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xr:revisionPtr revIDLastSave="0" documentId="13_ncr:1_{1C1780EF-6D29-4E46-9981-B87F62FB712B}" xr6:coauthVersionLast="47" xr6:coauthVersionMax="47" xr10:uidLastSave="{00000000-0000-0000-0000-000000000000}"/>
  <bookViews>
    <workbookView xWindow="-120" yWindow="-120" windowWidth="29040" windowHeight="16440" tabRatio="815" firstSheet="15" activeTab="19" xr2:uid="{00000000-000D-0000-FFFF-FFFF00000000}"/>
  </bookViews>
  <sheets>
    <sheet name="①積算基本情報チェックリスト（表紙）" sheetId="59" r:id="rId1"/>
    <sheet name="積算基本情報ﾁｪｯｸﾘｽﾄ" sheetId="56" r:id="rId2"/>
    <sheet name="②基礎チェックリスト（表紙）" sheetId="57" r:id="rId3"/>
    <sheet name="積算基礎チェックリスト" sheetId="58" r:id="rId4"/>
    <sheet name="③数量算出ﾁｪｯｸﾘｽﾄ表紙（新営）" sheetId="32" r:id="rId5"/>
    <sheet name="数量算出ﾁｪｯｸﾘｽﾄ（新営工事）" sheetId="26" r:id="rId6"/>
    <sheet name="④数量ﾁｪｯｸｼｰﾄ表紙（新営工事）" sheetId="33" r:id="rId7"/>
    <sheet name="建築工事躯体集計表" sheetId="35" r:id="rId8"/>
    <sheet name="ﾁｪｯｸ項目" sheetId="15" r:id="rId9"/>
    <sheet name="仮設ﾁｪｯｸｼｰﾄ" sheetId="47" r:id="rId10"/>
    <sheet name="土工ﾁｪｯｸｼｰﾄ" sheetId="48" r:id="rId11"/>
    <sheet name="杭・地業ﾁｪｯｸｼｰﾄ" sheetId="49" r:id="rId12"/>
    <sheet name="躯体ﾁｪｯｸｼｰﾄ" sheetId="50" r:id="rId13"/>
    <sheet name="外部仕上ﾁｪｯｸｼｰﾄ" sheetId="51" r:id="rId14"/>
    <sheet name="内部仕上ﾁｪｯｸｼｰﾄ" sheetId="52" r:id="rId15"/>
    <sheet name="金属・ﾕﾆｯﾄ ﾁｪｯｸｼｰﾄ" sheetId="53" r:id="rId16"/>
    <sheet name="とりこわしﾁｪｯｸｼｰﾄ" sheetId="54" r:id="rId17"/>
    <sheet name="③数量算出ﾁｪｯｸﾘｽﾄ表紙（改修工事）" sheetId="40" r:id="rId18"/>
    <sheet name="数量算出ﾁｪｯｸﾘｽﾄ（改修工事）" sheetId="41" r:id="rId19"/>
    <sheet name="④数量ﾁｪｯｸｼｰﾄ表紙（改修工事）" sheetId="42" r:id="rId20"/>
    <sheet name="ﾁｪｯｸ項目（改修工事）" sheetId="43" r:id="rId21"/>
    <sheet name="改修工事ﾁｪｯｸｼｰﾄ" sheetId="55" r:id="rId22"/>
    <sheet name="⑤単価資料等ﾁｪｯｸﾘｽﾄ表紙" sheetId="36" r:id="rId23"/>
    <sheet name="単価資料等ﾁｪｯｸﾘｽﾄ" sheetId="37" r:id="rId24"/>
    <sheet name="⑥単価等設定ﾁｪｯｸﾘｽﾄ表紙" sheetId="38" r:id="rId25"/>
    <sheet name="単価等設定ﾁｪｯｸﾘｽﾄ" sheetId="39" r:id="rId26"/>
  </sheets>
  <definedNames>
    <definedName name="_xlnm.Print_Area" localSheetId="0">'①積算基本情報チェックリスト（表紙）'!$A$1:$I$58</definedName>
    <definedName name="_xlnm.Print_Area" localSheetId="2">'②基礎チェックリスト（表紙）'!$A$1:$I$58</definedName>
    <definedName name="_xlnm.Print_Area" localSheetId="4">'③数量算出ﾁｪｯｸﾘｽﾄ表紙（新営）'!$A$1:$I$58</definedName>
    <definedName name="_xlnm.Print_Area" localSheetId="8">ﾁｪｯｸ項目!$A$1:$C$128</definedName>
    <definedName name="_xlnm.Print_Area" localSheetId="20">'ﾁｪｯｸ項目（改修工事）'!$A$1:$C$10</definedName>
    <definedName name="_xlnm.Print_Area" localSheetId="16">とりこわしﾁｪｯｸｼｰﾄ!$A$1:$T$96</definedName>
    <definedName name="_xlnm.Print_Area" localSheetId="15">'金属・ﾕﾆｯﾄ ﾁｪｯｸｼｰﾄ'!$A$1:$U$62</definedName>
    <definedName name="_xlnm.Print_Area" localSheetId="18">'数量算出ﾁｪｯｸﾘｽﾄ（改修工事）'!$A$1:$J$369</definedName>
    <definedName name="_xlnm.Print_Area" localSheetId="5">'数量算出ﾁｪｯｸﾘｽﾄ（新営工事）'!$A$1:$J$480</definedName>
    <definedName name="_xlnm.Print_Area" localSheetId="3">積算基礎チェックリスト!$A$1:$K$56</definedName>
    <definedName name="_xlnm.Print_Area" localSheetId="1">積算基本情報ﾁｪｯｸﾘｽﾄ!$A$1:$K$44</definedName>
    <definedName name="_xlnm.Print_Area" localSheetId="23">単価資料等ﾁｪｯｸﾘｽﾄ!$A$1:$D$404</definedName>
    <definedName name="_xlnm.Print_Titles" localSheetId="15">'金属・ﾕﾆｯﾄ ﾁｪｯｸｼｰﾄ'!$2:$2</definedName>
    <definedName name="_xlnm.Print_Titles" localSheetId="12">躯体ﾁｪｯｸｼｰﾄ!$2:$2</definedName>
    <definedName name="_xlnm.Print_Titles" localSheetId="7">建築工事躯体集計表!$13:$14</definedName>
    <definedName name="_xlnm.Print_Titles" localSheetId="14">内部仕上ﾁｪｯｸｼｰﾄ!$2:$2</definedName>
    <definedName name="基準単価">#REF!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81" i="55" l="1"/>
  <c r="H181" i="55"/>
  <c r="Q181" i="55" s="1"/>
  <c r="R177" i="55"/>
  <c r="H177" i="55"/>
  <c r="Q177" i="55" s="1"/>
  <c r="R176" i="55"/>
  <c r="H176" i="55"/>
  <c r="Q176" i="55" s="1"/>
  <c r="R175" i="55"/>
  <c r="H175" i="55"/>
  <c r="Q175" i="55" s="1"/>
  <c r="E169" i="55"/>
  <c r="H157" i="55" s="1"/>
  <c r="Q157" i="55" s="1"/>
  <c r="R165" i="55"/>
  <c r="H165" i="55"/>
  <c r="Q165" i="55" s="1"/>
  <c r="R163" i="55"/>
  <c r="H163" i="55"/>
  <c r="Q163" i="55" s="1"/>
  <c r="E157" i="55"/>
  <c r="H169" i="55" s="1"/>
  <c r="Q169" i="55" s="1"/>
  <c r="R150" i="55"/>
  <c r="H150" i="55"/>
  <c r="Q150" i="55" s="1"/>
  <c r="R149" i="55"/>
  <c r="H149" i="55"/>
  <c r="Q149" i="55" s="1"/>
  <c r="R144" i="55"/>
  <c r="H144" i="55"/>
  <c r="Q144" i="55" s="1"/>
  <c r="R143" i="55"/>
  <c r="H143" i="55"/>
  <c r="Q143" i="55" s="1"/>
  <c r="R142" i="55"/>
  <c r="H142" i="55"/>
  <c r="Q142" i="55" s="1"/>
  <c r="R141" i="55"/>
  <c r="H141" i="55"/>
  <c r="Q141" i="55" s="1"/>
  <c r="R138" i="55"/>
  <c r="H138" i="55"/>
  <c r="Q138" i="55" s="1"/>
  <c r="R137" i="55"/>
  <c r="J137" i="55"/>
  <c r="H137" i="55"/>
  <c r="E128" i="55"/>
  <c r="H112" i="55" s="1"/>
  <c r="Q112" i="55" s="1"/>
  <c r="R123" i="55"/>
  <c r="Q123" i="55"/>
  <c r="R122" i="55"/>
  <c r="Q122" i="55"/>
  <c r="R121" i="55"/>
  <c r="H121" i="55"/>
  <c r="Q121" i="55" s="1"/>
  <c r="R120" i="55"/>
  <c r="H120" i="55"/>
  <c r="Q120" i="55" s="1"/>
  <c r="E112" i="55"/>
  <c r="H128" i="55" s="1"/>
  <c r="Q128" i="55" s="1"/>
  <c r="R106" i="55"/>
  <c r="Q106" i="55"/>
  <c r="R105" i="55"/>
  <c r="Q105" i="55"/>
  <c r="R104" i="55"/>
  <c r="H104" i="55"/>
  <c r="Q104" i="55" s="1"/>
  <c r="R103" i="55"/>
  <c r="H103" i="55"/>
  <c r="Q103" i="55" s="1"/>
  <c r="R102" i="55"/>
  <c r="H102" i="55"/>
  <c r="Q102" i="55" s="1"/>
  <c r="E91" i="55"/>
  <c r="H80" i="55" s="1"/>
  <c r="Q80" i="55" s="1"/>
  <c r="R89" i="55"/>
  <c r="Q89" i="55"/>
  <c r="R88" i="55"/>
  <c r="Q88" i="55"/>
  <c r="R87" i="55"/>
  <c r="Q87" i="55"/>
  <c r="R86" i="55"/>
  <c r="H86" i="55"/>
  <c r="Q86" i="55" s="1"/>
  <c r="E80" i="55"/>
  <c r="H91" i="55" s="1"/>
  <c r="Q91" i="55" s="1"/>
  <c r="Q68" i="55"/>
  <c r="R67" i="55"/>
  <c r="Q67" i="55"/>
  <c r="O67" i="55"/>
  <c r="R66" i="55"/>
  <c r="Q66" i="55"/>
  <c r="O66" i="55"/>
  <c r="R65" i="55"/>
  <c r="Q65" i="55"/>
  <c r="R64" i="55"/>
  <c r="Q64" i="55"/>
  <c r="Q62" i="55"/>
  <c r="R61" i="55"/>
  <c r="Q61" i="55"/>
  <c r="R60" i="55"/>
  <c r="Q60" i="55"/>
  <c r="Q54" i="55"/>
  <c r="Q53" i="55"/>
  <c r="Q52" i="55"/>
  <c r="R51" i="55"/>
  <c r="Q51" i="55"/>
  <c r="Q50" i="55"/>
  <c r="R49" i="55"/>
  <c r="Q49" i="55"/>
  <c r="R48" i="55"/>
  <c r="H48" i="55"/>
  <c r="Q48" i="55" s="1"/>
  <c r="Q47" i="55"/>
  <c r="Q46" i="55"/>
  <c r="O46" i="55"/>
  <c r="E46" i="55"/>
  <c r="R45" i="55"/>
  <c r="Q45" i="55"/>
  <c r="R44" i="55"/>
  <c r="Q44" i="55"/>
  <c r="R43" i="55"/>
  <c r="Q43" i="55"/>
  <c r="R42" i="55"/>
  <c r="Q42" i="55"/>
  <c r="R41" i="55"/>
  <c r="Q41" i="55"/>
  <c r="R39" i="55"/>
  <c r="Q39" i="55"/>
  <c r="R38" i="55"/>
  <c r="Q38" i="55"/>
  <c r="R37" i="55"/>
  <c r="Q37" i="55"/>
  <c r="R36" i="55"/>
  <c r="Q36" i="55"/>
  <c r="Q28" i="55"/>
  <c r="R27" i="55"/>
  <c r="Q27" i="55"/>
  <c r="R26" i="55"/>
  <c r="Q26" i="55"/>
  <c r="R25" i="55"/>
  <c r="Q25" i="55"/>
  <c r="Q24" i="55"/>
  <c r="R22" i="55"/>
  <c r="Q22" i="55"/>
  <c r="R21" i="55"/>
  <c r="Q21" i="55"/>
  <c r="R20" i="55"/>
  <c r="Q20" i="55"/>
  <c r="R19" i="55"/>
  <c r="Q19" i="55"/>
  <c r="R18" i="55"/>
  <c r="Q18" i="55"/>
  <c r="Q11" i="55"/>
  <c r="Q10" i="55"/>
  <c r="Q9" i="55"/>
  <c r="Q8" i="55"/>
  <c r="Q7" i="55"/>
  <c r="Q6" i="55"/>
  <c r="R5" i="55"/>
  <c r="Q5" i="55"/>
  <c r="Q4" i="55"/>
  <c r="Q94" i="54"/>
  <c r="Q92" i="54"/>
  <c r="Q90" i="54"/>
  <c r="R86" i="54"/>
  <c r="Q86" i="54"/>
  <c r="R84" i="54"/>
  <c r="H84" i="54"/>
  <c r="Q84" i="54" s="1"/>
  <c r="H78" i="54"/>
  <c r="Q78" i="54" s="1"/>
  <c r="R76" i="54"/>
  <c r="Q76" i="54"/>
  <c r="H76" i="54"/>
  <c r="R75" i="54"/>
  <c r="Q75" i="54"/>
  <c r="H75" i="54"/>
  <c r="R74" i="54"/>
  <c r="H74" i="54"/>
  <c r="Q74" i="54" s="1"/>
  <c r="R73" i="54"/>
  <c r="H73" i="54"/>
  <c r="O73" i="54" s="1"/>
  <c r="Q63" i="54"/>
  <c r="R60" i="54"/>
  <c r="H60" i="54"/>
  <c r="Q60" i="54" s="1"/>
  <c r="R59" i="54"/>
  <c r="H59" i="54"/>
  <c r="Q59" i="54" s="1"/>
  <c r="R58" i="54"/>
  <c r="Q58" i="54"/>
  <c r="H58" i="54"/>
  <c r="H56" i="54"/>
  <c r="Q56" i="54" s="1"/>
  <c r="Q46" i="54"/>
  <c r="R40" i="54"/>
  <c r="H40" i="54"/>
  <c r="Q40" i="54" s="1"/>
  <c r="R39" i="54"/>
  <c r="Q39" i="54"/>
  <c r="R37" i="54"/>
  <c r="Q37" i="54"/>
  <c r="O37" i="54"/>
  <c r="H37" i="54"/>
  <c r="Q36" i="54"/>
  <c r="Q35" i="54"/>
  <c r="R34" i="54"/>
  <c r="H34" i="54"/>
  <c r="Q34" i="54" s="1"/>
  <c r="Q33" i="54"/>
  <c r="Q32" i="54"/>
  <c r="R31" i="54"/>
  <c r="Q31" i="54"/>
  <c r="R29" i="54"/>
  <c r="Q29" i="54"/>
  <c r="R28" i="54"/>
  <c r="Q28" i="54"/>
  <c r="R27" i="54"/>
  <c r="Q27" i="54"/>
  <c r="Q26" i="54"/>
  <c r="R20" i="54"/>
  <c r="O20" i="54"/>
  <c r="R15" i="54"/>
  <c r="Q15" i="54"/>
  <c r="Q13" i="54"/>
  <c r="H13" i="54"/>
  <c r="Q9" i="54"/>
  <c r="R8" i="54"/>
  <c r="Q8" i="54"/>
  <c r="R5" i="54"/>
  <c r="Q5" i="54"/>
  <c r="S62" i="53"/>
  <c r="T61" i="53"/>
  <c r="S61" i="53"/>
  <c r="T60" i="53"/>
  <c r="S60" i="53"/>
  <c r="S59" i="53"/>
  <c r="T56" i="53"/>
  <c r="S56" i="53"/>
  <c r="S55" i="53"/>
  <c r="T54" i="53"/>
  <c r="S54" i="53"/>
  <c r="T53" i="53"/>
  <c r="S53" i="53"/>
  <c r="T52" i="53"/>
  <c r="S52" i="53"/>
  <c r="T51" i="53"/>
  <c r="S51" i="53"/>
  <c r="T48" i="53"/>
  <c r="S48" i="53"/>
  <c r="T47" i="53"/>
  <c r="S47" i="53"/>
  <c r="T46" i="53"/>
  <c r="S46" i="53"/>
  <c r="T45" i="53"/>
  <c r="S45" i="53"/>
  <c r="S44" i="53"/>
  <c r="S43" i="53"/>
  <c r="T42" i="53"/>
  <c r="S42" i="53"/>
  <c r="S41" i="53"/>
  <c r="T40" i="53"/>
  <c r="S40" i="53"/>
  <c r="T36" i="53"/>
  <c r="S36" i="53"/>
  <c r="S35" i="53"/>
  <c r="T32" i="53"/>
  <c r="S32" i="53"/>
  <c r="T30" i="53"/>
  <c r="S30" i="53"/>
  <c r="T29" i="53"/>
  <c r="S29" i="53"/>
  <c r="T28" i="53"/>
  <c r="S28" i="53"/>
  <c r="T27" i="53"/>
  <c r="S27" i="53"/>
  <c r="Q27" i="53"/>
  <c r="T26" i="53"/>
  <c r="S26" i="53"/>
  <c r="Q26" i="53"/>
  <c r="T23" i="53"/>
  <c r="S23" i="53"/>
  <c r="Q23" i="53"/>
  <c r="T22" i="53"/>
  <c r="S22" i="53"/>
  <c r="T21" i="53"/>
  <c r="S21" i="53"/>
  <c r="T20" i="53"/>
  <c r="S20" i="53"/>
  <c r="T16" i="53"/>
  <c r="S16" i="53"/>
  <c r="T15" i="53"/>
  <c r="S15" i="53"/>
  <c r="T14" i="53"/>
  <c r="S14" i="53"/>
  <c r="S12" i="53"/>
  <c r="S11" i="53"/>
  <c r="T10" i="53"/>
  <c r="S10" i="53"/>
  <c r="T9" i="53"/>
  <c r="S9" i="53"/>
  <c r="S8" i="53"/>
  <c r="S7" i="53"/>
  <c r="T6" i="53"/>
  <c r="S6" i="53"/>
  <c r="S5" i="53"/>
  <c r="R52" i="52"/>
  <c r="Q52" i="52"/>
  <c r="O52" i="52"/>
  <c r="R51" i="52"/>
  <c r="Q51" i="52"/>
  <c r="R50" i="52"/>
  <c r="Q50" i="52"/>
  <c r="R47" i="52"/>
  <c r="H47" i="52"/>
  <c r="Q47" i="52" s="1"/>
  <c r="R46" i="52"/>
  <c r="H46" i="52"/>
  <c r="Q46" i="52" s="1"/>
  <c r="Q40" i="52"/>
  <c r="R38" i="52"/>
  <c r="H38" i="52"/>
  <c r="Q38" i="52" s="1"/>
  <c r="R37" i="52"/>
  <c r="H37" i="52"/>
  <c r="Q37" i="52" s="1"/>
  <c r="R36" i="52"/>
  <c r="Q36" i="52"/>
  <c r="H36" i="52"/>
  <c r="R35" i="52"/>
  <c r="Q35" i="52"/>
  <c r="H35" i="52"/>
  <c r="R34" i="52"/>
  <c r="H34" i="52"/>
  <c r="Q34" i="52" s="1"/>
  <c r="R33" i="52"/>
  <c r="Q33" i="52"/>
  <c r="O33" i="52"/>
  <c r="Q23" i="52"/>
  <c r="Q21" i="52"/>
  <c r="H19" i="52"/>
  <c r="Q19" i="52" s="1"/>
  <c r="R18" i="52"/>
  <c r="H18" i="52"/>
  <c r="Q18" i="52" s="1"/>
  <c r="R17" i="52"/>
  <c r="H17" i="52"/>
  <c r="Q17" i="52" s="1"/>
  <c r="R16" i="52"/>
  <c r="H16" i="52"/>
  <c r="Q16" i="52" s="1"/>
  <c r="H14" i="52"/>
  <c r="Q14" i="52" s="1"/>
  <c r="Q4" i="52"/>
  <c r="R23" i="51"/>
  <c r="Q23" i="51"/>
  <c r="O23" i="51"/>
  <c r="R22" i="51"/>
  <c r="Q22" i="51"/>
  <c r="R20" i="51"/>
  <c r="Q20" i="51"/>
  <c r="O20" i="51"/>
  <c r="Q16" i="51"/>
  <c r="R15" i="51"/>
  <c r="Q15" i="51"/>
  <c r="Q14" i="51"/>
  <c r="R13" i="51"/>
  <c r="H13" i="51"/>
  <c r="Q13" i="51" s="1"/>
  <c r="R12" i="51"/>
  <c r="Q12" i="51"/>
  <c r="O12" i="51"/>
  <c r="H12" i="51"/>
  <c r="Q11" i="51"/>
  <c r="Q10" i="51"/>
  <c r="R9" i="51"/>
  <c r="Q9" i="51"/>
  <c r="R7" i="51"/>
  <c r="Q7" i="51"/>
  <c r="R6" i="51"/>
  <c r="Q6" i="51"/>
  <c r="R5" i="51"/>
  <c r="Q5" i="51"/>
  <c r="Q4" i="51"/>
  <c r="R28" i="50"/>
  <c r="Q28" i="50"/>
  <c r="R27" i="50"/>
  <c r="Q27" i="50"/>
  <c r="R26" i="50"/>
  <c r="O26" i="50"/>
  <c r="R25" i="50"/>
  <c r="Q25" i="50"/>
  <c r="R23" i="50"/>
  <c r="Q23" i="50"/>
  <c r="R22" i="50"/>
  <c r="O22" i="50"/>
  <c r="R21" i="50"/>
  <c r="Q21" i="50"/>
  <c r="R19" i="50"/>
  <c r="J19" i="50"/>
  <c r="O19" i="50"/>
  <c r="E18" i="50"/>
  <c r="R17" i="50"/>
  <c r="O17" i="50"/>
  <c r="R16" i="50"/>
  <c r="O16" i="50"/>
  <c r="R15" i="50"/>
  <c r="O15" i="50"/>
  <c r="R14" i="50"/>
  <c r="R13" i="50"/>
  <c r="J13" i="50"/>
  <c r="O13" i="50"/>
  <c r="R12" i="50"/>
  <c r="O12" i="50"/>
  <c r="R11" i="50"/>
  <c r="O11" i="50"/>
  <c r="R9" i="50"/>
  <c r="O9" i="50"/>
  <c r="O8" i="50"/>
  <c r="R6" i="50"/>
  <c r="Q6" i="50"/>
  <c r="R5" i="50"/>
  <c r="Q5" i="50"/>
  <c r="R4" i="50"/>
  <c r="Q4" i="50"/>
  <c r="Q9" i="49"/>
  <c r="P9" i="49"/>
  <c r="Q8" i="49"/>
  <c r="P8" i="49"/>
  <c r="P6" i="49"/>
  <c r="Q5" i="49"/>
  <c r="P5" i="49"/>
  <c r="N5" i="49"/>
  <c r="P4" i="49"/>
  <c r="Q22" i="48"/>
  <c r="Q20" i="48"/>
  <c r="Q18" i="48"/>
  <c r="T17" i="48"/>
  <c r="H17" i="48"/>
  <c r="T16" i="48"/>
  <c r="Q16" i="48"/>
  <c r="J16" i="48"/>
  <c r="H16" i="48"/>
  <c r="Q15" i="48"/>
  <c r="Q14" i="48"/>
  <c r="Q13" i="48"/>
  <c r="Q12" i="48"/>
  <c r="Q11" i="48"/>
  <c r="Q10" i="48"/>
  <c r="T9" i="48"/>
  <c r="Q9" i="48"/>
  <c r="T6" i="48"/>
  <c r="H6" i="48"/>
  <c r="Q6" i="48" s="1"/>
  <c r="T5" i="48"/>
  <c r="J5" i="48"/>
  <c r="H5" i="48"/>
  <c r="Q5" i="48" s="1"/>
  <c r="T4" i="48"/>
  <c r="J4" i="48"/>
  <c r="Q4" i="48" s="1"/>
  <c r="H4" i="48"/>
  <c r="T3" i="48"/>
  <c r="Q3" i="48"/>
  <c r="J3" i="48"/>
  <c r="H3" i="48"/>
  <c r="M34" i="47"/>
  <c r="M33" i="47"/>
  <c r="M31" i="47"/>
  <c r="H31" i="47"/>
  <c r="E30" i="47"/>
  <c r="M27" i="47"/>
  <c r="E26" i="47"/>
  <c r="M24" i="47"/>
  <c r="M23" i="47"/>
  <c r="M21" i="47"/>
  <c r="M19" i="47"/>
  <c r="E18" i="47"/>
  <c r="M16" i="47"/>
  <c r="E15" i="47"/>
  <c r="M10" i="47"/>
  <c r="N10" i="47" s="1"/>
  <c r="E9" i="47"/>
  <c r="M4" i="47"/>
  <c r="O48" i="55" l="1"/>
  <c r="R46" i="55"/>
  <c r="Q137" i="55"/>
  <c r="O5" i="50"/>
  <c r="S9" i="48"/>
  <c r="S17" i="48"/>
  <c r="O31" i="54"/>
  <c r="Q20" i="54"/>
  <c r="O4" i="50"/>
  <c r="N4" i="47"/>
  <c r="O137" i="55"/>
  <c r="O6" i="50"/>
  <c r="O40" i="54"/>
  <c r="Q22" i="50"/>
  <c r="Q26" i="50"/>
  <c r="O25" i="50"/>
  <c r="Q73" i="54"/>
  <c r="Q17" i="48"/>
  <c r="O21" i="50"/>
  <c r="O78" i="54"/>
  <c r="O9" i="51"/>
  <c r="O63" i="54"/>
  <c r="R63" i="54" s="1"/>
  <c r="Q11" i="50"/>
  <c r="Q12" i="50"/>
  <c r="O23" i="50"/>
  <c r="O27" i="50"/>
  <c r="O23" i="52"/>
  <c r="R23" i="52" s="1"/>
  <c r="O28" i="50"/>
  <c r="N24" i="47"/>
  <c r="N16" i="47"/>
  <c r="P70" i="35" l="1"/>
  <c r="U78" i="35"/>
  <c r="T78" i="35"/>
  <c r="S78" i="35"/>
  <c r="R78" i="35"/>
  <c r="U70" i="35"/>
  <c r="T70" i="35"/>
  <c r="S70" i="35"/>
  <c r="R70" i="35"/>
  <c r="U62" i="35"/>
  <c r="T62" i="35"/>
  <c r="S62" i="35"/>
  <c r="R62" i="35"/>
  <c r="U54" i="35"/>
  <c r="T54" i="35"/>
  <c r="S54" i="35"/>
  <c r="R54" i="35"/>
  <c r="U46" i="35"/>
  <c r="T46" i="35"/>
  <c r="S46" i="35"/>
  <c r="R46" i="35"/>
  <c r="U38" i="35"/>
  <c r="T38" i="35"/>
  <c r="S38" i="35"/>
  <c r="R38" i="35"/>
  <c r="U30" i="35"/>
  <c r="U79" i="35" s="1"/>
  <c r="T30" i="35"/>
  <c r="T79" i="35" s="1"/>
  <c r="S30" i="35"/>
  <c r="S79" i="35" s="1"/>
  <c r="R30" i="35"/>
  <c r="R79" i="35" s="1"/>
  <c r="D46" i="35"/>
  <c r="F46" i="35"/>
  <c r="F79" i="35" s="1"/>
  <c r="F54" i="35"/>
  <c r="D54" i="35"/>
  <c r="D62" i="35"/>
  <c r="F62" i="35"/>
  <c r="F70" i="35"/>
  <c r="D70" i="35"/>
  <c r="D78" i="35"/>
  <c r="F78" i="35"/>
  <c r="N78" i="35"/>
  <c r="M78" i="35"/>
  <c r="L78" i="35"/>
  <c r="K78" i="35"/>
  <c r="J78" i="35"/>
  <c r="I78" i="35"/>
  <c r="H78" i="35"/>
  <c r="P78" i="35"/>
  <c r="N70" i="35"/>
  <c r="M70" i="35"/>
  <c r="L70" i="35"/>
  <c r="K70" i="35"/>
  <c r="J70" i="35"/>
  <c r="I70" i="35"/>
  <c r="H70" i="35"/>
  <c r="N62" i="35"/>
  <c r="M62" i="35"/>
  <c r="L62" i="35"/>
  <c r="K62" i="35"/>
  <c r="J62" i="35"/>
  <c r="I62" i="35"/>
  <c r="H62" i="35"/>
  <c r="P62" i="35"/>
  <c r="P54" i="35"/>
  <c r="N54" i="35"/>
  <c r="M54" i="35"/>
  <c r="M79" i="35" s="1"/>
  <c r="L54" i="35"/>
  <c r="K54" i="35"/>
  <c r="J54" i="35"/>
  <c r="J79" i="35" s="1"/>
  <c r="I54" i="35"/>
  <c r="H54" i="35"/>
  <c r="N46" i="35"/>
  <c r="M46" i="35"/>
  <c r="L46" i="35"/>
  <c r="K46" i="35"/>
  <c r="J46" i="35"/>
  <c r="I46" i="35"/>
  <c r="H46" i="35"/>
  <c r="P46" i="35"/>
  <c r="P38" i="35"/>
  <c r="Q30" i="35"/>
  <c r="Q79" i="35" s="1"/>
  <c r="Q78" i="35"/>
  <c r="Q70" i="35"/>
  <c r="Q62" i="35"/>
  <c r="Q54" i="35"/>
  <c r="Q46" i="35"/>
  <c r="Q38" i="35"/>
  <c r="E38" i="35"/>
  <c r="E46" i="35"/>
  <c r="E79" i="35" s="1"/>
  <c r="E54" i="35"/>
  <c r="E62" i="35"/>
  <c r="E70" i="35"/>
  <c r="E78" i="35"/>
  <c r="G78" i="35"/>
  <c r="G70" i="35"/>
  <c r="G62" i="35"/>
  <c r="G54" i="35"/>
  <c r="G46" i="35"/>
  <c r="G38" i="35"/>
  <c r="N38" i="35"/>
  <c r="M38" i="35"/>
  <c r="L38" i="35"/>
  <c r="K38" i="35"/>
  <c r="J38" i="35"/>
  <c r="I38" i="35"/>
  <c r="H38" i="35"/>
  <c r="F38" i="35"/>
  <c r="D38" i="35"/>
  <c r="D30" i="35"/>
  <c r="D79" i="35" s="1"/>
  <c r="F30" i="35"/>
  <c r="F22" i="35"/>
  <c r="D22" i="35"/>
  <c r="P30" i="35"/>
  <c r="N30" i="35"/>
  <c r="N79" i="35" s="1"/>
  <c r="M30" i="35"/>
  <c r="L30" i="35"/>
  <c r="L79" i="35" s="1"/>
  <c r="K30" i="35"/>
  <c r="K79" i="35" s="1"/>
  <c r="J30" i="35"/>
  <c r="I30" i="35"/>
  <c r="I79" i="35" s="1"/>
  <c r="H30" i="35"/>
  <c r="H79" i="35" s="1"/>
  <c r="G30" i="35"/>
  <c r="G79" i="35" s="1"/>
  <c r="E30" i="35"/>
  <c r="U22" i="35"/>
  <c r="T22" i="35"/>
  <c r="S22" i="35"/>
  <c r="R22" i="35"/>
  <c r="P22" i="35"/>
  <c r="N22" i="35"/>
  <c r="M22" i="35"/>
  <c r="L22" i="35"/>
  <c r="K22" i="35"/>
  <c r="Q22" i="35"/>
  <c r="J22" i="35"/>
  <c r="I22" i="35"/>
  <c r="H22" i="35"/>
  <c r="G22" i="35"/>
  <c r="E22" i="35"/>
  <c r="P79" i="35" l="1"/>
</calcChain>
</file>

<file path=xl/sharedStrings.xml><?xml version="1.0" encoding="utf-8"?>
<sst xmlns="http://schemas.openxmlformats.org/spreadsheetml/2006/main" count="4590" uniqueCount="2220">
  <si>
    <t>地下階が有る場合や小規模建物の場合に遣方の検討をして算出したか。</t>
    <rPh sb="0" eb="2">
      <t>チカ</t>
    </rPh>
    <rPh sb="2" eb="3">
      <t>カイ</t>
    </rPh>
    <rPh sb="4" eb="5">
      <t>ア</t>
    </rPh>
    <rPh sb="6" eb="8">
      <t>バアイ</t>
    </rPh>
    <rPh sb="9" eb="12">
      <t>ショウキボ</t>
    </rPh>
    <rPh sb="12" eb="14">
      <t>タテモノ</t>
    </rPh>
    <rPh sb="15" eb="17">
      <t>バアイ</t>
    </rPh>
    <rPh sb="18" eb="19">
      <t>ヤ</t>
    </rPh>
    <rPh sb="19" eb="20">
      <t>カタ</t>
    </rPh>
    <rPh sb="21" eb="23">
      <t>ケントウ</t>
    </rPh>
    <phoneticPr fontId="2"/>
  </si>
  <si>
    <t>内部足場</t>
    <phoneticPr fontId="2"/>
  </si>
  <si>
    <t>床版～梁取合いの受け筋を算出したか。</t>
    <phoneticPr fontId="2"/>
  </si>
  <si>
    <t>スパイラル筋は、設計数量で算出したか。</t>
    <phoneticPr fontId="2"/>
  </si>
  <si>
    <t>【躯体】【外部仕上】　【内部仕上】に区分して算出したか。</t>
    <phoneticPr fontId="2"/>
  </si>
  <si>
    <t>ｺﾝｸﾘｰﾄ</t>
    <phoneticPr fontId="2"/>
  </si>
  <si>
    <t>【主体鉄骨】【付帯鉄骨】に区分して算出したか。</t>
    <phoneticPr fontId="2"/>
  </si>
  <si>
    <t>【工場製作】【現場建方】に区分して算出したか。</t>
    <phoneticPr fontId="2"/>
  </si>
  <si>
    <t>ｽﾀｯﾄﾞﾎﾞﾙﾄ</t>
    <phoneticPr fontId="2"/>
  </si>
  <si>
    <t>ﾃﾞｯｷﾌﾟﾚｰﾄ</t>
    <phoneticPr fontId="2"/>
  </si>
  <si>
    <t>振れ留め加算の有無を確認して算出したか。</t>
    <rPh sb="0" eb="1">
      <t>フ</t>
    </rPh>
    <rPh sb="2" eb="3">
      <t>ド</t>
    </rPh>
    <rPh sb="4" eb="6">
      <t>カサン</t>
    </rPh>
    <rPh sb="7" eb="9">
      <t>ウム</t>
    </rPh>
    <rPh sb="10" eb="12">
      <t>カクニン</t>
    </rPh>
    <rPh sb="14" eb="16">
      <t>サンシュツ</t>
    </rPh>
    <phoneticPr fontId="2"/>
  </si>
  <si>
    <t>発生材運搬</t>
    <phoneticPr fontId="2"/>
  </si>
  <si>
    <t>発生材処分</t>
    <phoneticPr fontId="2"/>
  </si>
  <si>
    <t>屋外排水設備</t>
    <rPh sb="0" eb="2">
      <t>オクガイ</t>
    </rPh>
    <rPh sb="2" eb="4">
      <t>ハイスイ</t>
    </rPh>
    <rPh sb="4" eb="6">
      <t>セツビ</t>
    </rPh>
    <phoneticPr fontId="2"/>
  </si>
  <si>
    <t>排水管</t>
    <rPh sb="0" eb="3">
      <t>ハイスイカン</t>
    </rPh>
    <phoneticPr fontId="2"/>
  </si>
  <si>
    <t>桝</t>
    <rPh sb="0" eb="1">
      <t>マス</t>
    </rPh>
    <phoneticPr fontId="2"/>
  </si>
  <si>
    <t>既製Ｕ型側溝</t>
    <rPh sb="0" eb="2">
      <t>キセイ</t>
    </rPh>
    <rPh sb="3" eb="4">
      <t>ガタ</t>
    </rPh>
    <rPh sb="4" eb="6">
      <t>ソッコウ</t>
    </rPh>
    <phoneticPr fontId="2"/>
  </si>
  <si>
    <t>自由勾配側溝</t>
    <rPh sb="0" eb="2">
      <t>ジユウ</t>
    </rPh>
    <rPh sb="2" eb="4">
      <t>コウバイ</t>
    </rPh>
    <rPh sb="4" eb="6">
      <t>ソッコウ</t>
    </rPh>
    <phoneticPr fontId="2"/>
  </si>
  <si>
    <t>勾配調整コンクリートを算出したか。</t>
    <rPh sb="0" eb="2">
      <t>コウバイ</t>
    </rPh>
    <rPh sb="2" eb="4">
      <t>チョウセイ</t>
    </rPh>
    <rPh sb="11" eb="13">
      <t>サンシュツ</t>
    </rPh>
    <phoneticPr fontId="2"/>
  </si>
  <si>
    <t>Ｌ型・Ｖ型側溝</t>
    <rPh sb="1" eb="2">
      <t>ガタ</t>
    </rPh>
    <rPh sb="4" eb="5">
      <t>ガタ</t>
    </rPh>
    <rPh sb="5" eb="7">
      <t>ソッコウ</t>
    </rPh>
    <phoneticPr fontId="2"/>
  </si>
  <si>
    <t>既存桝の接続補修を算出したか。</t>
    <rPh sb="0" eb="2">
      <t>キゾン</t>
    </rPh>
    <rPh sb="2" eb="3">
      <t>マス</t>
    </rPh>
    <rPh sb="4" eb="6">
      <t>セツゾク</t>
    </rPh>
    <rPh sb="6" eb="8">
      <t>ホシュウ</t>
    </rPh>
    <rPh sb="9" eb="11">
      <t>サンシュツ</t>
    </rPh>
    <phoneticPr fontId="2"/>
  </si>
  <si>
    <t>植栽</t>
    <rPh sb="0" eb="2">
      <t>ショクサイ</t>
    </rPh>
    <phoneticPr fontId="2"/>
  </si>
  <si>
    <t>植栽基盤整備</t>
    <rPh sb="0" eb="2">
      <t>ショクサイ</t>
    </rPh>
    <rPh sb="2" eb="4">
      <t>キバン</t>
    </rPh>
    <rPh sb="4" eb="6">
      <t>セイビ</t>
    </rPh>
    <phoneticPr fontId="2"/>
  </si>
  <si>
    <t>植え込み手間</t>
    <rPh sb="0" eb="1">
      <t>ウ</t>
    </rPh>
    <rPh sb="2" eb="3">
      <t>コ</t>
    </rPh>
    <rPh sb="4" eb="6">
      <t>テマ</t>
    </rPh>
    <phoneticPr fontId="2"/>
  </si>
  <si>
    <t>　１　直接仮設</t>
    <rPh sb="3" eb="5">
      <t>チョクセツ</t>
    </rPh>
    <rPh sb="5" eb="7">
      <t>カセツ</t>
    </rPh>
    <phoneticPr fontId="2"/>
  </si>
  <si>
    <t>チ　ェ　ッ　ク　内　容</t>
    <rPh sb="8" eb="9">
      <t>ナイ</t>
    </rPh>
    <rPh sb="10" eb="11">
      <t>カタチ</t>
    </rPh>
    <phoneticPr fontId="2"/>
  </si>
  <si>
    <t>確　認</t>
    <rPh sb="0" eb="1">
      <t>アキラ</t>
    </rPh>
    <rPh sb="2" eb="3">
      <t>シノブ</t>
    </rPh>
    <phoneticPr fontId="2"/>
  </si>
  <si>
    <t>　墨出し
　養生
　整理清掃後片付け</t>
    <rPh sb="1" eb="3">
      <t>スミダ</t>
    </rPh>
    <rPh sb="6" eb="8">
      <t>ヨウジョウ</t>
    </rPh>
    <rPh sb="10" eb="12">
      <t>セイリ</t>
    </rPh>
    <rPh sb="12" eb="14">
      <t>セイソウ</t>
    </rPh>
    <rPh sb="14" eb="17">
      <t>アトカタヅ</t>
    </rPh>
    <phoneticPr fontId="2"/>
  </si>
  <si>
    <t>　地足場</t>
    <rPh sb="1" eb="2">
      <t>ジ</t>
    </rPh>
    <rPh sb="2" eb="4">
      <t>アシバ</t>
    </rPh>
    <phoneticPr fontId="2"/>
  </si>
  <si>
    <t>　外部足場　</t>
    <rPh sb="1" eb="3">
      <t>ガイブ</t>
    </rPh>
    <rPh sb="3" eb="5">
      <t>アシバ</t>
    </rPh>
    <phoneticPr fontId="2"/>
  </si>
  <si>
    <t>　同登り桟橋</t>
    <rPh sb="1" eb="2">
      <t>ドウ</t>
    </rPh>
    <rPh sb="2" eb="3">
      <t>ノボ</t>
    </rPh>
    <rPh sb="4" eb="6">
      <t>サンバシ</t>
    </rPh>
    <phoneticPr fontId="2"/>
  </si>
  <si>
    <t>　同安全手すり</t>
    <rPh sb="1" eb="2">
      <t>ドウ</t>
    </rPh>
    <rPh sb="2" eb="4">
      <t>アンゼン</t>
    </rPh>
    <rPh sb="4" eb="5">
      <t>テ</t>
    </rPh>
    <phoneticPr fontId="2"/>
  </si>
  <si>
    <t>・外部足場周長により確認を行う。</t>
    <rPh sb="1" eb="3">
      <t>ガイブ</t>
    </rPh>
    <rPh sb="3" eb="5">
      <t>アシバ</t>
    </rPh>
    <rPh sb="5" eb="7">
      <t>シュウチョウ</t>
    </rPh>
    <rPh sb="10" eb="12">
      <t>カクニン</t>
    </rPh>
    <rPh sb="13" eb="14">
      <t>オコナ</t>
    </rPh>
    <phoneticPr fontId="2"/>
  </si>
  <si>
    <t>　内部躯体足場</t>
    <rPh sb="1" eb="3">
      <t>ナイブ</t>
    </rPh>
    <rPh sb="3" eb="5">
      <t>クタイ</t>
    </rPh>
    <rPh sb="5" eb="7">
      <t>アシバ</t>
    </rPh>
    <phoneticPr fontId="2"/>
  </si>
  <si>
    <t>　内部仕上足場</t>
    <rPh sb="1" eb="3">
      <t>ナイブ</t>
    </rPh>
    <rPh sb="3" eb="5">
      <t>シア</t>
    </rPh>
    <rPh sb="5" eb="7">
      <t>アシバ</t>
    </rPh>
    <phoneticPr fontId="2"/>
  </si>
  <si>
    <t>・建築面積等により概略数量を算出し確認を行う。</t>
    <rPh sb="1" eb="3">
      <t>ケンチク</t>
    </rPh>
    <rPh sb="3" eb="5">
      <t>メンセキ</t>
    </rPh>
    <rPh sb="5" eb="6">
      <t>トウ</t>
    </rPh>
    <rPh sb="9" eb="11">
      <t>ガイリャク</t>
    </rPh>
    <rPh sb="11" eb="13">
      <t>スウリョウ</t>
    </rPh>
    <rPh sb="14" eb="16">
      <t>サンシュツ</t>
    </rPh>
    <rPh sb="17" eb="19">
      <t>カクニン</t>
    </rPh>
    <rPh sb="20" eb="21">
      <t>オコナ</t>
    </rPh>
    <phoneticPr fontId="2"/>
  </si>
  <si>
    <t>　捨コンクリート</t>
    <rPh sb="1" eb="2">
      <t>ス</t>
    </rPh>
    <phoneticPr fontId="2"/>
  </si>
  <si>
    <t>・設計図書により本数を確認する。</t>
    <rPh sb="1" eb="5">
      <t>セッケイトショ</t>
    </rPh>
    <rPh sb="8" eb="10">
      <t>ホンスウ</t>
    </rPh>
    <rPh sb="11" eb="13">
      <t>カクニン</t>
    </rPh>
    <phoneticPr fontId="2"/>
  </si>
  <si>
    <t>・数量算出書により概略数量を確認する。</t>
    <rPh sb="1" eb="3">
      <t>スウリョウ</t>
    </rPh>
    <rPh sb="3" eb="5">
      <t>サンシュツ</t>
    </rPh>
    <rPh sb="5" eb="6">
      <t>ショ</t>
    </rPh>
    <rPh sb="9" eb="11">
      <t>ガイリャク</t>
    </rPh>
    <rPh sb="11" eb="13">
      <t>スウリョウ</t>
    </rPh>
    <rPh sb="14" eb="16">
      <t>カクニン</t>
    </rPh>
    <phoneticPr fontId="2"/>
  </si>
  <si>
    <t>　４　躯　体</t>
    <rPh sb="3" eb="4">
      <t>ムクロ</t>
    </rPh>
    <rPh sb="5" eb="6">
      <t>カラダ</t>
    </rPh>
    <phoneticPr fontId="2"/>
  </si>
  <si>
    <t>　鉄筋コンクリート</t>
    <rPh sb="1" eb="3">
      <t>テッキン</t>
    </rPh>
    <phoneticPr fontId="2"/>
  </si>
  <si>
    <t>　防水押えｺﾝｸﾘｰﾄ</t>
    <rPh sb="1" eb="3">
      <t>ボウスイ</t>
    </rPh>
    <rPh sb="3" eb="4">
      <t>オ</t>
    </rPh>
    <phoneticPr fontId="2"/>
  </si>
  <si>
    <t>・屋根防水面積により概略数量を算出し確認を行う。</t>
    <rPh sb="1" eb="3">
      <t>ヤネ</t>
    </rPh>
    <rPh sb="3" eb="5">
      <t>ボウスイ</t>
    </rPh>
    <rPh sb="5" eb="7">
      <t>メンセキ</t>
    </rPh>
    <rPh sb="10" eb="12">
      <t>ガイリャク</t>
    </rPh>
    <rPh sb="12" eb="14">
      <t>スウリョウ</t>
    </rPh>
    <rPh sb="15" eb="17">
      <t>サンシュツ</t>
    </rPh>
    <rPh sb="18" eb="20">
      <t>カクニン</t>
    </rPh>
    <rPh sb="21" eb="22">
      <t>オコナ</t>
    </rPh>
    <phoneticPr fontId="2"/>
  </si>
  <si>
    <t>　コンクリート足場</t>
    <rPh sb="7" eb="9">
      <t>アシバ</t>
    </rPh>
    <phoneticPr fontId="2"/>
  </si>
  <si>
    <t>（２）型　枠</t>
    <rPh sb="3" eb="4">
      <t>カタ</t>
    </rPh>
    <rPh sb="5" eb="6">
      <t>ワク</t>
    </rPh>
    <phoneticPr fontId="2"/>
  </si>
  <si>
    <t>　型枠</t>
    <rPh sb="1" eb="3">
      <t>カタワク</t>
    </rPh>
    <phoneticPr fontId="2"/>
  </si>
  <si>
    <t>・型枠総量を延床面積当たりの数値により確認を行う。</t>
    <rPh sb="1" eb="3">
      <t>カタワク</t>
    </rPh>
    <rPh sb="3" eb="5">
      <t>ソウリョウ</t>
    </rPh>
    <rPh sb="6" eb="7">
      <t>ノ</t>
    </rPh>
    <rPh sb="7" eb="10">
      <t>ユカメンセキ</t>
    </rPh>
    <rPh sb="10" eb="11">
      <t>ア</t>
    </rPh>
    <rPh sb="14" eb="16">
      <t>スウチ</t>
    </rPh>
    <rPh sb="19" eb="21">
      <t>カクニン</t>
    </rPh>
    <rPh sb="22" eb="23">
      <t>オコナ</t>
    </rPh>
    <phoneticPr fontId="2"/>
  </si>
  <si>
    <t>・型枠総量と型枠種別ごとの収支の確認を行う。</t>
    <rPh sb="1" eb="3">
      <t>カタワク</t>
    </rPh>
    <rPh sb="3" eb="5">
      <t>ソウリョウ</t>
    </rPh>
    <rPh sb="6" eb="8">
      <t>カタワク</t>
    </rPh>
    <rPh sb="8" eb="10">
      <t>シュベツ</t>
    </rPh>
    <rPh sb="13" eb="15">
      <t>シュウシ</t>
    </rPh>
    <rPh sb="16" eb="18">
      <t>カクニン</t>
    </rPh>
    <rPh sb="19" eb="20">
      <t>オコナ</t>
    </rPh>
    <phoneticPr fontId="2"/>
  </si>
  <si>
    <t>　型枠運搬</t>
    <rPh sb="1" eb="3">
      <t>カタワク</t>
    </rPh>
    <rPh sb="3" eb="5">
      <t>ウンパン</t>
    </rPh>
    <phoneticPr fontId="2"/>
  </si>
  <si>
    <t>（３）鉄　筋</t>
    <rPh sb="3" eb="4">
      <t>テツ</t>
    </rPh>
    <rPh sb="5" eb="6">
      <t>スジ</t>
    </rPh>
    <phoneticPr fontId="2"/>
  </si>
  <si>
    <t>　鉄筋</t>
    <rPh sb="1" eb="3">
      <t>テッキン</t>
    </rPh>
    <phoneticPr fontId="2"/>
  </si>
  <si>
    <t>（４）鉄　骨</t>
    <rPh sb="3" eb="4">
      <t>テツ</t>
    </rPh>
    <rPh sb="5" eb="6">
      <t>ホネ</t>
    </rPh>
    <phoneticPr fontId="2"/>
  </si>
  <si>
    <t>　鉄骨</t>
    <rPh sb="1" eb="3">
      <t>テッコツ</t>
    </rPh>
    <phoneticPr fontId="2"/>
  </si>
  <si>
    <t>　工場溶接長さ</t>
    <rPh sb="1" eb="3">
      <t>コウジョウ</t>
    </rPh>
    <rPh sb="3" eb="5">
      <t>ヨウセツ</t>
    </rPh>
    <rPh sb="5" eb="6">
      <t>ナガ</t>
    </rPh>
    <phoneticPr fontId="2"/>
  </si>
  <si>
    <t>　５　外部仕上</t>
    <rPh sb="3" eb="5">
      <t>ガイブ</t>
    </rPh>
    <rPh sb="5" eb="7">
      <t>シア</t>
    </rPh>
    <phoneticPr fontId="2"/>
  </si>
  <si>
    <t>（１）屋　根</t>
    <rPh sb="3" eb="4">
      <t>ヤ</t>
    </rPh>
    <rPh sb="5" eb="6">
      <t>ネ</t>
    </rPh>
    <phoneticPr fontId="2"/>
  </si>
  <si>
    <t>　防水層</t>
    <rPh sb="1" eb="3">
      <t>ボウスイ</t>
    </rPh>
    <rPh sb="3" eb="4">
      <t>ソウ</t>
    </rPh>
    <phoneticPr fontId="2"/>
  </si>
  <si>
    <t>工場塗装と現場塗装を明確に区分して算出したか。</t>
    <rPh sb="0" eb="2">
      <t>コウジョウ</t>
    </rPh>
    <rPh sb="2" eb="4">
      <t>トソウ</t>
    </rPh>
    <rPh sb="5" eb="7">
      <t>ゲンバ</t>
    </rPh>
    <rPh sb="7" eb="9">
      <t>トソウ</t>
    </rPh>
    <rPh sb="10" eb="12">
      <t>メイカク</t>
    </rPh>
    <rPh sb="13" eb="15">
      <t>クブン</t>
    </rPh>
    <rPh sb="17" eb="19">
      <t>サンシュツ</t>
    </rPh>
    <phoneticPr fontId="2"/>
  </si>
  <si>
    <t>（１）コンクリート</t>
    <phoneticPr fontId="2"/>
  </si>
  <si>
    <t>　ガラス</t>
    <phoneticPr fontId="2"/>
  </si>
  <si>
    <t>試験・調査の有無を確認して算出したか。</t>
    <rPh sb="0" eb="2">
      <t>シケン</t>
    </rPh>
    <rPh sb="3" eb="5">
      <t>チョウサ</t>
    </rPh>
    <rPh sb="6" eb="7">
      <t>ウ</t>
    </rPh>
    <rPh sb="7" eb="8">
      <t>ム</t>
    </rPh>
    <rPh sb="9" eb="11">
      <t>カクニン</t>
    </rPh>
    <phoneticPr fontId="2"/>
  </si>
  <si>
    <t>ＶＯＣ測定の有無を確認して算出したか。</t>
    <rPh sb="3" eb="5">
      <t>ソクテイ</t>
    </rPh>
    <rPh sb="6" eb="8">
      <t>ウム</t>
    </rPh>
    <rPh sb="9" eb="11">
      <t>カクニン</t>
    </rPh>
    <rPh sb="13" eb="15">
      <t>サンシュツ</t>
    </rPh>
    <phoneticPr fontId="2"/>
  </si>
  <si>
    <t>算出する建物が、「一般」、「小規模、複雑」のどちらに該当するか確認して算出したか。</t>
    <rPh sb="4" eb="6">
      <t>タテモノ</t>
    </rPh>
    <rPh sb="9" eb="11">
      <t>イッパン</t>
    </rPh>
    <rPh sb="14" eb="17">
      <t>ショウキボ</t>
    </rPh>
    <rPh sb="18" eb="20">
      <t>フクザツ</t>
    </rPh>
    <rPh sb="26" eb="28">
      <t>ガイトウ</t>
    </rPh>
    <rPh sb="31" eb="33">
      <t>カクニン</t>
    </rPh>
    <phoneticPr fontId="2"/>
  </si>
  <si>
    <t>盛土部分は除いて算出したか。</t>
    <phoneticPr fontId="2"/>
  </si>
  <si>
    <t>仕上種別、下地種別及び厚さ等を確認して算出したか。</t>
    <rPh sb="0" eb="2">
      <t>シア</t>
    </rPh>
    <rPh sb="2" eb="4">
      <t>シュベツ</t>
    </rPh>
    <rPh sb="5" eb="7">
      <t>シタジ</t>
    </rPh>
    <rPh sb="7" eb="9">
      <t>シュベツ</t>
    </rPh>
    <rPh sb="9" eb="10">
      <t>オヨ</t>
    </rPh>
    <rPh sb="11" eb="12">
      <t>アツ</t>
    </rPh>
    <rPh sb="13" eb="14">
      <t>トウ</t>
    </rPh>
    <rPh sb="15" eb="17">
      <t>カクニン</t>
    </rPh>
    <rPh sb="19" eb="21">
      <t>サンシュツ</t>
    </rPh>
    <phoneticPr fontId="2"/>
  </si>
  <si>
    <t>各種塗装仕上げ</t>
    <rPh sb="0" eb="2">
      <t>カクシュ</t>
    </rPh>
    <rPh sb="2" eb="4">
      <t>トソウ</t>
    </rPh>
    <rPh sb="4" eb="6">
      <t>シア</t>
    </rPh>
    <phoneticPr fontId="2"/>
  </si>
  <si>
    <t>遮音シール材の仕様を確認して算出したか。</t>
    <rPh sb="0" eb="2">
      <t>シャオン</t>
    </rPh>
    <rPh sb="5" eb="6">
      <t>ザイ</t>
    </rPh>
    <rPh sb="7" eb="9">
      <t>シヨウ</t>
    </rPh>
    <rPh sb="10" eb="12">
      <t>カクニン</t>
    </rPh>
    <rPh sb="14" eb="16">
      <t>サンシュツ</t>
    </rPh>
    <phoneticPr fontId="2"/>
  </si>
  <si>
    <t>共通事項</t>
  </si>
  <si>
    <t>遣方</t>
  </si>
  <si>
    <t>【躯体】【外部仕上】【内部仕上】に区分して算出したか。</t>
  </si>
  <si>
    <t>チェック項目</t>
    <rPh sb="4" eb="6">
      <t>コウモク</t>
    </rPh>
    <phoneticPr fontId="2"/>
  </si>
  <si>
    <t>チ　ェ　ッ　ク　内　容</t>
    <rPh sb="8" eb="9">
      <t>ウチ</t>
    </rPh>
    <rPh sb="10" eb="11">
      <t>カタチ</t>
    </rPh>
    <phoneticPr fontId="2"/>
  </si>
  <si>
    <t>建築面積にﾄﾞﾗｲｴﾘｱ、外部階段等の設置部分の面積を加算したか。</t>
    <rPh sb="0" eb="2">
      <t>ケンチク</t>
    </rPh>
    <rPh sb="2" eb="4">
      <t>メンセキ</t>
    </rPh>
    <rPh sb="13" eb="15">
      <t>ガイブ</t>
    </rPh>
    <rPh sb="15" eb="17">
      <t>カイダン</t>
    </rPh>
    <rPh sb="17" eb="18">
      <t>トウ</t>
    </rPh>
    <rPh sb="19" eb="21">
      <t>セッチ</t>
    </rPh>
    <rPh sb="21" eb="23">
      <t>ブブン</t>
    </rPh>
    <rPh sb="24" eb="26">
      <t>メンセキ</t>
    </rPh>
    <rPh sb="27" eb="29">
      <t>カサン</t>
    </rPh>
    <phoneticPr fontId="2"/>
  </si>
  <si>
    <t>外部足場</t>
    <rPh sb="0" eb="2">
      <t>ガイブ</t>
    </rPh>
    <rPh sb="2" eb="4">
      <t>アシバ</t>
    </rPh>
    <phoneticPr fontId="2"/>
  </si>
  <si>
    <t>ﾄﾞﾗｲｴﾘｱ足場</t>
    <rPh sb="7" eb="9">
      <t>アシバ</t>
    </rPh>
    <phoneticPr fontId="2"/>
  </si>
  <si>
    <t>地足場</t>
    <rPh sb="0" eb="1">
      <t>チ</t>
    </rPh>
    <rPh sb="1" eb="3">
      <t>アシバ</t>
    </rPh>
    <phoneticPr fontId="2"/>
  </si>
  <si>
    <t>内部仕上足場</t>
    <rPh sb="0" eb="2">
      <t>ナイブ</t>
    </rPh>
    <rPh sb="2" eb="4">
      <t>シア</t>
    </rPh>
    <rPh sb="4" eb="6">
      <t>アシバ</t>
    </rPh>
    <phoneticPr fontId="2"/>
  </si>
  <si>
    <t>内部階段足場</t>
    <rPh sb="0" eb="2">
      <t>ナイブ</t>
    </rPh>
    <rPh sb="2" eb="4">
      <t>カイダン</t>
    </rPh>
    <rPh sb="4" eb="6">
      <t>アシバ</t>
    </rPh>
    <phoneticPr fontId="2"/>
  </si>
  <si>
    <t>｢ｎ階建｣の建物において階段室床面積×(n-1)として算出したか。</t>
    <rPh sb="12" eb="14">
      <t>カイダン</t>
    </rPh>
    <rPh sb="14" eb="15">
      <t>シツ</t>
    </rPh>
    <rPh sb="15" eb="16">
      <t>ユカ</t>
    </rPh>
    <rPh sb="16" eb="18">
      <t>メンセキ</t>
    </rPh>
    <phoneticPr fontId="2"/>
  </si>
  <si>
    <t>シャフト内足場</t>
    <rPh sb="4" eb="5">
      <t>ナイ</t>
    </rPh>
    <rPh sb="5" eb="7">
      <t>アシバ</t>
    </rPh>
    <phoneticPr fontId="2"/>
  </si>
  <si>
    <t>床下防湿層敷き</t>
    <rPh sb="0" eb="2">
      <t>ユカシタ</t>
    </rPh>
    <rPh sb="2" eb="4">
      <t>ボウシツ</t>
    </rPh>
    <rPh sb="4" eb="5">
      <t>ソウ</t>
    </rPh>
    <rPh sb="5" eb="6">
      <t>シ</t>
    </rPh>
    <phoneticPr fontId="2"/>
  </si>
  <si>
    <t>床下断熱材敷き</t>
    <rPh sb="0" eb="2">
      <t>ユカシタ</t>
    </rPh>
    <rPh sb="2" eb="5">
      <t>ダンネツザイ</t>
    </rPh>
    <rPh sb="5" eb="6">
      <t>シ</t>
    </rPh>
    <phoneticPr fontId="2"/>
  </si>
  <si>
    <t>コンクリートの所要数量算出のための割増し率を確認して算出したか。</t>
    <rPh sb="7" eb="9">
      <t>ショヨウ</t>
    </rPh>
    <rPh sb="9" eb="11">
      <t>スウリョウ</t>
    </rPh>
    <rPh sb="11" eb="13">
      <t>サンシュツ</t>
    </rPh>
    <rPh sb="17" eb="19">
      <t>ワリマ</t>
    </rPh>
    <rPh sb="20" eb="21">
      <t>リツ</t>
    </rPh>
    <rPh sb="22" eb="24">
      <t>カクニン</t>
    </rPh>
    <phoneticPr fontId="2"/>
  </si>
  <si>
    <t>鉄筋の所要数量算出のための割増率を確認して算出したか。
（数量基準では、３％増を標準とする）</t>
    <rPh sb="7" eb="9">
      <t>サンシュツ</t>
    </rPh>
    <rPh sb="29" eb="31">
      <t>スウリョウ</t>
    </rPh>
    <rPh sb="31" eb="33">
      <t>キジュン</t>
    </rPh>
    <rPh sb="38" eb="39">
      <t>ゾウ</t>
    </rPh>
    <rPh sb="40" eb="42">
      <t>ヒョウジュン</t>
    </rPh>
    <phoneticPr fontId="2"/>
  </si>
  <si>
    <t>鋼材の所要数量算出のための割増率を確認して算出したか。</t>
    <rPh sb="0" eb="2">
      <t>コウザイ</t>
    </rPh>
    <rPh sb="3" eb="5">
      <t>ショヨウ</t>
    </rPh>
    <rPh sb="5" eb="7">
      <t>スウリョウ</t>
    </rPh>
    <rPh sb="7" eb="9">
      <t>サンシュツ</t>
    </rPh>
    <rPh sb="13" eb="15">
      <t>ワリマシ</t>
    </rPh>
    <rPh sb="15" eb="16">
      <t>リツ</t>
    </rPh>
    <rPh sb="17" eb="19">
      <t>カクニン</t>
    </rPh>
    <phoneticPr fontId="2"/>
  </si>
  <si>
    <t>所要数量を求めるときに、割増率を確認して算出したか。</t>
    <rPh sb="0" eb="2">
      <t>ショヨウ</t>
    </rPh>
    <rPh sb="2" eb="4">
      <t>スウリョウ</t>
    </rPh>
    <rPh sb="5" eb="6">
      <t>モト</t>
    </rPh>
    <rPh sb="12" eb="15">
      <t>ワリマシリツ</t>
    </rPh>
    <rPh sb="16" eb="18">
      <t>カクニン</t>
    </rPh>
    <phoneticPr fontId="2"/>
  </si>
  <si>
    <t>フックの必要な部位を確認して算出したか。</t>
    <rPh sb="4" eb="6">
      <t>ヒツヨウ</t>
    </rPh>
    <rPh sb="7" eb="9">
      <t>ブイ</t>
    </rPh>
    <rPh sb="10" eb="12">
      <t>カクニン</t>
    </rPh>
    <phoneticPr fontId="2"/>
  </si>
  <si>
    <t>勾配屋根の場合、上部型枠は必要か確認して算出したか。</t>
    <rPh sb="0" eb="2">
      <t>コウバイ</t>
    </rPh>
    <rPh sb="2" eb="4">
      <t>ヤネ</t>
    </rPh>
    <rPh sb="5" eb="7">
      <t>バアイ</t>
    </rPh>
    <rPh sb="8" eb="10">
      <t>ジョウブ</t>
    </rPh>
    <rPh sb="10" eb="12">
      <t>カタワク</t>
    </rPh>
    <rPh sb="13" eb="15">
      <t>ヒツヨウ</t>
    </rPh>
    <rPh sb="16" eb="18">
      <t>カクニン</t>
    </rPh>
    <phoneticPr fontId="2"/>
  </si>
  <si>
    <t>コンクリート流れ止めが必要か確認して算出したか。</t>
    <rPh sb="6" eb="7">
      <t>ナガ</t>
    </rPh>
    <rPh sb="8" eb="9">
      <t>ド</t>
    </rPh>
    <rPh sb="11" eb="13">
      <t>ヒツヨウ</t>
    </rPh>
    <rPh sb="14" eb="16">
      <t>カクニン</t>
    </rPh>
    <phoneticPr fontId="2"/>
  </si>
  <si>
    <t>m2</t>
  </si>
  <si>
    <t>ブレース材重量及びターンバックルなどの内寸法で算出したか。（羽子板は含まない）</t>
    <rPh sb="4" eb="5">
      <t>ザイ</t>
    </rPh>
    <rPh sb="5" eb="7">
      <t>ジュウリョウ</t>
    </rPh>
    <rPh sb="7" eb="8">
      <t>オヨ</t>
    </rPh>
    <rPh sb="19" eb="20">
      <t>ウチ</t>
    </rPh>
    <rPh sb="20" eb="22">
      <t>スンポウ</t>
    </rPh>
    <rPh sb="23" eb="25">
      <t>サンシュツ</t>
    </rPh>
    <rPh sb="30" eb="33">
      <t>ハゴイタ</t>
    </rPh>
    <rPh sb="34" eb="35">
      <t>フク</t>
    </rPh>
    <phoneticPr fontId="2"/>
  </si>
  <si>
    <t>とい</t>
    <phoneticPr fontId="2"/>
  </si>
  <si>
    <t>鋼管とい保温</t>
    <phoneticPr fontId="2"/>
  </si>
  <si>
    <t>建具キープランと建具表の数量のくい違いはないか確認して算出したか。</t>
    <rPh sb="0" eb="2">
      <t>タテグ</t>
    </rPh>
    <rPh sb="8" eb="10">
      <t>タテグ</t>
    </rPh>
    <rPh sb="10" eb="11">
      <t>ヒョウ</t>
    </rPh>
    <rPh sb="12" eb="14">
      <t>スウリョウ</t>
    </rPh>
    <rPh sb="17" eb="18">
      <t>チガ</t>
    </rPh>
    <rPh sb="23" eb="25">
      <t>カクニン</t>
    </rPh>
    <rPh sb="27" eb="29">
      <t>サンシュツ</t>
    </rPh>
    <phoneticPr fontId="2"/>
  </si>
  <si>
    <t>主仕上げの材質、形状等により区分して算出したか。</t>
    <rPh sb="0" eb="3">
      <t>シュシア</t>
    </rPh>
    <rPh sb="5" eb="7">
      <t>ザイシツ</t>
    </rPh>
    <rPh sb="8" eb="10">
      <t>ケイジョウ</t>
    </rPh>
    <rPh sb="10" eb="11">
      <t>トウ</t>
    </rPh>
    <rPh sb="14" eb="16">
      <t>クブン</t>
    </rPh>
    <rPh sb="18" eb="20">
      <t>サンシュツ</t>
    </rPh>
    <phoneticPr fontId="2"/>
  </si>
  <si>
    <t>内部建具がある場合、外部建具と区分して算出したか。</t>
    <rPh sb="0" eb="2">
      <t>ナイブ</t>
    </rPh>
    <rPh sb="2" eb="4">
      <t>タテグ</t>
    </rPh>
    <rPh sb="5" eb="9">
      <t>アルバアイ</t>
    </rPh>
    <rPh sb="10" eb="12">
      <t>ガイブ</t>
    </rPh>
    <rPh sb="12" eb="14">
      <t>タテグ</t>
    </rPh>
    <rPh sb="15" eb="17">
      <t>クブン</t>
    </rPh>
    <rPh sb="19" eb="21">
      <t>サンシュツ</t>
    </rPh>
    <phoneticPr fontId="2"/>
  </si>
  <si>
    <t>装置付建具は、その他建具と区分して算出したか。</t>
    <rPh sb="0" eb="2">
      <t>ソウチ</t>
    </rPh>
    <rPh sb="2" eb="3">
      <t>ツキ</t>
    </rPh>
    <rPh sb="3" eb="5">
      <t>タテグ</t>
    </rPh>
    <rPh sb="7" eb="10">
      <t>ソノタ</t>
    </rPh>
    <rPh sb="10" eb="12">
      <t>タテグ</t>
    </rPh>
    <rPh sb="13" eb="15">
      <t>クブン</t>
    </rPh>
    <rPh sb="17" eb="19">
      <t>サンシュツ</t>
    </rPh>
    <phoneticPr fontId="2"/>
  </si>
  <si>
    <t>平面図と建具表の数量のくい違いはないか確認して算出したか。</t>
    <rPh sb="0" eb="3">
      <t>ヘイメンズ</t>
    </rPh>
    <rPh sb="4" eb="6">
      <t>タテグ</t>
    </rPh>
    <rPh sb="6" eb="7">
      <t>ヒョウ</t>
    </rPh>
    <rPh sb="8" eb="10">
      <t>スウリョウ</t>
    </rPh>
    <rPh sb="13" eb="14">
      <t>チガ</t>
    </rPh>
    <rPh sb="19" eb="21">
      <t>カクニン</t>
    </rPh>
    <rPh sb="23" eb="25">
      <t>サンシュツ</t>
    </rPh>
    <phoneticPr fontId="2"/>
  </si>
  <si>
    <t>取り合う笠木・幕板・ｶｰﾃﾝﾎﾞｯｸｽ等の工事範囲を確認して算出したか。</t>
    <rPh sb="0" eb="3">
      <t>トリア</t>
    </rPh>
    <rPh sb="4" eb="6">
      <t>カサギ</t>
    </rPh>
    <rPh sb="7" eb="9">
      <t>マクイタ</t>
    </rPh>
    <rPh sb="19" eb="20">
      <t>トウ</t>
    </rPh>
    <rPh sb="21" eb="23">
      <t>コウジ</t>
    </rPh>
    <rPh sb="23" eb="25">
      <t>ハンイ</t>
    </rPh>
    <rPh sb="26" eb="28">
      <t>カクニン</t>
    </rPh>
    <rPh sb="30" eb="32">
      <t>サンシュツ</t>
    </rPh>
    <phoneticPr fontId="2"/>
  </si>
  <si>
    <t>小口処理等の特殊加工を必要とする箇所が有るか確認して算出したか。</t>
    <rPh sb="0" eb="2">
      <t>コグチ</t>
    </rPh>
    <rPh sb="2" eb="4">
      <t>ショリ</t>
    </rPh>
    <rPh sb="4" eb="5">
      <t>トウ</t>
    </rPh>
    <rPh sb="6" eb="8">
      <t>トクシュ</t>
    </rPh>
    <rPh sb="8" eb="10">
      <t>カコウ</t>
    </rPh>
    <rPh sb="11" eb="13">
      <t>ヒツヨウ</t>
    </rPh>
    <rPh sb="16" eb="18">
      <t>カショ</t>
    </rPh>
    <rPh sb="19" eb="20">
      <t>ア</t>
    </rPh>
    <rPh sb="22" eb="24">
      <t>カクニン</t>
    </rPh>
    <rPh sb="26" eb="28">
      <t>サンシュツ</t>
    </rPh>
    <phoneticPr fontId="2"/>
  </si>
  <si>
    <t>熱線反射ｶﾞﾗｽの映像調整は必要か確認して算出したか。</t>
    <rPh sb="0" eb="2">
      <t>ネッセン</t>
    </rPh>
    <rPh sb="2" eb="4">
      <t>ハンシャ</t>
    </rPh>
    <rPh sb="9" eb="11">
      <t>エイゾウ</t>
    </rPh>
    <rPh sb="11" eb="13">
      <t>チョウセイ</t>
    </rPh>
    <rPh sb="14" eb="16">
      <t>ヒツヨウ</t>
    </rPh>
    <rPh sb="17" eb="19">
      <t>カクニン</t>
    </rPh>
    <rPh sb="21" eb="23">
      <t>サンシュツ</t>
    </rPh>
    <phoneticPr fontId="2"/>
  </si>
  <si>
    <t>共通事項</t>
    <rPh sb="0" eb="2">
      <t>キョウツウ</t>
    </rPh>
    <rPh sb="2" eb="4">
      <t>ジコウ</t>
    </rPh>
    <phoneticPr fontId="2"/>
  </si>
  <si>
    <t>整地</t>
    <rPh sb="0" eb="2">
      <t>セイチ</t>
    </rPh>
    <phoneticPr fontId="2"/>
  </si>
  <si>
    <t>根切り</t>
    <rPh sb="0" eb="2">
      <t>ネギ</t>
    </rPh>
    <phoneticPr fontId="2"/>
  </si>
  <si>
    <t>根切り基準線から算出したか。</t>
    <rPh sb="0" eb="2">
      <t>ネギ</t>
    </rPh>
    <rPh sb="3" eb="5">
      <t>キジュン</t>
    </rPh>
    <rPh sb="5" eb="6">
      <t>セン</t>
    </rPh>
    <phoneticPr fontId="2"/>
  </si>
  <si>
    <t>床付け</t>
    <rPh sb="0" eb="1">
      <t>トコ</t>
    </rPh>
    <rPh sb="1" eb="2">
      <t>ヅ</t>
    </rPh>
    <phoneticPr fontId="2"/>
  </si>
  <si>
    <t>基礎、基礎梁下、耐圧盤下等の地業面積で算出したか。（機械施工を対象とする）</t>
    <rPh sb="0" eb="2">
      <t>キソ</t>
    </rPh>
    <rPh sb="3" eb="5">
      <t>キソ</t>
    </rPh>
    <rPh sb="5" eb="6">
      <t>ハリ</t>
    </rPh>
    <rPh sb="6" eb="7">
      <t>シタ</t>
    </rPh>
    <rPh sb="8" eb="10">
      <t>タイアツ</t>
    </rPh>
    <rPh sb="10" eb="11">
      <t>バン</t>
    </rPh>
    <rPh sb="11" eb="12">
      <t>シタ</t>
    </rPh>
    <rPh sb="12" eb="13">
      <t>トウ</t>
    </rPh>
    <rPh sb="14" eb="15">
      <t>チカ</t>
    </rPh>
    <rPh sb="15" eb="16">
      <t>ギョウ</t>
    </rPh>
    <rPh sb="16" eb="18">
      <t>メンセキ</t>
    </rPh>
    <rPh sb="26" eb="28">
      <t>キカイ</t>
    </rPh>
    <rPh sb="28" eb="30">
      <t>セコウ</t>
    </rPh>
    <rPh sb="31" eb="33">
      <t>タイショウ</t>
    </rPh>
    <phoneticPr fontId="2"/>
  </si>
  <si>
    <t>埋戻し</t>
    <rPh sb="0" eb="1">
      <t>ウ</t>
    </rPh>
    <rPh sb="1" eb="2">
      <t>モド</t>
    </rPh>
    <phoneticPr fontId="2"/>
  </si>
  <si>
    <t>盛土</t>
    <rPh sb="0" eb="1">
      <t>モリ</t>
    </rPh>
    <rPh sb="1" eb="2">
      <t>ド</t>
    </rPh>
    <phoneticPr fontId="2"/>
  </si>
  <si>
    <t>設計ＧＬが根切り基準線より高い場合、盛土を算出したか。</t>
    <rPh sb="5" eb="7">
      <t>ネキ</t>
    </rPh>
    <rPh sb="8" eb="10">
      <t>キジュン</t>
    </rPh>
    <rPh sb="10" eb="11">
      <t>セン</t>
    </rPh>
    <rPh sb="13" eb="14">
      <t>タカ</t>
    </rPh>
    <rPh sb="15" eb="17">
      <t>バアイ</t>
    </rPh>
    <rPh sb="18" eb="19">
      <t>モ</t>
    </rPh>
    <rPh sb="19" eb="20">
      <t>ツチ</t>
    </rPh>
    <phoneticPr fontId="2"/>
  </si>
  <si>
    <t>継手</t>
    <rPh sb="0" eb="1">
      <t>ツ</t>
    </rPh>
    <rPh sb="1" eb="2">
      <t>テ</t>
    </rPh>
    <phoneticPr fontId="2"/>
  </si>
  <si>
    <t>ガス圧接は径別に箇所数を算出したか。</t>
    <rPh sb="2" eb="3">
      <t>アツ</t>
    </rPh>
    <rPh sb="3" eb="4">
      <t>セツ</t>
    </rPh>
    <rPh sb="5" eb="6">
      <t>ケイ</t>
    </rPh>
    <rPh sb="6" eb="7">
      <t>ベツ</t>
    </rPh>
    <rPh sb="8" eb="10">
      <t>カショ</t>
    </rPh>
    <rPh sb="10" eb="11">
      <t>スウ</t>
    </rPh>
    <rPh sb="12" eb="14">
      <t>サンシュツ</t>
    </rPh>
    <phoneticPr fontId="2"/>
  </si>
  <si>
    <t>打設の実状に応じた打設区分で、計画しているか。</t>
    <rPh sb="0" eb="1">
      <t>ダ</t>
    </rPh>
    <rPh sb="1" eb="2">
      <t>セツ</t>
    </rPh>
    <rPh sb="3" eb="5">
      <t>ジツジョウ</t>
    </rPh>
    <rPh sb="6" eb="7">
      <t>オウ</t>
    </rPh>
    <rPh sb="9" eb="10">
      <t>ダ</t>
    </rPh>
    <rPh sb="10" eb="11">
      <t>セツ</t>
    </rPh>
    <rPh sb="11" eb="13">
      <t>クブン</t>
    </rPh>
    <rPh sb="15" eb="17">
      <t>ケイカク</t>
    </rPh>
    <phoneticPr fontId="2"/>
  </si>
  <si>
    <t>溶接長さ</t>
    <rPh sb="0" eb="2">
      <t>ヨウセツ</t>
    </rPh>
    <rPh sb="2" eb="3">
      <t>ナガ</t>
    </rPh>
    <phoneticPr fontId="2"/>
  </si>
  <si>
    <t>共通仮設は計画図を基に算出したか。</t>
  </si>
  <si>
    <t>仮置き土</t>
    <rPh sb="0" eb="1">
      <t>カリ</t>
    </rPh>
    <rPh sb="1" eb="2">
      <t>オ</t>
    </rPh>
    <rPh sb="3" eb="4">
      <t>ド</t>
    </rPh>
    <phoneticPr fontId="2"/>
  </si>
  <si>
    <t>建設発生土</t>
    <rPh sb="0" eb="2">
      <t>ケンセツ</t>
    </rPh>
    <rPh sb="2" eb="4">
      <t>ハッセイ</t>
    </rPh>
    <rPh sb="4" eb="5">
      <t>ド</t>
    </rPh>
    <phoneticPr fontId="2"/>
  </si>
  <si>
    <t>機械運搬</t>
    <rPh sb="0" eb="2">
      <t>キカイ</t>
    </rPh>
    <rPh sb="2" eb="4">
      <t>ウンパン</t>
    </rPh>
    <phoneticPr fontId="2"/>
  </si>
  <si>
    <t>継手について特記仕様書を確認したか。</t>
    <rPh sb="0" eb="2">
      <t>ツギテ</t>
    </rPh>
    <rPh sb="6" eb="8">
      <t>トッキ</t>
    </rPh>
    <rPh sb="8" eb="11">
      <t>シヨウショ</t>
    </rPh>
    <rPh sb="12" eb="14">
      <t>カクニン</t>
    </rPh>
    <phoneticPr fontId="2"/>
  </si>
  <si>
    <t>鉄筋</t>
    <rPh sb="0" eb="2">
      <t>テッキン</t>
    </rPh>
    <phoneticPr fontId="2"/>
  </si>
  <si>
    <t>ｽｸﾗｯﾌﾟ控除</t>
    <rPh sb="6" eb="8">
      <t>コウジョ</t>
    </rPh>
    <phoneticPr fontId="2"/>
  </si>
  <si>
    <t>鉄筋の割増数量（所要数量－設計数量）に対し、スクラップを７０％として算出したか。</t>
    <rPh sb="0" eb="2">
      <t>テッキン</t>
    </rPh>
    <rPh sb="3" eb="5">
      <t>ワリマシ</t>
    </rPh>
    <rPh sb="5" eb="7">
      <t>スウリョウ</t>
    </rPh>
    <rPh sb="8" eb="10">
      <t>ショヨウ</t>
    </rPh>
    <rPh sb="10" eb="12">
      <t>スウリョウ</t>
    </rPh>
    <rPh sb="13" eb="15">
      <t>セッケイ</t>
    </rPh>
    <rPh sb="15" eb="17">
      <t>スウリョウ</t>
    </rPh>
    <rPh sb="19" eb="20">
      <t>タイ</t>
    </rPh>
    <rPh sb="34" eb="36">
      <t>サンシュツ</t>
    </rPh>
    <phoneticPr fontId="2"/>
  </si>
  <si>
    <t>壁･柱･梁で外部に面する打放しｺﾝｸﾘｰﾄ部分の増打ち及び意匠上の増打ちの見落としはないか。</t>
    <rPh sb="0" eb="1">
      <t>カベ</t>
    </rPh>
    <rPh sb="2" eb="3">
      <t>ハシラ</t>
    </rPh>
    <rPh sb="4" eb="5">
      <t>ハリ</t>
    </rPh>
    <rPh sb="6" eb="8">
      <t>ガイブ</t>
    </rPh>
    <rPh sb="9" eb="10">
      <t>メン</t>
    </rPh>
    <rPh sb="12" eb="13">
      <t>ウ</t>
    </rPh>
    <rPh sb="13" eb="14">
      <t>ハナ</t>
    </rPh>
    <rPh sb="21" eb="23">
      <t>ブブン</t>
    </rPh>
    <rPh sb="24" eb="25">
      <t>マ</t>
    </rPh>
    <rPh sb="25" eb="26">
      <t>ウ</t>
    </rPh>
    <rPh sb="27" eb="28">
      <t>オヨ</t>
    </rPh>
    <rPh sb="29" eb="31">
      <t>イショウ</t>
    </rPh>
    <rPh sb="31" eb="32">
      <t>ジョウ</t>
    </rPh>
    <rPh sb="33" eb="34">
      <t>マ</t>
    </rPh>
    <rPh sb="34" eb="35">
      <t>ウ</t>
    </rPh>
    <rPh sb="37" eb="39">
      <t>ミオ</t>
    </rPh>
    <phoneticPr fontId="2"/>
  </si>
  <si>
    <t>下がり壁の見落としはないか。</t>
    <rPh sb="0" eb="1">
      <t>サ</t>
    </rPh>
    <rPh sb="3" eb="4">
      <t>カベ</t>
    </rPh>
    <rPh sb="5" eb="7">
      <t>ミオ</t>
    </rPh>
    <phoneticPr fontId="2"/>
  </si>
  <si>
    <t>【躯体】【外部仕上】【内部仕上】に区分して算出したか。</t>
    <rPh sb="1" eb="3">
      <t>クタイ</t>
    </rPh>
    <rPh sb="5" eb="7">
      <t>ガイブ</t>
    </rPh>
    <rPh sb="7" eb="9">
      <t>シア</t>
    </rPh>
    <rPh sb="11" eb="13">
      <t>ナイブ</t>
    </rPh>
    <rPh sb="13" eb="15">
      <t>シア</t>
    </rPh>
    <rPh sb="17" eb="19">
      <t>クブン</t>
    </rPh>
    <rPh sb="21" eb="23">
      <t>サンシュツ</t>
    </rPh>
    <phoneticPr fontId="2"/>
  </si>
  <si>
    <t>型枠</t>
    <rPh sb="0" eb="2">
      <t>カタワク</t>
    </rPh>
    <phoneticPr fontId="2"/>
  </si>
  <si>
    <t>設計地盤と現状地盤が異なる場合、現状地盤（平均）を基準線として算出したか。</t>
    <rPh sb="0" eb="2">
      <t>セッケイ</t>
    </rPh>
    <rPh sb="2" eb="4">
      <t>ジバン</t>
    </rPh>
    <rPh sb="5" eb="7">
      <t>ゲンジョウ</t>
    </rPh>
    <rPh sb="7" eb="9">
      <t>ジバン</t>
    </rPh>
    <rPh sb="10" eb="11">
      <t>コト</t>
    </rPh>
    <rPh sb="13" eb="15">
      <t>バアイ</t>
    </rPh>
    <rPh sb="16" eb="18">
      <t>ゲンジョウ</t>
    </rPh>
    <rPh sb="18" eb="20">
      <t>ジバン</t>
    </rPh>
    <rPh sb="21" eb="23">
      <t>ヘイキン</t>
    </rPh>
    <rPh sb="25" eb="27">
      <t>キジュン</t>
    </rPh>
    <rPh sb="27" eb="28">
      <t>セン</t>
    </rPh>
    <phoneticPr fontId="2"/>
  </si>
  <si>
    <t>天井仕上げの合計が延床面積を超えていないか確認したか。</t>
    <rPh sb="0" eb="2">
      <t>テンジョウ</t>
    </rPh>
    <rPh sb="2" eb="4">
      <t>シア</t>
    </rPh>
    <rPh sb="6" eb="8">
      <t>ゴウケイ</t>
    </rPh>
    <rPh sb="9" eb="10">
      <t>ノ</t>
    </rPh>
    <rPh sb="10" eb="13">
      <t>ユカメンセキ</t>
    </rPh>
    <rPh sb="14" eb="15">
      <t>コ</t>
    </rPh>
    <rPh sb="21" eb="23">
      <t>カクニン</t>
    </rPh>
    <phoneticPr fontId="2"/>
  </si>
  <si>
    <t>焼き付け塗装の場合は、塗装計測対象外としたか（建具の見積に含めるため）。</t>
    <rPh sb="0" eb="1">
      <t>ヤ</t>
    </rPh>
    <rPh sb="2" eb="3">
      <t>ツ</t>
    </rPh>
    <rPh sb="4" eb="6">
      <t>トソウ</t>
    </rPh>
    <rPh sb="7" eb="9">
      <t>バアイ</t>
    </rPh>
    <rPh sb="11" eb="13">
      <t>トソウ</t>
    </rPh>
    <rPh sb="13" eb="15">
      <t>ケイソク</t>
    </rPh>
    <rPh sb="15" eb="18">
      <t>タイショウガイ</t>
    </rPh>
    <rPh sb="23" eb="25">
      <t>タテグ</t>
    </rPh>
    <rPh sb="26" eb="28">
      <t>ミツモリ</t>
    </rPh>
    <rPh sb="29" eb="30">
      <t>フク</t>
    </rPh>
    <phoneticPr fontId="2"/>
  </si>
  <si>
    <t>打放し面補修</t>
    <rPh sb="0" eb="2">
      <t>ウチハナ</t>
    </rPh>
    <rPh sb="3" eb="4">
      <t>メン</t>
    </rPh>
    <rPh sb="4" eb="6">
      <t>ホシュウ</t>
    </rPh>
    <phoneticPr fontId="2"/>
  </si>
  <si>
    <t>型枠目地棒</t>
    <rPh sb="0" eb="2">
      <t>カタワク</t>
    </rPh>
    <rPh sb="2" eb="4">
      <t>メジ</t>
    </rPh>
    <rPh sb="4" eb="5">
      <t>ボウ</t>
    </rPh>
    <phoneticPr fontId="2"/>
  </si>
  <si>
    <t>鋼材</t>
    <rPh sb="0" eb="2">
      <t>コウザイ</t>
    </rPh>
    <phoneticPr fontId="2"/>
  </si>
  <si>
    <t>工場加工組立</t>
    <rPh sb="0" eb="2">
      <t>コウジョウ</t>
    </rPh>
    <rPh sb="2" eb="4">
      <t>カコウ</t>
    </rPh>
    <rPh sb="4" eb="6">
      <t>クミタテ</t>
    </rPh>
    <phoneticPr fontId="2"/>
  </si>
  <si>
    <t>鋼材の割増数量（所要数量－設計数量）に対し、スクラップを７０％として算出したか。</t>
    <rPh sb="0" eb="2">
      <t>コウザイ</t>
    </rPh>
    <rPh sb="3" eb="5">
      <t>ワリマシ</t>
    </rPh>
    <rPh sb="5" eb="7">
      <t>スウリョウ</t>
    </rPh>
    <rPh sb="8" eb="10">
      <t>ショヨウ</t>
    </rPh>
    <rPh sb="10" eb="12">
      <t>スウリョウ</t>
    </rPh>
    <rPh sb="13" eb="15">
      <t>セッケイ</t>
    </rPh>
    <rPh sb="15" eb="17">
      <t>スウリョウ</t>
    </rPh>
    <rPh sb="19" eb="20">
      <t>タイ</t>
    </rPh>
    <rPh sb="34" eb="36">
      <t>サンシュツ</t>
    </rPh>
    <phoneticPr fontId="2"/>
  </si>
  <si>
    <t>耐火塗料</t>
    <rPh sb="0" eb="1">
      <t>タイシン</t>
    </rPh>
    <rPh sb="1" eb="2">
      <t>ヒ</t>
    </rPh>
    <rPh sb="2" eb="4">
      <t>トリョウ</t>
    </rPh>
    <phoneticPr fontId="2"/>
  </si>
  <si>
    <t>鉄骨工場塗装</t>
    <rPh sb="0" eb="2">
      <t>テッコツ</t>
    </rPh>
    <rPh sb="2" eb="4">
      <t>コウジョウ</t>
    </rPh>
    <rPh sb="4" eb="6">
      <t>トソウ</t>
    </rPh>
    <phoneticPr fontId="2"/>
  </si>
  <si>
    <t>建方機械器具</t>
    <rPh sb="0" eb="2">
      <t>タテカタ</t>
    </rPh>
    <rPh sb="2" eb="4">
      <t>キカイ</t>
    </rPh>
    <rPh sb="4" eb="6">
      <t>キグ</t>
    </rPh>
    <phoneticPr fontId="2"/>
  </si>
  <si>
    <t>超音波探傷試験</t>
    <rPh sb="0" eb="3">
      <t>チョウオンパ</t>
    </rPh>
    <rPh sb="3" eb="4">
      <t>タンショウ</t>
    </rPh>
    <rPh sb="4" eb="5">
      <t>キズ</t>
    </rPh>
    <rPh sb="5" eb="7">
      <t>シケン</t>
    </rPh>
    <phoneticPr fontId="2"/>
  </si>
  <si>
    <t>表面仕上げの確認をし（工場ｏｒ現場）、表面材による拾い分けをしたか。</t>
    <rPh sb="0" eb="2">
      <t>ヒョウメン</t>
    </rPh>
    <rPh sb="2" eb="4">
      <t>シア</t>
    </rPh>
    <rPh sb="6" eb="8">
      <t>カクニン</t>
    </rPh>
    <rPh sb="11" eb="13">
      <t>コウジョウ</t>
    </rPh>
    <rPh sb="15" eb="17">
      <t>ゲンバ</t>
    </rPh>
    <rPh sb="19" eb="21">
      <t>ヒョウメン</t>
    </rPh>
    <rPh sb="21" eb="22">
      <t>ザイ</t>
    </rPh>
    <rPh sb="25" eb="26">
      <t>ヒロ</t>
    </rPh>
    <rPh sb="27" eb="28">
      <t>ワ</t>
    </rPh>
    <phoneticPr fontId="2"/>
  </si>
  <si>
    <t>塗膜防水</t>
    <rPh sb="0" eb="1">
      <t>ヌ</t>
    </rPh>
    <rPh sb="1" eb="2">
      <t>マク</t>
    </rPh>
    <rPh sb="2" eb="4">
      <t>ボウスイ</t>
    </rPh>
    <phoneticPr fontId="2"/>
  </si>
  <si>
    <t>二重シール部分の見落としはないか。</t>
    <rPh sb="0" eb="2">
      <t>ニジュウ</t>
    </rPh>
    <rPh sb="5" eb="7">
      <t>ブブン</t>
    </rPh>
    <rPh sb="8" eb="10">
      <t>ミオ</t>
    </rPh>
    <phoneticPr fontId="2"/>
  </si>
  <si>
    <t>成形緩衝材</t>
    <rPh sb="0" eb="2">
      <t>セイケイ</t>
    </rPh>
    <rPh sb="2" eb="5">
      <t>カンショウザイ</t>
    </rPh>
    <phoneticPr fontId="2"/>
  </si>
  <si>
    <t>脱気装置</t>
    <rPh sb="0" eb="1">
      <t>ダツ</t>
    </rPh>
    <rPh sb="1" eb="2">
      <t>キ</t>
    </rPh>
    <rPh sb="2" eb="4">
      <t>ソウチ</t>
    </rPh>
    <phoneticPr fontId="2"/>
  </si>
  <si>
    <t>石</t>
    <rPh sb="0" eb="1">
      <t>イシ</t>
    </rPh>
    <phoneticPr fontId="2"/>
  </si>
  <si>
    <t>　既製コンクリート杭</t>
    <rPh sb="1" eb="3">
      <t>キセイ</t>
    </rPh>
    <rPh sb="9" eb="10">
      <t>クイ</t>
    </rPh>
    <phoneticPr fontId="2"/>
  </si>
  <si>
    <t>床</t>
    <rPh sb="0" eb="1">
      <t>ユカ</t>
    </rPh>
    <phoneticPr fontId="2"/>
  </si>
  <si>
    <t>共通</t>
    <rPh sb="0" eb="2">
      <t>キョウツウ</t>
    </rPh>
    <phoneticPr fontId="2"/>
  </si>
  <si>
    <t>壁</t>
    <rPh sb="0" eb="1">
      <t>カベ</t>
    </rPh>
    <phoneticPr fontId="2"/>
  </si>
  <si>
    <t>壁ﾕﾆｯﾄﾀｲﾙ</t>
    <rPh sb="0" eb="1">
      <t>カベ</t>
    </rPh>
    <phoneticPr fontId="2"/>
  </si>
  <si>
    <t>塗装</t>
    <rPh sb="0" eb="2">
      <t>トソウ</t>
    </rPh>
    <phoneticPr fontId="2"/>
  </si>
  <si>
    <t>天井</t>
    <rPh sb="0" eb="2">
      <t>テンジョウ</t>
    </rPh>
    <phoneticPr fontId="2"/>
  </si>
  <si>
    <t>その他</t>
    <rPh sb="2" eb="3">
      <t>タ</t>
    </rPh>
    <phoneticPr fontId="2"/>
  </si>
  <si>
    <t>躯体工事用、仕上工事用及び階高に応じて区分して算出したか。</t>
    <rPh sb="0" eb="2">
      <t>クタイ</t>
    </rPh>
    <rPh sb="2" eb="5">
      <t>コウジヨウ</t>
    </rPh>
    <rPh sb="6" eb="8">
      <t>シア</t>
    </rPh>
    <rPh sb="8" eb="11">
      <t>コウジヨウ</t>
    </rPh>
    <rPh sb="11" eb="12">
      <t>オヨ</t>
    </rPh>
    <rPh sb="13" eb="15">
      <t>カイダカ</t>
    </rPh>
    <rPh sb="16" eb="17">
      <t>オウ</t>
    </rPh>
    <rPh sb="19" eb="21">
      <t>クブン</t>
    </rPh>
    <phoneticPr fontId="2"/>
  </si>
  <si>
    <t>確認</t>
    <rPh sb="0" eb="2">
      <t>カクニン</t>
    </rPh>
    <phoneticPr fontId="2"/>
  </si>
  <si>
    <t>断熱材張り・打ち込み</t>
    <rPh sb="0" eb="3">
      <t>ダンネツザイ</t>
    </rPh>
    <rPh sb="3" eb="4">
      <t>ハ</t>
    </rPh>
    <rPh sb="6" eb="7">
      <t>ウ</t>
    </rPh>
    <rPh sb="8" eb="9">
      <t>コ</t>
    </rPh>
    <phoneticPr fontId="2"/>
  </si>
  <si>
    <t>軽量鉄骨天井下地</t>
    <rPh sb="0" eb="2">
      <t>ケイリョウ</t>
    </rPh>
    <rPh sb="2" eb="4">
      <t>テッコツ</t>
    </rPh>
    <rPh sb="4" eb="6">
      <t>テンジョウ</t>
    </rPh>
    <rPh sb="6" eb="8">
      <t>シタジ</t>
    </rPh>
    <phoneticPr fontId="2"/>
  </si>
  <si>
    <t>天井廻縁</t>
    <rPh sb="0" eb="2">
      <t>テンジョウ</t>
    </rPh>
    <rPh sb="2" eb="3">
      <t>マワ</t>
    </rPh>
    <rPh sb="3" eb="4">
      <t>フチ</t>
    </rPh>
    <phoneticPr fontId="2"/>
  </si>
  <si>
    <t>下がり壁見切縁</t>
    <rPh sb="0" eb="1">
      <t>サ</t>
    </rPh>
    <rPh sb="3" eb="4">
      <t>カベ</t>
    </rPh>
    <rPh sb="4" eb="6">
      <t>ミキ</t>
    </rPh>
    <rPh sb="6" eb="7">
      <t>フチ</t>
    </rPh>
    <phoneticPr fontId="2"/>
  </si>
  <si>
    <t>木工</t>
    <rPh sb="0" eb="1">
      <t>モク</t>
    </rPh>
    <rPh sb="1" eb="2">
      <t>コウ</t>
    </rPh>
    <phoneticPr fontId="2"/>
  </si>
  <si>
    <t>構造材・小割材</t>
    <rPh sb="0" eb="3">
      <t>コウゾウザイ</t>
    </rPh>
    <rPh sb="4" eb="5">
      <t>コ</t>
    </rPh>
    <rPh sb="5" eb="6">
      <t>ワリ</t>
    </rPh>
    <rPh sb="6" eb="7">
      <t>ザイ</t>
    </rPh>
    <phoneticPr fontId="2"/>
  </si>
  <si>
    <t>銘木(板材、縁甲板)</t>
    <rPh sb="0" eb="1">
      <t>メイ</t>
    </rPh>
    <rPh sb="1" eb="2">
      <t>モク</t>
    </rPh>
    <rPh sb="3" eb="5">
      <t>イタザイ</t>
    </rPh>
    <rPh sb="6" eb="7">
      <t>フチ</t>
    </rPh>
    <rPh sb="7" eb="9">
      <t>コウハン</t>
    </rPh>
    <phoneticPr fontId="2"/>
  </si>
  <si>
    <t>屋上緑化</t>
    <rPh sb="0" eb="2">
      <t>オクジョウ</t>
    </rPh>
    <rPh sb="2" eb="4">
      <t>リョッカ</t>
    </rPh>
    <phoneticPr fontId="2"/>
  </si>
  <si>
    <t>建設発生土の数量=根切りの数量+すきとりの数量-(埋戻しの数量+盛土の数量)を確認したか。</t>
    <rPh sb="0" eb="2">
      <t>ケンセツ</t>
    </rPh>
    <rPh sb="2" eb="5">
      <t>ハッセイド</t>
    </rPh>
    <rPh sb="6" eb="8">
      <t>スウリョウ</t>
    </rPh>
    <rPh sb="9" eb="11">
      <t>ネギ</t>
    </rPh>
    <rPh sb="13" eb="15">
      <t>スウリョウ</t>
    </rPh>
    <rPh sb="21" eb="23">
      <t>スウリョウ</t>
    </rPh>
    <rPh sb="25" eb="26">
      <t>ウ</t>
    </rPh>
    <rPh sb="26" eb="27">
      <t>モド</t>
    </rPh>
    <rPh sb="29" eb="31">
      <t>スウリョウ</t>
    </rPh>
    <rPh sb="32" eb="33">
      <t>モ</t>
    </rPh>
    <rPh sb="33" eb="34">
      <t>ツチ</t>
    </rPh>
    <rPh sb="35" eb="37">
      <t>スウリョウ</t>
    </rPh>
    <rPh sb="39" eb="41">
      <t>カクニン</t>
    </rPh>
    <phoneticPr fontId="2"/>
  </si>
  <si>
    <t>打設手間</t>
    <rPh sb="0" eb="1">
      <t>ダ</t>
    </rPh>
    <rPh sb="1" eb="2">
      <t>セツ</t>
    </rPh>
    <rPh sb="2" eb="4">
      <t>テマ</t>
    </rPh>
    <phoneticPr fontId="2"/>
  </si>
  <si>
    <t>専用仮設</t>
    <rPh sb="0" eb="2">
      <t>センヨウ</t>
    </rPh>
    <rPh sb="2" eb="4">
      <t>カセツ</t>
    </rPh>
    <phoneticPr fontId="2"/>
  </si>
  <si>
    <t>配管型ポンプ車の場合、コンクリート足場を算出したか。</t>
    <rPh sb="0" eb="2">
      <t>ハイカン</t>
    </rPh>
    <rPh sb="2" eb="3">
      <t>ケイ</t>
    </rPh>
    <rPh sb="6" eb="7">
      <t>クルマ</t>
    </rPh>
    <rPh sb="8" eb="10">
      <t>バアイ</t>
    </rPh>
    <rPh sb="17" eb="19">
      <t>アシバ</t>
    </rPh>
    <rPh sb="20" eb="22">
      <t>サンシュツ</t>
    </rPh>
    <phoneticPr fontId="2"/>
  </si>
  <si>
    <t>建物内及び屋上の設備基礎等で後打ちが想定される場合は小型構造物として算出したか。</t>
    <rPh sb="0" eb="3">
      <t>タテモノナイ</t>
    </rPh>
    <rPh sb="3" eb="4">
      <t>オヨ</t>
    </rPh>
    <rPh sb="5" eb="7">
      <t>オクジョウ</t>
    </rPh>
    <rPh sb="8" eb="10">
      <t>セツビ</t>
    </rPh>
    <rPh sb="10" eb="12">
      <t>キソ</t>
    </rPh>
    <rPh sb="12" eb="13">
      <t>トウ</t>
    </rPh>
    <rPh sb="14" eb="15">
      <t>アト</t>
    </rPh>
    <rPh sb="15" eb="16">
      <t>ウ</t>
    </rPh>
    <rPh sb="18" eb="20">
      <t>ソウテイ</t>
    </rPh>
    <rPh sb="23" eb="25">
      <t>バアイ</t>
    </rPh>
    <rPh sb="26" eb="28">
      <t>コガタ</t>
    </rPh>
    <rPh sb="28" eb="31">
      <t>コウゾウブツ</t>
    </rPh>
    <rPh sb="34" eb="36">
      <t>サンシュツ</t>
    </rPh>
    <phoneticPr fontId="2"/>
  </si>
  <si>
    <t>設計数量(現場本締ﾎﾞﾙﾄは含まず)で算出したか。</t>
    <rPh sb="0" eb="2">
      <t>セッケイ</t>
    </rPh>
    <rPh sb="2" eb="4">
      <t>スウリョウ</t>
    </rPh>
    <rPh sb="5" eb="7">
      <t>ゲンバ</t>
    </rPh>
    <rPh sb="7" eb="8">
      <t>ホン</t>
    </rPh>
    <rPh sb="8" eb="9">
      <t>シ</t>
    </rPh>
    <rPh sb="14" eb="15">
      <t>フク</t>
    </rPh>
    <rPh sb="19" eb="21">
      <t>サンシュツ</t>
    </rPh>
    <phoneticPr fontId="2"/>
  </si>
  <si>
    <t>必要の有無を確認して材種･箇所数に算出したか。</t>
    <rPh sb="0" eb="2">
      <t>ヒツヨウ</t>
    </rPh>
    <rPh sb="3" eb="5">
      <t>ウム</t>
    </rPh>
    <rPh sb="6" eb="8">
      <t>カクニン</t>
    </rPh>
    <rPh sb="13" eb="15">
      <t>カショ</t>
    </rPh>
    <rPh sb="15" eb="16">
      <t>スウ</t>
    </rPh>
    <rPh sb="17" eb="19">
      <t>サンシュツ</t>
    </rPh>
    <phoneticPr fontId="2"/>
  </si>
  <si>
    <t>必要の有無を確認して必要な場合は算出したか。</t>
    <rPh sb="0" eb="2">
      <t>ヒツヨウ</t>
    </rPh>
    <rPh sb="3" eb="5">
      <t>ウム</t>
    </rPh>
    <rPh sb="6" eb="8">
      <t>カクニン</t>
    </rPh>
    <rPh sb="10" eb="12">
      <t>ヒツヨウ</t>
    </rPh>
    <rPh sb="13" eb="15">
      <t>バアイ</t>
    </rPh>
    <rPh sb="16" eb="18">
      <t>サンシュツ</t>
    </rPh>
    <phoneticPr fontId="2"/>
  </si>
  <si>
    <t>鋼管とい塗装</t>
    <rPh sb="0" eb="2">
      <t>コウカン</t>
    </rPh>
    <rPh sb="4" eb="6">
      <t>トソウ</t>
    </rPh>
    <phoneticPr fontId="2"/>
  </si>
  <si>
    <t>鋼管とい掃除口</t>
  </si>
  <si>
    <t>床ｺﾝｸﾘｰﾄ直均し仕上げ</t>
    <rPh sb="0" eb="1">
      <t>ユカ</t>
    </rPh>
    <rPh sb="7" eb="8">
      <t>ジカ</t>
    </rPh>
    <rPh sb="8" eb="9">
      <t>ナラ</t>
    </rPh>
    <rPh sb="10" eb="12">
      <t>シア</t>
    </rPh>
    <phoneticPr fontId="2"/>
  </si>
  <si>
    <t>下地ﾓﾙﾀﾙ塗り</t>
    <rPh sb="0" eb="2">
      <t>シタジ</t>
    </rPh>
    <rPh sb="6" eb="7">
      <t>ヌ</t>
    </rPh>
    <phoneticPr fontId="2"/>
  </si>
  <si>
    <t>既製ｺﾝｸﾘｰﾄ</t>
    <rPh sb="0" eb="2">
      <t>キセイ</t>
    </rPh>
    <phoneticPr fontId="2"/>
  </si>
  <si>
    <t>ｺﾝｸﾘｰﾄﾌﾞﾛｯｸ積み</t>
    <rPh sb="11" eb="12">
      <t>ツ</t>
    </rPh>
    <phoneticPr fontId="2"/>
  </si>
  <si>
    <t>内装ﾀｲﾙ張り</t>
    <rPh sb="0" eb="2">
      <t>ナイソウ</t>
    </rPh>
    <rPh sb="5" eb="6">
      <t>ハ</t>
    </rPh>
    <phoneticPr fontId="2"/>
  </si>
  <si>
    <t>役物類がある場合、ﾀｲﾙ平面積から役物の面積を控除したか。</t>
    <rPh sb="0" eb="1">
      <t>ヤク</t>
    </rPh>
    <rPh sb="1" eb="2">
      <t>モノ</t>
    </rPh>
    <rPh sb="2" eb="3">
      <t>ルイ</t>
    </rPh>
    <rPh sb="6" eb="8">
      <t>バアイ</t>
    </rPh>
    <rPh sb="12" eb="13">
      <t>ヒラ</t>
    </rPh>
    <rPh sb="13" eb="15">
      <t>メンセキ</t>
    </rPh>
    <rPh sb="17" eb="18">
      <t>ヤク</t>
    </rPh>
    <rPh sb="18" eb="19">
      <t>モノ</t>
    </rPh>
    <rPh sb="20" eb="22">
      <t>メンセキ</t>
    </rPh>
    <rPh sb="23" eb="25">
      <t>コウジョ</t>
    </rPh>
    <phoneticPr fontId="2"/>
  </si>
  <si>
    <t>金属</t>
    <rPh sb="0" eb="2">
      <t>キンゾク</t>
    </rPh>
    <phoneticPr fontId="2"/>
  </si>
  <si>
    <t>軽量鉄骨壁下地</t>
    <rPh sb="0" eb="2">
      <t>ケイリョウ</t>
    </rPh>
    <rPh sb="2" eb="4">
      <t>テッコツ</t>
    </rPh>
    <rPh sb="4" eb="5">
      <t>カベ</t>
    </rPh>
    <rPh sb="5" eb="7">
      <t>シタジ</t>
    </rPh>
    <phoneticPr fontId="2"/>
  </si>
  <si>
    <t>壁見切縁</t>
    <rPh sb="0" eb="1">
      <t>カベ</t>
    </rPh>
    <rPh sb="1" eb="3">
      <t>ミキ</t>
    </rPh>
    <rPh sb="3" eb="4">
      <t>フチ</t>
    </rPh>
    <phoneticPr fontId="2"/>
  </si>
  <si>
    <t>各種ﾀｲﾙ張り工法別に算出したか。</t>
    <rPh sb="0" eb="1">
      <t>カク</t>
    </rPh>
    <rPh sb="1" eb="2">
      <t>シュ</t>
    </rPh>
    <rPh sb="5" eb="6">
      <t>ハ</t>
    </rPh>
    <rPh sb="7" eb="9">
      <t>コウホウ</t>
    </rPh>
    <rPh sb="9" eb="10">
      <t>ベツ</t>
    </rPh>
    <rPh sb="11" eb="13">
      <t>サンシュツ</t>
    </rPh>
    <phoneticPr fontId="2"/>
  </si>
  <si>
    <t>塗装係数</t>
    <rPh sb="0" eb="2">
      <t>トソウ</t>
    </rPh>
    <rPh sb="2" eb="4">
      <t>ケイスウ</t>
    </rPh>
    <phoneticPr fontId="2"/>
  </si>
  <si>
    <t>建具類、鉄骨などに採用した係数は妥当か。</t>
    <rPh sb="0" eb="2">
      <t>タテグ</t>
    </rPh>
    <rPh sb="2" eb="3">
      <t>ルイ</t>
    </rPh>
    <rPh sb="4" eb="6">
      <t>テッコツ</t>
    </rPh>
    <rPh sb="9" eb="11">
      <t>サイヨウ</t>
    </rPh>
    <rPh sb="13" eb="15">
      <t>ケイスウ</t>
    </rPh>
    <rPh sb="16" eb="18">
      <t>ダトウ</t>
    </rPh>
    <phoneticPr fontId="2"/>
  </si>
  <si>
    <t>さび止め塗料塗り</t>
    <rPh sb="2" eb="3">
      <t>ト</t>
    </rPh>
    <rPh sb="4" eb="6">
      <t>トリョウ</t>
    </rPh>
    <rPh sb="6" eb="7">
      <t>ヌ</t>
    </rPh>
    <phoneticPr fontId="2"/>
  </si>
  <si>
    <t>内外装</t>
    <rPh sb="0" eb="3">
      <t>ナイガイソウ</t>
    </rPh>
    <phoneticPr fontId="2"/>
  </si>
  <si>
    <t>ボード張り</t>
    <rPh sb="3" eb="4">
      <t>ハ</t>
    </rPh>
    <phoneticPr fontId="2"/>
  </si>
  <si>
    <t>手摺り</t>
    <rPh sb="0" eb="2">
      <t>テス</t>
    </rPh>
    <phoneticPr fontId="2"/>
  </si>
  <si>
    <t>斜部手すりは、水平投影長さではなく手すり長さで算出したか。</t>
    <rPh sb="0" eb="1">
      <t>ナナ</t>
    </rPh>
    <rPh sb="1" eb="2">
      <t>ブ</t>
    </rPh>
    <rPh sb="2" eb="3">
      <t>テ</t>
    </rPh>
    <rPh sb="7" eb="9">
      <t>スイヘイ</t>
    </rPh>
    <rPh sb="9" eb="11">
      <t>トウエイ</t>
    </rPh>
    <rPh sb="11" eb="12">
      <t>ナガ</t>
    </rPh>
    <rPh sb="17" eb="18">
      <t>テ</t>
    </rPh>
    <rPh sb="20" eb="21">
      <t>ナガ</t>
    </rPh>
    <rPh sb="23" eb="25">
      <t>サンシュツ</t>
    </rPh>
    <phoneticPr fontId="2"/>
  </si>
  <si>
    <t>まぐさｺﾝｸﾘｰﾄ</t>
    <phoneticPr fontId="2"/>
  </si>
  <si>
    <t>タイル</t>
    <phoneticPr fontId="2"/>
  </si>
  <si>
    <t>熱線反射ｶﾞﾗｽ</t>
    <rPh sb="0" eb="2">
      <t>ネッセン</t>
    </rPh>
    <rPh sb="2" eb="4">
      <t>ハンシャ</t>
    </rPh>
    <phoneticPr fontId="2"/>
  </si>
  <si>
    <t>ｺﾝｸﾘｰﾄ舗装</t>
    <rPh sb="6" eb="8">
      <t>ホソウ</t>
    </rPh>
    <phoneticPr fontId="2"/>
  </si>
  <si>
    <t>造作材</t>
    <rPh sb="0" eb="2">
      <t>ゾウサク</t>
    </rPh>
    <rPh sb="2" eb="3">
      <t>ザイ</t>
    </rPh>
    <phoneticPr fontId="2"/>
  </si>
  <si>
    <t>左官</t>
    <rPh sb="0" eb="2">
      <t>サカン</t>
    </rPh>
    <phoneticPr fontId="2"/>
  </si>
  <si>
    <t>共通事項</t>
    <rPh sb="0" eb="4">
      <t>キョウツウジコウ</t>
    </rPh>
    <phoneticPr fontId="2"/>
  </si>
  <si>
    <t>自閉式上吊り引戸装置</t>
    <rPh sb="0" eb="2">
      <t>ジヘイ</t>
    </rPh>
    <rPh sb="2" eb="3">
      <t>シキ</t>
    </rPh>
    <rPh sb="3" eb="4">
      <t>ウエ</t>
    </rPh>
    <rPh sb="4" eb="5">
      <t>ツ</t>
    </rPh>
    <rPh sb="6" eb="8">
      <t>ヒキト</t>
    </rPh>
    <rPh sb="8" eb="10">
      <t>ソウチ</t>
    </rPh>
    <phoneticPr fontId="2"/>
  </si>
  <si>
    <t>自動ﾄﾞｱ開閉装置</t>
    <rPh sb="0" eb="2">
      <t>ジドウ</t>
    </rPh>
    <rPh sb="5" eb="7">
      <t>カイヘイ</t>
    </rPh>
    <rPh sb="7" eb="9">
      <t>ソウチ</t>
    </rPh>
    <phoneticPr fontId="2"/>
  </si>
  <si>
    <t>数量計上の見落としはないか。</t>
    <rPh sb="0" eb="2">
      <t>スウリョウ</t>
    </rPh>
    <rPh sb="2" eb="4">
      <t>ケイジョウ</t>
    </rPh>
    <rPh sb="5" eb="7">
      <t>ミオ</t>
    </rPh>
    <phoneticPr fontId="2"/>
  </si>
  <si>
    <t>ﾊﾟﾈﾙ間の目地材は計測対象外（見積に含める）とし、他部材との目地材は算出したか。</t>
    <rPh sb="0" eb="5">
      <t>パネルカン</t>
    </rPh>
    <rPh sb="6" eb="8">
      <t>メジ</t>
    </rPh>
    <rPh sb="8" eb="9">
      <t>ザイ</t>
    </rPh>
    <rPh sb="10" eb="12">
      <t>ケイソク</t>
    </rPh>
    <rPh sb="12" eb="15">
      <t>タイショウガイ</t>
    </rPh>
    <rPh sb="16" eb="18">
      <t>ミツ</t>
    </rPh>
    <rPh sb="19" eb="20">
      <t>フク</t>
    </rPh>
    <rPh sb="26" eb="27">
      <t>タ</t>
    </rPh>
    <rPh sb="27" eb="29">
      <t>ブザイ</t>
    </rPh>
    <rPh sb="31" eb="33">
      <t>メジ</t>
    </rPh>
    <rPh sb="33" eb="34">
      <t>ザイ</t>
    </rPh>
    <rPh sb="35" eb="37">
      <t>サンシュツ</t>
    </rPh>
    <phoneticPr fontId="2"/>
  </si>
  <si>
    <t>移動間仕切,可動間仕切</t>
    <rPh sb="0" eb="2">
      <t>イドウ</t>
    </rPh>
    <rPh sb="2" eb="5">
      <t>マジキ</t>
    </rPh>
    <rPh sb="6" eb="8">
      <t>カドウ</t>
    </rPh>
    <rPh sb="8" eb="11">
      <t>マジキ</t>
    </rPh>
    <phoneticPr fontId="2"/>
  </si>
  <si>
    <t>敷地境界が明確になっているか確認したか。</t>
    <rPh sb="0" eb="2">
      <t>シキチ</t>
    </rPh>
    <rPh sb="2" eb="4">
      <t>キョウカイ</t>
    </rPh>
    <rPh sb="5" eb="7">
      <t>メイカク</t>
    </rPh>
    <rPh sb="14" eb="16">
      <t>カクニン</t>
    </rPh>
    <phoneticPr fontId="2"/>
  </si>
  <si>
    <t>敷地内と敷地外を区分して算出したか。</t>
    <rPh sb="0" eb="2">
      <t>シキチ</t>
    </rPh>
    <rPh sb="2" eb="3">
      <t>ナイ</t>
    </rPh>
    <rPh sb="4" eb="6">
      <t>シキチ</t>
    </rPh>
    <rPh sb="6" eb="7">
      <t>ソト</t>
    </rPh>
    <rPh sb="8" eb="10">
      <t>クブン</t>
    </rPh>
    <rPh sb="12" eb="14">
      <t>サンシュツ</t>
    </rPh>
    <phoneticPr fontId="2"/>
  </si>
  <si>
    <t>舗装</t>
    <rPh sb="0" eb="2">
      <t>ホソウ</t>
    </rPh>
    <phoneticPr fontId="2"/>
  </si>
  <si>
    <t>仮設</t>
    <rPh sb="0" eb="2">
      <t>カセツ</t>
    </rPh>
    <phoneticPr fontId="2"/>
  </si>
  <si>
    <t>　外部足場養生
　シート張り等</t>
    <rPh sb="1" eb="3">
      <t>ガイブ</t>
    </rPh>
    <rPh sb="3" eb="5">
      <t>アシバ</t>
    </rPh>
    <rPh sb="5" eb="7">
      <t>ヨウジョウ</t>
    </rPh>
    <rPh sb="12" eb="13">
      <t>ハ</t>
    </rPh>
    <rPh sb="14" eb="15">
      <t>トウ</t>
    </rPh>
    <phoneticPr fontId="2"/>
  </si>
  <si>
    <t>・外部足場面積により概略面積を算出し確認を行う。</t>
    <rPh sb="1" eb="3">
      <t>ガイブ</t>
    </rPh>
    <rPh sb="3" eb="5">
      <t>アシバ</t>
    </rPh>
    <rPh sb="5" eb="7">
      <t>メンセキ</t>
    </rPh>
    <rPh sb="10" eb="12">
      <t>ガイリャク</t>
    </rPh>
    <rPh sb="12" eb="14">
      <t>メンセキ</t>
    </rPh>
    <rPh sb="15" eb="17">
      <t>サンシュツ</t>
    </rPh>
    <rPh sb="18" eb="20">
      <t>カクニン</t>
    </rPh>
    <rPh sb="21" eb="22">
      <t>オコナ</t>
    </rPh>
    <phoneticPr fontId="2"/>
  </si>
  <si>
    <t>　外部足場小幅ネット</t>
    <rPh sb="1" eb="3">
      <t>ガイブ</t>
    </rPh>
    <rPh sb="3" eb="5">
      <t>アシバ</t>
    </rPh>
    <rPh sb="5" eb="7">
      <t>コハバ</t>
    </rPh>
    <phoneticPr fontId="2"/>
  </si>
  <si>
    <t>　２　土　工</t>
    <rPh sb="3" eb="4">
      <t>ツチ</t>
    </rPh>
    <rPh sb="5" eb="6">
      <t>コウ</t>
    </rPh>
    <phoneticPr fontId="2"/>
  </si>
  <si>
    <t>　土工数量の収支</t>
    <rPh sb="1" eb="2">
      <t>ツチ</t>
    </rPh>
    <rPh sb="2" eb="3">
      <t>コウ</t>
    </rPh>
    <rPh sb="3" eb="5">
      <t>スウリョウ</t>
    </rPh>
    <rPh sb="6" eb="8">
      <t>シュウシ</t>
    </rPh>
    <phoneticPr fontId="2"/>
  </si>
  <si>
    <t>　埋戻し</t>
    <rPh sb="1" eb="2">
      <t>ウ</t>
    </rPh>
    <rPh sb="2" eb="3">
      <t>モド</t>
    </rPh>
    <phoneticPr fontId="2"/>
  </si>
  <si>
    <t>・埋戻し種別により数量の確認を行う。</t>
    <rPh sb="1" eb="2">
      <t>ウ</t>
    </rPh>
    <rPh sb="2" eb="3">
      <t>モド</t>
    </rPh>
    <rPh sb="4" eb="6">
      <t>シュベツ</t>
    </rPh>
    <rPh sb="9" eb="11">
      <t>スウリョウ</t>
    </rPh>
    <rPh sb="12" eb="14">
      <t>カクニン</t>
    </rPh>
    <rPh sb="15" eb="16">
      <t>オコナ</t>
    </rPh>
    <phoneticPr fontId="2"/>
  </si>
  <si>
    <t>　建設発生土処分</t>
    <rPh sb="1" eb="3">
      <t>ケンセツ</t>
    </rPh>
    <rPh sb="3" eb="5">
      <t>ハッセイ</t>
    </rPh>
    <rPh sb="5" eb="6">
      <t>ド</t>
    </rPh>
    <rPh sb="6" eb="8">
      <t>ショブン</t>
    </rPh>
    <phoneticPr fontId="2"/>
  </si>
  <si>
    <t>幹巻き</t>
    <rPh sb="0" eb="1">
      <t>ミキ</t>
    </rPh>
    <rPh sb="1" eb="2">
      <t>マ</t>
    </rPh>
    <phoneticPr fontId="2"/>
  </si>
  <si>
    <t>盛土</t>
    <rPh sb="0" eb="1">
      <t>モ</t>
    </rPh>
    <rPh sb="1" eb="2">
      <t>ド</t>
    </rPh>
    <phoneticPr fontId="2"/>
  </si>
  <si>
    <t>付合物</t>
    <rPh sb="0" eb="3">
      <t>フゴウブツ</t>
    </rPh>
    <phoneticPr fontId="2"/>
  </si>
  <si>
    <t>芝張り</t>
    <rPh sb="0" eb="2">
      <t>シバハ</t>
    </rPh>
    <phoneticPr fontId="2"/>
  </si>
  <si>
    <t>地被類</t>
    <rPh sb="0" eb="1">
      <t>チ</t>
    </rPh>
    <rPh sb="1" eb="3">
      <t>ヒルイ</t>
    </rPh>
    <phoneticPr fontId="2"/>
  </si>
  <si>
    <t>移植</t>
    <rPh sb="0" eb="2">
      <t>イショク</t>
    </rPh>
    <phoneticPr fontId="2"/>
  </si>
  <si>
    <t>　立上り保護</t>
    <rPh sb="1" eb="2">
      <t>タ</t>
    </rPh>
    <rPh sb="2" eb="3">
      <t>ア</t>
    </rPh>
    <rPh sb="4" eb="6">
      <t>ホゴ</t>
    </rPh>
    <phoneticPr fontId="2"/>
  </si>
  <si>
    <t>（２）外　壁</t>
    <rPh sb="3" eb="4">
      <t>ガイ</t>
    </rPh>
    <rPh sb="5" eb="6">
      <t>カベ</t>
    </rPh>
    <phoneticPr fontId="2"/>
  </si>
  <si>
    <t>　外壁仕上げ</t>
    <rPh sb="1" eb="3">
      <t>ガイヘキ</t>
    </rPh>
    <rPh sb="3" eb="5">
      <t>シア</t>
    </rPh>
    <phoneticPr fontId="2"/>
  </si>
  <si>
    <t>・主仕上げと下地面積の整合を確認する。</t>
    <rPh sb="1" eb="4">
      <t>シュシア</t>
    </rPh>
    <rPh sb="6" eb="8">
      <t>シタジ</t>
    </rPh>
    <rPh sb="8" eb="10">
      <t>メンセキ</t>
    </rPh>
    <rPh sb="11" eb="13">
      <t>セイゴウ</t>
    </rPh>
    <rPh sb="14" eb="16">
      <t>カクニン</t>
    </rPh>
    <phoneticPr fontId="2"/>
  </si>
  <si>
    <t>（３）外部建具</t>
    <rPh sb="3" eb="5">
      <t>ガイブ</t>
    </rPh>
    <rPh sb="5" eb="7">
      <t>タテグ</t>
    </rPh>
    <phoneticPr fontId="2"/>
  </si>
  <si>
    <t>　建具</t>
    <rPh sb="1" eb="3">
      <t>タテグ</t>
    </rPh>
    <phoneticPr fontId="2"/>
  </si>
  <si>
    <t>・外壁仕上げ面積の開口率により確認を行う。</t>
    <rPh sb="1" eb="3">
      <t>ガイヘキ</t>
    </rPh>
    <rPh sb="3" eb="5">
      <t>シア</t>
    </rPh>
    <rPh sb="6" eb="8">
      <t>メンセキ</t>
    </rPh>
    <rPh sb="9" eb="11">
      <t>カイコウ</t>
    </rPh>
    <rPh sb="11" eb="12">
      <t>リツ</t>
    </rPh>
    <rPh sb="15" eb="17">
      <t>カクニン</t>
    </rPh>
    <rPh sb="18" eb="19">
      <t>オコナ</t>
    </rPh>
    <phoneticPr fontId="2"/>
  </si>
  <si>
    <t>　６　内部仕上げ</t>
    <rPh sb="3" eb="5">
      <t>ナイブ</t>
    </rPh>
    <rPh sb="5" eb="7">
      <t>シア</t>
    </rPh>
    <phoneticPr fontId="2"/>
  </si>
  <si>
    <t>（１）床仕上げ</t>
    <rPh sb="3" eb="4">
      <t>ユカ</t>
    </rPh>
    <rPh sb="4" eb="6">
      <t>シア</t>
    </rPh>
    <phoneticPr fontId="2"/>
  </si>
  <si>
    <t>（２）壁仕上げ</t>
    <rPh sb="3" eb="4">
      <t>カベ</t>
    </rPh>
    <rPh sb="4" eb="6">
      <t>シア</t>
    </rPh>
    <phoneticPr fontId="2"/>
  </si>
  <si>
    <t>・主仕上げと表面処理面積の整合を確認する。</t>
    <rPh sb="1" eb="4">
      <t>シュシア</t>
    </rPh>
    <rPh sb="6" eb="8">
      <t>ヒョウメン</t>
    </rPh>
    <rPh sb="8" eb="10">
      <t>ショリ</t>
    </rPh>
    <rPh sb="10" eb="12">
      <t>メンセキ</t>
    </rPh>
    <rPh sb="13" eb="15">
      <t>セイゴウ</t>
    </rPh>
    <rPh sb="16" eb="18">
      <t>カクニン</t>
    </rPh>
    <phoneticPr fontId="2"/>
  </si>
  <si>
    <t>（３）天井仕上げ</t>
    <rPh sb="3" eb="5">
      <t>テンジョウ</t>
    </rPh>
    <rPh sb="5" eb="7">
      <t>シア</t>
    </rPh>
    <phoneticPr fontId="2"/>
  </si>
  <si>
    <t>（４）内部開口部</t>
    <rPh sb="3" eb="5">
      <t>ナイブ</t>
    </rPh>
    <rPh sb="5" eb="8">
      <t>カイコウブ</t>
    </rPh>
    <phoneticPr fontId="2"/>
  </si>
  <si>
    <t>　７　金属・仕上げユニット</t>
    <rPh sb="3" eb="5">
      <t>キンゾク</t>
    </rPh>
    <rPh sb="6" eb="8">
      <t>シア</t>
    </rPh>
    <phoneticPr fontId="2"/>
  </si>
  <si>
    <t>（１）外部金属</t>
    <rPh sb="3" eb="5">
      <t>ガイブ</t>
    </rPh>
    <rPh sb="5" eb="7">
      <t>キンゾク</t>
    </rPh>
    <phoneticPr fontId="2"/>
  </si>
  <si>
    <t>　１）屋根廻り</t>
    <rPh sb="3" eb="5">
      <t>ヤネ</t>
    </rPh>
    <rPh sb="5" eb="6">
      <t>マワ</t>
    </rPh>
    <phoneticPr fontId="2"/>
  </si>
  <si>
    <t>　２）外壁廻り</t>
    <rPh sb="3" eb="5">
      <t>ガイヘキ</t>
    </rPh>
    <rPh sb="5" eb="6">
      <t>マワ</t>
    </rPh>
    <phoneticPr fontId="2"/>
  </si>
  <si>
    <t>（２）内部金属</t>
    <rPh sb="3" eb="5">
      <t>ナイブ</t>
    </rPh>
    <rPh sb="5" eb="7">
      <t>キンゾク</t>
    </rPh>
    <phoneticPr fontId="2"/>
  </si>
  <si>
    <t>　１）床廻り</t>
    <rPh sb="3" eb="4">
      <t>ユカ</t>
    </rPh>
    <rPh sb="4" eb="5">
      <t>マワ</t>
    </rPh>
    <phoneticPr fontId="2"/>
  </si>
  <si>
    <t>　２）壁廻り</t>
    <rPh sb="3" eb="4">
      <t>カベ</t>
    </rPh>
    <rPh sb="4" eb="5">
      <t>マワ</t>
    </rPh>
    <phoneticPr fontId="2"/>
  </si>
  <si>
    <t>　３）天井廻り</t>
    <rPh sb="3" eb="6">
      <t>テンジョウマワ</t>
    </rPh>
    <phoneticPr fontId="2"/>
  </si>
  <si>
    <t>・点検口、天井見切り縁等</t>
    <rPh sb="1" eb="3">
      <t>テンケン</t>
    </rPh>
    <rPh sb="3" eb="4">
      <t>コウ</t>
    </rPh>
    <rPh sb="5" eb="7">
      <t>テンジョウ</t>
    </rPh>
    <rPh sb="7" eb="9">
      <t>ミキ</t>
    </rPh>
    <rPh sb="10" eb="11">
      <t>フチ</t>
    </rPh>
    <rPh sb="11" eb="12">
      <t>トウ</t>
    </rPh>
    <phoneticPr fontId="2"/>
  </si>
  <si>
    <t>　１）共通</t>
    <rPh sb="3" eb="5">
      <t>キョウツウ</t>
    </rPh>
    <phoneticPr fontId="2"/>
  </si>
  <si>
    <t>　２）水廻り</t>
    <rPh sb="3" eb="4">
      <t>ミズ</t>
    </rPh>
    <rPh sb="4" eb="5">
      <t>マワ</t>
    </rPh>
    <phoneticPr fontId="2"/>
  </si>
  <si>
    <t>・釜場の想定箇所の確認を行う。</t>
    <rPh sb="1" eb="2">
      <t>カマ</t>
    </rPh>
    <rPh sb="2" eb="3">
      <t>バ</t>
    </rPh>
    <rPh sb="4" eb="6">
      <t>ソウテイ</t>
    </rPh>
    <rPh sb="6" eb="8">
      <t>カショ</t>
    </rPh>
    <rPh sb="9" eb="11">
      <t>カクニン</t>
    </rPh>
    <rPh sb="12" eb="13">
      <t>オコナ</t>
    </rPh>
    <phoneticPr fontId="2"/>
  </si>
  <si>
    <t>　３　地　業</t>
    <rPh sb="3" eb="4">
      <t>チ</t>
    </rPh>
    <rPh sb="5" eb="6">
      <t>ギョウ</t>
    </rPh>
    <phoneticPr fontId="2"/>
  </si>
  <si>
    <t>≧</t>
  </si>
  <si>
    <t>＝</t>
  </si>
  <si>
    <t>≒</t>
  </si>
  <si>
    <t>∈</t>
  </si>
  <si>
    <t>　根切り</t>
    <rPh sb="1" eb="3">
      <t>ネギ</t>
    </rPh>
    <phoneticPr fontId="2"/>
  </si>
  <si>
    <t>　砂利地業</t>
    <rPh sb="1" eb="3">
      <t>ジャリ</t>
    </rPh>
    <rPh sb="3" eb="5">
      <t>ジギョウ</t>
    </rPh>
    <phoneticPr fontId="2"/>
  </si>
  <si>
    <t>　排水</t>
    <rPh sb="1" eb="3">
      <t>ハイスイ</t>
    </rPh>
    <phoneticPr fontId="2"/>
  </si>
  <si>
    <t>　ガス圧接</t>
    <rPh sb="3" eb="4">
      <t>アツ</t>
    </rPh>
    <rPh sb="4" eb="5">
      <t>セツ</t>
    </rPh>
    <phoneticPr fontId="2"/>
  </si>
  <si>
    <t>根巻き</t>
    <rPh sb="0" eb="1">
      <t>ネ</t>
    </rPh>
    <rPh sb="1" eb="2">
      <t>マ</t>
    </rPh>
    <phoneticPr fontId="2"/>
  </si>
  <si>
    <t>伐採抜根</t>
    <rPh sb="0" eb="2">
      <t>バッサイ</t>
    </rPh>
    <rPh sb="2" eb="3">
      <t>バツ</t>
    </rPh>
    <rPh sb="3" eb="4">
      <t>コン</t>
    </rPh>
    <phoneticPr fontId="2"/>
  </si>
  <si>
    <t>軽量鉄骨壁下地共（耐火間仕切り壁等）の部位による、重複計上はないか。</t>
    <rPh sb="0" eb="2">
      <t>ケイリョウ</t>
    </rPh>
    <rPh sb="2" eb="4">
      <t>テッコツ</t>
    </rPh>
    <rPh sb="4" eb="5">
      <t>カベ</t>
    </rPh>
    <rPh sb="5" eb="7">
      <t>シタジ</t>
    </rPh>
    <rPh sb="7" eb="8">
      <t>トモ</t>
    </rPh>
    <rPh sb="9" eb="11">
      <t>タイカ</t>
    </rPh>
    <rPh sb="11" eb="14">
      <t>マジキ</t>
    </rPh>
    <rPh sb="15" eb="16">
      <t>カベ</t>
    </rPh>
    <rPh sb="16" eb="17">
      <t>トウ</t>
    </rPh>
    <rPh sb="19" eb="21">
      <t>ブイ</t>
    </rPh>
    <rPh sb="25" eb="27">
      <t>ジュウフク</t>
    </rPh>
    <rPh sb="27" eb="29">
      <t>ケイジョウ</t>
    </rPh>
    <phoneticPr fontId="2"/>
  </si>
  <si>
    <t>他部材との取り合い部の目地材は算出したか。</t>
    <rPh sb="0" eb="1">
      <t>タ</t>
    </rPh>
    <rPh sb="1" eb="3">
      <t>ブザイ</t>
    </rPh>
    <rPh sb="5" eb="6">
      <t>ト</t>
    </rPh>
    <rPh sb="7" eb="8">
      <t>ア</t>
    </rPh>
    <rPh sb="9" eb="10">
      <t>ブ</t>
    </rPh>
    <rPh sb="11" eb="13">
      <t>メジ</t>
    </rPh>
    <rPh sb="13" eb="14">
      <t>ザイ</t>
    </rPh>
    <rPh sb="15" eb="17">
      <t>サンシュツ</t>
    </rPh>
    <phoneticPr fontId="2"/>
  </si>
  <si>
    <t>天井のふところ高さを考慮して算出したか。</t>
    <phoneticPr fontId="2"/>
  </si>
  <si>
    <t>仮設を適切に算出したか。</t>
    <rPh sb="0" eb="2">
      <t>カセツ</t>
    </rPh>
    <rPh sb="3" eb="5">
      <t>テキセツ</t>
    </rPh>
    <rPh sb="6" eb="8">
      <t>サンシュツ</t>
    </rPh>
    <phoneticPr fontId="2"/>
  </si>
  <si>
    <t>建設発生土を適切に算出したか。</t>
    <rPh sb="0" eb="2">
      <t>ケンセツ</t>
    </rPh>
    <rPh sb="2" eb="4">
      <t>ハッセイ</t>
    </rPh>
    <rPh sb="4" eb="5">
      <t>ド</t>
    </rPh>
    <rPh sb="6" eb="8">
      <t>テキセツ</t>
    </rPh>
    <rPh sb="9" eb="11">
      <t>サンシュツ</t>
    </rPh>
    <phoneticPr fontId="2"/>
  </si>
  <si>
    <t>養生</t>
    <rPh sb="0" eb="2">
      <t>ヨウジョウ</t>
    </rPh>
    <phoneticPr fontId="2"/>
  </si>
  <si>
    <t>主体鉄骨建方</t>
    <rPh sb="0" eb="2">
      <t>シュタイ</t>
    </rPh>
    <rPh sb="2" eb="4">
      <t>テッコツ</t>
    </rPh>
    <rPh sb="4" eb="6">
      <t>タテカタ</t>
    </rPh>
    <phoneticPr fontId="2"/>
  </si>
  <si>
    <t>現場打ちＵ型側溝</t>
    <rPh sb="0" eb="2">
      <t>ゲンバ</t>
    </rPh>
    <rPh sb="2" eb="3">
      <t>ウ</t>
    </rPh>
    <rPh sb="5" eb="6">
      <t>ガタ</t>
    </rPh>
    <rPh sb="6" eb="8">
      <t>ソッコウ</t>
    </rPh>
    <phoneticPr fontId="2"/>
  </si>
  <si>
    <t>構造体強度補正</t>
    <rPh sb="0" eb="3">
      <t>コウゾウタイ</t>
    </rPh>
    <rPh sb="3" eb="5">
      <t>キョウド</t>
    </rPh>
    <rPh sb="5" eb="7">
      <t>ホセイ</t>
    </rPh>
    <phoneticPr fontId="2"/>
  </si>
  <si>
    <t>上張りによる区別をしたか。</t>
    <rPh sb="0" eb="2">
      <t>ウワバ</t>
    </rPh>
    <rPh sb="6" eb="8">
      <t>クベツ</t>
    </rPh>
    <phoneticPr fontId="2"/>
  </si>
  <si>
    <t>ふすま</t>
    <phoneticPr fontId="2"/>
  </si>
  <si>
    <t>シーリング</t>
    <phoneticPr fontId="2"/>
  </si>
  <si>
    <t>墨出し、養生、
整理清掃･後片付け</t>
    <phoneticPr fontId="2"/>
  </si>
  <si>
    <t>舗装機械運搬</t>
    <rPh sb="0" eb="2">
      <t>ホソウ</t>
    </rPh>
    <rPh sb="2" eb="4">
      <t>キカイ</t>
    </rPh>
    <rPh sb="4" eb="6">
      <t>ウンパン</t>
    </rPh>
    <phoneticPr fontId="2"/>
  </si>
  <si>
    <t>管理技術者:</t>
    <rPh sb="0" eb="2">
      <t>カンリ</t>
    </rPh>
    <rPh sb="2" eb="5">
      <t>ギジュツシャ</t>
    </rPh>
    <phoneticPr fontId="13"/>
  </si>
  <si>
    <t>（新営工事用）</t>
    <rPh sb="1" eb="2">
      <t>シン</t>
    </rPh>
    <rPh sb="2" eb="3">
      <t>イトナ</t>
    </rPh>
    <rPh sb="3" eb="5">
      <t>コウジ</t>
    </rPh>
    <rPh sb="5" eb="6">
      <t>ヨウ</t>
    </rPh>
    <phoneticPr fontId="13"/>
  </si>
  <si>
    <t>作成年月</t>
  </si>
  <si>
    <t>20●●年</t>
    <phoneticPr fontId="5"/>
  </si>
  <si>
    <t>●月</t>
    <phoneticPr fontId="5"/>
  </si>
  <si>
    <t>工事地区</t>
  </si>
  <si>
    <t>階　　　　数</t>
    <rPh sb="5" eb="6">
      <t>スウ</t>
    </rPh>
    <phoneticPr fontId="5"/>
  </si>
  <si>
    <t>平　均　階　高</t>
    <phoneticPr fontId="5"/>
  </si>
  <si>
    <t>地下</t>
  </si>
  <si>
    <t>地上</t>
  </si>
  <si>
    <t>ＰＨ</t>
  </si>
  <si>
    <t>建築面積</t>
  </si>
  <si>
    <t>延床面積</t>
  </si>
  <si>
    <t>床面積(m2)</t>
  </si>
  <si>
    <t>スパン数(カ所)</t>
  </si>
  <si>
    <t>平均スパン(m)</t>
  </si>
  <si>
    <t>本体鉄骨総量</t>
    <rPh sb="0" eb="2">
      <t>ホンタイ</t>
    </rPh>
    <rPh sb="2" eb="4">
      <t>テッコツ</t>
    </rPh>
    <rPh sb="4" eb="6">
      <t>ソウリョウ</t>
    </rPh>
    <phoneticPr fontId="5"/>
  </si>
  <si>
    <t>鉄骨対象延面積</t>
    <rPh sb="0" eb="2">
      <t>テッコツ</t>
    </rPh>
    <rPh sb="2" eb="4">
      <t>タイショウ</t>
    </rPh>
    <rPh sb="4" eb="5">
      <t>ノ</t>
    </rPh>
    <rPh sb="5" eb="7">
      <t>メンセキ</t>
    </rPh>
    <phoneticPr fontId="5"/>
  </si>
  <si>
    <t>鉄骨単位重量</t>
    <rPh sb="0" eb="2">
      <t>テッコツ</t>
    </rPh>
    <rPh sb="2" eb="4">
      <t>タンイ</t>
    </rPh>
    <rPh sb="4" eb="6">
      <t>ジュウリョウ</t>
    </rPh>
    <phoneticPr fontId="5"/>
  </si>
  <si>
    <t>溶接延長</t>
    <rPh sb="0" eb="2">
      <t>ヨウセツ</t>
    </rPh>
    <rPh sb="2" eb="4">
      <t>エンチョウ</t>
    </rPh>
    <phoneticPr fontId="5"/>
  </si>
  <si>
    <t>ｔあたり溶接長</t>
    <rPh sb="4" eb="6">
      <t>ヨウセツ</t>
    </rPh>
    <rPh sb="6" eb="7">
      <t>チョウ</t>
    </rPh>
    <phoneticPr fontId="5"/>
  </si>
  <si>
    <t>基礎根入深さ(m)</t>
  </si>
  <si>
    <t>杭　　　　種　　　　別</t>
    <phoneticPr fontId="5"/>
  </si>
  <si>
    <t>(m2)</t>
  </si>
  <si>
    <t>Ｘ＝</t>
  </si>
  <si>
    <t>Ｙ＝</t>
  </si>
  <si>
    <t>ｔ</t>
    <phoneticPr fontId="5"/>
  </si>
  <si>
    <t>㎡</t>
    <phoneticPr fontId="5"/>
  </si>
  <si>
    <t>t/㎡</t>
    <phoneticPr fontId="5"/>
  </si>
  <si>
    <t>ｍ</t>
    <phoneticPr fontId="5"/>
  </si>
  <si>
    <t>ＧＬ＝</t>
  </si>
  <si>
    <t>有</t>
  </si>
  <si>
    <t>無</t>
  </si>
  <si>
    <t>鉄　　　　　　筋</t>
    <rPh sb="0" eb="1">
      <t>テツ</t>
    </rPh>
    <rPh sb="7" eb="8">
      <t>スジ</t>
    </rPh>
    <phoneticPr fontId="5"/>
  </si>
  <si>
    <t>型　　　　　　　　　　　　　　　　　枠</t>
    <phoneticPr fontId="5"/>
  </si>
  <si>
    <t>計</t>
  </si>
  <si>
    <t>(t)</t>
  </si>
  <si>
    <t>kg/延m2</t>
    <rPh sb="3" eb="4">
      <t>ノ</t>
    </rPh>
    <phoneticPr fontId="5"/>
  </si>
  <si>
    <t>kg/ｺm3</t>
    <phoneticPr fontId="5"/>
  </si>
  <si>
    <t>型枠(一般)</t>
  </si>
  <si>
    <t>型枠(ｺｰﾝ付)</t>
  </si>
  <si>
    <t>打放(A種)</t>
  </si>
  <si>
    <t>打放(B種)</t>
  </si>
  <si>
    <t>打放(C種)ｺｰﾝ</t>
  </si>
  <si>
    <t>打放(C種)</t>
  </si>
  <si>
    <t>型m2/延m2</t>
    <rPh sb="0" eb="1">
      <t>カタ</t>
    </rPh>
    <rPh sb="4" eb="5">
      <t>ノ</t>
    </rPh>
    <phoneticPr fontId="5"/>
  </si>
  <si>
    <t>型m2/ｺm3</t>
    <rPh sb="0" eb="1">
      <t>カタ</t>
    </rPh>
    <phoneticPr fontId="5"/>
  </si>
  <si>
    <t>基礎部</t>
  </si>
  <si>
    <t>平面</t>
  </si>
  <si>
    <t>軸部</t>
  </si>
  <si>
    <t>曲面</t>
  </si>
  <si>
    <t>材種等</t>
  </si>
  <si>
    <t>コンクリート</t>
  </si>
  <si>
    <t>型      枠</t>
  </si>
  <si>
    <t>鉄                              筋</t>
  </si>
  <si>
    <t>圧  接（ ｶ所 ）</t>
  </si>
  <si>
    <t>部材</t>
  </si>
  <si>
    <t>m3</t>
  </si>
  <si>
    <t>D10</t>
  </si>
  <si>
    <t>D13</t>
  </si>
  <si>
    <t>D16</t>
  </si>
  <si>
    <t>D19</t>
  </si>
  <si>
    <t>D22</t>
  </si>
  <si>
    <t>D25</t>
  </si>
  <si>
    <t>D29</t>
  </si>
  <si>
    <t>計(t)</t>
    <phoneticPr fontId="5"/>
  </si>
  <si>
    <t>kg/ｺm3</t>
    <phoneticPr fontId="5"/>
  </si>
  <si>
    <t>基  礎</t>
  </si>
  <si>
    <r>
      <t>床版</t>
    </r>
    <r>
      <rPr>
        <sz val="8"/>
        <rFont val="ＭＳ 明朝"/>
        <family val="1"/>
        <charset val="128"/>
      </rPr>
      <t>（土間.最下階床版）</t>
    </r>
  </si>
  <si>
    <t>耐圧版</t>
  </si>
  <si>
    <t>地中梁</t>
  </si>
  <si>
    <t>雑(壁）</t>
    <phoneticPr fontId="5"/>
  </si>
  <si>
    <t>B1F</t>
  </si>
  <si>
    <t>1F</t>
  </si>
  <si>
    <t>上部柱</t>
  </si>
  <si>
    <t>2F</t>
  </si>
  <si>
    <t>3F</t>
  </si>
  <si>
    <t>4F</t>
  </si>
  <si>
    <t>PH</t>
  </si>
  <si>
    <t>小計</t>
  </si>
  <si>
    <t>大梁</t>
  </si>
  <si>
    <t>小梁</t>
  </si>
  <si>
    <t>床版</t>
  </si>
  <si>
    <t>壁</t>
  </si>
  <si>
    <t>（下り壁</t>
    <phoneticPr fontId="5"/>
  </si>
  <si>
    <t>腰壁含む）</t>
  </si>
  <si>
    <t>階段</t>
    <phoneticPr fontId="5"/>
  </si>
  <si>
    <t>雑</t>
    <phoneticPr fontId="5"/>
  </si>
  <si>
    <t>合     計</t>
  </si>
  <si>
    <t>（鉄筋のロス率４％）</t>
  </si>
  <si>
    <t>注)</t>
  </si>
  <si>
    <t>(１)「基礎部」の「雑」には、各部材に含まれない増し打ち、ピット等を記載する。</t>
  </si>
  <si>
    <t>（新営工事用）</t>
    <rPh sb="1" eb="3">
      <t>シンエイ</t>
    </rPh>
    <rPh sb="3" eb="5">
      <t>コウジ</t>
    </rPh>
    <rPh sb="5" eb="6">
      <t>ヨウ</t>
    </rPh>
    <phoneticPr fontId="13"/>
  </si>
  <si>
    <t>壁仕上げのみの部分を区分して算出したか。</t>
    <rPh sb="0" eb="1">
      <t>カベ</t>
    </rPh>
    <rPh sb="1" eb="3">
      <t>シア</t>
    </rPh>
    <rPh sb="7" eb="9">
      <t>ブブン</t>
    </rPh>
    <rPh sb="10" eb="12">
      <t>クブン</t>
    </rPh>
    <rPh sb="14" eb="16">
      <t>サンシュツ</t>
    </rPh>
    <phoneticPr fontId="2"/>
  </si>
  <si>
    <t>耐候性塗料塗り</t>
  </si>
  <si>
    <t>耐候性塗料塗り</t>
    <rPh sb="0" eb="3">
      <t>タイコウセイ</t>
    </rPh>
    <rPh sb="3" eb="5">
      <t>トリョウ</t>
    </rPh>
    <rPh sb="5" eb="6">
      <t>ヌ</t>
    </rPh>
    <phoneticPr fontId="2"/>
  </si>
  <si>
    <t>表面（裏面共）仕上げ及び建具の取り付けは計測対象となるか確認して算出したか。</t>
    <rPh sb="0" eb="2">
      <t>ヒョウメン</t>
    </rPh>
    <rPh sb="3" eb="4">
      <t>ウラ</t>
    </rPh>
    <rPh sb="4" eb="5">
      <t>メン</t>
    </rPh>
    <rPh sb="5" eb="6">
      <t>トモ</t>
    </rPh>
    <rPh sb="7" eb="9">
      <t>シア</t>
    </rPh>
    <rPh sb="10" eb="11">
      <t>オヨ</t>
    </rPh>
    <rPh sb="12" eb="14">
      <t>タテグ</t>
    </rPh>
    <rPh sb="15" eb="16">
      <t>ト</t>
    </rPh>
    <rPh sb="17" eb="18">
      <t>ツ</t>
    </rPh>
    <rPh sb="20" eb="22">
      <t>ケイソク</t>
    </rPh>
    <rPh sb="22" eb="24">
      <t>タイショウ</t>
    </rPh>
    <rPh sb="28" eb="30">
      <t>カクニン</t>
    </rPh>
    <rPh sb="32" eb="34">
      <t>サンシュツ</t>
    </rPh>
    <phoneticPr fontId="2"/>
  </si>
  <si>
    <t>　山留め</t>
    <rPh sb="1" eb="2">
      <t>ヤマ</t>
    </rPh>
    <rPh sb="2" eb="3">
      <t>ド</t>
    </rPh>
    <phoneticPr fontId="2"/>
  </si>
  <si>
    <t>担当者名</t>
    <rPh sb="0" eb="4">
      <t>タントウシャメイ</t>
    </rPh>
    <phoneticPr fontId="13"/>
  </si>
  <si>
    <t>Ⅰ．基本事項</t>
    <rPh sb="2" eb="4">
      <t>キホン</t>
    </rPh>
    <rPh sb="4" eb="6">
      <t>ジコウ</t>
    </rPh>
    <phoneticPr fontId="6"/>
  </si>
  <si>
    <t>　</t>
  </si>
  <si>
    <t>Ⅱ．新営工事</t>
    <phoneticPr fontId="2"/>
  </si>
  <si>
    <t>本数、枚数又は面積で算出したか。</t>
    <rPh sb="0" eb="2">
      <t>ホンスウ</t>
    </rPh>
    <rPh sb="3" eb="5">
      <t>マイスウ</t>
    </rPh>
    <rPh sb="5" eb="6">
      <t>マタ</t>
    </rPh>
    <rPh sb="7" eb="9">
      <t>メンセキ</t>
    </rPh>
    <rPh sb="10" eb="12">
      <t>サンシュツ</t>
    </rPh>
    <phoneticPr fontId="2"/>
  </si>
  <si>
    <t>数量チェックシート（建築工事躯体集計表）</t>
    <rPh sb="0" eb="2">
      <t>スウリョウ</t>
    </rPh>
    <rPh sb="10" eb="12">
      <t>ケンチク</t>
    </rPh>
    <rPh sb="12" eb="14">
      <t>コウジ</t>
    </rPh>
    <rPh sb="14" eb="16">
      <t>クタイ</t>
    </rPh>
    <rPh sb="16" eb="19">
      <t>シュウケイヒョウ</t>
    </rPh>
    <phoneticPr fontId="2"/>
  </si>
  <si>
    <t>施設名</t>
    <rPh sb="0" eb="3">
      <t>シセツメイ</t>
    </rPh>
    <phoneticPr fontId="2"/>
  </si>
  <si>
    <t>数量</t>
    <rPh sb="0" eb="2">
      <t>スウリョウ</t>
    </rPh>
    <phoneticPr fontId="6"/>
  </si>
  <si>
    <t>設計寸法</t>
    <rPh sb="0" eb="2">
      <t>セッケイ</t>
    </rPh>
    <rPh sb="2" eb="4">
      <t>スンポウ</t>
    </rPh>
    <phoneticPr fontId="6"/>
  </si>
  <si>
    <t>単位</t>
    <rPh sb="0" eb="2">
      <t>タンイ</t>
    </rPh>
    <phoneticPr fontId="6"/>
  </si>
  <si>
    <t>養生防護棚が必要か確認して算出したか。</t>
    <rPh sb="0" eb="2">
      <t>ヨウジョウ</t>
    </rPh>
    <rPh sb="2" eb="4">
      <t>ボウゴ</t>
    </rPh>
    <rPh sb="4" eb="5">
      <t>ダナ</t>
    </rPh>
    <rPh sb="6" eb="8">
      <t>ヒツヨウ</t>
    </rPh>
    <rPh sb="9" eb="11">
      <t>カクニン</t>
    </rPh>
    <rPh sb="13" eb="15">
      <t>サンシュツ</t>
    </rPh>
    <phoneticPr fontId="2"/>
  </si>
  <si>
    <t>コンクリート素地面処理の工法を確認したか。(目荒し工法、MCR工法)</t>
    <rPh sb="22" eb="23">
      <t>メ</t>
    </rPh>
    <rPh sb="23" eb="24">
      <t>アラ</t>
    </rPh>
    <rPh sb="25" eb="27">
      <t>コウホウ</t>
    </rPh>
    <rPh sb="31" eb="33">
      <t>コウホウ</t>
    </rPh>
    <phoneticPr fontId="2"/>
  </si>
  <si>
    <t>ホール等の大空間の場合、耐震性を考慮した補強が必要か確認し算出したか。</t>
    <phoneticPr fontId="2"/>
  </si>
  <si>
    <t>下がり壁の見落としはないか。</t>
    <phoneticPr fontId="2"/>
  </si>
  <si>
    <t>天井のふところ高さを考慮して算出したか。</t>
    <rPh sb="0" eb="2">
      <t>テンジョウ</t>
    </rPh>
    <rPh sb="7" eb="8">
      <t>タカ</t>
    </rPh>
    <rPh sb="10" eb="12">
      <t>コウリョ</t>
    </rPh>
    <rPh sb="14" eb="16">
      <t>サンシュツ</t>
    </rPh>
    <phoneticPr fontId="2"/>
  </si>
  <si>
    <t>地中小梁</t>
    <rPh sb="0" eb="2">
      <t>チチュウ</t>
    </rPh>
    <rPh sb="2" eb="3">
      <t>コ</t>
    </rPh>
    <rPh sb="3" eb="4">
      <t>ハリ</t>
    </rPh>
    <phoneticPr fontId="2"/>
  </si>
  <si>
    <t>下部柱</t>
    <phoneticPr fontId="5"/>
  </si>
  <si>
    <t>防水層の保護（押えコンクリート等）が必要か確認し、必要な場合は算出したか。</t>
    <rPh sb="7" eb="8">
      <t>オ</t>
    </rPh>
    <rPh sb="15" eb="16">
      <t>トウ</t>
    </rPh>
    <rPh sb="18" eb="20">
      <t>ヒツヨウ</t>
    </rPh>
    <rPh sb="21" eb="23">
      <t>カクニン</t>
    </rPh>
    <rPh sb="25" eb="27">
      <t>ヒツヨウ</t>
    </rPh>
    <rPh sb="28" eb="30">
      <t>バアイ</t>
    </rPh>
    <rPh sb="31" eb="33">
      <t>サンシュツ</t>
    </rPh>
    <phoneticPr fontId="2"/>
  </si>
  <si>
    <t>下地張りの有無及び工法の確認をしたか。</t>
    <rPh sb="0" eb="2">
      <t>シタジ</t>
    </rPh>
    <rPh sb="2" eb="3">
      <t>ハ</t>
    </rPh>
    <rPh sb="5" eb="7">
      <t>ウム</t>
    </rPh>
    <rPh sb="7" eb="8">
      <t>オヨ</t>
    </rPh>
    <rPh sb="9" eb="11">
      <t>コウホウ</t>
    </rPh>
    <rPh sb="12" eb="14">
      <t>カクニン</t>
    </rPh>
    <phoneticPr fontId="2"/>
  </si>
  <si>
    <t>建具内法寸法による周長で算出したか。</t>
    <rPh sb="0" eb="2">
      <t>タテグ</t>
    </rPh>
    <rPh sb="2" eb="3">
      <t>ナイ</t>
    </rPh>
    <rPh sb="3" eb="4">
      <t>ホウ</t>
    </rPh>
    <rPh sb="4" eb="6">
      <t>スンポウ</t>
    </rPh>
    <rPh sb="9" eb="11">
      <t>シュウチョウ</t>
    </rPh>
    <rPh sb="12" eb="14">
      <t>サンシュツ</t>
    </rPh>
    <phoneticPr fontId="2"/>
  </si>
  <si>
    <t>（２）「下部柱」は、コンクリート、型枠、鉄筋を記載するが、継手は上部階の柱で処理する。</t>
    <phoneticPr fontId="2"/>
  </si>
  <si>
    <t>（３）「軸部」の雑には、各部材に含まれない仕上の増し打ち、パラペット、水切、庇、工作物等含めて記載する。</t>
    <phoneticPr fontId="2"/>
  </si>
  <si>
    <t>（４）鉄筋の数量は、t数を記載する。ただし合計部分には、上段はネットt数、下段には、ロス含t数を記載する。</t>
    <phoneticPr fontId="5"/>
  </si>
  <si>
    <t>（５）上記の鉄筋kg/m2は、設計数量とする。</t>
    <phoneticPr fontId="2"/>
  </si>
  <si>
    <t>（６）基礎部は「ｺm3/建m2」、軸部は「ｺm3/延m2」とする。</t>
    <rPh sb="3" eb="6">
      <t>キソブ</t>
    </rPh>
    <rPh sb="12" eb="13">
      <t>タ</t>
    </rPh>
    <rPh sb="17" eb="18">
      <t>ジク</t>
    </rPh>
    <rPh sb="18" eb="19">
      <t>ブ</t>
    </rPh>
    <rPh sb="25" eb="26">
      <t>ノ</t>
    </rPh>
    <phoneticPr fontId="5"/>
  </si>
  <si>
    <t>役物類がある場合、外壁タイルの平面積から役物の面積を控除して算出したか。</t>
    <rPh sb="0" eb="1">
      <t>ヤク</t>
    </rPh>
    <rPh sb="1" eb="3">
      <t>モノルイ</t>
    </rPh>
    <rPh sb="6" eb="8">
      <t>バアイ</t>
    </rPh>
    <rPh sb="9" eb="11">
      <t>ガイヘキ</t>
    </rPh>
    <rPh sb="15" eb="16">
      <t>ヒラ</t>
    </rPh>
    <rPh sb="16" eb="18">
      <t>メンセキ</t>
    </rPh>
    <rPh sb="20" eb="21">
      <t>ヤク</t>
    </rPh>
    <rPh sb="21" eb="22">
      <t>モノ</t>
    </rPh>
    <rPh sb="23" eb="25">
      <t>メンセキ</t>
    </rPh>
    <rPh sb="26" eb="28">
      <t>コウジョ</t>
    </rPh>
    <rPh sb="30" eb="32">
      <t>サンシュツ</t>
    </rPh>
    <phoneticPr fontId="2"/>
  </si>
  <si>
    <t>下地張りの有無及び仕様の確認をしたか。</t>
    <rPh sb="0" eb="1">
      <t>シタ</t>
    </rPh>
    <rPh sb="1" eb="2">
      <t>ジ</t>
    </rPh>
    <rPh sb="2" eb="3">
      <t>ハ</t>
    </rPh>
    <rPh sb="5" eb="7">
      <t>ウム</t>
    </rPh>
    <rPh sb="7" eb="8">
      <t>オヨ</t>
    </rPh>
    <rPh sb="9" eb="11">
      <t>シヨウ</t>
    </rPh>
    <rPh sb="12" eb="14">
      <t>カクニン</t>
    </rPh>
    <phoneticPr fontId="2"/>
  </si>
  <si>
    <t>計測・計算の単位は、原則としてｍ、㎡、ｍ3及びｔとなっているか。また、少量の施工が点在する場合の数量は、か所等の適切な単位としたか。</t>
    <rPh sb="38" eb="40">
      <t>セコウ</t>
    </rPh>
    <rPh sb="53" eb="54">
      <t>ショ</t>
    </rPh>
    <rPh sb="56" eb="58">
      <t>テキセツ</t>
    </rPh>
    <phoneticPr fontId="2"/>
  </si>
  <si>
    <t>建物内及び屋上の設備基礎等で後打ちが想定される部位は区分として算出したか。</t>
    <rPh sb="0" eb="3">
      <t>タテモノナイ</t>
    </rPh>
    <rPh sb="3" eb="4">
      <t>オヨ</t>
    </rPh>
    <rPh sb="5" eb="7">
      <t>オクジョウ</t>
    </rPh>
    <rPh sb="8" eb="10">
      <t>セツビ</t>
    </rPh>
    <rPh sb="10" eb="12">
      <t>キソ</t>
    </rPh>
    <rPh sb="12" eb="13">
      <t>トウ</t>
    </rPh>
    <rPh sb="14" eb="15">
      <t>アト</t>
    </rPh>
    <rPh sb="15" eb="16">
      <t>ウ</t>
    </rPh>
    <rPh sb="18" eb="20">
      <t>ソウテイ</t>
    </rPh>
    <rPh sb="23" eb="25">
      <t>ブイ</t>
    </rPh>
    <rPh sb="26" eb="27">
      <t>ク</t>
    </rPh>
    <rPh sb="27" eb="28">
      <t>ワ</t>
    </rPh>
    <rPh sb="31" eb="33">
      <t>サンシュツ</t>
    </rPh>
    <phoneticPr fontId="2"/>
  </si>
  <si>
    <t>同じ符号で枠・金物等の違いがある場合がないか確認したか。</t>
    <rPh sb="16" eb="18">
      <t>バアイ</t>
    </rPh>
    <rPh sb="22" eb="24">
      <t>カクニン</t>
    </rPh>
    <phoneticPr fontId="2"/>
  </si>
  <si>
    <t>網戸の設置が必要か確認して算出したか。</t>
    <rPh sb="0" eb="2">
      <t>アミド</t>
    </rPh>
    <rPh sb="3" eb="5">
      <t>セッチ</t>
    </rPh>
    <rPh sb="6" eb="8">
      <t>ヒツヨウ</t>
    </rPh>
    <rPh sb="9" eb="11">
      <t>カクニン</t>
    </rPh>
    <rPh sb="13" eb="15">
      <t>サンシュツ</t>
    </rPh>
    <phoneticPr fontId="2"/>
  </si>
  <si>
    <t>建具内法寸法による周長で算出したか。</t>
    <phoneticPr fontId="2"/>
  </si>
  <si>
    <t>設備工事との区分について、確認して対象となる数量を算出したか。</t>
    <phoneticPr fontId="2"/>
  </si>
  <si>
    <t>受注者名</t>
    <rPh sb="0" eb="3">
      <t>ジュチュウシャ</t>
    </rPh>
    <rPh sb="3" eb="4">
      <t>メイ</t>
    </rPh>
    <phoneticPr fontId="13"/>
  </si>
  <si>
    <t>備考</t>
    <rPh sb="0" eb="2">
      <t>ビコウ</t>
    </rPh>
    <phoneticPr fontId="2"/>
  </si>
  <si>
    <t>委託業務名</t>
    <rPh sb="0" eb="2">
      <t>イタク</t>
    </rPh>
    <rPh sb="2" eb="5">
      <t>ギョウムメイ</t>
    </rPh>
    <phoneticPr fontId="13"/>
  </si>
  <si>
    <t>路線等の名称</t>
    <rPh sb="0" eb="2">
      <t>ロセン</t>
    </rPh>
    <rPh sb="2" eb="3">
      <t>トウ</t>
    </rPh>
    <rPh sb="4" eb="6">
      <t>メイショウ</t>
    </rPh>
    <phoneticPr fontId="13"/>
  </si>
  <si>
    <t>【建築工事】数量算出チェックリスト</t>
    <rPh sb="1" eb="3">
      <t>ケンチク</t>
    </rPh>
    <rPh sb="3" eb="5">
      <t>コウジ</t>
    </rPh>
    <rPh sb="6" eb="8">
      <t>スウリョウ</t>
    </rPh>
    <rPh sb="8" eb="10">
      <t>サンシュツ</t>
    </rPh>
    <phoneticPr fontId="13"/>
  </si>
  <si>
    <t>【建築工事】数量チェックシート</t>
    <rPh sb="1" eb="3">
      <t>ケンチク</t>
    </rPh>
    <rPh sb="3" eb="5">
      <t>コウジ</t>
    </rPh>
    <rPh sb="6" eb="8">
      <t>スウリョウ</t>
    </rPh>
    <phoneticPr fontId="13"/>
  </si>
  <si>
    <t>○</t>
    <phoneticPr fontId="2"/>
  </si>
  <si>
    <t>－</t>
    <phoneticPr fontId="2"/>
  </si>
  <si>
    <t>仕</t>
    <rPh sb="0" eb="1">
      <t>シ</t>
    </rPh>
    <phoneticPr fontId="2"/>
  </si>
  <si>
    <t>数</t>
    <rPh sb="0" eb="1">
      <t>スウ</t>
    </rPh>
    <phoneticPr fontId="2"/>
  </si>
  <si>
    <t>積算担当者：</t>
    <rPh sb="0" eb="2">
      <t>セキサン</t>
    </rPh>
    <rPh sb="2" eb="5">
      <t>タントウシャ</t>
    </rPh>
    <phoneticPr fontId="13"/>
  </si>
  <si>
    <t>その他積算担当者：</t>
    <rPh sb="2" eb="3">
      <t>タ</t>
    </rPh>
    <rPh sb="3" eb="5">
      <t>セキサン</t>
    </rPh>
    <rPh sb="5" eb="8">
      <t>タントウシャ</t>
    </rPh>
    <phoneticPr fontId="13"/>
  </si>
  <si>
    <t>端数の処理は、四捨五入としたか。</t>
    <rPh sb="7" eb="11">
      <t>シシャゴニュウ</t>
    </rPh>
    <phoneticPr fontId="2"/>
  </si>
  <si>
    <t>施工条件明示を確認して算出したか。</t>
    <rPh sb="0" eb="2">
      <t>セコウ</t>
    </rPh>
    <rPh sb="2" eb="4">
      <t>ジョウケン</t>
    </rPh>
    <rPh sb="4" eb="6">
      <t>メイジ</t>
    </rPh>
    <rPh sb="7" eb="9">
      <t>カクニン</t>
    </rPh>
    <rPh sb="11" eb="13">
      <t>サンシュツ</t>
    </rPh>
    <phoneticPr fontId="2"/>
  </si>
  <si>
    <t>災害防止</t>
    <phoneticPr fontId="2"/>
  </si>
  <si>
    <t>小幅ネットが必要か確認して算出したか。</t>
    <rPh sb="0" eb="2">
      <t>コハバ</t>
    </rPh>
    <rPh sb="6" eb="8">
      <t>ヒツヨウ</t>
    </rPh>
    <rPh sb="9" eb="11">
      <t>カクニン</t>
    </rPh>
    <rPh sb="13" eb="15">
      <t>サンシュツ</t>
    </rPh>
    <phoneticPr fontId="2"/>
  </si>
  <si>
    <t>内部躯体足場</t>
    <rPh sb="0" eb="2">
      <t>ナイブ</t>
    </rPh>
    <rPh sb="2" eb="4">
      <t>クタイ</t>
    </rPh>
    <rPh sb="4" eb="6">
      <t>アシバ</t>
    </rPh>
    <phoneticPr fontId="2"/>
  </si>
  <si>
    <t>鉄筋・型枠足場及び躯体支保工は階高により区分して対象床面積を算出したか。</t>
    <rPh sb="0" eb="2">
      <t>テッキン</t>
    </rPh>
    <rPh sb="3" eb="5">
      <t>カタワク</t>
    </rPh>
    <rPh sb="5" eb="7">
      <t>アシバ</t>
    </rPh>
    <rPh sb="7" eb="8">
      <t>オヨ</t>
    </rPh>
    <rPh sb="9" eb="11">
      <t>クタイ</t>
    </rPh>
    <rPh sb="11" eb="14">
      <t>シホコウ</t>
    </rPh>
    <rPh sb="15" eb="17">
      <t>カイダカ</t>
    </rPh>
    <rPh sb="20" eb="22">
      <t>クブン</t>
    </rPh>
    <rPh sb="24" eb="26">
      <t>タイショウ</t>
    </rPh>
    <rPh sb="26" eb="27">
      <t>ユカ</t>
    </rPh>
    <rPh sb="27" eb="29">
      <t>メンセキ</t>
    </rPh>
    <rPh sb="30" eb="32">
      <t>サンシュツ</t>
    </rPh>
    <phoneticPr fontId="2"/>
  </si>
  <si>
    <t>根切り基準線の位置を確認して算出したか。</t>
    <rPh sb="0" eb="2">
      <t>ネギ</t>
    </rPh>
    <rPh sb="3" eb="5">
      <t>キジュン</t>
    </rPh>
    <rPh sb="5" eb="6">
      <t>セン</t>
    </rPh>
    <rPh sb="7" eb="9">
      <t>イチ</t>
    </rPh>
    <rPh sb="10" eb="12">
      <t>カクニン</t>
    </rPh>
    <phoneticPr fontId="2"/>
  </si>
  <si>
    <t>土工数量の流用計画を作成して算出した数量に過不足が無いか確認したか。</t>
    <rPh sb="18" eb="20">
      <t>スウリョウ</t>
    </rPh>
    <rPh sb="21" eb="24">
      <t>カフソク</t>
    </rPh>
    <rPh sb="25" eb="26">
      <t>ナ</t>
    </rPh>
    <rPh sb="28" eb="30">
      <t>カクニン</t>
    </rPh>
    <phoneticPr fontId="2"/>
  </si>
  <si>
    <t>材種・規格・工法等に区分して算出したか。</t>
    <rPh sb="0" eb="2">
      <t>ザイシュ</t>
    </rPh>
    <rPh sb="3" eb="5">
      <t>キカク</t>
    </rPh>
    <rPh sb="6" eb="8">
      <t>コウホウ</t>
    </rPh>
    <rPh sb="8" eb="9">
      <t>トウ</t>
    </rPh>
    <rPh sb="10" eb="12">
      <t>クブン</t>
    </rPh>
    <phoneticPr fontId="2"/>
  </si>
  <si>
    <t>基礎梁際の、のみ込みを確認して算出したか。　</t>
    <phoneticPr fontId="2"/>
  </si>
  <si>
    <t>杭頭部の余盛りを加算して算出したか。</t>
    <rPh sb="0" eb="1">
      <t>クイ</t>
    </rPh>
    <rPh sb="1" eb="2">
      <t>トウ</t>
    </rPh>
    <rPh sb="2" eb="3">
      <t>ブ</t>
    </rPh>
    <rPh sb="4" eb="5">
      <t>ヨ</t>
    </rPh>
    <rPh sb="5" eb="6">
      <t>モ</t>
    </rPh>
    <rPh sb="8" eb="10">
      <t>カサン</t>
    </rPh>
    <rPh sb="12" eb="14">
      <t>サンシュツ</t>
    </rPh>
    <phoneticPr fontId="2"/>
  </si>
  <si>
    <t>コンクリート種別、設計強度、スランプ等により区分して算出したか。</t>
    <rPh sb="6" eb="8">
      <t>シュベツ</t>
    </rPh>
    <rPh sb="9" eb="11">
      <t>セッケイ</t>
    </rPh>
    <rPh sb="11" eb="13">
      <t>キョウド</t>
    </rPh>
    <rPh sb="18" eb="19">
      <t>トウ</t>
    </rPh>
    <rPh sb="22" eb="24">
      <t>クブン</t>
    </rPh>
    <phoneticPr fontId="2"/>
  </si>
  <si>
    <t>揚重機械の存置日数は、選定した機種を確認して算出したか。</t>
    <rPh sb="0" eb="2">
      <t>ヨウジュウ</t>
    </rPh>
    <rPh sb="2" eb="4">
      <t>キカイ</t>
    </rPh>
    <rPh sb="5" eb="7">
      <t>ソンチ</t>
    </rPh>
    <rPh sb="7" eb="9">
      <t>ニッスウ</t>
    </rPh>
    <rPh sb="11" eb="13">
      <t>センテイ</t>
    </rPh>
    <rPh sb="15" eb="17">
      <t>キシュ</t>
    </rPh>
    <rPh sb="18" eb="20">
      <t>カクニン</t>
    </rPh>
    <rPh sb="22" eb="24">
      <t>サンシュツ</t>
    </rPh>
    <phoneticPr fontId="2"/>
  </si>
  <si>
    <t>防水</t>
    <rPh sb="0" eb="2">
      <t>ボウスイ</t>
    </rPh>
    <phoneticPr fontId="2"/>
  </si>
  <si>
    <t>ｱｽﾌｧﾙﾄ防水</t>
    <phoneticPr fontId="2"/>
  </si>
  <si>
    <t>入り隅処理</t>
    <rPh sb="0" eb="1">
      <t>イ</t>
    </rPh>
    <rPh sb="2" eb="3">
      <t>スミ</t>
    </rPh>
    <rPh sb="3" eb="5">
      <t>ショリ</t>
    </rPh>
    <phoneticPr fontId="2"/>
  </si>
  <si>
    <t>種類、施工箇所及び目地巾を確認して算出したか。</t>
    <rPh sb="0" eb="2">
      <t>シュルイ</t>
    </rPh>
    <rPh sb="3" eb="5">
      <t>セコウ</t>
    </rPh>
    <rPh sb="5" eb="7">
      <t>カショ</t>
    </rPh>
    <rPh sb="7" eb="8">
      <t>オヨ</t>
    </rPh>
    <rPh sb="9" eb="11">
      <t>メジ</t>
    </rPh>
    <rPh sb="11" eb="12">
      <t>ハバ</t>
    </rPh>
    <rPh sb="13" eb="15">
      <t>カクニン</t>
    </rPh>
    <rPh sb="17" eb="19">
      <t>サンシュツ</t>
    </rPh>
    <phoneticPr fontId="2"/>
  </si>
  <si>
    <t>ﾀｲﾙ張りにおける伸縮調整目地、ひび割れ誘発目地及び打継目地のｼｰﾘﾝｸﾞを算出したか。</t>
    <rPh sb="3" eb="4">
      <t>バ</t>
    </rPh>
    <rPh sb="9" eb="11">
      <t>シンシュク</t>
    </rPh>
    <rPh sb="11" eb="13">
      <t>チョウセイ</t>
    </rPh>
    <rPh sb="13" eb="15">
      <t>メジ</t>
    </rPh>
    <rPh sb="18" eb="19">
      <t>ワ</t>
    </rPh>
    <rPh sb="20" eb="22">
      <t>ユウハツ</t>
    </rPh>
    <rPh sb="22" eb="24">
      <t>メジ</t>
    </rPh>
    <rPh sb="24" eb="25">
      <t>オヨ</t>
    </rPh>
    <rPh sb="26" eb="28">
      <t>ウチツギ</t>
    </rPh>
    <rPh sb="28" eb="30">
      <t>メジ</t>
    </rPh>
    <rPh sb="38" eb="40">
      <t>サンシュツ</t>
    </rPh>
    <phoneticPr fontId="2"/>
  </si>
  <si>
    <t>ルーフドレン</t>
    <phoneticPr fontId="2"/>
  </si>
  <si>
    <t>壁大判ﾀｲﾙ張りの場合、引き金物、取り付け金物の見落としはないか。</t>
    <rPh sb="0" eb="1">
      <t>カベ</t>
    </rPh>
    <rPh sb="1" eb="3">
      <t>オオバン</t>
    </rPh>
    <rPh sb="6" eb="7">
      <t>ハ</t>
    </rPh>
    <rPh sb="9" eb="11">
      <t>バアイ</t>
    </rPh>
    <rPh sb="12" eb="13">
      <t>ヒ</t>
    </rPh>
    <rPh sb="14" eb="16">
      <t>カナモノ</t>
    </rPh>
    <rPh sb="17" eb="18">
      <t>ト</t>
    </rPh>
    <rPh sb="19" eb="20">
      <t>ツ</t>
    </rPh>
    <rPh sb="21" eb="23">
      <t>カナモノ</t>
    </rPh>
    <rPh sb="24" eb="26">
      <t>ミオ</t>
    </rPh>
    <phoneticPr fontId="2"/>
  </si>
  <si>
    <t>仕上塗材仕上げ</t>
    <rPh sb="0" eb="2">
      <t>シアゲ</t>
    </rPh>
    <rPh sb="2" eb="4">
      <t>トザイ</t>
    </rPh>
    <rPh sb="4" eb="6">
      <t>シアゲ</t>
    </rPh>
    <phoneticPr fontId="2"/>
  </si>
  <si>
    <t>仕上塗材の種類、仕上げの形状及び工法ごとに算出したか。</t>
    <rPh sb="0" eb="2">
      <t>シアゲ</t>
    </rPh>
    <rPh sb="2" eb="4">
      <t>トザイ</t>
    </rPh>
    <rPh sb="5" eb="7">
      <t>シュルイ</t>
    </rPh>
    <rPh sb="8" eb="10">
      <t>シアゲ</t>
    </rPh>
    <rPh sb="12" eb="14">
      <t>ケイジョウ</t>
    </rPh>
    <rPh sb="14" eb="15">
      <t>オヨ</t>
    </rPh>
    <rPh sb="16" eb="18">
      <t>コウホウ</t>
    </rPh>
    <rPh sb="21" eb="23">
      <t>サンシュツ</t>
    </rPh>
    <phoneticPr fontId="2"/>
  </si>
  <si>
    <t>耐火間仕切</t>
    <rPh sb="0" eb="2">
      <t>タイカ</t>
    </rPh>
    <rPh sb="2" eb="5">
      <t>マジキ</t>
    </rPh>
    <phoneticPr fontId="2"/>
  </si>
  <si>
    <t>軽量鉄骨下地と両面ボードを一括含み片面面積で算出したか。</t>
    <rPh sb="0" eb="2">
      <t>ケイリョウ</t>
    </rPh>
    <rPh sb="2" eb="4">
      <t>テッコツ</t>
    </rPh>
    <rPh sb="4" eb="6">
      <t>シタジ</t>
    </rPh>
    <rPh sb="7" eb="9">
      <t>リョウメン</t>
    </rPh>
    <rPh sb="13" eb="15">
      <t>イッカツ</t>
    </rPh>
    <rPh sb="15" eb="16">
      <t>フク</t>
    </rPh>
    <rPh sb="17" eb="19">
      <t>カタメン</t>
    </rPh>
    <rPh sb="19" eb="21">
      <t>メンセキ</t>
    </rPh>
    <rPh sb="22" eb="24">
      <t>サンシュツ</t>
    </rPh>
    <phoneticPr fontId="2"/>
  </si>
  <si>
    <t>断面部材が、ひき立て寸法又は仕上がり寸法で示しているか確認したか。</t>
    <rPh sb="0" eb="2">
      <t>ダンメン</t>
    </rPh>
    <rPh sb="2" eb="4">
      <t>ブザイ</t>
    </rPh>
    <rPh sb="8" eb="9">
      <t>タ</t>
    </rPh>
    <rPh sb="10" eb="12">
      <t>スンポウ</t>
    </rPh>
    <rPh sb="12" eb="13">
      <t>マタ</t>
    </rPh>
    <rPh sb="14" eb="16">
      <t>シア</t>
    </rPh>
    <rPh sb="18" eb="20">
      <t>スンポウ</t>
    </rPh>
    <rPh sb="21" eb="22">
      <t>シメ</t>
    </rPh>
    <rPh sb="27" eb="29">
      <t>カクニン</t>
    </rPh>
    <phoneticPr fontId="2"/>
  </si>
  <si>
    <t>断面部材が、ひき立て寸法又は仕上がり寸法で示しているか確認したか。</t>
    <rPh sb="0" eb="2">
      <t>ダンメン</t>
    </rPh>
    <rPh sb="2" eb="4">
      <t>ブザイ</t>
    </rPh>
    <rPh sb="8" eb="9">
      <t>タ</t>
    </rPh>
    <rPh sb="10" eb="12">
      <t>スンポウ</t>
    </rPh>
    <rPh sb="14" eb="16">
      <t>シア</t>
    </rPh>
    <rPh sb="18" eb="20">
      <t>スンポウ</t>
    </rPh>
    <rPh sb="21" eb="22">
      <t>シメ</t>
    </rPh>
    <rPh sb="27" eb="29">
      <t>カクニン</t>
    </rPh>
    <phoneticPr fontId="2"/>
  </si>
  <si>
    <t>その他板ｶﾞﾗｽ</t>
    <rPh sb="2" eb="3">
      <t>タ</t>
    </rPh>
    <rPh sb="3" eb="4">
      <t>イタ</t>
    </rPh>
    <phoneticPr fontId="2"/>
  </si>
  <si>
    <t>棚、流し台、ユニットバス、鏡</t>
    <rPh sb="0" eb="1">
      <t>タナ</t>
    </rPh>
    <rPh sb="2" eb="3">
      <t>ナガ</t>
    </rPh>
    <rPh sb="4" eb="5">
      <t>ダイ</t>
    </rPh>
    <rPh sb="13" eb="14">
      <t>カガミ</t>
    </rPh>
    <phoneticPr fontId="2"/>
  </si>
  <si>
    <t>表示板、換気孔、ﾙｰﾊﾞｰ、床下点検口</t>
    <rPh sb="0" eb="2">
      <t>ヒョウジ</t>
    </rPh>
    <rPh sb="2" eb="3">
      <t>イタ</t>
    </rPh>
    <rPh sb="4" eb="6">
      <t>カンキ</t>
    </rPh>
    <rPh sb="6" eb="7">
      <t>コウ</t>
    </rPh>
    <rPh sb="18" eb="19">
      <t>クチ</t>
    </rPh>
    <phoneticPr fontId="2"/>
  </si>
  <si>
    <t>遮音性の突起がある場合、設計図書により天井内ふさぎを算出したか。</t>
    <rPh sb="0" eb="3">
      <t>シャオンセイ</t>
    </rPh>
    <rPh sb="4" eb="6">
      <t>トッキ</t>
    </rPh>
    <rPh sb="9" eb="11">
      <t>バアイ</t>
    </rPh>
    <rPh sb="12" eb="14">
      <t>セッケイ</t>
    </rPh>
    <rPh sb="14" eb="16">
      <t>トショ</t>
    </rPh>
    <rPh sb="19" eb="21">
      <t>テンジョウ</t>
    </rPh>
    <rPh sb="21" eb="22">
      <t>ナイ</t>
    </rPh>
    <rPh sb="26" eb="28">
      <t>サンシュツ</t>
    </rPh>
    <phoneticPr fontId="2"/>
  </si>
  <si>
    <t>材種、形状、寸法ごとに長さを算出としたか。</t>
    <rPh sb="11" eb="12">
      <t>ナガ</t>
    </rPh>
    <rPh sb="14" eb="16">
      <t>サンシュツ</t>
    </rPh>
    <phoneticPr fontId="2"/>
  </si>
  <si>
    <t>土工算出において、異工種（舗装と縁石、舗装と桝等）の重複を控除したか。</t>
  </si>
  <si>
    <t>土工数量の流用計画を作成して算出した数量に過不足が無いか確認したか。</t>
    <rPh sb="0" eb="2">
      <t>ドコウ</t>
    </rPh>
    <rPh sb="2" eb="4">
      <t>スウリョウ</t>
    </rPh>
    <rPh sb="5" eb="7">
      <t>リュウヨウ</t>
    </rPh>
    <rPh sb="7" eb="9">
      <t>ケイカク</t>
    </rPh>
    <rPh sb="10" eb="12">
      <t>サクセイ</t>
    </rPh>
    <rPh sb="14" eb="16">
      <t>サンシュツ</t>
    </rPh>
    <rPh sb="18" eb="20">
      <t>スウリョウ</t>
    </rPh>
    <rPh sb="21" eb="24">
      <t>カブソク</t>
    </rPh>
    <rPh sb="25" eb="26">
      <t>ナ</t>
    </rPh>
    <rPh sb="28" eb="30">
      <t>カクニン</t>
    </rPh>
    <phoneticPr fontId="2"/>
  </si>
  <si>
    <t>囲障</t>
    <rPh sb="0" eb="2">
      <t>イショウ</t>
    </rPh>
    <phoneticPr fontId="2"/>
  </si>
  <si>
    <t>囲障の種別、材質、形状、寸法、工法、施工規模等に区分して算出したか。</t>
    <rPh sb="0" eb="2">
      <t>イショウ</t>
    </rPh>
    <rPh sb="3" eb="5">
      <t>シュベツ</t>
    </rPh>
    <rPh sb="6" eb="8">
      <t>ザイシツ</t>
    </rPh>
    <rPh sb="9" eb="11">
      <t>ケイジョウ</t>
    </rPh>
    <rPh sb="12" eb="14">
      <t>スンポウ</t>
    </rPh>
    <rPh sb="15" eb="17">
      <t>コウホウ</t>
    </rPh>
    <rPh sb="18" eb="20">
      <t>セコウ</t>
    </rPh>
    <rPh sb="20" eb="22">
      <t>キボ</t>
    </rPh>
    <rPh sb="22" eb="23">
      <t>トウ</t>
    </rPh>
    <rPh sb="24" eb="26">
      <t>クブン</t>
    </rPh>
    <rPh sb="28" eb="30">
      <t>サンシュツ</t>
    </rPh>
    <phoneticPr fontId="2"/>
  </si>
  <si>
    <t>街きょ、縁石</t>
    <rPh sb="0" eb="1">
      <t>マチ</t>
    </rPh>
    <rPh sb="4" eb="6">
      <t>フチイシ</t>
    </rPh>
    <phoneticPr fontId="2"/>
  </si>
  <si>
    <t>必要に応じて揚重機械等を算出したか。</t>
    <rPh sb="0" eb="2">
      <t>ヒツヨウ</t>
    </rPh>
    <rPh sb="3" eb="4">
      <t>オウ</t>
    </rPh>
    <rPh sb="6" eb="8">
      <t>ヨウジュウ</t>
    </rPh>
    <rPh sb="8" eb="10">
      <t>キカイ</t>
    </rPh>
    <rPh sb="10" eb="11">
      <t>トウ</t>
    </rPh>
    <rPh sb="12" eb="14">
      <t>サンシュツ</t>
    </rPh>
    <phoneticPr fontId="2"/>
  </si>
  <si>
    <t>植込み用土</t>
    <rPh sb="0" eb="2">
      <t>ウエコ</t>
    </rPh>
    <rPh sb="3" eb="5">
      <t>ヨウド</t>
    </rPh>
    <phoneticPr fontId="2"/>
  </si>
  <si>
    <t>客土と現場発生土の種類ごとに算出したか。</t>
    <rPh sb="0" eb="2">
      <t>キャクド</t>
    </rPh>
    <rPh sb="3" eb="5">
      <t>ゲンバ</t>
    </rPh>
    <rPh sb="5" eb="8">
      <t>ハッセイド</t>
    </rPh>
    <rPh sb="9" eb="11">
      <t>シュルイ</t>
    </rPh>
    <rPh sb="14" eb="16">
      <t>サンシュツ</t>
    </rPh>
    <phoneticPr fontId="2"/>
  </si>
  <si>
    <t>土壌改良材</t>
    <rPh sb="0" eb="2">
      <t>ドジョウ</t>
    </rPh>
    <rPh sb="2" eb="4">
      <t>カイリョウ</t>
    </rPh>
    <rPh sb="4" eb="5">
      <t>ザイ</t>
    </rPh>
    <phoneticPr fontId="2"/>
  </si>
  <si>
    <t>現状地盤の基盤整備と区分して算出したか。</t>
    <rPh sb="0" eb="2">
      <t>ゲンジョウ</t>
    </rPh>
    <rPh sb="2" eb="4">
      <t>ジバン</t>
    </rPh>
    <rPh sb="5" eb="7">
      <t>キバン</t>
    </rPh>
    <rPh sb="7" eb="9">
      <t>セイビ</t>
    </rPh>
    <rPh sb="10" eb="12">
      <t>クブン</t>
    </rPh>
    <rPh sb="14" eb="16">
      <t>サンシュツ</t>
    </rPh>
    <phoneticPr fontId="2"/>
  </si>
  <si>
    <t>樹種及び寸法（樹高、幹径、葉張り等）ごとに算出したか。</t>
    <rPh sb="0" eb="2">
      <t>ジュシュ</t>
    </rPh>
    <rPh sb="2" eb="3">
      <t>オヨ</t>
    </rPh>
    <rPh sb="4" eb="6">
      <t>スンポウ</t>
    </rPh>
    <rPh sb="7" eb="9">
      <t>ジュコウ</t>
    </rPh>
    <rPh sb="10" eb="11">
      <t>ミキ</t>
    </rPh>
    <rPh sb="11" eb="12">
      <t>ケイ</t>
    </rPh>
    <rPh sb="13" eb="14">
      <t>ハ</t>
    </rPh>
    <rPh sb="14" eb="15">
      <t>バ</t>
    </rPh>
    <rPh sb="16" eb="17">
      <t>トウ</t>
    </rPh>
    <rPh sb="21" eb="23">
      <t>サンシュツ</t>
    </rPh>
    <phoneticPr fontId="2"/>
  </si>
  <si>
    <t>新植</t>
    <rPh sb="0" eb="1">
      <t>シン</t>
    </rPh>
    <rPh sb="1" eb="2">
      <t>ショク</t>
    </rPh>
    <phoneticPr fontId="2"/>
  </si>
  <si>
    <t>樹種、高さ及び樹周ごとに算出したか。</t>
    <rPh sb="0" eb="2">
      <t>ジュシュ</t>
    </rPh>
    <rPh sb="3" eb="4">
      <t>タカ</t>
    </rPh>
    <rPh sb="5" eb="6">
      <t>オヨ</t>
    </rPh>
    <rPh sb="7" eb="8">
      <t>ジュ</t>
    </rPh>
    <rPh sb="8" eb="9">
      <t>シュウ</t>
    </rPh>
    <rPh sb="12" eb="14">
      <t>サンシュツ</t>
    </rPh>
    <phoneticPr fontId="2"/>
  </si>
  <si>
    <t>搬入方法を設計図書で確認し、適切に計上したか。</t>
    <rPh sb="5" eb="7">
      <t>セッケイ</t>
    </rPh>
    <rPh sb="7" eb="9">
      <t>トショ</t>
    </rPh>
    <phoneticPr fontId="2"/>
  </si>
  <si>
    <t>敷地状況及び発生量等を勘案して、算出したか。</t>
    <rPh sb="0" eb="2">
      <t>シキチ</t>
    </rPh>
    <rPh sb="2" eb="4">
      <t>ジョウキョウ</t>
    </rPh>
    <rPh sb="4" eb="5">
      <t>オヨ</t>
    </rPh>
    <rPh sb="6" eb="9">
      <t>ハッセイリョウ</t>
    </rPh>
    <rPh sb="9" eb="10">
      <t>トウ</t>
    </rPh>
    <rPh sb="11" eb="13">
      <t>カンアン</t>
    </rPh>
    <rPh sb="16" eb="18">
      <t>サンシュツ</t>
    </rPh>
    <phoneticPr fontId="2"/>
  </si>
  <si>
    <t>構内の軟弱地盤、重機の走行等により必要に応じて工事用道路等を算出したか。</t>
    <rPh sb="0" eb="2">
      <t>コウナイ</t>
    </rPh>
    <rPh sb="3" eb="5">
      <t>ナンジャク</t>
    </rPh>
    <rPh sb="5" eb="7">
      <t>ジバン</t>
    </rPh>
    <rPh sb="8" eb="10">
      <t>ジュウキ</t>
    </rPh>
    <rPh sb="11" eb="13">
      <t>ソウコウ</t>
    </rPh>
    <rPh sb="13" eb="14">
      <t>トウ</t>
    </rPh>
    <rPh sb="17" eb="19">
      <t>ヒツヨウ</t>
    </rPh>
    <rPh sb="20" eb="21">
      <t>オウ</t>
    </rPh>
    <rPh sb="23" eb="26">
      <t>コウジヨウ</t>
    </rPh>
    <rPh sb="26" eb="28">
      <t>ドウロ</t>
    </rPh>
    <rPh sb="28" eb="29">
      <t>トウ</t>
    </rPh>
    <rPh sb="30" eb="32">
      <t>サンシュツ</t>
    </rPh>
    <phoneticPr fontId="2"/>
  </si>
  <si>
    <t>交通誘導警備員の種別ごとに区分して算出したか。</t>
    <rPh sb="0" eb="2">
      <t>コウツウ</t>
    </rPh>
    <rPh sb="2" eb="4">
      <t>ユウドウ</t>
    </rPh>
    <rPh sb="4" eb="7">
      <t>ケイビイン</t>
    </rPh>
    <rPh sb="8" eb="10">
      <t>シュベツ</t>
    </rPh>
    <phoneticPr fontId="2"/>
  </si>
  <si>
    <t>その他施工条件明示による積み上げ項目を確認したか。</t>
    <rPh sb="2" eb="3">
      <t>タ</t>
    </rPh>
    <rPh sb="3" eb="5">
      <t>セコウ</t>
    </rPh>
    <rPh sb="5" eb="7">
      <t>ジョウケン</t>
    </rPh>
    <rPh sb="7" eb="9">
      <t>メイジ</t>
    </rPh>
    <rPh sb="12" eb="13">
      <t>ツ</t>
    </rPh>
    <rPh sb="14" eb="15">
      <t>ア</t>
    </rPh>
    <rPh sb="16" eb="18">
      <t>コウモク</t>
    </rPh>
    <rPh sb="19" eb="21">
      <t>カクニン</t>
    </rPh>
    <phoneticPr fontId="2"/>
  </si>
  <si>
    <t>根切り周辺部に仮置きできるか確認し、できない場合は運搬距離ごとに区分して算出したか。</t>
    <rPh sb="0" eb="2">
      <t>ネギ</t>
    </rPh>
    <rPh sb="3" eb="6">
      <t>シュウヘンブ</t>
    </rPh>
    <rPh sb="7" eb="8">
      <t>カリ</t>
    </rPh>
    <rPh sb="8" eb="9">
      <t>オ</t>
    </rPh>
    <rPh sb="14" eb="16">
      <t>カクニン</t>
    </rPh>
    <rPh sb="22" eb="24">
      <t>バアイ</t>
    </rPh>
    <phoneticPr fontId="2"/>
  </si>
  <si>
    <t>処分指定場所ごとに区分して算出したか。</t>
    <rPh sb="0" eb="2">
      <t>ショブン</t>
    </rPh>
    <rPh sb="2" eb="4">
      <t>シテイ</t>
    </rPh>
    <rPh sb="4" eb="6">
      <t>バショ</t>
    </rPh>
    <rPh sb="9" eb="11">
      <t>クブン</t>
    </rPh>
    <phoneticPr fontId="2"/>
  </si>
  <si>
    <t>発生土又は汚泥は、工法ごとに区分して算出したか。</t>
    <rPh sb="0" eb="2">
      <t>ハッセイ</t>
    </rPh>
    <rPh sb="2" eb="3">
      <t>ド</t>
    </rPh>
    <rPh sb="3" eb="4">
      <t>マタ</t>
    </rPh>
    <rPh sb="5" eb="7">
      <t>オデイ</t>
    </rPh>
    <rPh sb="9" eb="11">
      <t>コウホウ</t>
    </rPh>
    <rPh sb="14" eb="16">
      <t>クブン</t>
    </rPh>
    <phoneticPr fontId="2"/>
  </si>
  <si>
    <t>仕様書、標準図により溶接種別ごとに、算出したか。</t>
    <rPh sb="0" eb="2">
      <t>シヨウ</t>
    </rPh>
    <rPh sb="2" eb="3">
      <t>ショ</t>
    </rPh>
    <rPh sb="4" eb="6">
      <t>ヒョウジュン</t>
    </rPh>
    <rPh sb="6" eb="7">
      <t>ズ</t>
    </rPh>
    <rPh sb="10" eb="12">
      <t>ヨウセツ</t>
    </rPh>
    <rPh sb="12" eb="14">
      <t>シュベツ</t>
    </rPh>
    <rPh sb="18" eb="20">
      <t>サンシュツ</t>
    </rPh>
    <phoneticPr fontId="2"/>
  </si>
  <si>
    <t>寸法、形状及び表面仕上げごとに算出したか。</t>
    <phoneticPr fontId="2"/>
  </si>
  <si>
    <t>下地張りの有無を確認して間柱の間隔ごとに算出したか。</t>
    <rPh sb="0" eb="2">
      <t>シタジ</t>
    </rPh>
    <rPh sb="2" eb="3">
      <t>ハ</t>
    </rPh>
    <rPh sb="5" eb="7">
      <t>ウム</t>
    </rPh>
    <rPh sb="8" eb="10">
      <t>カクニン</t>
    </rPh>
    <rPh sb="12" eb="13">
      <t>マ</t>
    </rPh>
    <rPh sb="13" eb="14">
      <t>ハシラ</t>
    </rPh>
    <rPh sb="15" eb="17">
      <t>カンカク</t>
    </rPh>
    <rPh sb="20" eb="22">
      <t>サンシュツ</t>
    </rPh>
    <phoneticPr fontId="2"/>
  </si>
  <si>
    <t>材種ごとに算出したか。</t>
    <rPh sb="0" eb="1">
      <t>ザイ</t>
    </rPh>
    <rPh sb="1" eb="2">
      <t>シュ</t>
    </rPh>
    <rPh sb="5" eb="7">
      <t>サンシュツ</t>
    </rPh>
    <phoneticPr fontId="2"/>
  </si>
  <si>
    <t>施工計画を確認して工程ごとに算出したか</t>
    <rPh sb="0" eb="2">
      <t>セコウ</t>
    </rPh>
    <rPh sb="2" eb="4">
      <t>ケイカク</t>
    </rPh>
    <rPh sb="5" eb="7">
      <t>カクニン</t>
    </rPh>
    <rPh sb="9" eb="11">
      <t>コウテイ</t>
    </rPh>
    <rPh sb="14" eb="16">
      <t>サンシュツ</t>
    </rPh>
    <phoneticPr fontId="2"/>
  </si>
  <si>
    <t>施工工程を確認して工程ごとに算出したか</t>
    <rPh sb="0" eb="2">
      <t>セコウ</t>
    </rPh>
    <rPh sb="2" eb="4">
      <t>コウテイ</t>
    </rPh>
    <rPh sb="5" eb="7">
      <t>カクニン</t>
    </rPh>
    <rPh sb="9" eb="11">
      <t>コウテイ</t>
    </rPh>
    <rPh sb="14" eb="16">
      <t>サンシュツ</t>
    </rPh>
    <phoneticPr fontId="2"/>
  </si>
  <si>
    <t>施工工程を確認し工程ごとに算出したか（用意された単価ごとに区分）</t>
    <rPh sb="0" eb="2">
      <t>セコウ</t>
    </rPh>
    <rPh sb="2" eb="4">
      <t>コウテイ</t>
    </rPh>
    <rPh sb="5" eb="7">
      <t>カクニン</t>
    </rPh>
    <rPh sb="8" eb="10">
      <t>コウテイ</t>
    </rPh>
    <rPh sb="13" eb="15">
      <t>サンシュツ</t>
    </rPh>
    <rPh sb="19" eb="21">
      <t>ヨウイ</t>
    </rPh>
    <rPh sb="24" eb="26">
      <t>タンカ</t>
    </rPh>
    <rPh sb="29" eb="31">
      <t>クブン</t>
    </rPh>
    <phoneticPr fontId="2"/>
  </si>
  <si>
    <t>新植・移植・伐採抜根ごとに算出したか。</t>
    <rPh sb="0" eb="1">
      <t>シン</t>
    </rPh>
    <rPh sb="1" eb="2">
      <t>ショク</t>
    </rPh>
    <rPh sb="3" eb="5">
      <t>イショク</t>
    </rPh>
    <rPh sb="6" eb="8">
      <t>バッサイ</t>
    </rPh>
    <rPh sb="8" eb="9">
      <t>ヌ</t>
    </rPh>
    <rPh sb="9" eb="10">
      <t>ネ</t>
    </rPh>
    <rPh sb="13" eb="15">
      <t>サンシュツ</t>
    </rPh>
    <phoneticPr fontId="2"/>
  </si>
  <si>
    <t>発生材の種別ごとに区分して出したか。</t>
    <rPh sb="0" eb="3">
      <t>ハッセイザイ</t>
    </rPh>
    <rPh sb="4" eb="6">
      <t>シュベツ</t>
    </rPh>
    <rPh sb="9" eb="11">
      <t>クブン</t>
    </rPh>
    <rPh sb="13" eb="14">
      <t>ダ</t>
    </rPh>
    <phoneticPr fontId="2"/>
  </si>
  <si>
    <t>　数量チェックシート（積算数量チェック項目）</t>
    <rPh sb="1" eb="3">
      <t>スウリョウ</t>
    </rPh>
    <rPh sb="11" eb="13">
      <t>セキサン</t>
    </rPh>
    <rPh sb="13" eb="15">
      <t>スウリョウ</t>
    </rPh>
    <rPh sb="19" eb="21">
      <t>コウモク</t>
    </rPh>
    <phoneticPr fontId="2"/>
  </si>
  <si>
    <t>　現場打コンクリート杭</t>
    <rPh sb="1" eb="3">
      <t>ゲンバ</t>
    </rPh>
    <rPh sb="3" eb="4">
      <t>ウ</t>
    </rPh>
    <rPh sb="10" eb="11">
      <t>クイ</t>
    </rPh>
    <phoneticPr fontId="2"/>
  </si>
  <si>
    <t>端数処理</t>
    <rPh sb="0" eb="2">
      <t>ハスウ</t>
    </rPh>
    <rPh sb="2" eb="4">
      <t>ショリ</t>
    </rPh>
    <phoneticPr fontId="2"/>
  </si>
  <si>
    <t>計測寸法</t>
    <rPh sb="0" eb="2">
      <t>ケイソク</t>
    </rPh>
    <rPh sb="2" eb="4">
      <t>スンポウ</t>
    </rPh>
    <phoneticPr fontId="2"/>
  </si>
  <si>
    <t>余幅を算出したか。</t>
    <rPh sb="0" eb="1">
      <t>ヨ</t>
    </rPh>
    <rPh sb="1" eb="2">
      <t>ハバ</t>
    </rPh>
    <rPh sb="3" eb="5">
      <t>サンシュツ</t>
    </rPh>
    <phoneticPr fontId="2"/>
  </si>
  <si>
    <t>ピット、二重スラブ等の場合でも必要か確認して算出したか。</t>
    <rPh sb="4" eb="5">
      <t>２</t>
    </rPh>
    <rPh sb="5" eb="6">
      <t>ジュウ</t>
    </rPh>
    <rPh sb="9" eb="10">
      <t>トウ</t>
    </rPh>
    <rPh sb="11" eb="13">
      <t>バアイ</t>
    </rPh>
    <rPh sb="15" eb="17">
      <t>ヒツヨウ</t>
    </rPh>
    <rPh sb="18" eb="20">
      <t>カクニン</t>
    </rPh>
    <phoneticPr fontId="2"/>
  </si>
  <si>
    <t>埋戻しの数量=根切りの数量-(現状ＧＬ以下の基礎又は地下構築物（ピット含む）の体積+砂利地業の体積＋捨てコンクリートの体積)を確認したか。</t>
    <rPh sb="0" eb="1">
      <t>ウ</t>
    </rPh>
    <rPh sb="1" eb="2">
      <t>モド</t>
    </rPh>
    <rPh sb="4" eb="6">
      <t>スウリョウ</t>
    </rPh>
    <rPh sb="7" eb="9">
      <t>ネギ</t>
    </rPh>
    <rPh sb="11" eb="13">
      <t>スウリョウ</t>
    </rPh>
    <rPh sb="15" eb="17">
      <t>ゲンジョウ</t>
    </rPh>
    <rPh sb="19" eb="21">
      <t>イカ</t>
    </rPh>
    <rPh sb="22" eb="24">
      <t>キソ</t>
    </rPh>
    <rPh sb="24" eb="25">
      <t>マタ</t>
    </rPh>
    <rPh sb="26" eb="28">
      <t>チカ</t>
    </rPh>
    <rPh sb="28" eb="31">
      <t>コウチクブツ</t>
    </rPh>
    <rPh sb="35" eb="36">
      <t>フク</t>
    </rPh>
    <rPh sb="39" eb="41">
      <t>タイセキ</t>
    </rPh>
    <rPh sb="42" eb="44">
      <t>ジャリ</t>
    </rPh>
    <rPh sb="44" eb="45">
      <t>チ</t>
    </rPh>
    <rPh sb="45" eb="46">
      <t>ギョウ</t>
    </rPh>
    <rPh sb="47" eb="49">
      <t>タイセキ</t>
    </rPh>
    <rPh sb="50" eb="51">
      <t>ス</t>
    </rPh>
    <rPh sb="59" eb="61">
      <t>タイセキ</t>
    </rPh>
    <rPh sb="63" eb="65">
      <t>カクニン</t>
    </rPh>
    <phoneticPr fontId="2"/>
  </si>
  <si>
    <t>開口部及びコンクリート貫通箇所等の補強筋を算出したか。</t>
    <rPh sb="0" eb="3">
      <t>カイコウブ</t>
    </rPh>
    <rPh sb="3" eb="4">
      <t>オヨ</t>
    </rPh>
    <rPh sb="11" eb="13">
      <t>カンツウ</t>
    </rPh>
    <rPh sb="13" eb="15">
      <t>カショ</t>
    </rPh>
    <rPh sb="15" eb="16">
      <t>トウ</t>
    </rPh>
    <rPh sb="17" eb="19">
      <t>ホキョウ</t>
    </rPh>
    <rPh sb="19" eb="20">
      <t>キン</t>
    </rPh>
    <phoneticPr fontId="2"/>
  </si>
  <si>
    <t>場所打ち
コンクリート杭</t>
    <rPh sb="0" eb="2">
      <t>バショ</t>
    </rPh>
    <rPh sb="2" eb="3">
      <t>ウ</t>
    </rPh>
    <rPh sb="11" eb="12">
      <t>クイ</t>
    </rPh>
    <phoneticPr fontId="2"/>
  </si>
  <si>
    <t>既製コンクリート杭</t>
    <rPh sb="0" eb="2">
      <t>キセイ</t>
    </rPh>
    <rPh sb="8" eb="9">
      <t>クイ</t>
    </rPh>
    <phoneticPr fontId="2"/>
  </si>
  <si>
    <t>スリーブ</t>
    <phoneticPr fontId="2"/>
  </si>
  <si>
    <t>高力ボルト</t>
    <rPh sb="0" eb="2">
      <t>コウリョク</t>
    </rPh>
    <phoneticPr fontId="2"/>
  </si>
  <si>
    <t>スリーブ</t>
    <phoneticPr fontId="2"/>
  </si>
  <si>
    <t>検査水準･ＡＯＱＬにより、算出したか。</t>
    <rPh sb="0" eb="2">
      <t>ケンサ</t>
    </rPh>
    <rPh sb="2" eb="4">
      <t>スイジュン</t>
    </rPh>
    <rPh sb="13" eb="15">
      <t>サンシュツ</t>
    </rPh>
    <phoneticPr fontId="2"/>
  </si>
  <si>
    <t>ＰＣ板取付用
1次ﾌｧｽﾅｰ</t>
    <rPh sb="2" eb="3">
      <t>バン</t>
    </rPh>
    <rPh sb="3" eb="6">
      <t>トリツケヨウ</t>
    </rPh>
    <rPh sb="8" eb="9">
      <t>１ジ</t>
    </rPh>
    <phoneticPr fontId="2"/>
  </si>
  <si>
    <t>２次ファスナーの見落しはないか。</t>
    <phoneticPr fontId="2"/>
  </si>
  <si>
    <t>ＡＬＣパネル、押出成形セメント板</t>
    <phoneticPr fontId="2"/>
  </si>
  <si>
    <t>合成高分子シート防水</t>
    <rPh sb="0" eb="2">
      <t>ゴウセイ</t>
    </rPh>
    <rPh sb="2" eb="5">
      <t>コウブンシ</t>
    </rPh>
    <rPh sb="8" eb="10">
      <t>ボウスイ</t>
    </rPh>
    <phoneticPr fontId="2"/>
  </si>
  <si>
    <t>アルミニウム製笠木・水切り金物</t>
    <phoneticPr fontId="2"/>
  </si>
  <si>
    <t>２次ファスナーの見落しはないか。</t>
    <phoneticPr fontId="2"/>
  </si>
  <si>
    <t>ＡＬＣパネル</t>
    <phoneticPr fontId="2"/>
  </si>
  <si>
    <t>押出成形セメント版</t>
    <rPh sb="0" eb="2">
      <t>オシダシ</t>
    </rPh>
    <rPh sb="2" eb="4">
      <t>セイケイ</t>
    </rPh>
    <rPh sb="8" eb="9">
      <t>バン</t>
    </rPh>
    <phoneticPr fontId="2"/>
  </si>
  <si>
    <t>２次ファスナーの見落しはないか。</t>
    <phoneticPr fontId="2"/>
  </si>
  <si>
    <t>壁タイル接着剤張り</t>
    <rPh sb="0" eb="1">
      <t>カベ</t>
    </rPh>
    <rPh sb="4" eb="6">
      <t>セッチャク</t>
    </rPh>
    <rPh sb="6" eb="7">
      <t>ザイ</t>
    </rPh>
    <rPh sb="7" eb="8">
      <t>ハ</t>
    </rPh>
    <phoneticPr fontId="2"/>
  </si>
  <si>
    <t>モルタル塗り</t>
    <rPh sb="4" eb="5">
      <t>ヌ</t>
    </rPh>
    <phoneticPr fontId="2"/>
  </si>
  <si>
    <t>あと施工アンカ－</t>
    <rPh sb="2" eb="4">
      <t>セコウ</t>
    </rPh>
    <phoneticPr fontId="2"/>
  </si>
  <si>
    <t>建具と水切間のシーリングを建具見積りに含む場合は、計上対象外としたか。</t>
    <rPh sb="0" eb="2">
      <t>タテグ</t>
    </rPh>
    <rPh sb="3" eb="5">
      <t>ミズキ</t>
    </rPh>
    <rPh sb="5" eb="6">
      <t>カン</t>
    </rPh>
    <rPh sb="13" eb="15">
      <t>タテグ</t>
    </rPh>
    <rPh sb="15" eb="17">
      <t>ミツ</t>
    </rPh>
    <rPh sb="19" eb="20">
      <t>フク</t>
    </rPh>
    <rPh sb="21" eb="23">
      <t>バアイ</t>
    </rPh>
    <rPh sb="25" eb="27">
      <t>ケイジョウ</t>
    </rPh>
    <rPh sb="27" eb="30">
      <t>タイショウガイ</t>
    </rPh>
    <phoneticPr fontId="2"/>
  </si>
  <si>
    <t>アルミニウム製建具</t>
    <rPh sb="6" eb="7">
      <t>アルミニウムセイ</t>
    </rPh>
    <rPh sb="7" eb="9">
      <t>タテグ</t>
    </rPh>
    <phoneticPr fontId="2"/>
  </si>
  <si>
    <t>建具周囲シーリング</t>
    <rPh sb="0" eb="2">
      <t>タテグ</t>
    </rPh>
    <rPh sb="2" eb="4">
      <t>シュウイ</t>
    </rPh>
    <phoneticPr fontId="2"/>
  </si>
  <si>
    <t>シーリング材の種類を、被着体の組み合わせにより確認し算出したか。</t>
    <rPh sb="5" eb="6">
      <t>ザイリョウ</t>
    </rPh>
    <rPh sb="7" eb="8">
      <t>シュベツ</t>
    </rPh>
    <rPh sb="8" eb="9">
      <t>ルイ</t>
    </rPh>
    <rPh sb="11" eb="12">
      <t>ヒ</t>
    </rPh>
    <rPh sb="12" eb="13">
      <t>チャク</t>
    </rPh>
    <rPh sb="13" eb="14">
      <t>タイ</t>
    </rPh>
    <rPh sb="15" eb="18">
      <t>クミア</t>
    </rPh>
    <rPh sb="23" eb="25">
      <t>カクニン</t>
    </rPh>
    <rPh sb="26" eb="28">
      <t>サンシュツ</t>
    </rPh>
    <phoneticPr fontId="2"/>
  </si>
  <si>
    <t>枠廻りモルタル充填</t>
    <rPh sb="0" eb="1">
      <t>ワク</t>
    </rPh>
    <rPh sb="1" eb="2">
      <t>マワ</t>
    </rPh>
    <rPh sb="7" eb="9">
      <t>ジュウテン</t>
    </rPh>
    <phoneticPr fontId="2"/>
  </si>
  <si>
    <t>メタルカーテンウォール</t>
    <phoneticPr fontId="2"/>
  </si>
  <si>
    <t>ＰＣカーテンウォール</t>
    <phoneticPr fontId="2"/>
  </si>
  <si>
    <t>２次ファスナーの見落しはないか。</t>
    <phoneticPr fontId="2"/>
  </si>
  <si>
    <t>強化・複層・合わせガラス</t>
    <rPh sb="0" eb="2">
      <t>キョウカ</t>
    </rPh>
    <rPh sb="3" eb="5">
      <t>フクソウ</t>
    </rPh>
    <rPh sb="6" eb="7">
      <t>ア</t>
    </rPh>
    <phoneticPr fontId="2"/>
  </si>
  <si>
    <t>スクリーン、隔壁、カウンター</t>
    <rPh sb="6" eb="8">
      <t>カクヘキ</t>
    </rPh>
    <phoneticPr fontId="2"/>
  </si>
  <si>
    <t>カーテン、ブラインド</t>
    <phoneticPr fontId="2"/>
  </si>
  <si>
    <t>カーテンボックス</t>
    <phoneticPr fontId="2"/>
  </si>
  <si>
    <t>・建築面積により確認を行う。
・建築面積に含まれないドライエリア・ピット等の確認を行う。</t>
    <rPh sb="1" eb="3">
      <t>ケンチク</t>
    </rPh>
    <rPh sb="3" eb="5">
      <t>メンセキ</t>
    </rPh>
    <rPh sb="8" eb="10">
      <t>カクニン</t>
    </rPh>
    <rPh sb="11" eb="12">
      <t>オコナ</t>
    </rPh>
    <rPh sb="16" eb="18">
      <t>ケンチク</t>
    </rPh>
    <rPh sb="18" eb="20">
      <t>メンセキ</t>
    </rPh>
    <rPh sb="21" eb="22">
      <t>フク</t>
    </rPh>
    <rPh sb="36" eb="37">
      <t>トウ</t>
    </rPh>
    <rPh sb="38" eb="40">
      <t>カクニン</t>
    </rPh>
    <rPh sb="41" eb="42">
      <t>オコナ</t>
    </rPh>
    <phoneticPr fontId="2"/>
  </si>
  <si>
    <t>・地中内コンクリート等による概略数量により確認を行う。
・地下部分の概略体積を算出し確認を行う。</t>
    <rPh sb="1" eb="3">
      <t>チチュウ</t>
    </rPh>
    <rPh sb="3" eb="4">
      <t>ナイ</t>
    </rPh>
    <rPh sb="10" eb="11">
      <t>トウ</t>
    </rPh>
    <rPh sb="14" eb="16">
      <t>ガイリャク</t>
    </rPh>
    <rPh sb="16" eb="18">
      <t>スウリョウ</t>
    </rPh>
    <rPh sb="21" eb="23">
      <t>カクニン</t>
    </rPh>
    <rPh sb="24" eb="25">
      <t>オコナ</t>
    </rPh>
    <rPh sb="29" eb="31">
      <t>チカ</t>
    </rPh>
    <rPh sb="31" eb="33">
      <t>ブブン</t>
    </rPh>
    <rPh sb="34" eb="36">
      <t>ガイリャク</t>
    </rPh>
    <rPh sb="36" eb="38">
      <t>タイセキ</t>
    </rPh>
    <rPh sb="39" eb="41">
      <t>サンシュツ</t>
    </rPh>
    <rPh sb="42" eb="44">
      <t>カクニン</t>
    </rPh>
    <rPh sb="45" eb="46">
      <t>オコナ</t>
    </rPh>
    <phoneticPr fontId="2"/>
  </si>
  <si>
    <r>
      <t>・型枠総量（建物用途）を鉄筋コンクリ－トｍ</t>
    </r>
    <r>
      <rPr>
        <vertAlign val="superscript"/>
        <sz val="8"/>
        <rFont val="ＭＳ 明朝"/>
        <family val="1"/>
        <charset val="128"/>
      </rPr>
      <t>３</t>
    </r>
    <r>
      <rPr>
        <sz val="8"/>
        <rFont val="ＭＳ 明朝"/>
        <family val="1"/>
        <charset val="128"/>
      </rPr>
      <t>当たりの数値により確認を行う。</t>
    </r>
    <rPh sb="1" eb="3">
      <t>カタワク</t>
    </rPh>
    <rPh sb="3" eb="5">
      <t>ソウリョウ</t>
    </rPh>
    <rPh sb="12" eb="14">
      <t>テッキン</t>
    </rPh>
    <rPh sb="22" eb="23">
      <t>ア</t>
    </rPh>
    <rPh sb="26" eb="28">
      <t>スウチ</t>
    </rPh>
    <rPh sb="31" eb="33">
      <t>カクニン</t>
    </rPh>
    <rPh sb="34" eb="35">
      <t>オコナ</t>
    </rPh>
    <phoneticPr fontId="2"/>
  </si>
  <si>
    <r>
      <t>・鉄筋総量（建物用途）を鉄筋コンクリ－トｍ</t>
    </r>
    <r>
      <rPr>
        <vertAlign val="superscript"/>
        <sz val="8"/>
        <rFont val="ＭＳ 明朝"/>
        <family val="1"/>
        <charset val="128"/>
      </rPr>
      <t>３</t>
    </r>
    <r>
      <rPr>
        <sz val="8"/>
        <rFont val="ＭＳ 明朝"/>
        <family val="1"/>
        <charset val="128"/>
      </rPr>
      <t>当たりの数値により確認を行う。</t>
    </r>
    <rPh sb="1" eb="3">
      <t>テッキン</t>
    </rPh>
    <rPh sb="3" eb="5">
      <t>ソウリョウ</t>
    </rPh>
    <rPh sb="12" eb="14">
      <t>テッキン</t>
    </rPh>
    <rPh sb="22" eb="23">
      <t>ア</t>
    </rPh>
    <rPh sb="26" eb="28">
      <t>スウチ</t>
    </rPh>
    <rPh sb="31" eb="33">
      <t>カクニン</t>
    </rPh>
    <rPh sb="34" eb="35">
      <t>オコナ</t>
    </rPh>
    <phoneticPr fontId="2"/>
  </si>
  <si>
    <t>・アルミニウム製、鋼製、鋼製軽量、ステンレス製、シャッター等の
　建具箇所を設計図書により確認を行う。</t>
    <rPh sb="7" eb="8">
      <t>セイ</t>
    </rPh>
    <rPh sb="9" eb="11">
      <t>コウセイ</t>
    </rPh>
    <rPh sb="12" eb="14">
      <t>コウセイ</t>
    </rPh>
    <rPh sb="14" eb="16">
      <t>ケイリョウ</t>
    </rPh>
    <rPh sb="22" eb="23">
      <t>セイ</t>
    </rPh>
    <rPh sb="29" eb="30">
      <t>トウ</t>
    </rPh>
    <rPh sb="33" eb="35">
      <t>タテグ</t>
    </rPh>
    <rPh sb="35" eb="37">
      <t>カショ</t>
    </rPh>
    <rPh sb="38" eb="42">
      <t>セッケイトショ</t>
    </rPh>
    <rPh sb="45" eb="47">
      <t>カクニン</t>
    </rPh>
    <rPh sb="48" eb="49">
      <t>オコナ</t>
    </rPh>
    <phoneticPr fontId="2"/>
  </si>
  <si>
    <t>・鋼製、鋼製軽量、シャッター等の塗装面積を塗装係数により確認を行う。</t>
    <rPh sb="16" eb="18">
      <t>トソウ</t>
    </rPh>
    <rPh sb="18" eb="20">
      <t>メンセキ</t>
    </rPh>
    <rPh sb="21" eb="23">
      <t>トソウ</t>
    </rPh>
    <rPh sb="23" eb="25">
      <t>ケイスウ</t>
    </rPh>
    <rPh sb="28" eb="30">
      <t>カクニン</t>
    </rPh>
    <rPh sb="31" eb="32">
      <t>オコナ</t>
    </rPh>
    <phoneticPr fontId="2"/>
  </si>
  <si>
    <t>・タラップ、懸垂幕受け金物等</t>
    <rPh sb="6" eb="8">
      <t>ケンスイ</t>
    </rPh>
    <rPh sb="8" eb="9">
      <t>マク</t>
    </rPh>
    <rPh sb="9" eb="10">
      <t>ウ</t>
    </rPh>
    <rPh sb="11" eb="13">
      <t>カナモノ</t>
    </rPh>
    <rPh sb="13" eb="14">
      <t>トウ</t>
    </rPh>
    <phoneticPr fontId="2"/>
  </si>
  <si>
    <t>・マンホール、点検口、階段ノンスリップ等</t>
    <rPh sb="7" eb="9">
      <t>テンケン</t>
    </rPh>
    <rPh sb="9" eb="10">
      <t>コウ</t>
    </rPh>
    <rPh sb="11" eb="13">
      <t>カイダン</t>
    </rPh>
    <rPh sb="19" eb="20">
      <t>トウ</t>
    </rPh>
    <phoneticPr fontId="2"/>
  </si>
  <si>
    <t>・煙突ライニング材、靴ふきマット等</t>
    <rPh sb="1" eb="3">
      <t>エントツ</t>
    </rPh>
    <rPh sb="8" eb="9">
      <t>ザイ</t>
    </rPh>
    <rPh sb="10" eb="11">
      <t>クツ</t>
    </rPh>
    <rPh sb="16" eb="17">
      <t>トウ</t>
    </rPh>
    <phoneticPr fontId="2"/>
  </si>
  <si>
    <t>（３）外部仕上ユニット</t>
    <rPh sb="3" eb="5">
      <t>ガイブ</t>
    </rPh>
    <rPh sb="5" eb="7">
      <t>シア</t>
    </rPh>
    <phoneticPr fontId="2"/>
  </si>
  <si>
    <t>（４）内部仕上ユニット</t>
    <rPh sb="3" eb="5">
      <t>ナイブ</t>
    </rPh>
    <phoneticPr fontId="2"/>
  </si>
  <si>
    <t>・流し台、コンロ台、吊り戸棚、水切り棚、流し上部見切り、フード等</t>
    <rPh sb="1" eb="2">
      <t>ナガ</t>
    </rPh>
    <rPh sb="3" eb="4">
      <t>ダイ</t>
    </rPh>
    <rPh sb="8" eb="9">
      <t>ダイ</t>
    </rPh>
    <rPh sb="10" eb="11">
      <t>ツ</t>
    </rPh>
    <rPh sb="12" eb="14">
      <t>トダナ</t>
    </rPh>
    <rPh sb="15" eb="17">
      <t>ミズキ</t>
    </rPh>
    <rPh sb="18" eb="19">
      <t>ダナ</t>
    </rPh>
    <rPh sb="20" eb="21">
      <t>ナガ</t>
    </rPh>
    <rPh sb="22" eb="24">
      <t>ジョウブ</t>
    </rPh>
    <rPh sb="24" eb="25">
      <t>ミ</t>
    </rPh>
    <rPh sb="25" eb="26">
      <t>キ</t>
    </rPh>
    <rPh sb="31" eb="32">
      <t>トウ</t>
    </rPh>
    <phoneticPr fontId="2"/>
  </si>
  <si>
    <t>・トイレブース、洗面台、鏡、甲板等</t>
    <rPh sb="8" eb="11">
      <t>センメンダイ</t>
    </rPh>
    <rPh sb="12" eb="13">
      <t>カガミ</t>
    </rPh>
    <rPh sb="14" eb="16">
      <t>コウハン</t>
    </rPh>
    <rPh sb="16" eb="17">
      <t>トウ</t>
    </rPh>
    <phoneticPr fontId="2"/>
  </si>
  <si>
    <t>　３）トイレ廻り</t>
    <rPh sb="6" eb="7">
      <t>マワ</t>
    </rPh>
    <phoneticPr fontId="2"/>
  </si>
  <si>
    <t>集計表は、①部位別、②階別及び③部材別に作成したか。</t>
    <rPh sb="0" eb="3">
      <t>シュウケイヒョウ</t>
    </rPh>
    <rPh sb="6" eb="8">
      <t>ブイ</t>
    </rPh>
    <rPh sb="8" eb="9">
      <t>ベツ</t>
    </rPh>
    <rPh sb="11" eb="12">
      <t>カイ</t>
    </rPh>
    <rPh sb="12" eb="13">
      <t>ベツ</t>
    </rPh>
    <rPh sb="13" eb="14">
      <t>オヨ</t>
    </rPh>
    <rPh sb="16" eb="18">
      <t>ブザイ</t>
    </rPh>
    <rPh sb="18" eb="19">
      <t>ベツ</t>
    </rPh>
    <rPh sb="20" eb="22">
      <t>サクセイ</t>
    </rPh>
    <phoneticPr fontId="2"/>
  </si>
  <si>
    <t>床版の出隅及び入り隅補強筋を算出したか。</t>
    <rPh sb="0" eb="1">
      <t>ユカ</t>
    </rPh>
    <rPh sb="1" eb="2">
      <t>バン</t>
    </rPh>
    <rPh sb="3" eb="4">
      <t>デ</t>
    </rPh>
    <rPh sb="4" eb="5">
      <t>スミ</t>
    </rPh>
    <rPh sb="5" eb="6">
      <t>オヨ</t>
    </rPh>
    <rPh sb="7" eb="8">
      <t>イ</t>
    </rPh>
    <rPh sb="9" eb="10">
      <t>スミ</t>
    </rPh>
    <rPh sb="10" eb="13">
      <t>ホキョウキン</t>
    </rPh>
    <rPh sb="14" eb="16">
      <t>サンシュツ</t>
    </rPh>
    <phoneticPr fontId="2"/>
  </si>
  <si>
    <t>フープ及びスタラップの鉄筋が小径であることを確認して算出したか。</t>
    <rPh sb="3" eb="4">
      <t>オヨ</t>
    </rPh>
    <rPh sb="11" eb="13">
      <t>テッキン</t>
    </rPh>
    <rPh sb="14" eb="16">
      <t>ショウケイ</t>
    </rPh>
    <rPh sb="22" eb="24">
      <t>カクニン</t>
    </rPh>
    <rPh sb="26" eb="28">
      <t>サンシュツ</t>
    </rPh>
    <phoneticPr fontId="2"/>
  </si>
  <si>
    <t>耐火被覆</t>
    <rPh sb="0" eb="2">
      <t>タイカ</t>
    </rPh>
    <rPh sb="2" eb="4">
      <t>ヒフク</t>
    </rPh>
    <phoneticPr fontId="2"/>
  </si>
  <si>
    <t>耐火性能ごとに区分して算出したか。</t>
    <rPh sb="0" eb="2">
      <t>タイカ</t>
    </rPh>
    <rPh sb="2" eb="4">
      <t>セイノウ</t>
    </rPh>
    <rPh sb="7" eb="9">
      <t>クブン</t>
    </rPh>
    <rPh sb="11" eb="13">
      <t>サンシュツ</t>
    </rPh>
    <phoneticPr fontId="2"/>
  </si>
  <si>
    <t>被覆範囲を確認して算出したか。</t>
    <rPh sb="0" eb="2">
      <t>ヒフク</t>
    </rPh>
    <rPh sb="2" eb="4">
      <t>ハンイ</t>
    </rPh>
    <rPh sb="5" eb="7">
      <t>カクニン</t>
    </rPh>
    <rPh sb="9" eb="11">
      <t>サンシュツ</t>
    </rPh>
    <phoneticPr fontId="2"/>
  </si>
  <si>
    <t>材質、径、形式（縦引、横引及び中継用）及び防水仕様ごとに区分して算出したか。</t>
    <rPh sb="3" eb="4">
      <t>ケイ</t>
    </rPh>
    <rPh sb="6" eb="7">
      <t>シキ</t>
    </rPh>
    <rPh sb="8" eb="9">
      <t>タテ</t>
    </rPh>
    <rPh sb="9" eb="10">
      <t>ヒ</t>
    </rPh>
    <rPh sb="11" eb="12">
      <t>ヨコ</t>
    </rPh>
    <rPh sb="12" eb="13">
      <t>ヒ</t>
    </rPh>
    <rPh sb="13" eb="14">
      <t>オヨ</t>
    </rPh>
    <rPh sb="15" eb="18">
      <t>チュウケイヨウ</t>
    </rPh>
    <rPh sb="19" eb="20">
      <t>オヨ</t>
    </rPh>
    <rPh sb="21" eb="23">
      <t>ボウスイ</t>
    </rPh>
    <rPh sb="23" eb="25">
      <t>シヨウ</t>
    </rPh>
    <phoneticPr fontId="2"/>
  </si>
  <si>
    <t>素地ごしらえ</t>
    <rPh sb="0" eb="2">
      <t>ソジ</t>
    </rPh>
    <phoneticPr fontId="2"/>
  </si>
  <si>
    <t>枠周り
断熱材補修</t>
    <rPh sb="0" eb="1">
      <t>ワク</t>
    </rPh>
    <rPh sb="1" eb="2">
      <t>マワ</t>
    </rPh>
    <rPh sb="4" eb="7">
      <t>ダンネツザイ</t>
    </rPh>
    <rPh sb="7" eb="9">
      <t>ホシュウ</t>
    </rPh>
    <phoneticPr fontId="2"/>
  </si>
  <si>
    <t>建具内部寸法による周長で算出したか。</t>
    <rPh sb="0" eb="2">
      <t>タテグ</t>
    </rPh>
    <rPh sb="2" eb="4">
      <t>ナイブ</t>
    </rPh>
    <rPh sb="4" eb="6">
      <t>スンポウ</t>
    </rPh>
    <rPh sb="9" eb="11">
      <t>シュウチョウ</t>
    </rPh>
    <rPh sb="12" eb="14">
      <t>サンシュツ</t>
    </rPh>
    <phoneticPr fontId="2"/>
  </si>
  <si>
    <t>下枠・靴摺り及び目地棒が無い場合、計測範囲を確認し、算出したか。</t>
    <phoneticPr fontId="2"/>
  </si>
  <si>
    <t>特寸　2.0m2以下、4.0m2以下及び6.0m2以下ごとに算出したか。</t>
    <rPh sb="0" eb="1">
      <t>トク</t>
    </rPh>
    <rPh sb="1" eb="2">
      <t>スン</t>
    </rPh>
    <rPh sb="8" eb="10">
      <t>イカ</t>
    </rPh>
    <rPh sb="16" eb="18">
      <t>イカ</t>
    </rPh>
    <rPh sb="18" eb="19">
      <t>オヨ</t>
    </rPh>
    <rPh sb="25" eb="27">
      <t>イカ</t>
    </rPh>
    <rPh sb="30" eb="32">
      <t>サンシュツ</t>
    </rPh>
    <phoneticPr fontId="2"/>
  </si>
  <si>
    <t>特寸　2.18m2以下、4.45m2以下及び6.81m2以下ごとに算出したか。</t>
    <rPh sb="20" eb="21">
      <t>オヨ</t>
    </rPh>
    <phoneticPr fontId="2"/>
  </si>
  <si>
    <t>舗装の種別、構成、厚さ及び施工規模等に区分して算出したか。</t>
    <rPh sb="0" eb="2">
      <t>ホソウ</t>
    </rPh>
    <rPh sb="3" eb="5">
      <t>シュベツ</t>
    </rPh>
    <rPh sb="6" eb="8">
      <t>コウセイ</t>
    </rPh>
    <rPh sb="9" eb="10">
      <t>アツ</t>
    </rPh>
    <rPh sb="11" eb="12">
      <t>オヨ</t>
    </rPh>
    <rPh sb="13" eb="15">
      <t>セコウ</t>
    </rPh>
    <rPh sb="15" eb="17">
      <t>キボ</t>
    </rPh>
    <rPh sb="17" eb="18">
      <t>トウ</t>
    </rPh>
    <rPh sb="19" eb="21">
      <t>クブン</t>
    </rPh>
    <rPh sb="23" eb="25">
      <t>サンシュツ</t>
    </rPh>
    <phoneticPr fontId="2"/>
  </si>
  <si>
    <t>有効土層厚さ及び植栽基盤整備工法種別ごとに算出したか。</t>
    <rPh sb="0" eb="2">
      <t>ユウコウ</t>
    </rPh>
    <rPh sb="2" eb="3">
      <t>ツチ</t>
    </rPh>
    <rPh sb="3" eb="4">
      <t>ソウ</t>
    </rPh>
    <rPh sb="4" eb="5">
      <t>アツ</t>
    </rPh>
    <rPh sb="6" eb="7">
      <t>オヨ</t>
    </rPh>
    <rPh sb="8" eb="10">
      <t>ショクサイ</t>
    </rPh>
    <rPh sb="10" eb="12">
      <t>キバン</t>
    </rPh>
    <rPh sb="12" eb="14">
      <t>セイビ</t>
    </rPh>
    <rPh sb="14" eb="16">
      <t>コウホウ</t>
    </rPh>
    <rPh sb="16" eb="18">
      <t>シュベツ</t>
    </rPh>
    <rPh sb="21" eb="23">
      <t>サンシュツ</t>
    </rPh>
    <phoneticPr fontId="2"/>
  </si>
  <si>
    <t>土壌改良材の使用の有無、材料、規格及び使用量ごとに算出したか。</t>
    <rPh sb="0" eb="5">
      <t>ドジョウカイリョウザイ</t>
    </rPh>
    <rPh sb="6" eb="8">
      <t>シヨウ</t>
    </rPh>
    <rPh sb="9" eb="11">
      <t>ウム</t>
    </rPh>
    <rPh sb="12" eb="14">
      <t>ザイリョウ</t>
    </rPh>
    <rPh sb="15" eb="17">
      <t>キカク</t>
    </rPh>
    <rPh sb="17" eb="18">
      <t>オヨ</t>
    </rPh>
    <rPh sb="19" eb="22">
      <t>シヨウリョウ</t>
    </rPh>
    <rPh sb="25" eb="27">
      <t>サンシュツ</t>
    </rPh>
    <phoneticPr fontId="2"/>
  </si>
  <si>
    <t>単価資料等チェックリスト</t>
    <rPh sb="0" eb="2">
      <t>タンカ</t>
    </rPh>
    <rPh sb="2" eb="4">
      <t>シリョウ</t>
    </rPh>
    <rPh sb="4" eb="5">
      <t>トウ</t>
    </rPh>
    <phoneticPr fontId="29"/>
  </si>
  <si>
    <t>Ⅰ．基本事項</t>
    <rPh sb="2" eb="4">
      <t>キホン</t>
    </rPh>
    <rPh sb="4" eb="6">
      <t>ジコウ</t>
    </rPh>
    <phoneticPr fontId="30"/>
  </si>
  <si>
    <t>チェック項目</t>
    <rPh sb="4" eb="6">
      <t>コウモク</t>
    </rPh>
    <phoneticPr fontId="29"/>
  </si>
  <si>
    <t>チェック内容</t>
    <rPh sb="4" eb="6">
      <t>ナイヨウ</t>
    </rPh>
    <phoneticPr fontId="29"/>
  </si>
  <si>
    <t>確認</t>
    <rPh sb="0" eb="2">
      <t>カクニン</t>
    </rPh>
    <phoneticPr fontId="29"/>
  </si>
  <si>
    <t>単</t>
    <rPh sb="0" eb="1">
      <t>タン</t>
    </rPh>
    <phoneticPr fontId="2"/>
  </si>
  <si>
    <t>基準類等</t>
    <rPh sb="0" eb="2">
      <t>キジュン</t>
    </rPh>
    <rPh sb="2" eb="3">
      <t>ルイ</t>
    </rPh>
    <rPh sb="3" eb="4">
      <t>トウ</t>
    </rPh>
    <phoneticPr fontId="29"/>
  </si>
  <si>
    <t>適用となる基準類（適用年度）について確認したか。</t>
    <rPh sb="0" eb="2">
      <t>テキヨウ</t>
    </rPh>
    <rPh sb="5" eb="7">
      <t>キジュン</t>
    </rPh>
    <rPh sb="7" eb="8">
      <t>ルイ</t>
    </rPh>
    <rPh sb="9" eb="11">
      <t>テキヨウ</t>
    </rPh>
    <rPh sb="11" eb="13">
      <t>ネンド</t>
    </rPh>
    <rPh sb="18" eb="20">
      <t>カクニン</t>
    </rPh>
    <phoneticPr fontId="30"/>
  </si>
  <si>
    <t>Ⅱ．工事費の積算</t>
    <rPh sb="2" eb="5">
      <t>コウジヒ</t>
    </rPh>
    <rPh sb="6" eb="8">
      <t>セキサン</t>
    </rPh>
    <phoneticPr fontId="29"/>
  </si>
  <si>
    <t>１．一般共通事項</t>
    <rPh sb="2" eb="4">
      <t>イッパン</t>
    </rPh>
    <rPh sb="4" eb="6">
      <t>キョウツウ</t>
    </rPh>
    <rPh sb="6" eb="8">
      <t>ジコウ</t>
    </rPh>
    <phoneticPr fontId="29"/>
  </si>
  <si>
    <t>物価資料の掲載価格を採用又は比較対象とした場合は、規格、寸法、損料等の期間、取引数量等の適用条件と合致しているか。</t>
    <rPh sb="0" eb="2">
      <t>ブッカ</t>
    </rPh>
    <rPh sb="2" eb="4">
      <t>シリョウ</t>
    </rPh>
    <rPh sb="5" eb="7">
      <t>ケイサイ</t>
    </rPh>
    <rPh sb="12" eb="13">
      <t>マタ</t>
    </rPh>
    <rPh sb="14" eb="16">
      <t>ヒカク</t>
    </rPh>
    <rPh sb="16" eb="18">
      <t>タイショウ</t>
    </rPh>
    <rPh sb="33" eb="34">
      <t>ナド</t>
    </rPh>
    <rPh sb="38" eb="40">
      <t>トリヒキ</t>
    </rPh>
    <rPh sb="40" eb="42">
      <t>スウリョウ</t>
    </rPh>
    <rPh sb="42" eb="43">
      <t>ナド</t>
    </rPh>
    <rPh sb="44" eb="46">
      <t>テキヨウ</t>
    </rPh>
    <rPh sb="46" eb="48">
      <t>ジョウケン</t>
    </rPh>
    <rPh sb="49" eb="51">
      <t>ガッチ</t>
    </rPh>
    <phoneticPr fontId="29"/>
  </si>
  <si>
    <t>設計図書に従い施工計画上必要となる仮設類の盛換え費用、施工条件の制約により割増しとなる費用等を検討するための単価資料を作成したか。</t>
    <rPh sb="0" eb="2">
      <t>セッケイ</t>
    </rPh>
    <rPh sb="2" eb="4">
      <t>トショ</t>
    </rPh>
    <rPh sb="5" eb="6">
      <t>シタガ</t>
    </rPh>
    <rPh sb="7" eb="9">
      <t>セコウ</t>
    </rPh>
    <rPh sb="9" eb="12">
      <t>ケイカクジョウ</t>
    </rPh>
    <rPh sb="12" eb="14">
      <t>ヒツヨウ</t>
    </rPh>
    <rPh sb="17" eb="19">
      <t>カセツ</t>
    </rPh>
    <rPh sb="19" eb="20">
      <t>ルイ</t>
    </rPh>
    <rPh sb="21" eb="22">
      <t>モ</t>
    </rPh>
    <rPh sb="22" eb="23">
      <t>カ</t>
    </rPh>
    <rPh sb="24" eb="26">
      <t>ヒヨウ</t>
    </rPh>
    <rPh sb="27" eb="29">
      <t>セコウ</t>
    </rPh>
    <rPh sb="29" eb="31">
      <t>ジョウケン</t>
    </rPh>
    <rPh sb="32" eb="34">
      <t>セイヤク</t>
    </rPh>
    <rPh sb="37" eb="38">
      <t>ワ</t>
    </rPh>
    <rPh sb="38" eb="39">
      <t>マ</t>
    </rPh>
    <rPh sb="43" eb="45">
      <t>ヒヨウ</t>
    </rPh>
    <rPh sb="45" eb="46">
      <t>ナド</t>
    </rPh>
    <rPh sb="47" eb="49">
      <t>ケントウ</t>
    </rPh>
    <rPh sb="54" eb="56">
      <t>タンカ</t>
    </rPh>
    <rPh sb="56" eb="58">
      <t>シリョウ</t>
    </rPh>
    <rPh sb="59" eb="61">
      <t>サクセイ</t>
    </rPh>
    <phoneticPr fontId="11"/>
  </si>
  <si>
    <t>山間へき地、離島等の特殊な施工条件の場合は、作業員の就労状況、宿舎費、資材の梱包運搬費等の費用を検討するための単価資料を作成したか。</t>
    <rPh sb="22" eb="25">
      <t>サギョウイン</t>
    </rPh>
    <rPh sb="26" eb="28">
      <t>シュウロウ</t>
    </rPh>
    <rPh sb="28" eb="30">
      <t>ジョウキョウ</t>
    </rPh>
    <rPh sb="31" eb="33">
      <t>シュクシャ</t>
    </rPh>
    <rPh sb="33" eb="34">
      <t>ヒ</t>
    </rPh>
    <rPh sb="35" eb="37">
      <t>シザイ</t>
    </rPh>
    <rPh sb="38" eb="40">
      <t>コンポウ</t>
    </rPh>
    <rPh sb="40" eb="43">
      <t>ウンパンヒ</t>
    </rPh>
    <rPh sb="43" eb="44">
      <t>トウ</t>
    </rPh>
    <rPh sb="45" eb="47">
      <t>ヒヨウ</t>
    </rPh>
    <rPh sb="48" eb="50">
      <t>ケントウ</t>
    </rPh>
    <phoneticPr fontId="11"/>
  </si>
  <si>
    <t>施工時間が深夜に指定された場合には、割増賃金を考慮し、単価の補正を検討するための単価資料を作成したか。</t>
    <rPh sb="23" eb="25">
      <t>コウリョ</t>
    </rPh>
    <rPh sb="27" eb="29">
      <t>タンカ</t>
    </rPh>
    <rPh sb="30" eb="32">
      <t>ホセイ</t>
    </rPh>
    <rPh sb="33" eb="35">
      <t>ケントウ</t>
    </rPh>
    <phoneticPr fontId="11"/>
  </si>
  <si>
    <t>掲載価格条件が現地渡しでない場合は、条件を勘案し運搬費を計上するための単価資料を作成したか。（物価資料等における材料価格は、現地渡し価格が標準となっている。）。</t>
    <phoneticPr fontId="2"/>
  </si>
  <si>
    <t>改修工事は、施工条件等を考慮し、単価の補正を検討するための単価資料を作成したか。</t>
    <rPh sb="16" eb="18">
      <t>タンカ</t>
    </rPh>
    <phoneticPr fontId="11"/>
  </si>
  <si>
    <t>２．複合単価</t>
    <phoneticPr fontId="29"/>
  </si>
  <si>
    <t>共通事項</t>
    <phoneticPr fontId="2"/>
  </si>
  <si>
    <t>時間的制約を受ける場合は、労務単価の補正が必要か確認したか。</t>
    <rPh sb="0" eb="3">
      <t>ジカンテキ</t>
    </rPh>
    <rPh sb="3" eb="5">
      <t>セイヤク</t>
    </rPh>
    <rPh sb="6" eb="7">
      <t>ウ</t>
    </rPh>
    <rPh sb="9" eb="11">
      <t>バアイ</t>
    </rPh>
    <rPh sb="13" eb="15">
      <t>ロウム</t>
    </rPh>
    <rPh sb="15" eb="17">
      <t>タンカ</t>
    </rPh>
    <rPh sb="18" eb="20">
      <t>ホセイ</t>
    </rPh>
    <rPh sb="21" eb="23">
      <t>ヒツヨウ</t>
    </rPh>
    <rPh sb="24" eb="26">
      <t>カクニン</t>
    </rPh>
    <phoneticPr fontId="31"/>
  </si>
  <si>
    <t>「材料費」、「労務費」及び「運搬費及び消耗材料費等」の組合せにより単価資料を作成しているか。</t>
    <rPh sb="1" eb="4">
      <t>ザイリョウヒ</t>
    </rPh>
    <rPh sb="7" eb="10">
      <t>ロウムヒ</t>
    </rPh>
    <rPh sb="11" eb="12">
      <t>オヨ</t>
    </rPh>
    <rPh sb="14" eb="17">
      <t>ウンパンヒ</t>
    </rPh>
    <rPh sb="17" eb="18">
      <t>オヨ</t>
    </rPh>
    <rPh sb="19" eb="21">
      <t>ショウモウ</t>
    </rPh>
    <rPh sb="21" eb="25">
      <t>ザイリョウヒナド</t>
    </rPh>
    <rPh sb="27" eb="29">
      <t>クミアワ</t>
    </rPh>
    <rPh sb="33" eb="35">
      <t>タンカ</t>
    </rPh>
    <rPh sb="35" eb="37">
      <t>シリョウ</t>
    </rPh>
    <rPh sb="38" eb="40">
      <t>サクセイ</t>
    </rPh>
    <phoneticPr fontId="11"/>
  </si>
  <si>
    <t>原則として、材料価格等及び材料単価が、物価資料に掲載されている場合はその掲載価格を採用し単価資料を作成したか。</t>
    <rPh sb="0" eb="2">
      <t>ゲンソク</t>
    </rPh>
    <rPh sb="6" eb="8">
      <t>ザイリョウ</t>
    </rPh>
    <rPh sb="8" eb="10">
      <t>カカク</t>
    </rPh>
    <rPh sb="10" eb="11">
      <t>トウ</t>
    </rPh>
    <rPh sb="11" eb="12">
      <t>オヨ</t>
    </rPh>
    <rPh sb="13" eb="15">
      <t>ザイリョウ</t>
    </rPh>
    <rPh sb="15" eb="17">
      <t>タンカ</t>
    </rPh>
    <rPh sb="19" eb="21">
      <t>ブッカ</t>
    </rPh>
    <rPh sb="21" eb="23">
      <t>シリョウ</t>
    </rPh>
    <rPh sb="24" eb="26">
      <t>ケイサイ</t>
    </rPh>
    <rPh sb="31" eb="33">
      <t>バアイ</t>
    </rPh>
    <rPh sb="36" eb="40">
      <t>ケイサイカカク</t>
    </rPh>
    <rPh sb="41" eb="43">
      <t>サイヨウ</t>
    </rPh>
    <rPh sb="44" eb="46">
      <t>タンカ</t>
    </rPh>
    <phoneticPr fontId="11"/>
  </si>
  <si>
    <t>物価資料に掲載された材料単価等は、平均値を採用し単価資料を作成したか。なお、１つの物価資料にのみ掲載されている場合は、掲載された単価で単価資料を作成したか。</t>
    <rPh sb="0" eb="2">
      <t>ブッカ</t>
    </rPh>
    <rPh sb="2" eb="4">
      <t>シリョウ</t>
    </rPh>
    <rPh sb="5" eb="7">
      <t>ケイサイ</t>
    </rPh>
    <rPh sb="10" eb="12">
      <t>ザイリョウ</t>
    </rPh>
    <rPh sb="12" eb="14">
      <t>タンカ</t>
    </rPh>
    <rPh sb="14" eb="15">
      <t>トウ</t>
    </rPh>
    <rPh sb="17" eb="20">
      <t>ヘイキンチ</t>
    </rPh>
    <rPh sb="21" eb="23">
      <t>サイヨウ</t>
    </rPh>
    <rPh sb="24" eb="26">
      <t>タンカ</t>
    </rPh>
    <rPh sb="41" eb="43">
      <t>ブッカ</t>
    </rPh>
    <rPh sb="43" eb="45">
      <t>シリョウ</t>
    </rPh>
    <rPh sb="48" eb="50">
      <t>ケイサイ</t>
    </rPh>
    <rPh sb="55" eb="57">
      <t>バアイ</t>
    </rPh>
    <rPh sb="59" eb="61">
      <t>ケイサイ</t>
    </rPh>
    <rPh sb="64" eb="66">
      <t>タンカ</t>
    </rPh>
    <rPh sb="67" eb="69">
      <t>タンカ</t>
    </rPh>
    <phoneticPr fontId="11"/>
  </si>
  <si>
    <t>物価資料の掲載価格が「公表価格」の場合、市中における取引状況等を確認し、補正を検討するための資料を作成したか。</t>
    <rPh sb="0" eb="2">
      <t>ブッカ</t>
    </rPh>
    <rPh sb="2" eb="4">
      <t>シリョウ</t>
    </rPh>
    <rPh sb="5" eb="7">
      <t>ケイサイ</t>
    </rPh>
    <rPh sb="7" eb="9">
      <t>カカク</t>
    </rPh>
    <rPh sb="11" eb="13">
      <t>コウヒョウ</t>
    </rPh>
    <rPh sb="13" eb="15">
      <t>カカク</t>
    </rPh>
    <rPh sb="17" eb="19">
      <t>バアイ</t>
    </rPh>
    <rPh sb="20" eb="22">
      <t>シチュウ</t>
    </rPh>
    <rPh sb="26" eb="28">
      <t>トリヒキ</t>
    </rPh>
    <rPh sb="28" eb="30">
      <t>ジョウキョウ</t>
    </rPh>
    <rPh sb="30" eb="31">
      <t>トウ</t>
    </rPh>
    <rPh sb="32" eb="34">
      <t>カクニン</t>
    </rPh>
    <rPh sb="36" eb="38">
      <t>ホセイ</t>
    </rPh>
    <rPh sb="39" eb="41">
      <t>ケントウ</t>
    </rPh>
    <phoneticPr fontId="11"/>
  </si>
  <si>
    <t>代価表で歩掛りを作成した場合は、作成の根拠を明示したか。</t>
    <rPh sb="0" eb="2">
      <t>ダイカ</t>
    </rPh>
    <rPh sb="2" eb="3">
      <t>ヒョウ</t>
    </rPh>
    <rPh sb="4" eb="5">
      <t>ブ</t>
    </rPh>
    <rPh sb="5" eb="6">
      <t>カ</t>
    </rPh>
    <rPh sb="8" eb="10">
      <t>サクセイ</t>
    </rPh>
    <rPh sb="12" eb="14">
      <t>バアイ</t>
    </rPh>
    <rPh sb="16" eb="18">
      <t>サクセイ</t>
    </rPh>
    <rPh sb="19" eb="21">
      <t>コンキョ</t>
    </rPh>
    <rPh sb="22" eb="24">
      <t>メイジ</t>
    </rPh>
    <phoneticPr fontId="29"/>
  </si>
  <si>
    <t>仮設</t>
    <rPh sb="0" eb="2">
      <t>カセツ</t>
    </rPh>
    <phoneticPr fontId="28"/>
  </si>
  <si>
    <t>共通仮設費</t>
    <rPh sb="0" eb="2">
      <t>キョウツウ</t>
    </rPh>
    <rPh sb="2" eb="4">
      <t>カセツ</t>
    </rPh>
    <rPh sb="4" eb="5">
      <t>ヒ</t>
    </rPh>
    <phoneticPr fontId="29"/>
  </si>
  <si>
    <t>建設用仮設材の存置期間が最低保障期間以下の場合は、最低保障期間分の賃料を考慮し単価資料を作成したか。</t>
    <rPh sb="7" eb="9">
      <t>ソンチ</t>
    </rPh>
    <rPh sb="9" eb="11">
      <t>キカン</t>
    </rPh>
    <rPh sb="12" eb="14">
      <t>サイテイ</t>
    </rPh>
    <rPh sb="14" eb="16">
      <t>ホショウ</t>
    </rPh>
    <rPh sb="16" eb="18">
      <t>キカン</t>
    </rPh>
    <rPh sb="18" eb="20">
      <t>イカ</t>
    </rPh>
    <rPh sb="21" eb="23">
      <t>バアイ</t>
    </rPh>
    <rPh sb="31" eb="32">
      <t>ブン</t>
    </rPh>
    <rPh sb="33" eb="35">
      <t>チンリョウ</t>
    </rPh>
    <rPh sb="39" eb="41">
      <t>タンカ</t>
    </rPh>
    <phoneticPr fontId="11"/>
  </si>
  <si>
    <t>仮囲鉄板が塗装品の場合、別途塗装費は計上していないか。ただし、現場のイメージアップ等で仮囲鉄板への塗装が特記された場合は、別途考慮したか。</t>
    <rPh sb="9" eb="11">
      <t>バアイ</t>
    </rPh>
    <rPh sb="12" eb="14">
      <t>ベット</t>
    </rPh>
    <phoneticPr fontId="11"/>
  </si>
  <si>
    <t>仮囲いにおいて有刺鉄線、亜鉛めっき鉄線を使用している場合は、全損としたか。</t>
    <rPh sb="0" eb="1">
      <t>カリ</t>
    </rPh>
    <rPh sb="1" eb="2">
      <t>カコ</t>
    </rPh>
    <rPh sb="20" eb="22">
      <t>シヨウ</t>
    </rPh>
    <rPh sb="26" eb="28">
      <t>バアイ</t>
    </rPh>
    <phoneticPr fontId="29"/>
  </si>
  <si>
    <t>荷揚用揚重機械について、存置日数を適切に計上したか。</t>
    <rPh sb="0" eb="2">
      <t>ニア</t>
    </rPh>
    <rPh sb="2" eb="3">
      <t>ヨウ</t>
    </rPh>
    <rPh sb="3" eb="4">
      <t>ヨウ</t>
    </rPh>
    <rPh sb="4" eb="5">
      <t>ジュウ</t>
    </rPh>
    <rPh sb="5" eb="7">
      <t>キカイ</t>
    </rPh>
    <rPh sb="12" eb="14">
      <t>ゾンチ</t>
    </rPh>
    <rPh sb="14" eb="16">
      <t>ニッスウ</t>
    </rPh>
    <rPh sb="17" eb="19">
      <t>テキセツ</t>
    </rPh>
    <rPh sb="20" eb="22">
      <t>ケイジョウ</t>
    </rPh>
    <phoneticPr fontId="29"/>
  </si>
  <si>
    <t>荷揚用揚重機械について、Ｓ造の場合は、鉄骨建方以外の躯体及び仕上分について計上忘れはないか。</t>
    <rPh sb="3" eb="4">
      <t>ヨウ</t>
    </rPh>
    <rPh sb="4" eb="7">
      <t>ジュウキカイ</t>
    </rPh>
    <rPh sb="13" eb="14">
      <t>ヅクリ</t>
    </rPh>
    <rPh sb="15" eb="17">
      <t>バアイ</t>
    </rPh>
    <rPh sb="19" eb="21">
      <t>テッコツ</t>
    </rPh>
    <rPh sb="21" eb="23">
      <t>タテカタ</t>
    </rPh>
    <rPh sb="23" eb="25">
      <t>イガイ</t>
    </rPh>
    <rPh sb="26" eb="28">
      <t>クタイ</t>
    </rPh>
    <rPh sb="28" eb="29">
      <t>オヨ</t>
    </rPh>
    <rPh sb="30" eb="32">
      <t>シアゲ</t>
    </rPh>
    <rPh sb="32" eb="33">
      <t>ブン</t>
    </rPh>
    <rPh sb="37" eb="39">
      <t>ケイジョウ</t>
    </rPh>
    <rPh sb="39" eb="40">
      <t>ワス</t>
    </rPh>
    <phoneticPr fontId="29"/>
  </si>
  <si>
    <t>直接仮設</t>
    <rPh sb="0" eb="2">
      <t>チョクセツ</t>
    </rPh>
    <rPh sb="2" eb="4">
      <t>カセツ</t>
    </rPh>
    <phoneticPr fontId="29"/>
  </si>
  <si>
    <t>墨出し、
養生、
整理清掃･
後片付け</t>
  </si>
  <si>
    <t>積算根拠として設計図書に基づいた施工計画により、積算したか。</t>
    <rPh sb="7" eb="9">
      <t>セッケイ</t>
    </rPh>
    <rPh sb="9" eb="11">
      <t>トショ</t>
    </rPh>
    <rPh sb="12" eb="13">
      <t>モト</t>
    </rPh>
    <rPh sb="16" eb="18">
      <t>セコウ</t>
    </rPh>
    <rPh sb="18" eb="20">
      <t>ケイカク</t>
    </rPh>
    <rPh sb="24" eb="26">
      <t>セキサン</t>
    </rPh>
    <phoneticPr fontId="29"/>
  </si>
  <si>
    <t>建物の「延べ面積」部分や建物の附帯部分等ごとに適切な区分としたか。</t>
    <rPh sb="4" eb="5">
      <t>ノ</t>
    </rPh>
    <rPh sb="6" eb="8">
      <t>メンセキ</t>
    </rPh>
    <rPh sb="9" eb="11">
      <t>ブブン</t>
    </rPh>
    <rPh sb="19" eb="20">
      <t>ナド</t>
    </rPh>
    <rPh sb="23" eb="25">
      <t>テキセツ</t>
    </rPh>
    <rPh sb="26" eb="28">
      <t>クブン</t>
    </rPh>
    <phoneticPr fontId="29"/>
  </si>
  <si>
    <t>「一般」と「小規模、複雑」の区分は適切か。</t>
    <phoneticPr fontId="29"/>
  </si>
  <si>
    <t>外部足場</t>
    <phoneticPr fontId="2"/>
  </si>
  <si>
    <t>存置日数を標準以外とする場合は、代価表にて「掛払い手間」「基本料」「賃料」単価と「必要となる存置日数」により、１㎡あたりの単価資料を作成したか。</t>
    <rPh sb="63" eb="65">
      <t>シリョウ</t>
    </rPh>
    <rPh sb="66" eb="68">
      <t>サクセイ</t>
    </rPh>
    <phoneticPr fontId="29"/>
  </si>
  <si>
    <t>足場等で存置日数が３０日未満となる場合は、仮設材の賃貸料金が３０日以上の契約期間を対象としていることから、３０日分の賃料で単価資料を作成したか。</t>
    <rPh sb="33" eb="35">
      <t>イジョウ</t>
    </rPh>
    <rPh sb="36" eb="38">
      <t>ケイヤク</t>
    </rPh>
    <rPh sb="38" eb="40">
      <t>キカン</t>
    </rPh>
    <rPh sb="41" eb="43">
      <t>タイショウ</t>
    </rPh>
    <rPh sb="61" eb="63">
      <t>タンカ</t>
    </rPh>
    <rPh sb="63" eb="65">
      <t>シリョウ</t>
    </rPh>
    <rPh sb="66" eb="68">
      <t>サクセイ</t>
    </rPh>
    <phoneticPr fontId="11"/>
  </si>
  <si>
    <t>枠組本足場（手すり先行方式）について、ＲＣ造標準日数における枠幅及び足場高さ、階数、建築面積に応じた日数及び「建築面積の大小による補正係数」を考慮したか。</t>
    <rPh sb="50" eb="52">
      <t>ニッスウ</t>
    </rPh>
    <rPh sb="52" eb="53">
      <t>オヨ</t>
    </rPh>
    <rPh sb="55" eb="57">
      <t>ケンチク</t>
    </rPh>
    <rPh sb="57" eb="59">
      <t>メンセキ</t>
    </rPh>
    <rPh sb="60" eb="62">
      <t>ダイショウ</t>
    </rPh>
    <rPh sb="65" eb="67">
      <t>ホセイ</t>
    </rPh>
    <rPh sb="67" eb="69">
      <t>ケイスウ</t>
    </rPh>
    <rPh sb="71" eb="73">
      <t>コウリョ</t>
    </rPh>
    <phoneticPr fontId="29"/>
  </si>
  <si>
    <t>内部足場</t>
  </si>
  <si>
    <t>内部躯体足場及び内部仕上足場で同型の足場を設置する場合は、「転用階数（転用数）」と設置する階数を同じとしているか。</t>
    <rPh sb="15" eb="17">
      <t>ドウガタ</t>
    </rPh>
    <rPh sb="18" eb="20">
      <t>アシバ</t>
    </rPh>
    <rPh sb="21" eb="23">
      <t>セッチ</t>
    </rPh>
    <rPh sb="25" eb="27">
      <t>バアイ</t>
    </rPh>
    <rPh sb="30" eb="32">
      <t>テンヨウ</t>
    </rPh>
    <rPh sb="32" eb="34">
      <t>カイスウ</t>
    </rPh>
    <rPh sb="48" eb="49">
      <t>オナ</t>
    </rPh>
    <phoneticPr fontId="29"/>
  </si>
  <si>
    <t>内部躯体足場</t>
    <rPh sb="0" eb="2">
      <t>ナイブ</t>
    </rPh>
    <rPh sb="2" eb="3">
      <t>ク</t>
    </rPh>
    <rPh sb="3" eb="4">
      <t>タイ</t>
    </rPh>
    <rPh sb="4" eb="6">
      <t>アシバ</t>
    </rPh>
    <phoneticPr fontId="29"/>
  </si>
  <si>
    <t>内部躯体足場（鉄筋・型枠足場階高４．０ｍ以下）を内部仕上足場に転用できる場合は、単価資料で仮設材賃料の基本料及び運搬費を計上していないか。</t>
    <rPh sb="36" eb="38">
      <t>バアイ</t>
    </rPh>
    <rPh sb="40" eb="42">
      <t>タンカ</t>
    </rPh>
    <rPh sb="42" eb="44">
      <t>シリョウ</t>
    </rPh>
    <phoneticPr fontId="11"/>
  </si>
  <si>
    <t>内部仕上足場</t>
    <rPh sb="0" eb="2">
      <t>ナイブ</t>
    </rPh>
    <rPh sb="2" eb="4">
      <t>シア</t>
    </rPh>
    <rPh sb="4" eb="6">
      <t>アシバ</t>
    </rPh>
    <phoneticPr fontId="29"/>
  </si>
  <si>
    <t>「簡易型移動式足場」、「内部階段仕上足場」及び「シャフト内足場」は、原則として転用を考慮しないが、転用が考えられる場合は、内部移動の為の小運搬等を考慮したか。</t>
    <rPh sb="61" eb="63">
      <t>ナイブ</t>
    </rPh>
    <rPh sb="63" eb="65">
      <t>イドウ</t>
    </rPh>
    <rPh sb="66" eb="67">
      <t>タメ</t>
    </rPh>
    <rPh sb="68" eb="69">
      <t>コ</t>
    </rPh>
    <rPh sb="69" eb="71">
      <t>ウンパン</t>
    </rPh>
    <rPh sb="71" eb="72">
      <t>トウ</t>
    </rPh>
    <rPh sb="73" eb="75">
      <t>コウリョ</t>
    </rPh>
    <phoneticPr fontId="29"/>
  </si>
  <si>
    <t>転用を行わない足場の最低設計供用日数は３０日としたか。</t>
    <phoneticPr fontId="29"/>
  </si>
  <si>
    <t>災害防止</t>
    <rPh sb="0" eb="2">
      <t>サイガイ</t>
    </rPh>
    <rPh sb="2" eb="4">
      <t>ボウシ</t>
    </rPh>
    <phoneticPr fontId="29"/>
  </si>
  <si>
    <t>仮設材運般</t>
    <rPh sb="0" eb="2">
      <t>カセツ</t>
    </rPh>
    <rPh sb="2" eb="3">
      <t>ザイ</t>
    </rPh>
    <rPh sb="3" eb="4">
      <t>ウン</t>
    </rPh>
    <rPh sb="4" eb="5">
      <t>パン</t>
    </rPh>
    <phoneticPr fontId="29"/>
  </si>
  <si>
    <t>運搬費について、現場が山間へき地、離島等の場合は実状に応じて補正を検討するための資料を作成したか。</t>
    <rPh sb="24" eb="26">
      <t>ジツジョウ</t>
    </rPh>
    <rPh sb="33" eb="35">
      <t>ケントウ</t>
    </rPh>
    <rPh sb="40" eb="42">
      <t>シリョウ</t>
    </rPh>
    <rPh sb="43" eb="45">
      <t>サクセイ</t>
    </rPh>
    <phoneticPr fontId="11"/>
  </si>
  <si>
    <t>敷地の状況により車両が入れない場合は、水平小運搬を別途考慮したか。</t>
    <phoneticPr fontId="29"/>
  </si>
  <si>
    <t>土工</t>
    <rPh sb="0" eb="2">
      <t>ドコウ</t>
    </rPh>
    <phoneticPr fontId="29"/>
  </si>
  <si>
    <t>根切り</t>
    <rPh sb="0" eb="2">
      <t>ネギ</t>
    </rPh>
    <phoneticPr fontId="28"/>
  </si>
  <si>
    <t>人力土工は、機械による施工が困難な場合や、小規模で機械による施工が効率的ではない（土工機械運搬を含んだ価格）場合に適用したか。</t>
    <rPh sb="25" eb="27">
      <t>キカイ</t>
    </rPh>
    <rPh sb="33" eb="36">
      <t>コウリツテキ</t>
    </rPh>
    <phoneticPr fontId="29"/>
  </si>
  <si>
    <t>小規模土工は、施工範囲が狭隘な部位での施工および標準的な土工機械が搬入できない場合等に適用したか。</t>
    <phoneticPr fontId="29"/>
  </si>
  <si>
    <t>総堀りは、全面に地下階がある建物の掘削や建物下部が全てピットとなっている場合に適用したか。</t>
    <rPh sb="39" eb="41">
      <t>テキヨウ</t>
    </rPh>
    <phoneticPr fontId="29"/>
  </si>
  <si>
    <t>工法は山留めの有無を確認し選定したか。</t>
    <phoneticPr fontId="29"/>
  </si>
  <si>
    <t>埋戻し及び盛土</t>
    <rPh sb="0" eb="1">
      <t>ウ</t>
    </rPh>
    <rPh sb="1" eb="2">
      <t>モド</t>
    </rPh>
    <rPh sb="3" eb="4">
      <t>オヨ</t>
    </rPh>
    <rPh sb="5" eb="6">
      <t>モ</t>
    </rPh>
    <rPh sb="6" eb="7">
      <t>ド</t>
    </rPh>
    <phoneticPr fontId="28"/>
  </si>
  <si>
    <t>山砂及び再生砂の場合、締め固めによる体積の減少を考慮して２０％を標準として割増を見込んだ単価資料を作成したか。</t>
    <rPh sb="0" eb="2">
      <t>ヤマズナ</t>
    </rPh>
    <rPh sb="4" eb="6">
      <t>サイセイ</t>
    </rPh>
    <rPh sb="6" eb="7">
      <t>スナ</t>
    </rPh>
    <rPh sb="8" eb="10">
      <t>バアイ</t>
    </rPh>
    <rPh sb="32" eb="34">
      <t>ヒョウジュン</t>
    </rPh>
    <rPh sb="40" eb="42">
      <t>ミコ</t>
    </rPh>
    <rPh sb="44" eb="46">
      <t>タンカ</t>
    </rPh>
    <rPh sb="46" eb="48">
      <t>シリョウ</t>
    </rPh>
    <rPh sb="49" eb="51">
      <t>サクセイ</t>
    </rPh>
    <phoneticPr fontId="11"/>
  </si>
  <si>
    <t>他現場の建設発生土を搬入し、埋戻し、盛土及び敷均しを行う場合で、積込み及び運搬にかかる費用を設計図書で指定された場合は、その項目の単価資料を作成したか。</t>
    <rPh sb="65" eb="67">
      <t>タンカ</t>
    </rPh>
    <rPh sb="67" eb="69">
      <t>シリョウ</t>
    </rPh>
    <rPh sb="70" eb="72">
      <t>サクセイ</t>
    </rPh>
    <phoneticPr fontId="11"/>
  </si>
  <si>
    <t>建設発生土</t>
    <rPh sb="0" eb="2">
      <t>ケンセツ</t>
    </rPh>
    <rPh sb="2" eb="4">
      <t>ハッセイ</t>
    </rPh>
    <rPh sb="4" eb="5">
      <t>ド</t>
    </rPh>
    <phoneticPr fontId="28"/>
  </si>
  <si>
    <t>建設発生土運搬について、指定された処分地までの運搬距離に応じて単価資料を作成したか。</t>
    <rPh sb="31" eb="33">
      <t>タンカ</t>
    </rPh>
    <rPh sb="33" eb="35">
      <t>シリョウ</t>
    </rPh>
    <rPh sb="36" eb="38">
      <t>サクセイ</t>
    </rPh>
    <phoneticPr fontId="11"/>
  </si>
  <si>
    <t>建設発生土運搬について、想定される運搬経路がＤＩＤ区間を一部でも通過する場合は、ＤＩＤ区間有りを選定したか。</t>
  </si>
  <si>
    <t>建設発生土運搬について、自動車専用道路料金は、設計図書に明記された場合に単価資料を作成したか。</t>
    <rPh sb="36" eb="38">
      <t>タンカ</t>
    </rPh>
    <rPh sb="38" eb="40">
      <t>シリョウ</t>
    </rPh>
    <rPh sb="41" eb="43">
      <t>サクセイ</t>
    </rPh>
    <phoneticPr fontId="11"/>
  </si>
  <si>
    <t>建設発生土運搬について、ダンプトラックは１０ｔ車を標準とするが、現場状況、道路の幅員等によっては２ｔ、４ｔ車等も考慮したか。</t>
  </si>
  <si>
    <t>建設発生土処理は、設計図書に記載された受入施設の処理費用で単価資料を作成したか。</t>
    <rPh sb="29" eb="31">
      <t>タンカ</t>
    </rPh>
    <rPh sb="31" eb="33">
      <t>シリョウ</t>
    </rPh>
    <rPh sb="34" eb="36">
      <t>サクセイ</t>
    </rPh>
    <phoneticPr fontId="11"/>
  </si>
  <si>
    <t>地業</t>
    <phoneticPr fontId="29"/>
  </si>
  <si>
    <t>既製コンクリート杭地業、鋼杭地業及び場所打ちコンクリート杭地業</t>
    <rPh sb="16" eb="17">
      <t>オヨ</t>
    </rPh>
    <phoneticPr fontId="29"/>
  </si>
  <si>
    <t>建設発生土等の積込み、運搬及び処分は、設計図書によっているか。（汚泥処理も同様）</t>
    <rPh sb="13" eb="14">
      <t>オヨ</t>
    </rPh>
    <phoneticPr fontId="29"/>
  </si>
  <si>
    <t>ラップルコンクリート</t>
    <phoneticPr fontId="29"/>
  </si>
  <si>
    <t>型枠を使用する場合の型枠種別は「基礎部普通合板型枠」で単価資料を作成したか。</t>
    <rPh sb="27" eb="29">
      <t>タンカ</t>
    </rPh>
    <rPh sb="29" eb="31">
      <t>シリョウ</t>
    </rPh>
    <rPh sb="32" eb="34">
      <t>サクセイ</t>
    </rPh>
    <phoneticPr fontId="11"/>
  </si>
  <si>
    <t>鉄筋</t>
    <phoneticPr fontId="29"/>
  </si>
  <si>
    <t>鉄筋（資材）</t>
    <rPh sb="0" eb="2">
      <t>テッキン</t>
    </rPh>
    <rPh sb="3" eb="5">
      <t>シザイ</t>
    </rPh>
    <phoneticPr fontId="28"/>
  </si>
  <si>
    <t>工場でスパイラル筋を鉄骨柱へ取付ける場合は、「スパイラル筋取付」で単価資料を作成したか。また、見積りによる場合は費用の重複はないか。</t>
    <rPh sb="8" eb="9">
      <t>キン</t>
    </rPh>
    <rPh sb="28" eb="29">
      <t>キン</t>
    </rPh>
    <rPh sb="29" eb="30">
      <t>ト</t>
    </rPh>
    <rPh sb="30" eb="31">
      <t>ツ</t>
    </rPh>
    <rPh sb="33" eb="35">
      <t>タンカ</t>
    </rPh>
    <rPh sb="35" eb="37">
      <t>シリョウ</t>
    </rPh>
    <rPh sb="38" eb="40">
      <t>サクセイ</t>
    </rPh>
    <rPh sb="47" eb="49">
      <t>ミツモ</t>
    </rPh>
    <rPh sb="53" eb="55">
      <t>バアイ</t>
    </rPh>
    <rPh sb="56" eb="58">
      <t>ヒヨウ</t>
    </rPh>
    <rPh sb="59" eb="61">
      <t>ジュウフク</t>
    </rPh>
    <phoneticPr fontId="11"/>
  </si>
  <si>
    <t>スクラップ控除</t>
    <rPh sb="5" eb="7">
      <t>コウジョ</t>
    </rPh>
    <phoneticPr fontId="28"/>
  </si>
  <si>
    <t>スクラップ単価は物価資料等の掲載価格のうち「鉄屑 ヘビー Ｈ２」程度として単価資料を作成したか。</t>
    <rPh sb="37" eb="39">
      <t>タンカ</t>
    </rPh>
    <rPh sb="39" eb="41">
      <t>シリョウ</t>
    </rPh>
    <rPh sb="42" eb="44">
      <t>サクセイ</t>
    </rPh>
    <phoneticPr fontId="29"/>
  </si>
  <si>
    <t>鉄筋運搬</t>
    <rPh sb="0" eb="2">
      <t>テッキン</t>
    </rPh>
    <rPh sb="2" eb="4">
      <t>ウンパン</t>
    </rPh>
    <phoneticPr fontId="28"/>
  </si>
  <si>
    <t>鉄筋運搬用のトラックの規格は、建築構造物の規模や敷地条件等により１０ｔ車での搬入が可能な場合は１０ｔ車を考慮したか。</t>
    <rPh sb="50" eb="51">
      <t>シャ</t>
    </rPh>
    <rPh sb="52" eb="54">
      <t>コウリョ</t>
    </rPh>
    <phoneticPr fontId="29"/>
  </si>
  <si>
    <t>打設手間</t>
    <rPh sb="0" eb="1">
      <t>ダ</t>
    </rPh>
    <rPh sb="1" eb="2">
      <t>セツ</t>
    </rPh>
    <rPh sb="2" eb="4">
      <t>テマ</t>
    </rPh>
    <phoneticPr fontId="28"/>
  </si>
  <si>
    <t>各部位のコンクリート打設工程表を作成し、当該地区の月別累年平均気温により構造体強度補正を決定したか。</t>
  </si>
  <si>
    <t>構造体強度補正</t>
    <rPh sb="0" eb="3">
      <t>コウゾウタイ</t>
    </rPh>
    <rPh sb="3" eb="5">
      <t>キョウド</t>
    </rPh>
    <rPh sb="5" eb="7">
      <t>ホセイ</t>
    </rPh>
    <phoneticPr fontId="28"/>
  </si>
  <si>
    <t>無筋コンクリートの適用となる箇所は、構造体強度補正の対象としていないか。</t>
  </si>
  <si>
    <t>型枠</t>
  </si>
  <si>
    <t>型枠</t>
    <rPh sb="0" eb="2">
      <t>カタワク</t>
    </rPh>
    <phoneticPr fontId="28"/>
  </si>
  <si>
    <t>躯体の型枠は、基礎、地下、地上に区分し、構造別に対応した細目工種を適用したか。</t>
    <rPh sb="28" eb="30">
      <t>サイモク</t>
    </rPh>
    <rPh sb="30" eb="32">
      <t>コウシュ</t>
    </rPh>
    <rPh sb="33" eb="35">
      <t>テキヨウ</t>
    </rPh>
    <phoneticPr fontId="11"/>
  </si>
  <si>
    <t>「補助サポート」を別途計上していないか。</t>
    <rPh sb="9" eb="11">
      <t>ベット</t>
    </rPh>
    <rPh sb="11" eb="13">
      <t>ケイジョウ</t>
    </rPh>
    <phoneticPr fontId="29"/>
  </si>
  <si>
    <t>コーン処理</t>
    <rPh sb="3" eb="5">
      <t>ショリ</t>
    </rPh>
    <phoneticPr fontId="28"/>
  </si>
  <si>
    <t>断熱材を打込む部位の型枠は、普通型枠にコーン加算をしたか。</t>
  </si>
  <si>
    <t>型枠運搬</t>
  </si>
  <si>
    <t>型枠運搬用トラックの規格は、建築構造物の規模や敷地条件等により１０ｔ車での搬入が可能な場合は１０ｔ車を考慮したか。</t>
    <phoneticPr fontId="29"/>
  </si>
  <si>
    <t>鉄骨</t>
  </si>
  <si>
    <t>鋼材</t>
    <rPh sb="0" eb="2">
      <t>コウザイ</t>
    </rPh>
    <phoneticPr fontId="28"/>
  </si>
  <si>
    <t>販売価格はベ－ス価格に、材種に対応した規格エキストラ及びサイズエキストラ、加工エキストラ等の価格を加算した単価資料を作成したか。</t>
    <rPh sb="0" eb="2">
      <t>ハンバイ</t>
    </rPh>
    <rPh sb="2" eb="4">
      <t>カカク</t>
    </rPh>
    <rPh sb="53" eb="55">
      <t>タンカ</t>
    </rPh>
    <rPh sb="55" eb="57">
      <t>シリョウ</t>
    </rPh>
    <rPh sb="58" eb="60">
      <t>サクセイ</t>
    </rPh>
    <phoneticPr fontId="11"/>
  </si>
  <si>
    <t>スクラップ単価は物価資料の掲載価格のうち「鉄屑 ヘビー Ｈ２」程度として単価資料を作成したか。</t>
    <phoneticPr fontId="29"/>
  </si>
  <si>
    <t>防水</t>
  </si>
  <si>
    <t>アスファルト防水</t>
    <rPh sb="6" eb="8">
      <t>ボウスイ</t>
    </rPh>
    <phoneticPr fontId="28"/>
  </si>
  <si>
    <t>アスファルト防水工事用シール材及び入隅・出隅部の重ね増し張りを別途計上していないか。</t>
    <rPh sb="15" eb="16">
      <t>オヨ</t>
    </rPh>
    <rPh sb="31" eb="33">
      <t>ベット</t>
    </rPh>
    <rPh sb="33" eb="35">
      <t>ケイジョウ</t>
    </rPh>
    <phoneticPr fontId="29"/>
  </si>
  <si>
    <t>屋根及びとい</t>
  </si>
  <si>
    <t>とい</t>
    <phoneticPr fontId="29"/>
  </si>
  <si>
    <t>標準歩掛りに依る場合は、一般的な支持金物・留付け金物・継ぎ手を別途加算していないか。</t>
    <rPh sb="0" eb="2">
      <t>ヒョウジュン</t>
    </rPh>
    <rPh sb="2" eb="3">
      <t>ブ</t>
    </rPh>
    <rPh sb="3" eb="4">
      <t>カ</t>
    </rPh>
    <rPh sb="6" eb="7">
      <t>ヨ</t>
    </rPh>
    <rPh sb="8" eb="10">
      <t>バアイ</t>
    </rPh>
    <phoneticPr fontId="29"/>
  </si>
  <si>
    <t>タイル</t>
    <phoneticPr fontId="29"/>
  </si>
  <si>
    <t>タイル
張り手間</t>
    <rPh sb="4" eb="5">
      <t>ハ</t>
    </rPh>
    <rPh sb="6" eb="8">
      <t>テマ</t>
    </rPh>
    <phoneticPr fontId="28"/>
  </si>
  <si>
    <t>壁のタイル張りは、設計図書により指定された工法で単価資料を作成したか。</t>
  </si>
  <si>
    <t>同じ形状の役物タイル張りであっても施工部位(見上げ、垂直面、見下げ等）によっては施工手間が違う為、区分したか。</t>
    <rPh sb="40" eb="42">
      <t>セコウ</t>
    </rPh>
    <rPh sb="42" eb="44">
      <t>テマ</t>
    </rPh>
    <rPh sb="47" eb="48">
      <t>タメ</t>
    </rPh>
    <rPh sb="49" eb="51">
      <t>クブン</t>
    </rPh>
    <phoneticPr fontId="29"/>
  </si>
  <si>
    <t>壁タイル
接着剤張り</t>
    <rPh sb="0" eb="1">
      <t>カベ</t>
    </rPh>
    <rPh sb="5" eb="8">
      <t>セッチャクザイ</t>
    </rPh>
    <rPh sb="8" eb="9">
      <t>ハ</t>
    </rPh>
    <phoneticPr fontId="28"/>
  </si>
  <si>
    <t>間欠的に水及び温水の影響がある箇所（浴室以外）は、接着剤をタイプⅡで単価資料を作成したか。</t>
    <rPh sb="18" eb="20">
      <t>ヨクシツ</t>
    </rPh>
    <rPh sb="20" eb="22">
      <t>イガイ</t>
    </rPh>
    <phoneticPr fontId="11"/>
  </si>
  <si>
    <t>金属</t>
    <phoneticPr fontId="29"/>
  </si>
  <si>
    <t>軽量鉄骨壁下地</t>
    <rPh sb="0" eb="2">
      <t>ケイリョウ</t>
    </rPh>
    <rPh sb="2" eb="4">
      <t>テッコツ</t>
    </rPh>
    <rPh sb="4" eb="5">
      <t>カベ</t>
    </rPh>
    <rPh sb="5" eb="7">
      <t>シタジ</t>
    </rPh>
    <rPh sb="6" eb="7">
      <t>テンカ</t>
    </rPh>
    <phoneticPr fontId="28"/>
  </si>
  <si>
    <t>二重で設置される場合は、補強も二重で単価資料を作成したか。</t>
    <rPh sb="3" eb="5">
      <t>セッチ</t>
    </rPh>
    <rPh sb="18" eb="20">
      <t>タンカ</t>
    </rPh>
    <rPh sb="20" eb="22">
      <t>シリョウ</t>
    </rPh>
    <rPh sb="23" eb="25">
      <t>サクセイ</t>
    </rPh>
    <phoneticPr fontId="11"/>
  </si>
  <si>
    <t>軽量鉄骨天井下地</t>
    <rPh sb="0" eb="2">
      <t>ケイリョウ</t>
    </rPh>
    <rPh sb="2" eb="4">
      <t>テッコツ</t>
    </rPh>
    <rPh sb="4" eb="6">
      <t>テンジョウ</t>
    </rPh>
    <rPh sb="6" eb="8">
      <t>シタジ</t>
    </rPh>
    <phoneticPr fontId="28"/>
  </si>
  <si>
    <t>天井のふところ高さが１．５m以上の場合は、設計図書による補強を加算した単価資料を作成したか。</t>
    <rPh sb="21" eb="23">
      <t>セッケイ</t>
    </rPh>
    <rPh sb="23" eb="25">
      <t>トショ</t>
    </rPh>
    <rPh sb="28" eb="30">
      <t>ホキョウ</t>
    </rPh>
    <phoneticPr fontId="29"/>
  </si>
  <si>
    <t>軽鉄下り壁下地</t>
  </si>
  <si>
    <t>Ｈ＝５００を超える高さの場合は、設計図書による補強を考慮した単価資料を作成したか。</t>
    <rPh sb="16" eb="18">
      <t>セッケイ</t>
    </rPh>
    <rPh sb="18" eb="20">
      <t>トショ</t>
    </rPh>
    <rPh sb="26" eb="28">
      <t>コウリョ</t>
    </rPh>
    <phoneticPr fontId="29"/>
  </si>
  <si>
    <t>左官</t>
  </si>
  <si>
    <t>床モルタル塗り</t>
    <rPh sb="0" eb="1">
      <t>ユカ</t>
    </rPh>
    <phoneticPr fontId="29"/>
  </si>
  <si>
    <t>厚みに応じて、材料を加算したか。</t>
    <rPh sb="0" eb="1">
      <t>アツ</t>
    </rPh>
    <rPh sb="3" eb="4">
      <t>オウ</t>
    </rPh>
    <phoneticPr fontId="29"/>
  </si>
  <si>
    <t>壁モルタル塗り</t>
    <rPh sb="0" eb="1">
      <t>カベ</t>
    </rPh>
    <rPh sb="5" eb="6">
      <t>ヌ</t>
    </rPh>
    <phoneticPr fontId="28"/>
  </si>
  <si>
    <t>厚さ及び塗り回数補正は必要に応じて行ったか。なお、１回の塗厚は「標仕」より７ｍｍ以下として単価資料を作成したか。</t>
    <rPh sb="17" eb="18">
      <t>オコナ</t>
    </rPh>
    <rPh sb="45" eb="47">
      <t>タンカ</t>
    </rPh>
    <rPh sb="47" eb="49">
      <t>シリョウ</t>
    </rPh>
    <rPh sb="50" eb="52">
      <t>サクセイ</t>
    </rPh>
    <phoneticPr fontId="11"/>
  </si>
  <si>
    <t>モルタル塗り</t>
    <rPh sb="4" eb="5">
      <t>ヌ</t>
    </rPh>
    <phoneticPr fontId="29"/>
  </si>
  <si>
    <t>くつずりモルタル、ボーダーモルタル、笠木モルタル、パラペットモルタル、窓台モルタル、水切モルタル、膳板モルタル単価で、幅、高さが著しく異なる場合は補正を検討するための資料を作成したか。</t>
    <rPh sb="76" eb="78">
      <t>ケントウ</t>
    </rPh>
    <rPh sb="83" eb="85">
      <t>シリョウ</t>
    </rPh>
    <rPh sb="86" eb="88">
      <t>サクセイ</t>
    </rPh>
    <phoneticPr fontId="11"/>
  </si>
  <si>
    <t>モルタル仕上について、施工箇所及び仕上塗材（吹付け材）の種類に応じて「標仕」により種別に対応した細目工種を適用したか。</t>
    <rPh sb="48" eb="50">
      <t>サイモク</t>
    </rPh>
    <rPh sb="50" eb="52">
      <t>コウシュ</t>
    </rPh>
    <rPh sb="53" eb="55">
      <t>テキヨウ</t>
    </rPh>
    <phoneticPr fontId="11"/>
  </si>
  <si>
    <t>仕上塗材仕上げ等その他</t>
    <phoneticPr fontId="29"/>
  </si>
  <si>
    <t>仕上塗材仕上げは、施工部位および素地に対応した下地調整費を加算した単価資料を作成したか。</t>
    <rPh sb="0" eb="2">
      <t>シア</t>
    </rPh>
    <rPh sb="2" eb="3">
      <t>ト</t>
    </rPh>
    <rPh sb="3" eb="4">
      <t>ザイ</t>
    </rPh>
    <rPh sb="4" eb="6">
      <t>シア</t>
    </rPh>
    <rPh sb="29" eb="31">
      <t>カサン</t>
    </rPh>
    <rPh sb="33" eb="35">
      <t>タンカ</t>
    </rPh>
    <phoneticPr fontId="11"/>
  </si>
  <si>
    <t>塗装</t>
    <phoneticPr fontId="29"/>
  </si>
  <si>
    <t>共通事項</t>
    <phoneticPr fontId="29"/>
  </si>
  <si>
    <t>設計図書により「素地ごしらえ」、「錆止め塗装」及び「仕上げ塗り」の項目を合算した単価資料を作成したか。</t>
    <rPh sb="8" eb="10">
      <t>ソジ</t>
    </rPh>
    <rPh sb="17" eb="18">
      <t>サビ</t>
    </rPh>
    <rPh sb="18" eb="19">
      <t>ト</t>
    </rPh>
    <rPh sb="20" eb="22">
      <t>トソウ</t>
    </rPh>
    <rPh sb="23" eb="24">
      <t>オヨ</t>
    </rPh>
    <rPh sb="26" eb="28">
      <t>シア</t>
    </rPh>
    <rPh sb="29" eb="30">
      <t>ヌ</t>
    </rPh>
    <rPh sb="33" eb="35">
      <t>コウモク</t>
    </rPh>
    <rPh sb="42" eb="44">
      <t>シリョウ</t>
    </rPh>
    <phoneticPr fontId="11"/>
  </si>
  <si>
    <t>細幅物（糸幅３００mm以下）は各塗装の糸幅３００ｍｍ以下の細目工種を使用し、幅の違いによる単価の補正はしてないか。</t>
    <rPh sb="4" eb="5">
      <t>イト</t>
    </rPh>
    <rPh sb="5" eb="6">
      <t>ハバ</t>
    </rPh>
    <rPh sb="11" eb="13">
      <t>イカ</t>
    </rPh>
    <rPh sb="29" eb="31">
      <t>サイモク</t>
    </rPh>
    <rPh sb="31" eb="33">
      <t>コウシュ</t>
    </rPh>
    <rPh sb="48" eb="50">
      <t>ホセイ</t>
    </rPh>
    <phoneticPr fontId="29"/>
  </si>
  <si>
    <t>工場製品に塗装の場合、鉄鋼面、亜鉛めっき面の素地ごしらえ及び1回目錆止め塗りは、製作工場で行うため計上の重複はないか。</t>
    <rPh sb="0" eb="2">
      <t>コウジョウ</t>
    </rPh>
    <rPh sb="2" eb="4">
      <t>セイヒン</t>
    </rPh>
    <rPh sb="5" eb="7">
      <t>トソウ</t>
    </rPh>
    <rPh sb="8" eb="10">
      <t>バアイ</t>
    </rPh>
    <rPh sb="49" eb="51">
      <t>ケイジョウ</t>
    </rPh>
    <rPh sb="52" eb="54">
      <t>ジュウフク</t>
    </rPh>
    <phoneticPr fontId="29"/>
  </si>
  <si>
    <t>鉄鋼面、亜鉛メッキ面の素地ごしらえ、錆止め塗装は、設計図書の仕様の通りに塗装に含んで単価資料を作成したか。</t>
    <rPh sb="0" eb="2">
      <t>テッコウ</t>
    </rPh>
    <rPh sb="2" eb="3">
      <t>メン</t>
    </rPh>
    <rPh sb="4" eb="6">
      <t>アエン</t>
    </rPh>
    <rPh sb="9" eb="10">
      <t>メン</t>
    </rPh>
    <rPh sb="11" eb="13">
      <t>ソジ</t>
    </rPh>
    <rPh sb="18" eb="19">
      <t>サビ</t>
    </rPh>
    <rPh sb="19" eb="20">
      <t>ト</t>
    </rPh>
    <rPh sb="21" eb="23">
      <t>トソウ</t>
    </rPh>
    <rPh sb="25" eb="27">
      <t>セッケイ</t>
    </rPh>
    <rPh sb="27" eb="29">
      <t>トショ</t>
    </rPh>
    <rPh sb="30" eb="32">
      <t>シヨウ</t>
    </rPh>
    <rPh sb="33" eb="34">
      <t>トオ</t>
    </rPh>
    <rPh sb="36" eb="38">
      <t>トソウ</t>
    </rPh>
    <rPh sb="39" eb="40">
      <t>フク</t>
    </rPh>
    <rPh sb="42" eb="44">
      <t>タンカ</t>
    </rPh>
    <rPh sb="44" eb="46">
      <t>シリョウ</t>
    </rPh>
    <rPh sb="47" eb="49">
      <t>サクセイ</t>
    </rPh>
    <phoneticPr fontId="11"/>
  </si>
  <si>
    <t>内外装</t>
  </si>
  <si>
    <t>ボード張り</t>
    <rPh sb="3" eb="4">
      <t>ハ</t>
    </rPh>
    <phoneticPr fontId="28"/>
  </si>
  <si>
    <t>壁及び天井のせっこうボードを二重張とする場合、下地のせっこうボードは「下地張り用」の細目工種を適用したか。</t>
    <rPh sb="1" eb="2">
      <t>オヨ</t>
    </rPh>
    <rPh sb="3" eb="5">
      <t>テンジョウ</t>
    </rPh>
    <rPh sb="42" eb="44">
      <t>サイモク</t>
    </rPh>
    <rPh sb="44" eb="46">
      <t>コウシュ</t>
    </rPh>
    <phoneticPr fontId="29"/>
  </si>
  <si>
    <t>壁紙張り</t>
    <rPh sb="0" eb="2">
      <t>カベガミ</t>
    </rPh>
    <rPh sb="2" eb="3">
      <t>ハ</t>
    </rPh>
    <phoneticPr fontId="28"/>
  </si>
  <si>
    <t>無地、リピートサイズ等により、壁紙材の補正を検討したか。</t>
    <rPh sb="10" eb="11">
      <t>トウ</t>
    </rPh>
    <rPh sb="19" eb="21">
      <t>ホセイ</t>
    </rPh>
    <rPh sb="22" eb="24">
      <t>ケントウ</t>
    </rPh>
    <phoneticPr fontId="29"/>
  </si>
  <si>
    <t>「素地ごしらえ」、「張り手間」及び「材料」を合算した単価資料を作成したか。</t>
    <rPh sb="15" eb="16">
      <t>オヨ</t>
    </rPh>
    <phoneticPr fontId="11"/>
  </si>
  <si>
    <t>木工</t>
  </si>
  <si>
    <t>共通事項</t>
    <phoneticPr fontId="29"/>
  </si>
  <si>
    <t>材料単価は設計図書により代用樹種を禁止されていない限り、代用樹種単価を比較して安価な方を採用した単価資料を作成したか。</t>
    <rPh sb="5" eb="7">
      <t>セッケイ</t>
    </rPh>
    <rPh sb="7" eb="9">
      <t>トショ</t>
    </rPh>
    <rPh sb="48" eb="50">
      <t>タンカ</t>
    </rPh>
    <phoneticPr fontId="11"/>
  </si>
  <si>
    <t>建具</t>
  </si>
  <si>
    <t>木製建具</t>
    <phoneticPr fontId="29"/>
  </si>
  <si>
    <t>木製建具は、建具本体、建具金物、取付費（ドアクローザ共）を含む１か所当たりで計上した単価資料を作成したか。</t>
    <rPh sb="42" eb="44">
      <t>タンカ</t>
    </rPh>
    <phoneticPr fontId="11"/>
  </si>
  <si>
    <t>ふすま</t>
  </si>
  <si>
    <t>表面ふすま紙の有無により押入れのふすまは片面、和室間のふすまは両面としたか。</t>
    <phoneticPr fontId="29"/>
  </si>
  <si>
    <t>ガラス</t>
  </si>
  <si>
    <t>ガラス留め材</t>
    <rPh sb="3" eb="4">
      <t>ト</t>
    </rPh>
    <rPh sb="5" eb="6">
      <t>ザイ</t>
    </rPh>
    <phoneticPr fontId="29"/>
  </si>
  <si>
    <t>ガラス留材のシーリングがシリコーン系（ＳＲ－１）以外の場合は、留材を含まないガラス単価に設計図書による留材を加算した単価資料を作成したか。</t>
    <rPh sb="44" eb="46">
      <t>セッケイ</t>
    </rPh>
    <rPh sb="46" eb="48">
      <t>トショ</t>
    </rPh>
    <rPh sb="54" eb="56">
      <t>カサン</t>
    </rPh>
    <rPh sb="60" eb="62">
      <t>シリョウ</t>
    </rPh>
    <rPh sb="63" eb="65">
      <t>サクセイ</t>
    </rPh>
    <phoneticPr fontId="29"/>
  </si>
  <si>
    <t>ユニット及びその他</t>
    <phoneticPr fontId="29"/>
  </si>
  <si>
    <t>法務省型書架</t>
    <rPh sb="0" eb="3">
      <t>ホウムショウ</t>
    </rPh>
    <rPh sb="3" eb="4">
      <t>ガタ</t>
    </rPh>
    <rPh sb="4" eb="6">
      <t>ショカ</t>
    </rPh>
    <phoneticPr fontId="29"/>
  </si>
  <si>
    <t>支給材料の運搬にかかる費用を設計図書で指定された場合は、その項目の単価資料を作成したか。</t>
    <rPh sb="0" eb="2">
      <t>シキュウ</t>
    </rPh>
    <rPh sb="2" eb="4">
      <t>ザイリョウ</t>
    </rPh>
    <rPh sb="33" eb="35">
      <t>タンカ</t>
    </rPh>
    <rPh sb="35" eb="37">
      <t>シリョウ</t>
    </rPh>
    <rPh sb="38" eb="40">
      <t>サクセイ</t>
    </rPh>
    <phoneticPr fontId="11"/>
  </si>
  <si>
    <t>屋外排水設備</t>
    <rPh sb="0" eb="2">
      <t>オクガイ</t>
    </rPh>
    <rPh sb="2" eb="4">
      <t>ハイスイ</t>
    </rPh>
    <rPh sb="4" eb="6">
      <t>セツビ</t>
    </rPh>
    <phoneticPr fontId="28"/>
  </si>
  <si>
    <t>土工は機械土工を標準とするが、狭小地等で機械が使用できない場合は人力土工を検討したか。</t>
    <phoneticPr fontId="29"/>
  </si>
  <si>
    <t>街きょ、縁石</t>
    <rPh sb="0" eb="1">
      <t>マチ</t>
    </rPh>
    <rPh sb="4" eb="6">
      <t>フチイシ</t>
    </rPh>
    <phoneticPr fontId="28"/>
  </si>
  <si>
    <t>曲線の場合は、施工手間の補正を検討したか。</t>
    <rPh sb="3" eb="5">
      <t>バアイ</t>
    </rPh>
    <rPh sb="7" eb="9">
      <t>セコウ</t>
    </rPh>
    <rPh sb="9" eb="11">
      <t>テマ</t>
    </rPh>
    <rPh sb="12" eb="14">
      <t>ホセイ</t>
    </rPh>
    <rPh sb="15" eb="17">
      <t>ケントウ</t>
    </rPh>
    <phoneticPr fontId="29"/>
  </si>
  <si>
    <t>構内舗装</t>
    <phoneticPr fontId="29"/>
  </si>
  <si>
    <t>アスファルト舗装・透水性アスファルト舗装</t>
  </si>
  <si>
    <t>舗装部分が建物等によって分離している場合や縁石等によって区分されている場合は、それぞれを１区画（別の区分）と考えたか。</t>
    <phoneticPr fontId="29"/>
  </si>
  <si>
    <t>連続作業が可能な部分を１区画の施工規模としたか。</t>
    <phoneticPr fontId="29"/>
  </si>
  <si>
    <t>施工幅の狭い歩道等、人力施工のみとなる場合は、施工面積によらず「特に狭い場所」を適用したか。</t>
    <phoneticPr fontId="29"/>
  </si>
  <si>
    <t>改修工事</t>
    <rPh sb="0" eb="2">
      <t>カイシュウ</t>
    </rPh>
    <rPh sb="2" eb="4">
      <t>コウジ</t>
    </rPh>
    <phoneticPr fontId="29"/>
  </si>
  <si>
    <t>共通仮設・直接仮設（改修）</t>
  </si>
  <si>
    <t>内部改修の１室において、「個別改修」と「複合改修」が混在する場合は、対象面積全てを「複合改修」としたか。</t>
  </si>
  <si>
    <t>外部足場</t>
    <rPh sb="0" eb="2">
      <t>ガイブ</t>
    </rPh>
    <rPh sb="2" eb="4">
      <t>アシバ</t>
    </rPh>
    <phoneticPr fontId="29"/>
  </si>
  <si>
    <t>足場の存置日数が設計図書に記載がない場合は、発注上の工期や準備期間（１ヶ月程度）、掛払い日数と改修内容、改修面積等に基づき想定したか。</t>
    <rPh sb="8" eb="10">
      <t>セッケイ</t>
    </rPh>
    <rPh sb="10" eb="12">
      <t>トショ</t>
    </rPh>
    <rPh sb="13" eb="15">
      <t>キサイ</t>
    </rPh>
    <rPh sb="18" eb="20">
      <t>バアイ</t>
    </rPh>
    <phoneticPr fontId="29"/>
  </si>
  <si>
    <t>災害防止（金網、シート等）の存置日数は、特別な場合を除き外部足場と同じ日数を標準としたか。</t>
    <rPh sb="5" eb="7">
      <t>カナアミ</t>
    </rPh>
    <rPh sb="11" eb="12">
      <t>ナド</t>
    </rPh>
    <phoneticPr fontId="29"/>
  </si>
  <si>
    <t>階高４ｍを超える場合は、新営工事の仮設を適用し、標準設計供用日数は３０日としたか。</t>
    <phoneticPr fontId="29"/>
  </si>
  <si>
    <t>撤去から改修終了まで長期の期間を要する場合は、損料等について適切に計上するための資料を作成したか。</t>
  </si>
  <si>
    <t>撤去後、改修を行う期間まで足場を要しない工事が発生する場合は、掛け払い手間について適切に計上するための資料を作成したか。</t>
    <rPh sb="44" eb="46">
      <t>ケイジョウ</t>
    </rPh>
    <phoneticPr fontId="2"/>
  </si>
  <si>
    <t>ベース車両４ｔ車を標準とするが、現場状況等により規格の異なる車両を想定する場合は別途考慮したか。</t>
    <phoneticPr fontId="29"/>
  </si>
  <si>
    <t>外壁改修</t>
    <phoneticPr fontId="29"/>
  </si>
  <si>
    <t>下地調整</t>
    <rPh sb="0" eb="2">
      <t>シタジ</t>
    </rPh>
    <rPh sb="2" eb="4">
      <t>チョウセイ</t>
    </rPh>
    <phoneticPr fontId="29"/>
  </si>
  <si>
    <t>下地調整費を適切に計上するための単価資料を作成したか。</t>
    <rPh sb="6" eb="8">
      <t>テキセツ</t>
    </rPh>
    <rPh sb="16" eb="18">
      <t>タンカ</t>
    </rPh>
    <phoneticPr fontId="11"/>
  </si>
  <si>
    <t>建具改修</t>
    <phoneticPr fontId="29"/>
  </si>
  <si>
    <t>ガラス撤去</t>
    <rPh sb="3" eb="5">
      <t>テッキョ</t>
    </rPh>
    <phoneticPr fontId="29"/>
  </si>
  <si>
    <t>ガラスの撤去費はシーリング撤去を含むため、シーリング撤去を別途加算していないか。</t>
    <rPh sb="16" eb="17">
      <t>フク</t>
    </rPh>
    <rPh sb="26" eb="28">
      <t>テッキョ</t>
    </rPh>
    <rPh sb="29" eb="31">
      <t>ベット</t>
    </rPh>
    <rPh sb="31" eb="33">
      <t>カサン</t>
    </rPh>
    <phoneticPr fontId="11"/>
  </si>
  <si>
    <t>内装改修</t>
    <phoneticPr fontId="29"/>
  </si>
  <si>
    <t>仕上げ材撤去</t>
    <rPh sb="0" eb="2">
      <t>シア</t>
    </rPh>
    <rPh sb="3" eb="4">
      <t>ザイ</t>
    </rPh>
    <rPh sb="4" eb="6">
      <t>テッキョ</t>
    </rPh>
    <phoneticPr fontId="29"/>
  </si>
  <si>
    <t>ビニル床シート、ビニル床タイル等の仕上げ材撤去は、標準歩掛りに接着剤の除去を含むため、接着剤除去を別途加算していないか。</t>
    <rPh sb="25" eb="27">
      <t>ヒョウジュン</t>
    </rPh>
    <rPh sb="27" eb="28">
      <t>ブ</t>
    </rPh>
    <rPh sb="28" eb="29">
      <t>カ</t>
    </rPh>
    <rPh sb="43" eb="46">
      <t>セッチャクザイ</t>
    </rPh>
    <rPh sb="46" eb="48">
      <t>ジョキョ</t>
    </rPh>
    <rPh sb="49" eb="51">
      <t>ベット</t>
    </rPh>
    <phoneticPr fontId="29"/>
  </si>
  <si>
    <t>塗装改修</t>
    <phoneticPr fontId="29"/>
  </si>
  <si>
    <t>必要に応じて既存塗膜除去を見込んだ単価資料を作成したか。</t>
    <phoneticPr fontId="29"/>
  </si>
  <si>
    <t>新規塗りの場合であっても、塗装改修の細目工種を適用したか。</t>
    <rPh sb="0" eb="2">
      <t>シンキ</t>
    </rPh>
    <rPh sb="2" eb="3">
      <t>ヌ</t>
    </rPh>
    <rPh sb="5" eb="7">
      <t>バアイ</t>
    </rPh>
    <rPh sb="13" eb="15">
      <t>トソウ</t>
    </rPh>
    <rPh sb="15" eb="17">
      <t>カイシュウ</t>
    </rPh>
    <rPh sb="18" eb="20">
      <t>サイモク</t>
    </rPh>
    <rPh sb="20" eb="22">
      <t>コウシュ</t>
    </rPh>
    <rPh sb="23" eb="25">
      <t>テキヨウ</t>
    </rPh>
    <phoneticPr fontId="11"/>
  </si>
  <si>
    <t>耐震改修（躯体改修）</t>
    <phoneticPr fontId="29"/>
  </si>
  <si>
    <t>撤去工事</t>
  </si>
  <si>
    <t>目あらし（幅４００ｍｍ以下）の単価は、幅４００ｍｍ以下に適用し、幅の違いによる補正は行っていないか。</t>
    <rPh sb="42" eb="43">
      <t>オコナ</t>
    </rPh>
    <phoneticPr fontId="29"/>
  </si>
  <si>
    <t>鉄筋工事</t>
    <phoneticPr fontId="29"/>
  </si>
  <si>
    <t>コンクリート工事</t>
  </si>
  <si>
    <t>コンクリート打設工法は設計図書を確認し計上したか。なお、圧入工法と図面特記された場合は、型枠等の仕様を検討したか。</t>
    <rPh sb="16" eb="18">
      <t>カクニン</t>
    </rPh>
    <rPh sb="19" eb="21">
      <t>ケイジョウ</t>
    </rPh>
    <rPh sb="51" eb="53">
      <t>ケントウ</t>
    </rPh>
    <phoneticPr fontId="29"/>
  </si>
  <si>
    <t>流し込み工法の費用に「ポンプ回送費」を含まない場合は、別途計上したか。</t>
    <rPh sb="7" eb="9">
      <t>ヒヨウ</t>
    </rPh>
    <rPh sb="23" eb="25">
      <t>バアイ</t>
    </rPh>
    <phoneticPr fontId="11"/>
  </si>
  <si>
    <t>鉄骨工事</t>
  </si>
  <si>
    <t>場内小運搬（垂直方向）</t>
    <phoneticPr fontId="29"/>
  </si>
  <si>
    <t>階段等を使用した建物内部の資材搬入、発生材処理は改修場所の条件・工程等を考慮し、必要な人工数を算定し計上するための資料を作成したか。</t>
    <rPh sb="0" eb="2">
      <t>カイダン</t>
    </rPh>
    <rPh sb="2" eb="3">
      <t>トウ</t>
    </rPh>
    <rPh sb="4" eb="6">
      <t>シヨウ</t>
    </rPh>
    <phoneticPr fontId="11"/>
  </si>
  <si>
    <t>発生材処理</t>
    <phoneticPr fontId="29"/>
  </si>
  <si>
    <t>発生材運搬</t>
  </si>
  <si>
    <t>部分的な改修工事など発生材の数量が少量の場合は、工事内容および工程に応じダンプトラックを必要運転日分を考慮したか。</t>
    <rPh sb="51" eb="53">
      <t>コウリョ</t>
    </rPh>
    <phoneticPr fontId="11"/>
  </si>
  <si>
    <t>ダンプトラック１０ｔ車を標準とする。ただし、施工規模や敷地条件等により他の規格(４ｔ・２t車)も考慮したか。</t>
    <phoneticPr fontId="29"/>
  </si>
  <si>
    <t>運搬距離が６０ｋｍを超える場合は、ダンプトラックによる運搬(ｍ3)単価の考え方ダンプトラック運転日当り運搬回数は１回としたか。</t>
    <phoneticPr fontId="29"/>
  </si>
  <si>
    <t>３．市場単価</t>
    <phoneticPr fontId="29"/>
  </si>
  <si>
    <t>共通事項</t>
    <rPh sb="0" eb="2">
      <t>キョウツウ</t>
    </rPh>
    <rPh sb="2" eb="4">
      <t>ジコウ</t>
    </rPh>
    <phoneticPr fontId="29"/>
  </si>
  <si>
    <t>市場単価を採用する場合は、単価構成の内容を確認し、項目の二重計上や漏れがないか</t>
  </si>
  <si>
    <t>物価資料に掲載された市場単価は、平均値を採用するための資料を作成したか。</t>
    <rPh sb="0" eb="2">
      <t>ブッカ</t>
    </rPh>
    <rPh sb="2" eb="4">
      <t>シリョウ</t>
    </rPh>
    <rPh sb="5" eb="7">
      <t>ケイサイ</t>
    </rPh>
    <rPh sb="10" eb="12">
      <t>シジョウ</t>
    </rPh>
    <rPh sb="12" eb="14">
      <t>タンカ</t>
    </rPh>
    <rPh sb="16" eb="19">
      <t>ヘイキンチ</t>
    </rPh>
    <rPh sb="20" eb="22">
      <t>サイヨウ</t>
    </rPh>
    <phoneticPr fontId="11"/>
  </si>
  <si>
    <t>市場単価の適用範囲外（①場所打ちコンクリート杭、②連続地中壁、③柱列山留め壁、④鉄筋径がＤ３５以上、⑤鉄筋加工のみ、または鉄筋組立のみの場合）については、見積価格等を参考に計上するための資料を作成したか。</t>
    <rPh sb="77" eb="79">
      <t>ミツモリ</t>
    </rPh>
    <rPh sb="79" eb="82">
      <t>カカクナド</t>
    </rPh>
    <rPh sb="83" eb="85">
      <t>サンコウ</t>
    </rPh>
    <phoneticPr fontId="11"/>
  </si>
  <si>
    <t>圧送高さが３０ｍを超える場合は、見積価格等を参考に計上するための資料を作成したか。</t>
    <rPh sb="0" eb="2">
      <t>アッソウ</t>
    </rPh>
    <rPh sb="2" eb="3">
      <t>タカ</t>
    </rPh>
    <rPh sb="9" eb="10">
      <t>コ</t>
    </rPh>
    <rPh sb="12" eb="14">
      <t>バアイ</t>
    </rPh>
    <rPh sb="16" eb="18">
      <t>ミツモリ</t>
    </rPh>
    <rPh sb="18" eb="20">
      <t>カカク</t>
    </rPh>
    <rPh sb="20" eb="21">
      <t>トウ</t>
    </rPh>
    <rPh sb="22" eb="24">
      <t>サンコウ</t>
    </rPh>
    <rPh sb="25" eb="27">
      <t>ケイジョウ</t>
    </rPh>
    <phoneticPr fontId="11"/>
  </si>
  <si>
    <t>ポンプ圧送には、ポンプ車の回送費、機械器具費、機械運転費を含んでいるため、それらを別途計上していないか。</t>
    <rPh sb="3" eb="5">
      <t>アッソウ</t>
    </rPh>
    <rPh sb="11" eb="12">
      <t>シャ</t>
    </rPh>
    <rPh sb="13" eb="15">
      <t>カイソウ</t>
    </rPh>
    <rPh sb="15" eb="16">
      <t>ヒ</t>
    </rPh>
    <rPh sb="17" eb="19">
      <t>キカイ</t>
    </rPh>
    <rPh sb="19" eb="21">
      <t>キグ</t>
    </rPh>
    <rPh sb="21" eb="22">
      <t>ヒ</t>
    </rPh>
    <rPh sb="23" eb="25">
      <t>キカイ</t>
    </rPh>
    <rPh sb="25" eb="28">
      <t>ウンテンヒ</t>
    </rPh>
    <rPh sb="29" eb="30">
      <t>フク</t>
    </rPh>
    <rPh sb="41" eb="43">
      <t>ベット</t>
    </rPh>
    <rPh sb="43" eb="45">
      <t>ケイジョウ</t>
    </rPh>
    <phoneticPr fontId="29"/>
  </si>
  <si>
    <t>鉄骨造でスラブ面のみコンクリート構造とした場合は、Ｓ造スラブの細目工種を適用したか。</t>
    <rPh sb="26" eb="27">
      <t>ゾウ</t>
    </rPh>
    <rPh sb="31" eb="33">
      <t>サイモク</t>
    </rPh>
    <rPh sb="33" eb="35">
      <t>コウシュ</t>
    </rPh>
    <rPh sb="36" eb="38">
      <t>テキヨウ</t>
    </rPh>
    <phoneticPr fontId="11"/>
  </si>
  <si>
    <t>市場単価および補正市場単価は埋め殺し等の全損となる部位には適用してないか。</t>
    <rPh sb="14" eb="15">
      <t>ウ</t>
    </rPh>
    <rPh sb="16" eb="17">
      <t>コロ</t>
    </rPh>
    <rPh sb="18" eb="19">
      <t>トウ</t>
    </rPh>
    <phoneticPr fontId="29"/>
  </si>
  <si>
    <t>金属</t>
    <rPh sb="0" eb="2">
      <t>キンゾク</t>
    </rPh>
    <phoneticPr fontId="29"/>
  </si>
  <si>
    <t>軽鉄天井開口補強</t>
    <phoneticPr fontId="29"/>
  </si>
  <si>
    <t>ボード切込みは単価に含むため、ボード切込みを別途加算していないか。</t>
    <rPh sb="10" eb="11">
      <t>フク</t>
    </rPh>
    <rPh sb="18" eb="19">
      <t>キ</t>
    </rPh>
    <rPh sb="19" eb="20">
      <t>コ</t>
    </rPh>
    <phoneticPr fontId="29"/>
  </si>
  <si>
    <t>４．見積単価</t>
    <rPh sb="4" eb="6">
      <t>タンカ</t>
    </rPh>
    <phoneticPr fontId="29"/>
  </si>
  <si>
    <t>各社の見積書の内容が、見積書の提出依頼の際に提示した設計図書、数量、見積条件書等に基づき、過不足のないものとしたか。</t>
    <rPh sb="0" eb="2">
      <t>カクシャ</t>
    </rPh>
    <rPh sb="3" eb="6">
      <t>ミツモリショ</t>
    </rPh>
    <rPh sb="7" eb="9">
      <t>ナイヨウ</t>
    </rPh>
    <rPh sb="11" eb="13">
      <t>ミツ</t>
    </rPh>
    <rPh sb="13" eb="14">
      <t>ショ</t>
    </rPh>
    <rPh sb="15" eb="17">
      <t>テイシュツ</t>
    </rPh>
    <rPh sb="17" eb="19">
      <t>イライ</t>
    </rPh>
    <rPh sb="20" eb="21">
      <t>サイ</t>
    </rPh>
    <rPh sb="22" eb="24">
      <t>テイジ</t>
    </rPh>
    <rPh sb="31" eb="33">
      <t>スウリョウ</t>
    </rPh>
    <rPh sb="34" eb="36">
      <t>ミツ</t>
    </rPh>
    <rPh sb="36" eb="38">
      <t>ジョウケン</t>
    </rPh>
    <rPh sb="38" eb="39">
      <t>ショ</t>
    </rPh>
    <rPh sb="39" eb="40">
      <t>ナド</t>
    </rPh>
    <rPh sb="41" eb="42">
      <t>モト</t>
    </rPh>
    <rPh sb="45" eb="48">
      <t>カブソク</t>
    </rPh>
    <phoneticPr fontId="29"/>
  </si>
  <si>
    <t>材工共の見積りは、材料費、施工費、運搬費、下請経費及び法定福利費がわかるようになっているか。</t>
    <rPh sb="13" eb="15">
      <t>セコウ</t>
    </rPh>
    <rPh sb="17" eb="20">
      <t>ウンパンヒ</t>
    </rPh>
    <phoneticPr fontId="29"/>
  </si>
  <si>
    <t>総合工事請負業者（元請け）へ発注の場合は、共通費（元請経費）を別途としたか。</t>
    <phoneticPr fontId="29"/>
  </si>
  <si>
    <t>見積比較表の各社の合計金額が見積書と一致しているか。</t>
    <rPh sb="11" eb="13">
      <t>キンガク</t>
    </rPh>
    <phoneticPr fontId="29"/>
  </si>
  <si>
    <t>見積書の材料費と労務費のそれぞれの内容が、施工実態を踏まえた過不足のないものとしたか。</t>
    <rPh sb="0" eb="3">
      <t>ミツモリショ</t>
    </rPh>
    <rPh sb="4" eb="7">
      <t>ザイリョウヒ</t>
    </rPh>
    <rPh sb="8" eb="11">
      <t>ロウムヒ</t>
    </rPh>
    <rPh sb="17" eb="19">
      <t>ナイヨウ</t>
    </rPh>
    <rPh sb="21" eb="23">
      <t>セコウ</t>
    </rPh>
    <rPh sb="23" eb="25">
      <t>ジッタイ</t>
    </rPh>
    <rPh sb="26" eb="27">
      <t>フ</t>
    </rPh>
    <rPh sb="30" eb="33">
      <t>カブソク</t>
    </rPh>
    <phoneticPr fontId="29"/>
  </si>
  <si>
    <t>見積依頼</t>
    <rPh sb="0" eb="2">
      <t>ミツ</t>
    </rPh>
    <rPh sb="2" eb="4">
      <t>イライ</t>
    </rPh>
    <phoneticPr fontId="29"/>
  </si>
  <si>
    <t>工事場所</t>
    <rPh sb="0" eb="2">
      <t>コウジ</t>
    </rPh>
    <rPh sb="2" eb="4">
      <t>バショ</t>
    </rPh>
    <phoneticPr fontId="29"/>
  </si>
  <si>
    <t>工事場所を正しく記載したか。</t>
    <rPh sb="0" eb="2">
      <t>コウジ</t>
    </rPh>
    <rPh sb="2" eb="4">
      <t>バショ</t>
    </rPh>
    <rPh sb="5" eb="6">
      <t>タダ</t>
    </rPh>
    <rPh sb="8" eb="10">
      <t>キサイ</t>
    </rPh>
    <phoneticPr fontId="2"/>
  </si>
  <si>
    <t>宛名</t>
    <rPh sb="0" eb="2">
      <t>アテナ</t>
    </rPh>
    <phoneticPr fontId="29"/>
  </si>
  <si>
    <t>宛先は発注者の指示によるものとしたか。</t>
    <rPh sb="0" eb="2">
      <t>アテサキ</t>
    </rPh>
    <phoneticPr fontId="29"/>
  </si>
  <si>
    <t>見積有効期限</t>
    <rPh sb="0" eb="2">
      <t>ミツモリ</t>
    </rPh>
    <rPh sb="2" eb="4">
      <t>ユウコウ</t>
    </rPh>
    <rPh sb="4" eb="6">
      <t>キゲン</t>
    </rPh>
    <phoneticPr fontId="29"/>
  </si>
  <si>
    <t>入札日を考慮し、必要とする日数を検討して記入したか。</t>
    <rPh sb="0" eb="3">
      <t>ニュウサツビ</t>
    </rPh>
    <phoneticPr fontId="29"/>
  </si>
  <si>
    <t>受渡場所</t>
    <phoneticPr fontId="29"/>
  </si>
  <si>
    <t>工事場所としたか。</t>
    <rPh sb="0" eb="2">
      <t>コウジ</t>
    </rPh>
    <rPh sb="2" eb="4">
      <t>バショ</t>
    </rPh>
    <phoneticPr fontId="2"/>
  </si>
  <si>
    <t>見積依頼内容</t>
    <phoneticPr fontId="29"/>
  </si>
  <si>
    <t>設計図書を確認し、記入したか。</t>
    <phoneticPr fontId="29"/>
  </si>
  <si>
    <t>見積依頼範囲を明確にしたか。</t>
    <phoneticPr fontId="29"/>
  </si>
  <si>
    <t>諸経費の扱いを明確にしたか。</t>
    <phoneticPr fontId="29"/>
  </si>
  <si>
    <t>見積図面</t>
  </si>
  <si>
    <t>見積依頼範囲が区別できるか。</t>
    <phoneticPr fontId="29"/>
  </si>
  <si>
    <t>見積依頼先</t>
    <rPh sb="0" eb="2">
      <t>ミツモリ</t>
    </rPh>
    <rPh sb="2" eb="5">
      <t>イライサキ</t>
    </rPh>
    <phoneticPr fontId="2"/>
  </si>
  <si>
    <t>適切な依頼先が選定されているか。</t>
    <rPh sb="0" eb="2">
      <t>テキセツ</t>
    </rPh>
    <rPh sb="3" eb="6">
      <t>イライサキ</t>
    </rPh>
    <rPh sb="7" eb="9">
      <t>センテイ</t>
    </rPh>
    <phoneticPr fontId="2"/>
  </si>
  <si>
    <t>見積書の確認</t>
    <phoneticPr fontId="29"/>
  </si>
  <si>
    <t>提出日</t>
    <rPh sb="0" eb="2">
      <t>テイシュツ</t>
    </rPh>
    <rPh sb="2" eb="3">
      <t>ビ</t>
    </rPh>
    <phoneticPr fontId="29"/>
  </si>
  <si>
    <t>見積書に提出日が記載されているか。</t>
    <rPh sb="0" eb="3">
      <t>ミツモリショ</t>
    </rPh>
    <rPh sb="4" eb="6">
      <t>テイシュツ</t>
    </rPh>
    <rPh sb="6" eb="7">
      <t>ニチ</t>
    </rPh>
    <rPh sb="8" eb="10">
      <t>キサイ</t>
    </rPh>
    <phoneticPr fontId="29"/>
  </si>
  <si>
    <t>見積有効期限</t>
    <rPh sb="0" eb="2">
      <t>ミツモリ</t>
    </rPh>
    <rPh sb="2" eb="4">
      <t>ユウコウ</t>
    </rPh>
    <rPh sb="4" eb="6">
      <t>キゲン</t>
    </rPh>
    <phoneticPr fontId="5"/>
  </si>
  <si>
    <t>必要とする日数となっているか。</t>
    <rPh sb="0" eb="2">
      <t>ヒツヨウ</t>
    </rPh>
    <rPh sb="5" eb="7">
      <t>ニッスウ</t>
    </rPh>
    <phoneticPr fontId="29"/>
  </si>
  <si>
    <t>表紙</t>
    <rPh sb="0" eb="2">
      <t>ヒョウシ</t>
    </rPh>
    <phoneticPr fontId="29"/>
  </si>
  <si>
    <t>見積内容</t>
    <rPh sb="0" eb="2">
      <t>ミツ</t>
    </rPh>
    <rPh sb="2" eb="4">
      <t>ナイヨウ</t>
    </rPh>
    <phoneticPr fontId="29"/>
  </si>
  <si>
    <t>記載内容により、図面修正を検討したか。</t>
    <rPh sb="0" eb="2">
      <t>キサイ</t>
    </rPh>
    <rPh sb="2" eb="4">
      <t>ナイヨウ</t>
    </rPh>
    <rPh sb="8" eb="10">
      <t>ズメン</t>
    </rPh>
    <rPh sb="10" eb="12">
      <t>シュウセイ</t>
    </rPh>
    <rPh sb="13" eb="15">
      <t>ケントウ</t>
    </rPh>
    <phoneticPr fontId="5"/>
  </si>
  <si>
    <t>見積り条件に対する記載内容を確認し、採用・不採用を判断したか。</t>
    <rPh sb="0" eb="2">
      <t>ミツ</t>
    </rPh>
    <rPh sb="3" eb="5">
      <t>ジョウケン</t>
    </rPh>
    <rPh sb="6" eb="7">
      <t>タイ</t>
    </rPh>
    <rPh sb="9" eb="11">
      <t>キサイ</t>
    </rPh>
    <rPh sb="11" eb="13">
      <t>ナイヨウ</t>
    </rPh>
    <rPh sb="14" eb="16">
      <t>カクニン</t>
    </rPh>
    <rPh sb="18" eb="20">
      <t>サイヨウ</t>
    </rPh>
    <rPh sb="21" eb="24">
      <t>フサイヨウ</t>
    </rPh>
    <rPh sb="25" eb="27">
      <t>ハンダン</t>
    </rPh>
    <phoneticPr fontId="5"/>
  </si>
  <si>
    <t>金額欄</t>
    <rPh sb="0" eb="2">
      <t>キンガク</t>
    </rPh>
    <rPh sb="2" eb="3">
      <t>ラン</t>
    </rPh>
    <phoneticPr fontId="29"/>
  </si>
  <si>
    <t>各価格の記入に漏れはないか確認したか。</t>
    <rPh sb="0" eb="1">
      <t>カク</t>
    </rPh>
    <rPh sb="1" eb="3">
      <t>カカク</t>
    </rPh>
    <rPh sb="4" eb="6">
      <t>キニュウ</t>
    </rPh>
    <rPh sb="7" eb="8">
      <t>モ</t>
    </rPh>
    <rPh sb="13" eb="15">
      <t>カクニン</t>
    </rPh>
    <phoneticPr fontId="5"/>
  </si>
  <si>
    <t>価格の計算に間違えはないか確認したか。</t>
    <rPh sb="0" eb="2">
      <t>カカク</t>
    </rPh>
    <rPh sb="3" eb="5">
      <t>ケイサン</t>
    </rPh>
    <rPh sb="6" eb="8">
      <t>マチガ</t>
    </rPh>
    <rPh sb="13" eb="15">
      <t>カクニン</t>
    </rPh>
    <phoneticPr fontId="5"/>
  </si>
  <si>
    <t>本体価格に含まれている項目を確認したか。</t>
    <rPh sb="11" eb="13">
      <t>コウモク</t>
    </rPh>
    <rPh sb="14" eb="16">
      <t>カクニン</t>
    </rPh>
    <phoneticPr fontId="29"/>
  </si>
  <si>
    <t>山留め</t>
    <rPh sb="0" eb="2">
      <t>ヤマド</t>
    </rPh>
    <phoneticPr fontId="29"/>
  </si>
  <si>
    <t>専門工事業者の見積価格等を参考に単価資料を作成したか。</t>
    <rPh sb="16" eb="18">
      <t>タンカ</t>
    </rPh>
    <rPh sb="18" eb="20">
      <t>シリョウ</t>
    </rPh>
    <rPh sb="21" eb="23">
      <t>サクセイ</t>
    </rPh>
    <phoneticPr fontId="11"/>
  </si>
  <si>
    <t>簡易山留め等で物価資料等に掲載されている価格を使用する場合は、工法及び仕様等に留意したか。</t>
    <phoneticPr fontId="29"/>
  </si>
  <si>
    <t>排水</t>
    <rPh sb="0" eb="2">
      <t>ハイスイ</t>
    </rPh>
    <phoneticPr fontId="29"/>
  </si>
  <si>
    <t>物価資料等の掲載価格又は専門工事業者の見積価格等を参考に単価資料を作成したか。</t>
    <rPh sb="28" eb="30">
      <t>タンカ</t>
    </rPh>
    <phoneticPr fontId="11"/>
  </si>
  <si>
    <t>物価資料等の掲載価格を使用する場合は、工法及び仕様等に留意したか。</t>
    <phoneticPr fontId="29"/>
  </si>
  <si>
    <t>見積依頼先（鉄骨の製作工場「グレード」）は設計図書に合致しているか。</t>
    <rPh sb="26" eb="28">
      <t>ガッチ</t>
    </rPh>
    <phoneticPr fontId="29"/>
  </si>
  <si>
    <t>溶融亜鉛メッキについて、専門工事業者の見積価格又は物価資料等とし単価資料を作成したか。</t>
    <rPh sb="32" eb="34">
      <t>タンカ</t>
    </rPh>
    <phoneticPr fontId="11"/>
  </si>
  <si>
    <t>溶融亜鉛メッキについて、加工工場とメッキ工場間の運搬費（往復）を考慮したか。</t>
    <rPh sb="32" eb="34">
      <t>コウリョ</t>
    </rPh>
    <phoneticPr fontId="29"/>
  </si>
  <si>
    <t>既製コンクリート</t>
  </si>
  <si>
    <t>ＡＬＣパネル張り</t>
  </si>
  <si>
    <t>ＡＬＣパネル組み立ての際に伴うシーリング（他材との接合部シーリングを除く）、鉄筋、モルタル、ボルト及び取付用プレート等を含んだ見積としたか。</t>
  </si>
  <si>
    <t>押出成形セメント板張り</t>
    <rPh sb="0" eb="1">
      <t>オ</t>
    </rPh>
    <rPh sb="1" eb="2">
      <t>ダ</t>
    </rPh>
    <rPh sb="2" eb="4">
      <t>セイケイ</t>
    </rPh>
    <rPh sb="8" eb="9">
      <t>バン</t>
    </rPh>
    <rPh sb="9" eb="10">
      <t>ハ</t>
    </rPh>
    <phoneticPr fontId="29"/>
  </si>
  <si>
    <t>押出成形セメント板組立の際に伴うシーリング(他材との接合部シーリングを除く)、ボルト及び取付用プレート等を含んだ見積としたか。</t>
  </si>
  <si>
    <t>石</t>
  </si>
  <si>
    <t>石材の産地及び材種は設計図書によっているか。</t>
    <phoneticPr fontId="29"/>
  </si>
  <si>
    <t>見積価格に、アンカー金物は取付費に含まれているか。</t>
    <phoneticPr fontId="29"/>
  </si>
  <si>
    <t>見積価格に、アンカー受けの縦筋、横筋、埋込みアンカー及び張り付け用の砂、セメントは含まれていない場合は、工法(湿式、乾式)、部位等、必要に応じて別途加算したか。</t>
    <rPh sb="48" eb="50">
      <t>バアイ</t>
    </rPh>
    <rPh sb="74" eb="76">
      <t>カサン</t>
    </rPh>
    <phoneticPr fontId="29"/>
  </si>
  <si>
    <t>金属製建具、樹脂製建具</t>
    <phoneticPr fontId="2"/>
  </si>
  <si>
    <t>製品代単価は、建具本体に建具金物を含む１か所当たりの単価で単価資料を作成したか。</t>
    <rPh sb="29" eb="31">
      <t>タンカ</t>
    </rPh>
    <phoneticPr fontId="11"/>
  </si>
  <si>
    <t>運搬・取付費は一式計上し、専門工事業者の見積価格等を参考に単価資料を作成したか。</t>
    <rPh sb="0" eb="2">
      <t>ウンパン</t>
    </rPh>
    <rPh sb="29" eb="31">
      <t>タンカ</t>
    </rPh>
    <phoneticPr fontId="11"/>
  </si>
  <si>
    <t>二重水切、建具枠とのシーリング充填及び工場塗装を含めた見積りとしたか。</t>
    <rPh sb="17" eb="18">
      <t>オヨ</t>
    </rPh>
    <phoneticPr fontId="29"/>
  </si>
  <si>
    <t>塗装</t>
    <rPh sb="0" eb="2">
      <t>トソウ</t>
    </rPh>
    <phoneticPr fontId="29"/>
  </si>
  <si>
    <t>鉄鋼面、亜鉛めっき面の素地ごしらえ及び1回目錆止め塗りは、製作工場で行うため建具・金属の見積りに含めたか。</t>
    <phoneticPr fontId="29"/>
  </si>
  <si>
    <t>かぶせ工法の場合、①製品代、②運搬、取付費（計測費含む）、③撤去に関する費用、④諸経費を含んだ見積を依頼したか。</t>
    <rPh sb="6" eb="8">
      <t>バアイ</t>
    </rPh>
    <rPh sb="10" eb="12">
      <t>セイヒン</t>
    </rPh>
    <rPh sb="12" eb="13">
      <t>ダイ</t>
    </rPh>
    <rPh sb="15" eb="17">
      <t>ウンパン</t>
    </rPh>
    <rPh sb="18" eb="19">
      <t>ト</t>
    </rPh>
    <rPh sb="19" eb="20">
      <t>ツ</t>
    </rPh>
    <rPh sb="20" eb="21">
      <t>ヒ</t>
    </rPh>
    <rPh sb="22" eb="24">
      <t>ケイソク</t>
    </rPh>
    <rPh sb="24" eb="25">
      <t>ヒ</t>
    </rPh>
    <rPh sb="25" eb="26">
      <t>フク</t>
    </rPh>
    <rPh sb="30" eb="32">
      <t>テッキョ</t>
    </rPh>
    <rPh sb="33" eb="34">
      <t>カン</t>
    </rPh>
    <rPh sb="36" eb="38">
      <t>ヒヨウ</t>
    </rPh>
    <rPh sb="40" eb="43">
      <t>ショケイヒ</t>
    </rPh>
    <rPh sb="44" eb="45">
      <t>フク</t>
    </rPh>
    <rPh sb="47" eb="49">
      <t>ミツ</t>
    </rPh>
    <rPh sb="50" eb="52">
      <t>イライ</t>
    </rPh>
    <phoneticPr fontId="29"/>
  </si>
  <si>
    <t>かぶせ工法の場合、撤去に関する費用は①撤去費（建具の障子・扉等の撤去及び既存枠の錆落とし等）、②場内集積費（処分費は含まず）、③錆止め塗装費（既存鋼製の場合）に関する費用を含んだ見積を依頼したか。</t>
    <rPh sb="3" eb="5">
      <t>コウホウ</t>
    </rPh>
    <rPh sb="6" eb="8">
      <t>バアイ</t>
    </rPh>
    <rPh sb="9" eb="11">
      <t>テッキョ</t>
    </rPh>
    <rPh sb="12" eb="13">
      <t>カン</t>
    </rPh>
    <rPh sb="15" eb="17">
      <t>ヒヨウ</t>
    </rPh>
    <rPh sb="19" eb="21">
      <t>テッキョ</t>
    </rPh>
    <rPh sb="21" eb="22">
      <t>ヒ</t>
    </rPh>
    <rPh sb="23" eb="25">
      <t>タテグ</t>
    </rPh>
    <rPh sb="26" eb="28">
      <t>ショウジ</t>
    </rPh>
    <rPh sb="29" eb="30">
      <t>トビラ</t>
    </rPh>
    <rPh sb="30" eb="31">
      <t>トウ</t>
    </rPh>
    <rPh sb="32" eb="34">
      <t>テッキョ</t>
    </rPh>
    <rPh sb="34" eb="35">
      <t>オヨ</t>
    </rPh>
    <rPh sb="36" eb="38">
      <t>キゾン</t>
    </rPh>
    <rPh sb="38" eb="39">
      <t>ワク</t>
    </rPh>
    <rPh sb="40" eb="41">
      <t>サビ</t>
    </rPh>
    <rPh sb="41" eb="42">
      <t>オ</t>
    </rPh>
    <rPh sb="44" eb="45">
      <t>トウ</t>
    </rPh>
    <rPh sb="48" eb="50">
      <t>ジョウナイ</t>
    </rPh>
    <rPh sb="50" eb="52">
      <t>シュウセキ</t>
    </rPh>
    <rPh sb="52" eb="53">
      <t>ヒ</t>
    </rPh>
    <rPh sb="54" eb="56">
      <t>ショブン</t>
    </rPh>
    <rPh sb="56" eb="57">
      <t>ヒ</t>
    </rPh>
    <rPh sb="58" eb="59">
      <t>フク</t>
    </rPh>
    <rPh sb="64" eb="65">
      <t>サビ</t>
    </rPh>
    <rPh sb="65" eb="66">
      <t>ト</t>
    </rPh>
    <rPh sb="67" eb="69">
      <t>トソウ</t>
    </rPh>
    <rPh sb="69" eb="70">
      <t>ヒ</t>
    </rPh>
    <rPh sb="71" eb="73">
      <t>キゾン</t>
    </rPh>
    <rPh sb="73" eb="75">
      <t>コウセイ</t>
    </rPh>
    <rPh sb="76" eb="78">
      <t>バアイ</t>
    </rPh>
    <rPh sb="80" eb="81">
      <t>カン</t>
    </rPh>
    <rPh sb="83" eb="85">
      <t>ヒヨウ</t>
    </rPh>
    <rPh sb="86" eb="87">
      <t>フク</t>
    </rPh>
    <rPh sb="89" eb="91">
      <t>ミツ</t>
    </rPh>
    <rPh sb="92" eb="94">
      <t>イライ</t>
    </rPh>
    <phoneticPr fontId="29"/>
  </si>
  <si>
    <t>撤去工法の場合、①製品代、②運搬・取付費（計測費を含む）、③諸経費に関する費用を含んだ見積を依頼したか。</t>
    <rPh sb="0" eb="2">
      <t>テッキョ</t>
    </rPh>
    <rPh sb="2" eb="4">
      <t>コウホウ</t>
    </rPh>
    <rPh sb="5" eb="7">
      <t>バアイ</t>
    </rPh>
    <rPh sb="9" eb="11">
      <t>セイヒン</t>
    </rPh>
    <rPh sb="11" eb="12">
      <t>ダイ</t>
    </rPh>
    <rPh sb="14" eb="16">
      <t>ウンパン</t>
    </rPh>
    <rPh sb="17" eb="18">
      <t>ト</t>
    </rPh>
    <rPh sb="18" eb="19">
      <t>ツ</t>
    </rPh>
    <rPh sb="19" eb="20">
      <t>ヒ</t>
    </rPh>
    <rPh sb="21" eb="23">
      <t>ケイソク</t>
    </rPh>
    <rPh sb="23" eb="24">
      <t>ヒ</t>
    </rPh>
    <rPh sb="25" eb="26">
      <t>フク</t>
    </rPh>
    <rPh sb="30" eb="33">
      <t>ショケイヒ</t>
    </rPh>
    <rPh sb="34" eb="35">
      <t>カン</t>
    </rPh>
    <rPh sb="37" eb="39">
      <t>ヒヨウ</t>
    </rPh>
    <rPh sb="40" eb="41">
      <t>フク</t>
    </rPh>
    <rPh sb="43" eb="45">
      <t>ミツ</t>
    </rPh>
    <rPh sb="46" eb="48">
      <t>イライ</t>
    </rPh>
    <phoneticPr fontId="29"/>
  </si>
  <si>
    <t>耐震改修（躯体改修）</t>
    <phoneticPr fontId="29"/>
  </si>
  <si>
    <t>アスベスト含有建材の処理工事</t>
  </si>
  <si>
    <t>アスベスト含有吹付け材の除去（レベル１）</t>
  </si>
  <si>
    <t>安全衛生設備機器の各設備機器賃料・損料は、設計図書に条件明示された工区ごとに計上するように、見積を依頼したか。</t>
    <rPh sb="38" eb="40">
      <t>ケイジョウ</t>
    </rPh>
    <phoneticPr fontId="29"/>
  </si>
  <si>
    <t>安全衛生設備機器のセキュリティハウスについては、区画ごとの計上が不要な場合があるため、施工条件、工程等について、設計担当に確認を行った上で、見積を依頼をしたか。</t>
    <phoneticPr fontId="29"/>
  </si>
  <si>
    <t>安全衛生設備機器の消耗品等は、養生用テープ・保護衣・靴カバー・保護手袋・掃除用スポンジ・負圧除塵装置フィルターがあり、必要な消耗品が見積価格に見込まれているか。</t>
    <rPh sb="66" eb="68">
      <t>ミツ</t>
    </rPh>
    <rPh sb="68" eb="70">
      <t>カカク</t>
    </rPh>
    <rPh sb="71" eb="73">
      <t>ミコ</t>
    </rPh>
    <phoneticPr fontId="29"/>
  </si>
  <si>
    <t>設計図書の条件明示により除去対象室の既存家具・既存設備機器等で、専門工事業者による清掃等（養生共）が必要な場合は、見積価格に含まれているか。</t>
    <rPh sb="57" eb="59">
      <t>ミツ</t>
    </rPh>
    <rPh sb="59" eb="61">
      <t>カカク</t>
    </rPh>
    <rPh sb="62" eb="63">
      <t>フク</t>
    </rPh>
    <phoneticPr fontId="11"/>
  </si>
  <si>
    <t>吹付けアスベスト廃棄物処理</t>
  </si>
  <si>
    <t>見積書の処理数量の根拠、中間処分先、最終処分先、一次運搬距離及び二次運搬距離とそれぞれの費用が適正であるか確認したか。</t>
    <phoneticPr fontId="29"/>
  </si>
  <si>
    <t>アスベスト含有保温材等の除去（レベル２）</t>
  </si>
  <si>
    <t>レベル１相当の仮設が必要となる場合もあるため、設計図書を確認し、必要な項目が含まれた見積りを依頼したか。</t>
    <rPh sb="46" eb="48">
      <t>イライ</t>
    </rPh>
    <phoneticPr fontId="29"/>
  </si>
  <si>
    <t>アスベスト含有保温材等の処分</t>
  </si>
  <si>
    <t>見積比較表</t>
    <rPh sb="4" eb="5">
      <t>ヒョウ</t>
    </rPh>
    <phoneticPr fontId="29"/>
  </si>
  <si>
    <t>記載内容</t>
    <rPh sb="0" eb="2">
      <t>キサイ</t>
    </rPh>
    <rPh sb="2" eb="4">
      <t>ナイヨウ</t>
    </rPh>
    <phoneticPr fontId="2"/>
  </si>
  <si>
    <t>見積書からの転記等のチェックを行ったか。</t>
    <rPh sb="0" eb="2">
      <t>ミツモリ</t>
    </rPh>
    <rPh sb="2" eb="3">
      <t>ショ</t>
    </rPh>
    <rPh sb="6" eb="8">
      <t>テンキ</t>
    </rPh>
    <rPh sb="8" eb="9">
      <t>ナド</t>
    </rPh>
    <rPh sb="15" eb="16">
      <t>オコナ</t>
    </rPh>
    <phoneticPr fontId="2"/>
  </si>
  <si>
    <t>消費税を除いた金額であるか。</t>
    <rPh sb="0" eb="3">
      <t>ショウヒゼイ</t>
    </rPh>
    <rPh sb="4" eb="5">
      <t>ノゾ</t>
    </rPh>
    <rPh sb="7" eb="9">
      <t>キンガク</t>
    </rPh>
    <phoneticPr fontId="2"/>
  </si>
  <si>
    <t>金額</t>
    <rPh sb="0" eb="2">
      <t>キンガク</t>
    </rPh>
    <phoneticPr fontId="13"/>
  </si>
  <si>
    <t>見積金額にバラつきがある場合には、専門工事業者等に内容等のヒアリングを行ったか。</t>
    <rPh sb="0" eb="2">
      <t>ミツモリ</t>
    </rPh>
    <rPh sb="2" eb="4">
      <t>キンガク</t>
    </rPh>
    <rPh sb="12" eb="14">
      <t>バアイ</t>
    </rPh>
    <rPh sb="17" eb="19">
      <t>センモン</t>
    </rPh>
    <rPh sb="19" eb="21">
      <t>コウジ</t>
    </rPh>
    <rPh sb="21" eb="23">
      <t>ギョウシャ</t>
    </rPh>
    <rPh sb="23" eb="24">
      <t>トウ</t>
    </rPh>
    <rPh sb="25" eb="27">
      <t>ナイヨウ</t>
    </rPh>
    <rPh sb="27" eb="28">
      <t>ナド</t>
    </rPh>
    <rPh sb="35" eb="36">
      <t>オコナ</t>
    </rPh>
    <phoneticPr fontId="2"/>
  </si>
  <si>
    <t>【建築工事】単価資料等チェックリスト</t>
    <rPh sb="6" eb="8">
      <t>タンカ</t>
    </rPh>
    <rPh sb="8" eb="10">
      <t>シリョウ</t>
    </rPh>
    <rPh sb="10" eb="11">
      <t>トウ</t>
    </rPh>
    <phoneticPr fontId="13"/>
  </si>
  <si>
    <t>備考</t>
  </si>
  <si>
    <t>備考</t>
    <phoneticPr fontId="2"/>
  </si>
  <si>
    <t>「県基準」、「単価基準」、「基準等資料」又は「住宅基準」で「その他」の率を確認したか。</t>
    <rPh sb="1" eb="2">
      <t>ケン</t>
    </rPh>
    <rPh sb="2" eb="4">
      <t>キジュン</t>
    </rPh>
    <rPh sb="7" eb="9">
      <t>タンカ</t>
    </rPh>
    <rPh sb="9" eb="11">
      <t>キジュン</t>
    </rPh>
    <rPh sb="14" eb="17">
      <t>キジュントウ</t>
    </rPh>
    <rPh sb="17" eb="19">
      <t>シリョウ</t>
    </rPh>
    <rPh sb="20" eb="21">
      <t>マタ</t>
    </rPh>
    <rPh sb="23" eb="25">
      <t>ジュウタク</t>
    </rPh>
    <rPh sb="25" eb="27">
      <t>キジュン</t>
    </rPh>
    <rPh sb="32" eb="33">
      <t>タ</t>
    </rPh>
    <rPh sb="35" eb="36">
      <t>リツ</t>
    </rPh>
    <rPh sb="37" eb="39">
      <t>カクニン</t>
    </rPh>
    <phoneticPr fontId="29"/>
  </si>
  <si>
    <t>原則として、「単価基準」又は「住宅基準」の標準歩掛り又は「営繕積算システム等開発利用協議会歩掛り（以下「協議会歩掛り」という。」を採用したか。</t>
    <rPh sb="0" eb="2">
      <t>ゲンソク</t>
    </rPh>
    <rPh sb="7" eb="9">
      <t>タンカ</t>
    </rPh>
    <rPh sb="9" eb="11">
      <t>キジュン</t>
    </rPh>
    <rPh sb="12" eb="13">
      <t>マタ</t>
    </rPh>
    <rPh sb="15" eb="17">
      <t>ジュウタク</t>
    </rPh>
    <rPh sb="17" eb="19">
      <t>キジュン</t>
    </rPh>
    <rPh sb="21" eb="23">
      <t>ヒョウジュン</t>
    </rPh>
    <rPh sb="23" eb="25">
      <t>ブガ</t>
    </rPh>
    <rPh sb="26" eb="27">
      <t>マタ</t>
    </rPh>
    <rPh sb="29" eb="31">
      <t>エイゼン</t>
    </rPh>
    <rPh sb="31" eb="33">
      <t>セキサン</t>
    </rPh>
    <rPh sb="37" eb="38">
      <t>トウ</t>
    </rPh>
    <rPh sb="38" eb="40">
      <t>カイハツ</t>
    </rPh>
    <rPh sb="40" eb="42">
      <t>リヨウ</t>
    </rPh>
    <rPh sb="42" eb="45">
      <t>キョウギカイ</t>
    </rPh>
    <rPh sb="45" eb="47">
      <t>ブガ</t>
    </rPh>
    <rPh sb="49" eb="51">
      <t>イカ</t>
    </rPh>
    <rPh sb="52" eb="55">
      <t>キョウギカイ</t>
    </rPh>
    <rPh sb="55" eb="57">
      <t>ブガ</t>
    </rPh>
    <rPh sb="65" eb="67">
      <t>サイヨウ</t>
    </rPh>
    <phoneticPr fontId="29"/>
  </si>
  <si>
    <t>鋼材価格は、「建築工事積算基準等資料　第４編　第２章　第７項　表A7-1ベース価格区分表」に依って単価資料を作成したか。</t>
    <rPh sb="49" eb="51">
      <t>タンカ</t>
    </rPh>
    <rPh sb="51" eb="53">
      <t>シリョウ</t>
    </rPh>
    <rPh sb="54" eb="56">
      <t>サクセイ</t>
    </rPh>
    <phoneticPr fontId="11"/>
  </si>
  <si>
    <t>敷地内の１施工区画の面積が２，５００㎡未満の構内舗装に適用したか。</t>
    <rPh sb="5" eb="7">
      <t>セコウ</t>
    </rPh>
    <phoneticPr fontId="29"/>
  </si>
  <si>
    <t>見積書の宛先、工事場所、日付、見積りの有効期限が適正か。</t>
    <rPh sb="7" eb="9">
      <t>コウジ</t>
    </rPh>
    <rPh sb="9" eb="11">
      <t>バショ</t>
    </rPh>
    <rPh sb="15" eb="17">
      <t>ミツモ</t>
    </rPh>
    <phoneticPr fontId="29"/>
  </si>
  <si>
    <t>（新営・改修工事共通）</t>
    <rPh sb="1" eb="2">
      <t>シン</t>
    </rPh>
    <rPh sb="2" eb="3">
      <t>イトナ</t>
    </rPh>
    <rPh sb="4" eb="6">
      <t>カイシュウ</t>
    </rPh>
    <rPh sb="6" eb="8">
      <t>コウジ</t>
    </rPh>
    <rPh sb="8" eb="10">
      <t>キョウツウ</t>
    </rPh>
    <phoneticPr fontId="13"/>
  </si>
  <si>
    <t>単価等設定チェックリスト</t>
    <rPh sb="0" eb="2">
      <t>タンカ</t>
    </rPh>
    <rPh sb="2" eb="3">
      <t>トウ</t>
    </rPh>
    <rPh sb="3" eb="5">
      <t>セッテイ</t>
    </rPh>
    <phoneticPr fontId="13"/>
  </si>
  <si>
    <t>単価等設定チェックリスト</t>
    <phoneticPr fontId="2"/>
  </si>
  <si>
    <t>1．基準類の確認</t>
    <phoneticPr fontId="29"/>
  </si>
  <si>
    <t>工事名</t>
    <phoneticPr fontId="30"/>
  </si>
  <si>
    <t>工事名を確認したか。</t>
    <rPh sb="4" eb="6">
      <t>カクニン</t>
    </rPh>
    <phoneticPr fontId="30"/>
  </si>
  <si>
    <t>工事場所</t>
    <rPh sb="0" eb="2">
      <t>コウジ</t>
    </rPh>
    <rPh sb="2" eb="4">
      <t>バショ</t>
    </rPh>
    <phoneticPr fontId="30"/>
  </si>
  <si>
    <t>工事場所を確認したか。</t>
    <rPh sb="0" eb="2">
      <t>コウジ</t>
    </rPh>
    <rPh sb="2" eb="4">
      <t>バショ</t>
    </rPh>
    <rPh sb="5" eb="7">
      <t>カクニン</t>
    </rPh>
    <phoneticPr fontId="30"/>
  </si>
  <si>
    <t>工事種目</t>
  </si>
  <si>
    <t>工事種目を確認したか。</t>
  </si>
  <si>
    <t>建物及び工事種目ごとに数量の拾い分けをしたか。</t>
    <rPh sb="2" eb="3">
      <t>オヨ</t>
    </rPh>
    <rPh sb="4" eb="6">
      <t>コウジ</t>
    </rPh>
    <rPh sb="6" eb="8">
      <t>シュモク</t>
    </rPh>
    <rPh sb="14" eb="15">
      <t>ヒロ</t>
    </rPh>
    <rPh sb="16" eb="17">
      <t>ワ</t>
    </rPh>
    <phoneticPr fontId="30"/>
  </si>
  <si>
    <t>工期</t>
    <rPh sb="0" eb="2">
      <t>コウキ</t>
    </rPh>
    <phoneticPr fontId="29"/>
  </si>
  <si>
    <t>工期を確認したか。また、工期の始期が設定されている場合は始期も確認したか。</t>
    <rPh sb="0" eb="2">
      <t>コウキ</t>
    </rPh>
    <rPh sb="3" eb="5">
      <t>カクニン</t>
    </rPh>
    <rPh sb="12" eb="14">
      <t>コウキ</t>
    </rPh>
    <rPh sb="15" eb="17">
      <t>シキ</t>
    </rPh>
    <rPh sb="18" eb="20">
      <t>セッテイ</t>
    </rPh>
    <rPh sb="25" eb="27">
      <t>バアイ</t>
    </rPh>
    <rPh sb="28" eb="30">
      <t>シキ</t>
    </rPh>
    <rPh sb="31" eb="33">
      <t>カクニン</t>
    </rPh>
    <phoneticPr fontId="29"/>
  </si>
  <si>
    <t>指定部分</t>
    <rPh sb="0" eb="2">
      <t>シテイ</t>
    </rPh>
    <rPh sb="2" eb="4">
      <t>ブブン</t>
    </rPh>
    <phoneticPr fontId="30"/>
  </si>
  <si>
    <t>指定部分の有無を確認したか。</t>
    <rPh sb="0" eb="2">
      <t>シテイ</t>
    </rPh>
    <rPh sb="2" eb="4">
      <t>ブブン</t>
    </rPh>
    <rPh sb="5" eb="7">
      <t>ウム</t>
    </rPh>
    <rPh sb="8" eb="10">
      <t>カクニン</t>
    </rPh>
    <phoneticPr fontId="30"/>
  </si>
  <si>
    <t>　・無し</t>
    <rPh sb="2" eb="3">
      <t>ナ</t>
    </rPh>
    <phoneticPr fontId="30"/>
  </si>
  <si>
    <t>　　　　　　範囲：</t>
    <rPh sb="6" eb="8">
      <t>ハンイ</t>
    </rPh>
    <phoneticPr fontId="30"/>
  </si>
  <si>
    <t>予算区分</t>
    <rPh sb="0" eb="2">
      <t>ヨサン</t>
    </rPh>
    <rPh sb="2" eb="4">
      <t>クブン</t>
    </rPh>
    <phoneticPr fontId="30"/>
  </si>
  <si>
    <t>予算の区分による拾い分けが必要か確認したか。</t>
    <rPh sb="0" eb="2">
      <t>ヨサン</t>
    </rPh>
    <rPh sb="3" eb="5">
      <t>クブン</t>
    </rPh>
    <rPh sb="8" eb="9">
      <t>ヒロ</t>
    </rPh>
    <rPh sb="10" eb="11">
      <t>ワ</t>
    </rPh>
    <rPh sb="13" eb="15">
      <t>ヒツヨウ</t>
    </rPh>
    <rPh sb="16" eb="18">
      <t>カクニン</t>
    </rPh>
    <phoneticPr fontId="30"/>
  </si>
  <si>
    <t>　・有り　　　　　　範囲：</t>
    <rPh sb="2" eb="3">
      <t>ア</t>
    </rPh>
    <rPh sb="10" eb="12">
      <t>ハンイ</t>
    </rPh>
    <phoneticPr fontId="30"/>
  </si>
  <si>
    <t>関連工事</t>
    <rPh sb="0" eb="2">
      <t>カンレン</t>
    </rPh>
    <rPh sb="2" eb="4">
      <t>コウジ</t>
    </rPh>
    <phoneticPr fontId="30"/>
  </si>
  <si>
    <t>本工事以外の関連工事があるか確認したか。</t>
    <rPh sb="0" eb="3">
      <t>ホンコウジ</t>
    </rPh>
    <rPh sb="3" eb="5">
      <t>イガイ</t>
    </rPh>
    <rPh sb="6" eb="8">
      <t>カンレン</t>
    </rPh>
    <rPh sb="8" eb="10">
      <t>コウジ</t>
    </rPh>
    <rPh sb="14" eb="16">
      <t>カクニン</t>
    </rPh>
    <phoneticPr fontId="30"/>
  </si>
  <si>
    <t>　・有り　 ( ・ 電気設備工事　 ・ 機械設備工事　　・　　　　　　　 )</t>
    <rPh sb="2" eb="3">
      <t>ア</t>
    </rPh>
    <rPh sb="10" eb="12">
      <t>デンキ</t>
    </rPh>
    <rPh sb="12" eb="14">
      <t>セツビ</t>
    </rPh>
    <rPh sb="14" eb="16">
      <t>コウジ</t>
    </rPh>
    <rPh sb="20" eb="22">
      <t>キカイ</t>
    </rPh>
    <rPh sb="22" eb="24">
      <t>セツビ</t>
    </rPh>
    <rPh sb="24" eb="26">
      <t>コウジ</t>
    </rPh>
    <phoneticPr fontId="30"/>
  </si>
  <si>
    <t>　　関連工事がある場合は、仮設の範囲を確認したか。</t>
  </si>
  <si>
    <t>発注範囲</t>
    <rPh sb="0" eb="2">
      <t>ハッチュウ</t>
    </rPh>
    <rPh sb="2" eb="4">
      <t>ハンイ</t>
    </rPh>
    <phoneticPr fontId="30"/>
  </si>
  <si>
    <t>　・有り　特記仕様書記載   ( ・ 　　　　　　 ・ 　　　　　 )</t>
    <rPh sb="2" eb="3">
      <t>ア</t>
    </rPh>
    <rPh sb="5" eb="7">
      <t>トッキ</t>
    </rPh>
    <rPh sb="7" eb="10">
      <t>シヨウショ</t>
    </rPh>
    <rPh sb="10" eb="12">
      <t>キサイ</t>
    </rPh>
    <phoneticPr fontId="30"/>
  </si>
  <si>
    <t>　・有り　図面記載　       ( ・ 　　　　　　 ・ 　　　　　 )</t>
    <rPh sb="2" eb="3">
      <t>ア</t>
    </rPh>
    <rPh sb="5" eb="7">
      <t>ズメン</t>
    </rPh>
    <rPh sb="7" eb="9">
      <t>キサイ</t>
    </rPh>
    <phoneticPr fontId="30"/>
  </si>
  <si>
    <t>※１　設計図書：質問回答書、現場説明書、特記仕様書、図面及び標準仕様書</t>
    <rPh sb="3" eb="5">
      <t>セッケイ</t>
    </rPh>
    <rPh sb="5" eb="7">
      <t>トショ</t>
    </rPh>
    <rPh sb="8" eb="10">
      <t>シツモン</t>
    </rPh>
    <rPh sb="10" eb="13">
      <t>カイトウショ</t>
    </rPh>
    <rPh sb="14" eb="16">
      <t>ゲンバ</t>
    </rPh>
    <rPh sb="16" eb="19">
      <t>セツメイショ</t>
    </rPh>
    <rPh sb="20" eb="22">
      <t>トッキ</t>
    </rPh>
    <rPh sb="22" eb="25">
      <t>シヨウショ</t>
    </rPh>
    <rPh sb="26" eb="28">
      <t>ズメン</t>
    </rPh>
    <rPh sb="28" eb="29">
      <t>オヨ</t>
    </rPh>
    <rPh sb="30" eb="32">
      <t>ヒョウジュン</t>
    </rPh>
    <rPh sb="32" eb="35">
      <t>シヨウショ</t>
    </rPh>
    <phoneticPr fontId="29"/>
  </si>
  <si>
    <t>※２　公告等：入札公告、指名通知、見積依頼又は技術資料提出依頼</t>
    <rPh sb="3" eb="5">
      <t>コウコク</t>
    </rPh>
    <rPh sb="5" eb="6">
      <t>トウ</t>
    </rPh>
    <phoneticPr fontId="29"/>
  </si>
  <si>
    <t>２．複合単価</t>
    <phoneticPr fontId="29"/>
  </si>
  <si>
    <t>共通事項</t>
    <phoneticPr fontId="2"/>
  </si>
  <si>
    <t>「材料費」、「労務費」及び「運搬費及び消耗材料費等」の組合せによる単価としているか。</t>
    <rPh sb="1" eb="4">
      <t>ザイリョウヒ</t>
    </rPh>
    <rPh sb="7" eb="10">
      <t>ロウムヒ</t>
    </rPh>
    <rPh sb="11" eb="12">
      <t>オヨ</t>
    </rPh>
    <rPh sb="14" eb="17">
      <t>ウンパンヒ</t>
    </rPh>
    <rPh sb="17" eb="18">
      <t>オヨ</t>
    </rPh>
    <rPh sb="19" eb="21">
      <t>ショウモウ</t>
    </rPh>
    <rPh sb="21" eb="25">
      <t>ザイリョウヒナド</t>
    </rPh>
    <rPh sb="27" eb="29">
      <t>クミアワ</t>
    </rPh>
    <rPh sb="33" eb="35">
      <t>タンカ</t>
    </rPh>
    <phoneticPr fontId="29"/>
  </si>
  <si>
    <t>原則として、材料価格及び材料単価が、物価資料に掲載されている場合はその掲載価格を採用しているか。</t>
    <rPh sb="0" eb="2">
      <t>ゲンソク</t>
    </rPh>
    <rPh sb="6" eb="8">
      <t>ザイリョウ</t>
    </rPh>
    <rPh sb="8" eb="10">
      <t>カカク</t>
    </rPh>
    <rPh sb="10" eb="11">
      <t>オヨ</t>
    </rPh>
    <rPh sb="12" eb="14">
      <t>ザイリョウ</t>
    </rPh>
    <rPh sb="14" eb="16">
      <t>タンカ</t>
    </rPh>
    <rPh sb="18" eb="20">
      <t>ブッカ</t>
    </rPh>
    <rPh sb="20" eb="22">
      <t>シリョウ</t>
    </rPh>
    <rPh sb="23" eb="25">
      <t>ケイサイ</t>
    </rPh>
    <rPh sb="30" eb="32">
      <t>バアイ</t>
    </rPh>
    <rPh sb="35" eb="39">
      <t>ケイサイカカク</t>
    </rPh>
    <rPh sb="40" eb="42">
      <t>サイヨウ</t>
    </rPh>
    <phoneticPr fontId="29"/>
  </si>
  <si>
    <t>物価資料に掲載された材料単価等は、平均値を採用したか。なお、１つの物価資料にのみ掲載されている場合は、掲載された単価としたか。</t>
    <rPh sb="0" eb="2">
      <t>ブッカ</t>
    </rPh>
    <rPh sb="2" eb="4">
      <t>シリョウ</t>
    </rPh>
    <rPh sb="5" eb="7">
      <t>ケイサイ</t>
    </rPh>
    <rPh sb="10" eb="12">
      <t>ザイリョウ</t>
    </rPh>
    <rPh sb="12" eb="14">
      <t>タンカ</t>
    </rPh>
    <rPh sb="14" eb="15">
      <t>トウ</t>
    </rPh>
    <rPh sb="17" eb="20">
      <t>ヘイキンチ</t>
    </rPh>
    <rPh sb="21" eb="23">
      <t>サイヨウ</t>
    </rPh>
    <rPh sb="33" eb="35">
      <t>ブッカ</t>
    </rPh>
    <rPh sb="35" eb="37">
      <t>シリョウ</t>
    </rPh>
    <rPh sb="40" eb="42">
      <t>ケイサイ</t>
    </rPh>
    <rPh sb="47" eb="49">
      <t>バアイ</t>
    </rPh>
    <rPh sb="51" eb="53">
      <t>ケイサイ</t>
    </rPh>
    <rPh sb="56" eb="58">
      <t>タンカ</t>
    </rPh>
    <phoneticPr fontId="29"/>
  </si>
  <si>
    <t>物価資料の掲載価格が「公表価格」の場合、市中における取引状況等を確認し、補正を検討したか。</t>
    <rPh sb="0" eb="2">
      <t>ブッカ</t>
    </rPh>
    <rPh sb="2" eb="4">
      <t>シリョウ</t>
    </rPh>
    <rPh sb="5" eb="7">
      <t>ケイサイ</t>
    </rPh>
    <rPh sb="7" eb="9">
      <t>カカク</t>
    </rPh>
    <rPh sb="11" eb="13">
      <t>コウヒョウ</t>
    </rPh>
    <rPh sb="13" eb="15">
      <t>カカク</t>
    </rPh>
    <rPh sb="17" eb="19">
      <t>バアイ</t>
    </rPh>
    <rPh sb="20" eb="22">
      <t>シチュウ</t>
    </rPh>
    <rPh sb="26" eb="28">
      <t>トリヒキ</t>
    </rPh>
    <rPh sb="28" eb="30">
      <t>ジョウキョウ</t>
    </rPh>
    <rPh sb="30" eb="31">
      <t>トウ</t>
    </rPh>
    <rPh sb="32" eb="34">
      <t>カクニン</t>
    </rPh>
    <rPh sb="36" eb="38">
      <t>ホセイ</t>
    </rPh>
    <rPh sb="39" eb="41">
      <t>ケントウ</t>
    </rPh>
    <phoneticPr fontId="29"/>
  </si>
  <si>
    <t>長期間にわたり設置する場合は、基本料と仮設材賃料の合計額と基礎価格（購入価格）の合計額を比較し買取りとするか、リースとするかを設計担当者と協議したか。</t>
    <phoneticPr fontId="29"/>
  </si>
  <si>
    <t>鉄筋</t>
    <phoneticPr fontId="29"/>
  </si>
  <si>
    <t>市場単価の適用範囲外（①場所打ちコンクリート杭、②連続地中壁、③柱列山留め壁、④鉄筋径がＤ３５以上、⑤鉄筋加工のみ、または鉄筋組立のみの場合）については、見積価格等を参考に計上したか。</t>
    <rPh sb="77" eb="79">
      <t>ミツモリ</t>
    </rPh>
    <rPh sb="79" eb="82">
      <t>カカクナド</t>
    </rPh>
    <rPh sb="83" eb="85">
      <t>サンコウ</t>
    </rPh>
    <phoneticPr fontId="29"/>
  </si>
  <si>
    <t>見積価格を参考にして単価及び価格を算定するにあたっては、予算に合わせることを目的とした減額を行ってないか確認したか。</t>
    <rPh sb="43" eb="45">
      <t>ゲンガク</t>
    </rPh>
    <rPh sb="46" eb="47">
      <t>オコナ</t>
    </rPh>
    <phoneticPr fontId="29"/>
  </si>
  <si>
    <t>専門工事業者等からの見積価格及びカタログ価格の採用内容について十分に設計図書の施工条件を確認検討のうえ価格を計上したか。</t>
    <rPh sb="0" eb="2">
      <t>センモン</t>
    </rPh>
    <rPh sb="6" eb="7">
      <t>トウ</t>
    </rPh>
    <rPh sb="34" eb="36">
      <t>セッケイ</t>
    </rPh>
    <rPh sb="36" eb="38">
      <t>トショ</t>
    </rPh>
    <rPh sb="39" eb="41">
      <t>セコウ</t>
    </rPh>
    <rPh sb="41" eb="43">
      <t>ジョウケン</t>
    </rPh>
    <phoneticPr fontId="29"/>
  </si>
  <si>
    <t>見積書の内容を物価資料等の類似の項目と比較検討し金額の妥当性を検証したか。</t>
    <phoneticPr fontId="29"/>
  </si>
  <si>
    <t>過去の実績（類似の取引価格、数量、施工条件及び単位あたりの価格等）を参考に検討したか。</t>
    <rPh sb="37" eb="39">
      <t>ケントウ</t>
    </rPh>
    <phoneticPr fontId="29"/>
  </si>
  <si>
    <t>工事ごとの規模、施工条件等を考慮し価格を決定したか。</t>
    <rPh sb="0" eb="2">
      <t>コウジ</t>
    </rPh>
    <rPh sb="5" eb="7">
      <t>キボ</t>
    </rPh>
    <rPh sb="8" eb="10">
      <t>セコウ</t>
    </rPh>
    <rPh sb="10" eb="12">
      <t>ジョウケン</t>
    </rPh>
    <rPh sb="12" eb="13">
      <t>トウ</t>
    </rPh>
    <rPh sb="14" eb="16">
      <t>コウリョ</t>
    </rPh>
    <rPh sb="17" eb="19">
      <t>カカク</t>
    </rPh>
    <rPh sb="20" eb="22">
      <t>ケッテイ</t>
    </rPh>
    <phoneticPr fontId="29"/>
  </si>
  <si>
    <t>見積書の確認</t>
    <phoneticPr fontId="29"/>
  </si>
  <si>
    <t>専門工事業者の見積価格等を参考に定めているか</t>
    <rPh sb="16" eb="17">
      <t>サダ</t>
    </rPh>
    <phoneticPr fontId="29"/>
  </si>
  <si>
    <t>物価資料等の掲載価格又は専門工事業者の見積価格等を参考に定めているか。</t>
    <phoneticPr fontId="29"/>
  </si>
  <si>
    <t>物価資料等の掲載価格を使用する場合は、工法及び仕様等に留意したか。</t>
    <phoneticPr fontId="29"/>
  </si>
  <si>
    <t>山留め</t>
    <rPh sb="0" eb="1">
      <t>ヤマ</t>
    </rPh>
    <rPh sb="1" eb="2">
      <t>ツチヤマ</t>
    </rPh>
    <phoneticPr fontId="29"/>
  </si>
  <si>
    <t>簡易山留め等で物価資料等に掲載されている価格を使用する場合は、工法及び仕様等に留意したか。</t>
    <phoneticPr fontId="29"/>
  </si>
  <si>
    <t>地業</t>
    <phoneticPr fontId="29"/>
  </si>
  <si>
    <t>既製コンクリート杭地業、鋼杭地業及び場所打ちコンクリート杭地業</t>
    <phoneticPr fontId="29"/>
  </si>
  <si>
    <t>既製コンクリート杭降し料は、専門工事業者の見積価格等を参考に計上したか。</t>
    <rPh sb="0" eb="2">
      <t>キセイ</t>
    </rPh>
    <phoneticPr fontId="29"/>
  </si>
  <si>
    <t>施工費は、専門工事業者の見積価格等を参考に計上したか。</t>
    <phoneticPr fontId="29"/>
  </si>
  <si>
    <t>型枠</t>
    <rPh sb="0" eb="2">
      <t>カタワク</t>
    </rPh>
    <phoneticPr fontId="29"/>
  </si>
  <si>
    <t>床型枠用鋼製デッキプレート（フラットデッキ）</t>
    <phoneticPr fontId="29"/>
  </si>
  <si>
    <t>設計図書の仕様、内容に基づき専門工事業者の見積価格等を参考に計上したか。</t>
    <rPh sb="3" eb="4">
      <t>ショ</t>
    </rPh>
    <phoneticPr fontId="29"/>
  </si>
  <si>
    <t>溶融亜鉛メッキについて、専門工事業者の見積価格又は物価資料等としたか。</t>
    <phoneticPr fontId="29"/>
  </si>
  <si>
    <t>タイル</t>
    <phoneticPr fontId="29"/>
  </si>
  <si>
    <t>ＰＣ板先付け工法の場合、タイルの材料費のみタイルメーカーの見積価格等により計上したか。</t>
    <rPh sb="9" eb="11">
      <t>バアイ</t>
    </rPh>
    <phoneticPr fontId="29"/>
  </si>
  <si>
    <t>ＰＣ板先付け工法の場合、敷き込み手間はＰＣ板メーカーの見積価格等により、カーテンウォール工事に計上したか。</t>
    <rPh sb="9" eb="11">
      <t>バアイ</t>
    </rPh>
    <phoneticPr fontId="29"/>
  </si>
  <si>
    <t>外装壁タイル接着剤張りは、専門工事業者の見積価格等を参考にしたか。</t>
    <phoneticPr fontId="29"/>
  </si>
  <si>
    <t>「標仕」に規定する以外の高価な材料及びこれに伴う工法並びに枠組壁工法等、特殊な建築物の木工の場合は、専門工事業者の見積価格等を参考にしたか。</t>
    <phoneticPr fontId="29"/>
  </si>
  <si>
    <t>金属</t>
    <phoneticPr fontId="29"/>
  </si>
  <si>
    <t>軽鉄天井下地</t>
    <phoneticPr fontId="29"/>
  </si>
  <si>
    <t>天井材の単位面積当たりの質量が20㎏/㎡を超える天井、水平ではない天井及びシステム天井によるものは、設計図書により専門工事業者からの見積価格等を参考に計上したか。</t>
    <phoneticPr fontId="29"/>
  </si>
  <si>
    <t>大空間の天井等における耐震性を考慮した補強等（特定天井等）や風圧力に対する安全性を考慮した補強は、設計図書により専門工事業者からの見積価格等を参考に計上したか。</t>
    <phoneticPr fontId="29"/>
  </si>
  <si>
    <t>木製建具</t>
    <rPh sb="2" eb="4">
      <t>タテグ</t>
    </rPh>
    <phoneticPr fontId="29"/>
  </si>
  <si>
    <t>数量、規模を考慮の上、物価資料等、歩掛り単価等と比較検討し、専門工事業者の見積価格等を参考に計上したか。</t>
    <phoneticPr fontId="29"/>
  </si>
  <si>
    <t>金属製建具、樹脂製建具</t>
  </si>
  <si>
    <t>製品代単価は、建具本体に建具金物を含む１か所当たりの単価で計上したか。</t>
    <phoneticPr fontId="29"/>
  </si>
  <si>
    <t>運搬・取付費は一式計上し、専門工事業者の見積価格等を参考に計上したか。</t>
    <rPh sb="0" eb="2">
      <t>ウンパン</t>
    </rPh>
    <phoneticPr fontId="29"/>
  </si>
  <si>
    <t>強化ガラスドアの価格（枠は建具工事に計上）は、専門工事業者の見積価格等を参考に計上したか。</t>
    <phoneticPr fontId="29"/>
  </si>
  <si>
    <t>カーテンウォール等で映像調整費の計上が必要な場合は、専門工事業者の見積価格等を参考に計上したか。</t>
  </si>
  <si>
    <t>カーテンウォール</t>
    <phoneticPr fontId="29"/>
  </si>
  <si>
    <t>メタルカーテンウォール、ＰＣカーテンウォール</t>
  </si>
  <si>
    <t>ＰＣカーテンウォール</t>
    <phoneticPr fontId="29"/>
  </si>
  <si>
    <t>タイル先付け工法の場合、敷き込み手間の単価は専門工事業者の見積価格等を参考に計上したか。なお、タイルの材料費は受注者からの支給品扱いとして、タイル工事に計上したか。</t>
    <phoneticPr fontId="29"/>
  </si>
  <si>
    <t>耐火間仕切</t>
    <rPh sb="0" eb="2">
      <t>タイカ</t>
    </rPh>
    <rPh sb="2" eb="5">
      <t>マジキ</t>
    </rPh>
    <phoneticPr fontId="29"/>
  </si>
  <si>
    <t>耐火シールを含め、専門工事業者の見積価格等を参考に計上したか。</t>
    <phoneticPr fontId="2"/>
  </si>
  <si>
    <t>耐震改修（躯体改修）</t>
    <phoneticPr fontId="29"/>
  </si>
  <si>
    <t>一般事項</t>
    <rPh sb="0" eb="2">
      <t>イッパン</t>
    </rPh>
    <rPh sb="2" eb="4">
      <t>ジコウ</t>
    </rPh>
    <phoneticPr fontId="2"/>
  </si>
  <si>
    <t>建物内部に鉄骨ブレース増設または、柱の鋼板巻き等を行う場合の工場加工組立、現場建方・取付、場内小運搬（水平）の単価は、専門工事業者の見積価格等を参考に計上したか。</t>
  </si>
  <si>
    <t>柱補強工事の場合は、専門工事業者の見積価格等を参考に計上したか。</t>
    <rPh sb="0" eb="1">
      <t>ハシラ</t>
    </rPh>
    <rPh sb="1" eb="3">
      <t>ホキョウ</t>
    </rPh>
    <rPh sb="3" eb="5">
      <t>コウジ</t>
    </rPh>
    <rPh sb="6" eb="8">
      <t>バアイ</t>
    </rPh>
    <phoneticPr fontId="29"/>
  </si>
  <si>
    <t>スリット新設工事の場合は、専門工事業者の見積価格等を参考に計上したか。</t>
    <rPh sb="4" eb="6">
      <t>シンセツ</t>
    </rPh>
    <rPh sb="6" eb="8">
      <t>コウジ</t>
    </rPh>
    <rPh sb="9" eb="11">
      <t>バアイ</t>
    </rPh>
    <phoneticPr fontId="29"/>
  </si>
  <si>
    <t>除去対象室の養生後、電灯、火災報知器等の器具の取り外し、撤去を行う場合は、設計図書の条件明示により専門工事業者の見積価格等を参考に計上したか。</t>
    <rPh sb="37" eb="39">
      <t>セッケイ</t>
    </rPh>
    <rPh sb="39" eb="41">
      <t>トショ</t>
    </rPh>
    <phoneticPr fontId="29"/>
  </si>
  <si>
    <t>特別管理産業廃棄物であるため、通常の産業廃棄物処理業者ではなく、収集運搬と処分について、それぞれ特別管理産業廃棄物の許可業者からの、見積価格等を参考に適切に計上したか。</t>
    <rPh sb="75" eb="77">
      <t>テキセツ</t>
    </rPh>
    <rPh sb="78" eb="80">
      <t>ケイジョウ</t>
    </rPh>
    <phoneticPr fontId="29"/>
  </si>
  <si>
    <t>除去単価は、専門工事業者の見積価格等を参考に計上したか。</t>
  </si>
  <si>
    <t>特別管理産業廃棄物であるため、通常の産業廃棄物処理業者ではなく、収集運搬と処分について、それぞれ特別管理産業廃棄物の許可業者からの、見積価格等を参考に適切に計上したか。</t>
    <rPh sb="75" eb="77">
      <t>テキセツ</t>
    </rPh>
    <phoneticPr fontId="29"/>
  </si>
  <si>
    <t>処分単価は、処分先及び処分量（除去物＋消耗品等）の特定が困難なため、アスベスト含有保温材等の除去に含めて見積を依頼したか。ただし、処分先が特定できる場合には、設計図書により指定し、処分先の見積価格等を参考に定めによったか。</t>
    <rPh sb="74" eb="76">
      <t>バアイ</t>
    </rPh>
    <phoneticPr fontId="29"/>
  </si>
  <si>
    <t>価格</t>
    <rPh sb="0" eb="2">
      <t>カカク</t>
    </rPh>
    <phoneticPr fontId="13"/>
  </si>
  <si>
    <t>ヒアリング及び類似製品等と比較し、適正な価格としたか。</t>
    <rPh sb="5" eb="6">
      <t>オヨ</t>
    </rPh>
    <rPh sb="7" eb="9">
      <t>ルイジ</t>
    </rPh>
    <rPh sb="9" eb="11">
      <t>セイヒン</t>
    </rPh>
    <rPh sb="11" eb="12">
      <t>トウ</t>
    </rPh>
    <rPh sb="13" eb="15">
      <t>ヒカク</t>
    </rPh>
    <rPh sb="17" eb="19">
      <t>テキセイ</t>
    </rPh>
    <rPh sb="20" eb="22">
      <t>カカク</t>
    </rPh>
    <phoneticPr fontId="13"/>
  </si>
  <si>
    <t>単価は入札日直近の最新単価を採用したか。</t>
    <rPh sb="0" eb="2">
      <t>タンカ</t>
    </rPh>
    <rPh sb="3" eb="6">
      <t>ニュウサツビ</t>
    </rPh>
    <rPh sb="6" eb="8">
      <t>チョッキン</t>
    </rPh>
    <rPh sb="9" eb="11">
      <t>サイシン</t>
    </rPh>
    <rPh sb="11" eb="13">
      <t>タンカ</t>
    </rPh>
    <rPh sb="14" eb="16">
      <t>サイヨウ</t>
    </rPh>
    <phoneticPr fontId="31"/>
  </si>
  <si>
    <t>公共工事設計労務単価は、最新の単価を採用したか。</t>
    <rPh sb="0" eb="2">
      <t>コウキョウ</t>
    </rPh>
    <rPh sb="2" eb="4">
      <t>コウジ</t>
    </rPh>
    <rPh sb="4" eb="6">
      <t>セッケイ</t>
    </rPh>
    <rPh sb="6" eb="8">
      <t>ロウム</t>
    </rPh>
    <rPh sb="8" eb="10">
      <t>タンカ</t>
    </rPh>
    <rPh sb="12" eb="14">
      <t>サイシン</t>
    </rPh>
    <rPh sb="15" eb="17">
      <t>タンカ</t>
    </rPh>
    <rPh sb="18" eb="20">
      <t>サイヨウ</t>
    </rPh>
    <phoneticPr fontId="29"/>
  </si>
  <si>
    <t>「県基準」、「単価基準」、「基準等資料」又は「住宅基準」で「その他」の率を確認したか。</t>
    <phoneticPr fontId="29"/>
  </si>
  <si>
    <t>共通仮設費</t>
  </si>
  <si>
    <t>見積単価は、製造業者等に対するヒアリング等により実勢価格帯を把握し、その結果を踏まえ、見積書の価格を適切に補正し、設定しているか。</t>
    <rPh sb="0" eb="2">
      <t>ミツモ</t>
    </rPh>
    <rPh sb="2" eb="4">
      <t>タンカ</t>
    </rPh>
    <rPh sb="6" eb="8">
      <t>セイゾウ</t>
    </rPh>
    <rPh sb="8" eb="10">
      <t>ギョウシャ</t>
    </rPh>
    <rPh sb="10" eb="11">
      <t>トウ</t>
    </rPh>
    <rPh sb="12" eb="13">
      <t>タイ</t>
    </rPh>
    <rPh sb="20" eb="21">
      <t>トウ</t>
    </rPh>
    <rPh sb="24" eb="26">
      <t>ジッセイ</t>
    </rPh>
    <rPh sb="26" eb="29">
      <t>カカクタイ</t>
    </rPh>
    <rPh sb="30" eb="32">
      <t>ハアク</t>
    </rPh>
    <rPh sb="36" eb="38">
      <t>ケッカ</t>
    </rPh>
    <rPh sb="39" eb="40">
      <t>フ</t>
    </rPh>
    <rPh sb="43" eb="46">
      <t>ミツモリショ</t>
    </rPh>
    <rPh sb="47" eb="49">
      <t>カカク</t>
    </rPh>
    <rPh sb="50" eb="52">
      <t>テキセツ</t>
    </rPh>
    <rPh sb="53" eb="55">
      <t>ホセイ</t>
    </rPh>
    <rPh sb="57" eb="59">
      <t>セッテイ</t>
    </rPh>
    <phoneticPr fontId="29"/>
  </si>
  <si>
    <t>（改修工事用）</t>
    <rPh sb="1" eb="3">
      <t>カイシュウ</t>
    </rPh>
    <rPh sb="3" eb="5">
      <t>コウジ</t>
    </rPh>
    <rPh sb="5" eb="6">
      <t>ヨウ</t>
    </rPh>
    <phoneticPr fontId="13"/>
  </si>
  <si>
    <t>○</t>
    <phoneticPr fontId="2"/>
  </si>
  <si>
    <t>計測・計算の単位は、原則としてｍ、㎡、ｍ3及びｔとする。ただし、少量の施工が点在する場合の数量は、か所等の適切な単位としたか。</t>
    <rPh sb="35" eb="37">
      <t>セコウ</t>
    </rPh>
    <rPh sb="50" eb="51">
      <t>ショ</t>
    </rPh>
    <rPh sb="53" eb="55">
      <t>テキセツ</t>
    </rPh>
    <phoneticPr fontId="2"/>
  </si>
  <si>
    <t>端数処理</t>
    <rPh sb="0" eb="4">
      <t>ハスウショリ</t>
    </rPh>
    <phoneticPr fontId="2"/>
  </si>
  <si>
    <t>共通事項</t>
    <phoneticPr fontId="2"/>
  </si>
  <si>
    <t>工事条件に対して、工期が適正か確認したか。</t>
    <rPh sb="2" eb="4">
      <t>ジョウケン</t>
    </rPh>
    <phoneticPr fontId="2"/>
  </si>
  <si>
    <t>任意仮設の項目について仮設計画図を作成し、適正か確認した上で算出したか。</t>
    <rPh sb="0" eb="2">
      <t>ニンイ</t>
    </rPh>
    <rPh sb="2" eb="4">
      <t>カセツ</t>
    </rPh>
    <rPh sb="5" eb="7">
      <t>コウモク</t>
    </rPh>
    <rPh sb="11" eb="13">
      <t>カセツ</t>
    </rPh>
    <rPh sb="13" eb="15">
      <t>ケイカク</t>
    </rPh>
    <rPh sb="15" eb="16">
      <t>ズ</t>
    </rPh>
    <rPh sb="17" eb="19">
      <t>サクセイ</t>
    </rPh>
    <rPh sb="21" eb="23">
      <t>テキセイ</t>
    </rPh>
    <rPh sb="24" eb="26">
      <t>カクニン</t>
    </rPh>
    <rPh sb="28" eb="29">
      <t>ウエ</t>
    </rPh>
    <rPh sb="30" eb="32">
      <t>サンシュツ</t>
    </rPh>
    <phoneticPr fontId="2"/>
  </si>
  <si>
    <t>設計図書により必要に応じて盛り替えを算出したか。</t>
    <rPh sb="0" eb="4">
      <t>セッケイトショ</t>
    </rPh>
    <rPh sb="7" eb="9">
      <t>ヒツヨウ</t>
    </rPh>
    <rPh sb="10" eb="11">
      <t>オウ</t>
    </rPh>
    <rPh sb="13" eb="14">
      <t>モ</t>
    </rPh>
    <rPh sb="15" eb="16">
      <t>カ</t>
    </rPh>
    <rPh sb="18" eb="20">
      <t>サンシュツ</t>
    </rPh>
    <phoneticPr fontId="2"/>
  </si>
  <si>
    <t>施工条件明示項目を確認して算出したか。</t>
    <rPh sb="0" eb="2">
      <t>セコウ</t>
    </rPh>
    <rPh sb="2" eb="4">
      <t>ジョウケン</t>
    </rPh>
    <rPh sb="4" eb="6">
      <t>メイジ</t>
    </rPh>
    <rPh sb="6" eb="8">
      <t>コウモク</t>
    </rPh>
    <rPh sb="9" eb="11">
      <t>カクニン</t>
    </rPh>
    <rPh sb="13" eb="15">
      <t>サンシュツ</t>
    </rPh>
    <phoneticPr fontId="2"/>
  </si>
  <si>
    <t>ＶＯＣ測定、アスベスト含有調査等の調査の有無を確認して算出したか。</t>
    <rPh sb="3" eb="5">
      <t>ソクテイ</t>
    </rPh>
    <rPh sb="11" eb="13">
      <t>ガンユウ</t>
    </rPh>
    <rPh sb="13" eb="15">
      <t>チョウサ</t>
    </rPh>
    <rPh sb="15" eb="16">
      <t>トウ</t>
    </rPh>
    <rPh sb="17" eb="19">
      <t>チョウサ</t>
    </rPh>
    <rPh sb="20" eb="22">
      <t>ウム</t>
    </rPh>
    <rPh sb="23" eb="25">
      <t>カクニン</t>
    </rPh>
    <rPh sb="27" eb="29">
      <t>サンシュツ</t>
    </rPh>
    <phoneticPr fontId="2"/>
  </si>
  <si>
    <t>外部足場</t>
  </si>
  <si>
    <t>改修内容（塗装塗り替え程度等）によって区分して算出したか。</t>
    <rPh sb="0" eb="2">
      <t>カイシュウ</t>
    </rPh>
    <rPh sb="2" eb="4">
      <t>ナイヨウ</t>
    </rPh>
    <rPh sb="5" eb="7">
      <t>トソウ</t>
    </rPh>
    <rPh sb="7" eb="8">
      <t>ヌ</t>
    </rPh>
    <rPh sb="9" eb="10">
      <t>カ</t>
    </rPh>
    <rPh sb="11" eb="13">
      <t>テイド</t>
    </rPh>
    <rPh sb="13" eb="14">
      <t>トウ</t>
    </rPh>
    <rPh sb="19" eb="21">
      <t>クブン</t>
    </rPh>
    <rPh sb="23" eb="25">
      <t>サンシュツ</t>
    </rPh>
    <phoneticPr fontId="2"/>
  </si>
  <si>
    <t>階高によって足場種別を区分して算出したか。</t>
    <rPh sb="0" eb="1">
      <t>カイ</t>
    </rPh>
    <rPh sb="15" eb="17">
      <t>サンシュツ</t>
    </rPh>
    <phoneticPr fontId="2"/>
  </si>
  <si>
    <t>部屋の全体を改修する場合は躯体又は準躯体の内法面積で算出したか。</t>
    <rPh sb="26" eb="28">
      <t>サンシュツ</t>
    </rPh>
    <phoneticPr fontId="2"/>
  </si>
  <si>
    <t>部屋の一部を改修する場合は改修対象面積で算出したか。</t>
    <phoneticPr fontId="2"/>
  </si>
  <si>
    <t>壁改修のみの部分を区分して算出したか。</t>
    <phoneticPr fontId="2"/>
  </si>
  <si>
    <t>階段仕上足場</t>
  </si>
  <si>
    <t>｢ｎ階建｣の建物において階段室床面積×(n-1)として算出したか。</t>
    <phoneticPr fontId="2"/>
  </si>
  <si>
    <t>ｼｬﾌﾄ内足場</t>
  </si>
  <si>
    <t>各階シャフトの合計の床面積として算出したか。</t>
    <rPh sb="0" eb="2">
      <t>カクカイ</t>
    </rPh>
    <rPh sb="7" eb="9">
      <t>ゴウケイ</t>
    </rPh>
    <rPh sb="10" eb="13">
      <t>ユカメンセキ</t>
    </rPh>
    <rPh sb="16" eb="18">
      <t>サンシュツ</t>
    </rPh>
    <phoneticPr fontId="2"/>
  </si>
  <si>
    <t>墨出し</t>
    <rPh sb="0" eb="1">
      <t>スミ</t>
    </rPh>
    <rPh sb="1" eb="2">
      <t>ダ</t>
    </rPh>
    <phoneticPr fontId="2"/>
  </si>
  <si>
    <t>部屋の全体を改修する場合は躯体又は準躯体の内法面積とし、部屋の一部を改修する場合は改修対象範囲の面積で算出したか。</t>
    <phoneticPr fontId="2"/>
  </si>
  <si>
    <t>養生･整理清掃･後片付け</t>
    <phoneticPr fontId="2"/>
  </si>
  <si>
    <t>仮設間仕切り</t>
    <rPh sb="0" eb="2">
      <t>カセツ</t>
    </rPh>
    <rPh sb="2" eb="5">
      <t>マジキ</t>
    </rPh>
    <phoneticPr fontId="2"/>
  </si>
  <si>
    <t>アスベスト含有仕上げ材の指定の有無を確認し、区分して算出したか。</t>
    <rPh sb="5" eb="7">
      <t>ガンユウ</t>
    </rPh>
    <rPh sb="7" eb="9">
      <t>シア</t>
    </rPh>
    <rPh sb="10" eb="11">
      <t>ザイ</t>
    </rPh>
    <rPh sb="12" eb="14">
      <t>シテイ</t>
    </rPh>
    <rPh sb="15" eb="17">
      <t>ウム</t>
    </rPh>
    <rPh sb="18" eb="20">
      <t>カクニン</t>
    </rPh>
    <rPh sb="22" eb="24">
      <t>クワ</t>
    </rPh>
    <rPh sb="26" eb="28">
      <t>サンシュツ</t>
    </rPh>
    <phoneticPr fontId="2"/>
  </si>
  <si>
    <t>ｺﾝｸﾘｰﾄ撤去</t>
  </si>
  <si>
    <t>撤去工法(コンクリートブレーカー・人力又は併用）により区分して算出したか。</t>
    <rPh sb="0" eb="2">
      <t>テッキョ</t>
    </rPh>
    <rPh sb="2" eb="4">
      <t>コウホウ</t>
    </rPh>
    <rPh sb="17" eb="19">
      <t>ジンリョク</t>
    </rPh>
    <rPh sb="19" eb="20">
      <t>マタ</t>
    </rPh>
    <rPh sb="21" eb="23">
      <t>ヘイヨウ</t>
    </rPh>
    <rPh sb="27" eb="29">
      <t>クワ</t>
    </rPh>
    <rPh sb="31" eb="33">
      <t>サンシュツ</t>
    </rPh>
    <phoneticPr fontId="2"/>
  </si>
  <si>
    <t>防水撤去</t>
    <rPh sb="0" eb="2">
      <t>ボウスイ</t>
    </rPh>
    <rPh sb="2" eb="4">
      <t>テッキョ</t>
    </rPh>
    <phoneticPr fontId="2"/>
  </si>
  <si>
    <t>床撤去</t>
    <rPh sb="0" eb="1">
      <t>ユカ</t>
    </rPh>
    <rPh sb="1" eb="3">
      <t>テッキョ</t>
    </rPh>
    <phoneticPr fontId="2"/>
  </si>
  <si>
    <t>壁撤去</t>
    <rPh sb="0" eb="1">
      <t>カベ</t>
    </rPh>
    <rPh sb="1" eb="3">
      <t>テッキョ</t>
    </rPh>
    <phoneticPr fontId="2"/>
  </si>
  <si>
    <t>天井撤去</t>
    <rPh sb="0" eb="2">
      <t>テンジョウ</t>
    </rPh>
    <rPh sb="2" eb="4">
      <t>テッキョ</t>
    </rPh>
    <phoneticPr fontId="2"/>
  </si>
  <si>
    <t>重ね枚数によって区分しさらに、石こうボード、アスベスト含有ボード及びその他ボードに区分して算出したか。</t>
    <rPh sb="0" eb="1">
      <t>カサ</t>
    </rPh>
    <rPh sb="2" eb="4">
      <t>マイスウ</t>
    </rPh>
    <rPh sb="8" eb="10">
      <t>クブン</t>
    </rPh>
    <rPh sb="27" eb="29">
      <t>ガンユウ</t>
    </rPh>
    <rPh sb="32" eb="33">
      <t>オヨ</t>
    </rPh>
    <rPh sb="36" eb="37">
      <t>タ</t>
    </rPh>
    <phoneticPr fontId="2"/>
  </si>
  <si>
    <t>建具撤去</t>
    <rPh sb="0" eb="2">
      <t>タテグ</t>
    </rPh>
    <rPh sb="2" eb="4">
      <t>テッキョ</t>
    </rPh>
    <phoneticPr fontId="2"/>
  </si>
  <si>
    <t>ＲＣ・ＣＢ壁に取り付く撤去建具の建具周囲はつりを算出したか。</t>
    <rPh sb="24" eb="26">
      <t>サンシュツ</t>
    </rPh>
    <phoneticPr fontId="2"/>
  </si>
  <si>
    <t>発生材運搬</t>
    <rPh sb="0" eb="2">
      <t>ハッセイ</t>
    </rPh>
    <rPh sb="2" eb="3">
      <t>ザイ</t>
    </rPh>
    <rPh sb="3" eb="5">
      <t>ウンパン</t>
    </rPh>
    <phoneticPr fontId="2"/>
  </si>
  <si>
    <t>発生材の種別ごとに区分して算出したか。</t>
    <rPh sb="0" eb="2">
      <t>ハッセイ</t>
    </rPh>
    <rPh sb="2" eb="3">
      <t>ザイ</t>
    </rPh>
    <rPh sb="4" eb="6">
      <t>シュベツ</t>
    </rPh>
    <rPh sb="9" eb="11">
      <t>クブン</t>
    </rPh>
    <rPh sb="13" eb="15">
      <t>サンシュツ</t>
    </rPh>
    <phoneticPr fontId="2"/>
  </si>
  <si>
    <t>運搬距離及びダンプトラックの規格ごとに区分して算出したか。</t>
    <rPh sb="0" eb="2">
      <t>ウンパン</t>
    </rPh>
    <rPh sb="2" eb="4">
      <t>キョリ</t>
    </rPh>
    <rPh sb="4" eb="5">
      <t>オヨ</t>
    </rPh>
    <rPh sb="14" eb="16">
      <t>キカク</t>
    </rPh>
    <rPh sb="19" eb="21">
      <t>クブン</t>
    </rPh>
    <rPh sb="23" eb="25">
      <t>サンシュツ</t>
    </rPh>
    <phoneticPr fontId="2"/>
  </si>
  <si>
    <t>敷地状況、発生量等を勘案して算出したか。</t>
    <rPh sb="0" eb="2">
      <t>シキチ</t>
    </rPh>
    <rPh sb="2" eb="4">
      <t>ジョウキョウ</t>
    </rPh>
    <rPh sb="5" eb="7">
      <t>ハッセイ</t>
    </rPh>
    <rPh sb="7" eb="8">
      <t>リョウ</t>
    </rPh>
    <rPh sb="8" eb="9">
      <t>トウ</t>
    </rPh>
    <rPh sb="10" eb="12">
      <t>カンアン</t>
    </rPh>
    <rPh sb="14" eb="16">
      <t>サンシュツ</t>
    </rPh>
    <phoneticPr fontId="2"/>
  </si>
  <si>
    <t>土工数量の流用計画を作成し、算出した数量に過不足が無いか確認したか。</t>
    <rPh sb="18" eb="20">
      <t>スウリョウ</t>
    </rPh>
    <rPh sb="21" eb="24">
      <t>カフソク</t>
    </rPh>
    <rPh sb="25" eb="26">
      <t>ナ</t>
    </rPh>
    <rPh sb="28" eb="30">
      <t>カクニン</t>
    </rPh>
    <phoneticPr fontId="2"/>
  </si>
  <si>
    <t>根切り</t>
    <phoneticPr fontId="2"/>
  </si>
  <si>
    <t>埋戻し</t>
    <phoneticPr fontId="2"/>
  </si>
  <si>
    <t>埋戻しの数量=根切りの数量-(現状ＧＬ以下の基礎又は地下構築物（ピット含む）の体積
　　　　　　　+砂利地業の体積+捨てコンクリートの体積)を確認したか。</t>
    <rPh sb="0" eb="1">
      <t>ウ</t>
    </rPh>
    <rPh sb="1" eb="2">
      <t>モド</t>
    </rPh>
    <rPh sb="4" eb="6">
      <t>スウリョウ</t>
    </rPh>
    <rPh sb="7" eb="9">
      <t>ネギ</t>
    </rPh>
    <rPh sb="11" eb="13">
      <t>スウリョウ</t>
    </rPh>
    <rPh sb="15" eb="17">
      <t>ゲンジョウ</t>
    </rPh>
    <rPh sb="19" eb="21">
      <t>イカ</t>
    </rPh>
    <rPh sb="22" eb="24">
      <t>キソ</t>
    </rPh>
    <rPh sb="24" eb="25">
      <t>マタ</t>
    </rPh>
    <rPh sb="26" eb="28">
      <t>チカ</t>
    </rPh>
    <rPh sb="28" eb="31">
      <t>コウチクブツ</t>
    </rPh>
    <rPh sb="35" eb="36">
      <t>フク</t>
    </rPh>
    <rPh sb="39" eb="41">
      <t>タイセキ</t>
    </rPh>
    <rPh sb="50" eb="52">
      <t>ジャリ</t>
    </rPh>
    <rPh sb="52" eb="53">
      <t>チ</t>
    </rPh>
    <rPh sb="53" eb="54">
      <t>ギョウ</t>
    </rPh>
    <rPh sb="55" eb="57">
      <t>タイセキ</t>
    </rPh>
    <rPh sb="58" eb="59">
      <t>ス</t>
    </rPh>
    <rPh sb="67" eb="69">
      <t>タイセキ</t>
    </rPh>
    <rPh sb="71" eb="73">
      <t>カクニン</t>
    </rPh>
    <phoneticPr fontId="2"/>
  </si>
  <si>
    <t>床付け</t>
    <rPh sb="0" eb="1">
      <t>トコ</t>
    </rPh>
    <rPh sb="1" eb="2">
      <t>ツ</t>
    </rPh>
    <phoneticPr fontId="2"/>
  </si>
  <si>
    <t>基礎、基礎梁下、耐圧盤下等の地業面積で算出したか。（機械施工を対象とする）</t>
    <rPh sb="0" eb="2">
      <t>キソ</t>
    </rPh>
    <rPh sb="3" eb="5">
      <t>キソ</t>
    </rPh>
    <rPh sb="5" eb="6">
      <t>ハリ</t>
    </rPh>
    <rPh sb="6" eb="7">
      <t>シタ</t>
    </rPh>
    <rPh sb="8" eb="10">
      <t>タイアツ</t>
    </rPh>
    <rPh sb="10" eb="11">
      <t>バン</t>
    </rPh>
    <rPh sb="11" eb="12">
      <t>シタ</t>
    </rPh>
    <rPh sb="12" eb="13">
      <t>トウ</t>
    </rPh>
    <rPh sb="14" eb="15">
      <t>チ</t>
    </rPh>
    <rPh sb="15" eb="16">
      <t>ギョウ</t>
    </rPh>
    <rPh sb="16" eb="18">
      <t>メンセキ</t>
    </rPh>
    <rPh sb="19" eb="21">
      <t>サンシュツ</t>
    </rPh>
    <rPh sb="26" eb="28">
      <t>キカイ</t>
    </rPh>
    <rPh sb="28" eb="30">
      <t>セコウ</t>
    </rPh>
    <rPh sb="31" eb="33">
      <t>タイショウ</t>
    </rPh>
    <phoneticPr fontId="2"/>
  </si>
  <si>
    <t>盛土部分は除いて算出したか。</t>
    <rPh sb="0" eb="1">
      <t>モ</t>
    </rPh>
    <rPh sb="1" eb="2">
      <t>ツチ</t>
    </rPh>
    <rPh sb="2" eb="4">
      <t>ブブン</t>
    </rPh>
    <rPh sb="5" eb="6">
      <t>ノゾ</t>
    </rPh>
    <rPh sb="8" eb="10">
      <t>サンシュツ</t>
    </rPh>
    <phoneticPr fontId="2"/>
  </si>
  <si>
    <t>根切り周辺部に仮置きできるか確認し、できない場合は運搬距離ごとに区分し算出したか。</t>
    <rPh sb="0" eb="2">
      <t>ネギ</t>
    </rPh>
    <rPh sb="3" eb="6">
      <t>シュウヘンブ</t>
    </rPh>
    <rPh sb="7" eb="8">
      <t>カリ</t>
    </rPh>
    <rPh sb="8" eb="9">
      <t>オ</t>
    </rPh>
    <rPh sb="14" eb="16">
      <t>カクニン</t>
    </rPh>
    <rPh sb="22" eb="24">
      <t>バアイ</t>
    </rPh>
    <phoneticPr fontId="2"/>
  </si>
  <si>
    <t>建設発生土</t>
    <rPh sb="0" eb="2">
      <t>ケンセツ</t>
    </rPh>
    <rPh sb="2" eb="5">
      <t>ハッセイド</t>
    </rPh>
    <phoneticPr fontId="2"/>
  </si>
  <si>
    <t>建設発生土の数量=根切りの数量-埋戻しの数量を確認したか。</t>
    <rPh sb="0" eb="2">
      <t>ケンセツ</t>
    </rPh>
    <rPh sb="2" eb="5">
      <t>ハッセイド</t>
    </rPh>
    <rPh sb="6" eb="8">
      <t>スウリョウ</t>
    </rPh>
    <rPh sb="9" eb="11">
      <t>ネギ</t>
    </rPh>
    <rPh sb="13" eb="15">
      <t>スウリョウ</t>
    </rPh>
    <rPh sb="16" eb="17">
      <t>ウ</t>
    </rPh>
    <rPh sb="17" eb="18">
      <t>モド</t>
    </rPh>
    <rPh sb="20" eb="22">
      <t>スウリョウ</t>
    </rPh>
    <rPh sb="23" eb="25">
      <t>カクニン</t>
    </rPh>
    <phoneticPr fontId="2"/>
  </si>
  <si>
    <t>処分指定場所ごとに算出したか。</t>
    <rPh sb="0" eb="2">
      <t>ショブン</t>
    </rPh>
    <rPh sb="2" eb="4">
      <t>シテイ</t>
    </rPh>
    <rPh sb="4" eb="6">
      <t>バショ</t>
    </rPh>
    <rPh sb="9" eb="11">
      <t>サンシュツ</t>
    </rPh>
    <phoneticPr fontId="2"/>
  </si>
  <si>
    <t>設計図書に範囲の記載がない場合、躯体側面より０．１ｍの出幅を加えて算出したか。</t>
    <rPh sb="0" eb="2">
      <t>セッケイ</t>
    </rPh>
    <rPh sb="2" eb="4">
      <t>トショ</t>
    </rPh>
    <rPh sb="5" eb="7">
      <t>ハンイ</t>
    </rPh>
    <rPh sb="8" eb="10">
      <t>キサイ</t>
    </rPh>
    <rPh sb="13" eb="15">
      <t>バアイ</t>
    </rPh>
    <rPh sb="16" eb="17">
      <t>ムクロ</t>
    </rPh>
    <rPh sb="17" eb="18">
      <t>カラダ</t>
    </rPh>
    <rPh sb="18" eb="20">
      <t>ソクメン</t>
    </rPh>
    <rPh sb="27" eb="28">
      <t>デ</t>
    </rPh>
    <rPh sb="28" eb="29">
      <t>ハバ</t>
    </rPh>
    <rPh sb="30" eb="31">
      <t>クワ</t>
    </rPh>
    <rPh sb="33" eb="35">
      <t>サンシュツ</t>
    </rPh>
    <phoneticPr fontId="2"/>
  </si>
  <si>
    <t>割石地業</t>
    <rPh sb="0" eb="2">
      <t>ワリイシ</t>
    </rPh>
    <rPh sb="2" eb="4">
      <t>ジギョウ</t>
    </rPh>
    <phoneticPr fontId="2"/>
  </si>
  <si>
    <t>基礎梁際ののみ込みを確認して算出したか。　</t>
    <phoneticPr fontId="2"/>
  </si>
  <si>
    <t>ｽｸﾗｯﾌﾟ控除</t>
    <phoneticPr fontId="2"/>
  </si>
  <si>
    <t>あと施工ｱﾝｶｰ</t>
    <rPh sb="2" eb="4">
      <t>セコウ</t>
    </rPh>
    <phoneticPr fontId="2"/>
  </si>
  <si>
    <t>あと施工アンカーは種別ごとに区分して算出したか。</t>
    <rPh sb="2" eb="4">
      <t>セコウ</t>
    </rPh>
    <rPh sb="9" eb="11">
      <t>シュベツ</t>
    </rPh>
    <rPh sb="14" eb="16">
      <t>クブン</t>
    </rPh>
    <rPh sb="18" eb="20">
      <t>サンシュツ</t>
    </rPh>
    <phoneticPr fontId="2"/>
  </si>
  <si>
    <t>割裂補強筋</t>
    <rPh sb="0" eb="2">
      <t>カツレツ</t>
    </rPh>
    <rPh sb="2" eb="5">
      <t>ホキョウキン</t>
    </rPh>
    <phoneticPr fontId="2"/>
  </si>
  <si>
    <t>割裂補強筋は、種別ごとに区分して算出したか。</t>
    <rPh sb="0" eb="2">
      <t>カツレツ</t>
    </rPh>
    <rPh sb="2" eb="5">
      <t>ホキョウキン</t>
    </rPh>
    <rPh sb="7" eb="9">
      <t>シュベツ</t>
    </rPh>
    <rPh sb="12" eb="14">
      <t>クブン</t>
    </rPh>
    <rPh sb="16" eb="18">
      <t>サンシュツ</t>
    </rPh>
    <phoneticPr fontId="2"/>
  </si>
  <si>
    <t>コンクリート</t>
    <phoneticPr fontId="2"/>
  </si>
  <si>
    <t>コンクリート種別ごとに、設計強度、スランプなどにより区分して算出したか。</t>
    <rPh sb="6" eb="8">
      <t>シュベツ</t>
    </rPh>
    <rPh sb="12" eb="14">
      <t>セッケイ</t>
    </rPh>
    <rPh sb="14" eb="16">
      <t>キョウド</t>
    </rPh>
    <rPh sb="26" eb="28">
      <t>クブン</t>
    </rPh>
    <rPh sb="30" eb="32">
      <t>サンシュツ</t>
    </rPh>
    <phoneticPr fontId="2"/>
  </si>
  <si>
    <t>鉄骨によるコンクリートの欠除を行い、算出したか。</t>
    <rPh sb="0" eb="2">
      <t>テッコツ</t>
    </rPh>
    <rPh sb="12" eb="13">
      <t>ケツ</t>
    </rPh>
    <rPh sb="13" eb="14">
      <t>ジョ</t>
    </rPh>
    <rPh sb="15" eb="16">
      <t>オコナ</t>
    </rPh>
    <rPh sb="18" eb="20">
      <t>サンシュツ</t>
    </rPh>
    <phoneticPr fontId="2"/>
  </si>
  <si>
    <t>グラウト材</t>
    <rPh sb="4" eb="5">
      <t>ザイ</t>
    </rPh>
    <phoneticPr fontId="2"/>
  </si>
  <si>
    <t>流込み工法の場合は、数量を算出したか。</t>
    <rPh sb="0" eb="1">
      <t>ナガ</t>
    </rPh>
    <rPh sb="1" eb="2">
      <t>コ</t>
    </rPh>
    <rPh sb="3" eb="5">
      <t>コウホウ</t>
    </rPh>
    <rPh sb="6" eb="8">
      <t>バアイ</t>
    </rPh>
    <rPh sb="10" eb="12">
      <t>スウリョウ</t>
    </rPh>
    <rPh sb="13" eb="15">
      <t>サンシュツ</t>
    </rPh>
    <phoneticPr fontId="2"/>
  </si>
  <si>
    <t>建物内及び屋上の設備基礎等は、小型構造物として算出したか。</t>
    <rPh sb="0" eb="3">
      <t>タテモノナイ</t>
    </rPh>
    <rPh sb="3" eb="4">
      <t>オヨ</t>
    </rPh>
    <rPh sb="5" eb="7">
      <t>オクジョウ</t>
    </rPh>
    <rPh sb="8" eb="10">
      <t>セツビ</t>
    </rPh>
    <rPh sb="10" eb="12">
      <t>キソ</t>
    </rPh>
    <rPh sb="12" eb="13">
      <t>トウ</t>
    </rPh>
    <rPh sb="15" eb="17">
      <t>コガタ</t>
    </rPh>
    <rPh sb="17" eb="20">
      <t>コウゾウブツ</t>
    </rPh>
    <rPh sb="23" eb="25">
      <t>サンシュツ</t>
    </rPh>
    <phoneticPr fontId="2"/>
  </si>
  <si>
    <t>必要に応じて圧入用型枠を算出したか。</t>
    <rPh sb="0" eb="2">
      <t>ヒツヨウ</t>
    </rPh>
    <rPh sb="3" eb="4">
      <t>オウ</t>
    </rPh>
    <rPh sb="6" eb="7">
      <t>アツ</t>
    </rPh>
    <rPh sb="7" eb="9">
      <t>ニュウヨウ</t>
    </rPh>
    <rPh sb="9" eb="11">
      <t>カタワク</t>
    </rPh>
    <rPh sb="12" eb="14">
      <t>サンシュツ</t>
    </rPh>
    <phoneticPr fontId="2"/>
  </si>
  <si>
    <t>打放し面補修</t>
    <rPh sb="0" eb="1">
      <t>ウ</t>
    </rPh>
    <rPh sb="1" eb="2">
      <t>ハナ</t>
    </rPh>
    <rPh sb="3" eb="4">
      <t>メン</t>
    </rPh>
    <rPh sb="4" eb="6">
      <t>ホシュウ</t>
    </rPh>
    <phoneticPr fontId="2"/>
  </si>
  <si>
    <t>打放し面ごとに算出したか。</t>
    <rPh sb="0" eb="1">
      <t>ウ</t>
    </rPh>
    <rPh sb="1" eb="2">
      <t>ハナ</t>
    </rPh>
    <rPh sb="3" eb="4">
      <t>メン</t>
    </rPh>
    <rPh sb="7" eb="9">
      <t>サンシュツ</t>
    </rPh>
    <phoneticPr fontId="2"/>
  </si>
  <si>
    <t>型枠目地棒</t>
    <phoneticPr fontId="2"/>
  </si>
  <si>
    <t>規格･形状･寸法等ごとに区分して設計数量で算出したか。</t>
    <rPh sb="0" eb="2">
      <t>キカク</t>
    </rPh>
    <rPh sb="3" eb="5">
      <t>ケイジョウ</t>
    </rPh>
    <rPh sb="6" eb="8">
      <t>スンポウ</t>
    </rPh>
    <rPh sb="8" eb="9">
      <t>トウ</t>
    </rPh>
    <rPh sb="12" eb="14">
      <t>クブン</t>
    </rPh>
    <rPh sb="16" eb="18">
      <t>セッケイ</t>
    </rPh>
    <rPh sb="18" eb="20">
      <t>スウリョウ</t>
    </rPh>
    <rPh sb="21" eb="23">
      <t>サンシュツ</t>
    </rPh>
    <phoneticPr fontId="2"/>
  </si>
  <si>
    <t>鋼材</t>
    <phoneticPr fontId="2"/>
  </si>
  <si>
    <t>所要数量を求める時に、割増率を確認して算出したか。</t>
    <rPh sb="0" eb="2">
      <t>ショヨウ</t>
    </rPh>
    <rPh sb="2" eb="4">
      <t>スウリョウ</t>
    </rPh>
    <rPh sb="5" eb="6">
      <t>モト</t>
    </rPh>
    <rPh sb="8" eb="9">
      <t>トキ</t>
    </rPh>
    <rPh sb="11" eb="13">
      <t>ワリマシ</t>
    </rPh>
    <rPh sb="13" eb="14">
      <t>リツ</t>
    </rPh>
    <rPh sb="15" eb="17">
      <t>カクニン</t>
    </rPh>
    <rPh sb="19" eb="21">
      <t>サンシュツ</t>
    </rPh>
    <phoneticPr fontId="2"/>
  </si>
  <si>
    <t>ボルト類</t>
    <rPh sb="3" eb="4">
      <t>ルイ</t>
    </rPh>
    <phoneticPr fontId="2"/>
  </si>
  <si>
    <t>形状から締め付け長さが適正か確認して算出したか。</t>
    <rPh sb="0" eb="2">
      <t>ケイジョウ</t>
    </rPh>
    <rPh sb="4" eb="7">
      <t>シメツ</t>
    </rPh>
    <rPh sb="8" eb="9">
      <t>ナガ</t>
    </rPh>
    <rPh sb="11" eb="13">
      <t>テキセイ</t>
    </rPh>
    <rPh sb="14" eb="16">
      <t>カクニン</t>
    </rPh>
    <phoneticPr fontId="2"/>
  </si>
  <si>
    <t>耐火性能ごとに区分して、算出したか。</t>
    <rPh sb="0" eb="2">
      <t>タイカ</t>
    </rPh>
    <rPh sb="2" eb="4">
      <t>セイノウ</t>
    </rPh>
    <rPh sb="7" eb="9">
      <t>クブン</t>
    </rPh>
    <rPh sb="12" eb="14">
      <t>サンシュツ</t>
    </rPh>
    <phoneticPr fontId="2"/>
  </si>
  <si>
    <t>溶接</t>
    <rPh sb="0" eb="2">
      <t>ヨウセツ</t>
    </rPh>
    <phoneticPr fontId="2"/>
  </si>
  <si>
    <t>溶接延長換算表により溶接長さを算出及び計上したか。</t>
    <rPh sb="0" eb="2">
      <t>ヨウセツ</t>
    </rPh>
    <rPh sb="2" eb="4">
      <t>エンチョウ</t>
    </rPh>
    <rPh sb="4" eb="6">
      <t>カンサン</t>
    </rPh>
    <rPh sb="6" eb="7">
      <t>ヒョウ</t>
    </rPh>
    <rPh sb="10" eb="12">
      <t>ヨウセツ</t>
    </rPh>
    <rPh sb="12" eb="13">
      <t>ナガ</t>
    </rPh>
    <rPh sb="15" eb="17">
      <t>サンシュツ</t>
    </rPh>
    <rPh sb="17" eb="18">
      <t>オヨ</t>
    </rPh>
    <rPh sb="19" eb="21">
      <t>ケイジョウ</t>
    </rPh>
    <phoneticPr fontId="2"/>
  </si>
  <si>
    <t>設計数量(現場本締ボルトは含まず)で算出したか。</t>
    <rPh sb="0" eb="2">
      <t>セッケイ</t>
    </rPh>
    <rPh sb="2" eb="4">
      <t>スウリョウ</t>
    </rPh>
    <rPh sb="5" eb="7">
      <t>ゲンバ</t>
    </rPh>
    <rPh sb="7" eb="8">
      <t>ホン</t>
    </rPh>
    <rPh sb="8" eb="9">
      <t>シ</t>
    </rPh>
    <rPh sb="13" eb="14">
      <t>フク</t>
    </rPh>
    <rPh sb="18" eb="20">
      <t>サンシュツ</t>
    </rPh>
    <phoneticPr fontId="2"/>
  </si>
  <si>
    <t>建方方法を確認したか。</t>
    <rPh sb="0" eb="1">
      <t>タ</t>
    </rPh>
    <rPh sb="1" eb="2">
      <t>カタ</t>
    </rPh>
    <rPh sb="2" eb="4">
      <t>ホウホウ</t>
    </rPh>
    <rPh sb="5" eb="7">
      <t>カクニン</t>
    </rPh>
    <phoneticPr fontId="2"/>
  </si>
  <si>
    <t>材料の搬入方法を確認したか。</t>
    <rPh sb="0" eb="2">
      <t>ザイリョウ</t>
    </rPh>
    <rPh sb="3" eb="5">
      <t>ハンニュウ</t>
    </rPh>
    <rPh sb="5" eb="7">
      <t>ホウホウ</t>
    </rPh>
    <rPh sb="8" eb="10">
      <t>カクニン</t>
    </rPh>
    <phoneticPr fontId="2"/>
  </si>
  <si>
    <t>改修工法</t>
    <rPh sb="0" eb="2">
      <t>カイシュウ</t>
    </rPh>
    <rPh sb="2" eb="4">
      <t>コウホウ</t>
    </rPh>
    <phoneticPr fontId="2"/>
  </si>
  <si>
    <t>改修工法の確認をしたか。</t>
    <rPh sb="0" eb="2">
      <t>カイシュウ</t>
    </rPh>
    <rPh sb="2" eb="4">
      <t>コウホウ</t>
    </rPh>
    <rPh sb="5" eb="7">
      <t>カクニン</t>
    </rPh>
    <phoneticPr fontId="2"/>
  </si>
  <si>
    <t>仮設</t>
  </si>
  <si>
    <t>新設防水層</t>
    <rPh sb="0" eb="2">
      <t>シンセツ</t>
    </rPh>
    <rPh sb="2" eb="5">
      <t>ボウスイソウ</t>
    </rPh>
    <phoneticPr fontId="2"/>
  </si>
  <si>
    <t>下地の補修の有無を確認して必要な場合は算出したか。</t>
    <rPh sb="6" eb="8">
      <t>ウム</t>
    </rPh>
    <rPh sb="9" eb="11">
      <t>カクニン</t>
    </rPh>
    <rPh sb="13" eb="15">
      <t>ヒツヨウ</t>
    </rPh>
    <rPh sb="16" eb="18">
      <t>バアイ</t>
    </rPh>
    <rPh sb="19" eb="21">
      <t>サンシュツ</t>
    </rPh>
    <phoneticPr fontId="2"/>
  </si>
  <si>
    <t>シーリング</t>
    <phoneticPr fontId="2"/>
  </si>
  <si>
    <t>伸縮目地</t>
  </si>
  <si>
    <t>種別ごとに算出したか。</t>
    <rPh sb="0" eb="2">
      <t>シュベツ</t>
    </rPh>
    <rPh sb="5" eb="7">
      <t>サンシュツ</t>
    </rPh>
    <phoneticPr fontId="2"/>
  </si>
  <si>
    <t>成形緩衝材</t>
    <phoneticPr fontId="2"/>
  </si>
  <si>
    <t>脱気装置</t>
    <rPh sb="0" eb="2">
      <t>ダッキ</t>
    </rPh>
    <rPh sb="2" eb="4">
      <t>ソウチ</t>
    </rPh>
    <phoneticPr fontId="2"/>
  </si>
  <si>
    <t>必要の有無を確認して材種ごとに箇所数を算出したか。</t>
    <rPh sb="0" eb="2">
      <t>ヒツヨウ</t>
    </rPh>
    <rPh sb="3" eb="5">
      <t>ウム</t>
    </rPh>
    <rPh sb="6" eb="8">
      <t>カクニン</t>
    </rPh>
    <rPh sb="10" eb="12">
      <t>ザイシュ</t>
    </rPh>
    <rPh sb="15" eb="17">
      <t>カショ</t>
    </rPh>
    <rPh sb="17" eb="18">
      <t>スウ</t>
    </rPh>
    <rPh sb="19" eb="21">
      <t>サンシュツ</t>
    </rPh>
    <phoneticPr fontId="2"/>
  </si>
  <si>
    <t>とい</t>
    <phoneticPr fontId="2"/>
  </si>
  <si>
    <t>鋼管とい保温</t>
    <phoneticPr fontId="2"/>
  </si>
  <si>
    <t>鋼管とい塗装</t>
    <phoneticPr fontId="2"/>
  </si>
  <si>
    <t>鋼管とい掃除口</t>
    <rPh sb="0" eb="2">
      <t>コウカン</t>
    </rPh>
    <rPh sb="4" eb="6">
      <t>ソウジ</t>
    </rPh>
    <rPh sb="6" eb="7">
      <t>クチ</t>
    </rPh>
    <phoneticPr fontId="2"/>
  </si>
  <si>
    <t>ルーフドレン</t>
    <phoneticPr fontId="2"/>
  </si>
  <si>
    <t>材種、径、形式（縦引き、横引き及び中継用）及び防水仕様ごとに区分して算出したか。</t>
    <rPh sb="5" eb="7">
      <t>ケイシキ</t>
    </rPh>
    <rPh sb="8" eb="9">
      <t>タテ</t>
    </rPh>
    <rPh sb="9" eb="10">
      <t>ヒ</t>
    </rPh>
    <rPh sb="12" eb="13">
      <t>ヨコ</t>
    </rPh>
    <rPh sb="13" eb="14">
      <t>ヒ</t>
    </rPh>
    <rPh sb="15" eb="16">
      <t>オヨ</t>
    </rPh>
    <rPh sb="17" eb="19">
      <t>チュウケイ</t>
    </rPh>
    <rPh sb="19" eb="20">
      <t>ヨウ</t>
    </rPh>
    <rPh sb="21" eb="22">
      <t>オヨ</t>
    </rPh>
    <rPh sb="23" eb="25">
      <t>ボウスイ</t>
    </rPh>
    <rPh sb="25" eb="27">
      <t>シヨウ</t>
    </rPh>
    <phoneticPr fontId="2"/>
  </si>
  <si>
    <t>アルミニウム製笠木・水切り金物</t>
    <rPh sb="6" eb="7">
      <t>セイ</t>
    </rPh>
    <rPh sb="7" eb="9">
      <t>カサギ</t>
    </rPh>
    <rPh sb="10" eb="11">
      <t>ミズ</t>
    </rPh>
    <rPh sb="11" eb="12">
      <t>キ</t>
    </rPh>
    <rPh sb="13" eb="15">
      <t>カナモノ</t>
    </rPh>
    <phoneticPr fontId="2"/>
  </si>
  <si>
    <t>寸法、形状及び表面仕上げごとに算出したか。</t>
    <rPh sb="0" eb="2">
      <t>スンポウ</t>
    </rPh>
    <rPh sb="3" eb="5">
      <t>ケイジョウ</t>
    </rPh>
    <rPh sb="5" eb="6">
      <t>オヨ</t>
    </rPh>
    <rPh sb="7" eb="9">
      <t>ヒョウメン</t>
    </rPh>
    <rPh sb="9" eb="11">
      <t>シア</t>
    </rPh>
    <rPh sb="15" eb="17">
      <t>サンシュツ</t>
    </rPh>
    <phoneticPr fontId="2"/>
  </si>
  <si>
    <t>周長を直線部として算出した場合は、コーナー加算も算出したか。</t>
    <rPh sb="0" eb="2">
      <t>シュウチョウ</t>
    </rPh>
    <rPh sb="3" eb="5">
      <t>チョクセン</t>
    </rPh>
    <rPh sb="5" eb="6">
      <t>ブ</t>
    </rPh>
    <rPh sb="9" eb="11">
      <t>サンシュツ</t>
    </rPh>
    <rPh sb="13" eb="15">
      <t>バアイ</t>
    </rPh>
    <rPh sb="21" eb="23">
      <t>カサン</t>
    </rPh>
    <rPh sb="24" eb="26">
      <t>サンシュツ</t>
    </rPh>
    <phoneticPr fontId="2"/>
  </si>
  <si>
    <t>墨出し</t>
    <rPh sb="0" eb="2">
      <t>スミダ</t>
    </rPh>
    <phoneticPr fontId="2"/>
  </si>
  <si>
    <t>養生･整理清掃後片付け</t>
  </si>
  <si>
    <t>施工数量調査</t>
  </si>
  <si>
    <t>既存塗膜等の除去</t>
  </si>
  <si>
    <t>ひび割れ部改修工法</t>
  </si>
  <si>
    <t>欠損部改修工法</t>
  </si>
  <si>
    <t>ﾓﾙﾀﾙ塗り厚２５ｍｍを超える場合の補強が必要か確認し、必要な場合は算出したか。</t>
    <rPh sb="28" eb="30">
      <t>ヒツヨウ</t>
    </rPh>
    <rPh sb="31" eb="33">
      <t>バアイ</t>
    </rPh>
    <rPh sb="34" eb="36">
      <t>サンシュツ</t>
    </rPh>
    <phoneticPr fontId="2"/>
  </si>
  <si>
    <t>浮き部改修工法</t>
  </si>
  <si>
    <t>目地改修工法</t>
  </si>
  <si>
    <t>壁タイル張り</t>
    <phoneticPr fontId="2"/>
  </si>
  <si>
    <t>壁ユニットタイル</t>
    <rPh sb="0" eb="1">
      <t>カベ</t>
    </rPh>
    <phoneticPr fontId="2"/>
  </si>
  <si>
    <t>仕上塗材仕上げ</t>
    <rPh sb="0" eb="2">
      <t>シア</t>
    </rPh>
    <rPh sb="2" eb="4">
      <t>トザイ</t>
    </rPh>
    <rPh sb="4" eb="6">
      <t>シア</t>
    </rPh>
    <phoneticPr fontId="2"/>
  </si>
  <si>
    <t>床仕上げの合計が延床面積を超えていないか確認したか。</t>
    <rPh sb="0" eb="1">
      <t>ユカ</t>
    </rPh>
    <rPh sb="1" eb="3">
      <t>シア</t>
    </rPh>
    <rPh sb="5" eb="7">
      <t>ゴウケイ</t>
    </rPh>
    <rPh sb="8" eb="9">
      <t>ノ</t>
    </rPh>
    <rPh sb="9" eb="10">
      <t>ユカ</t>
    </rPh>
    <rPh sb="10" eb="12">
      <t>メンセキ</t>
    </rPh>
    <rPh sb="13" eb="14">
      <t>コ</t>
    </rPh>
    <rPh sb="20" eb="22">
      <t>カクニン</t>
    </rPh>
    <phoneticPr fontId="2"/>
  </si>
  <si>
    <t>床清掃</t>
    <rPh sb="0" eb="1">
      <t>ユカ</t>
    </rPh>
    <rPh sb="1" eb="3">
      <t>セイソウ</t>
    </rPh>
    <phoneticPr fontId="2"/>
  </si>
  <si>
    <t>床けれん</t>
    <rPh sb="0" eb="1">
      <t>ユカ</t>
    </rPh>
    <phoneticPr fontId="2"/>
  </si>
  <si>
    <t>床コンクリート直均し仕上げ</t>
    <rPh sb="0" eb="1">
      <t>ユカ</t>
    </rPh>
    <rPh sb="7" eb="8">
      <t>ジカ</t>
    </rPh>
    <rPh sb="8" eb="9">
      <t>ナラ</t>
    </rPh>
    <rPh sb="10" eb="12">
      <t>シア</t>
    </rPh>
    <phoneticPr fontId="2"/>
  </si>
  <si>
    <t>表面仕上げごとに区分して算出したか。</t>
    <rPh sb="0" eb="2">
      <t>ヒョウメン</t>
    </rPh>
    <rPh sb="2" eb="4">
      <t>シア</t>
    </rPh>
    <rPh sb="8" eb="10">
      <t>クブン</t>
    </rPh>
    <rPh sb="12" eb="14">
      <t>サンシュツ</t>
    </rPh>
    <phoneticPr fontId="2"/>
  </si>
  <si>
    <t>張り物、敷物、防水下地及びタイル張りの主仕上げごとに算出したか。</t>
    <rPh sb="0" eb="1">
      <t>ハ</t>
    </rPh>
    <rPh sb="2" eb="3">
      <t>モノ</t>
    </rPh>
    <rPh sb="4" eb="6">
      <t>シキモノ</t>
    </rPh>
    <rPh sb="7" eb="9">
      <t>ボウスイ</t>
    </rPh>
    <rPh sb="9" eb="11">
      <t>シタジ</t>
    </rPh>
    <rPh sb="11" eb="12">
      <t>オヨ</t>
    </rPh>
    <rPh sb="16" eb="17">
      <t>ハ</t>
    </rPh>
    <rPh sb="19" eb="22">
      <t>シュシア</t>
    </rPh>
    <rPh sb="26" eb="28">
      <t>サンシュツ</t>
    </rPh>
    <phoneticPr fontId="2"/>
  </si>
  <si>
    <t>ｾﾙﾌﾚﾍﾞﾘﾝｸﾞ材塗り</t>
    <rPh sb="10" eb="11">
      <t>ザイ</t>
    </rPh>
    <rPh sb="11" eb="12">
      <t>ヌ</t>
    </rPh>
    <phoneticPr fontId="2"/>
  </si>
  <si>
    <t>内装の張り物下地に適用し、床コンクリート直均し仕上げ等との重複はないか。</t>
    <rPh sb="0" eb="2">
      <t>ナイソウ</t>
    </rPh>
    <rPh sb="3" eb="4">
      <t>ハ</t>
    </rPh>
    <rPh sb="5" eb="6">
      <t>モノ</t>
    </rPh>
    <rPh sb="6" eb="7">
      <t>シタ</t>
    </rPh>
    <rPh sb="7" eb="8">
      <t>ジ</t>
    </rPh>
    <rPh sb="9" eb="11">
      <t>テキヨウ</t>
    </rPh>
    <rPh sb="13" eb="14">
      <t>ユカ</t>
    </rPh>
    <rPh sb="20" eb="21">
      <t>ジカ</t>
    </rPh>
    <rPh sb="21" eb="22">
      <t>ナラ</t>
    </rPh>
    <rPh sb="23" eb="25">
      <t>シア</t>
    </rPh>
    <rPh sb="26" eb="27">
      <t>トウ</t>
    </rPh>
    <rPh sb="29" eb="31">
      <t>ジュウフク</t>
    </rPh>
    <phoneticPr fontId="2"/>
  </si>
  <si>
    <t>壁清掃</t>
    <rPh sb="0" eb="1">
      <t>カベ</t>
    </rPh>
    <rPh sb="1" eb="3">
      <t>セイソウ</t>
    </rPh>
    <phoneticPr fontId="2"/>
  </si>
  <si>
    <t>壁けれん</t>
    <rPh sb="0" eb="1">
      <t>カベ</t>
    </rPh>
    <phoneticPr fontId="2"/>
  </si>
  <si>
    <t>まぐさｺﾝｸﾘｰﾄ</t>
    <phoneticPr fontId="2"/>
  </si>
  <si>
    <t>断面ごとの箇所数で算出したか。</t>
    <rPh sb="0" eb="2">
      <t>ダンメン</t>
    </rPh>
    <rPh sb="5" eb="7">
      <t>カショ</t>
    </rPh>
    <rPh sb="7" eb="8">
      <t>スウ</t>
    </rPh>
    <rPh sb="9" eb="11">
      <t>サンシュツ</t>
    </rPh>
    <phoneticPr fontId="2"/>
  </si>
  <si>
    <t>ＡＬＣパネル</t>
    <phoneticPr fontId="2"/>
  </si>
  <si>
    <t>パネル間の目地材の施工区分を確認し、見積りに含まれ無い場合は算出したか。</t>
    <rPh sb="3" eb="4">
      <t>カン</t>
    </rPh>
    <rPh sb="5" eb="7">
      <t>メジ</t>
    </rPh>
    <rPh sb="7" eb="8">
      <t>ザイ</t>
    </rPh>
    <rPh sb="9" eb="11">
      <t>セコウ</t>
    </rPh>
    <rPh sb="11" eb="13">
      <t>クブン</t>
    </rPh>
    <rPh sb="14" eb="16">
      <t>カクニン</t>
    </rPh>
    <rPh sb="18" eb="20">
      <t>ミツ</t>
    </rPh>
    <rPh sb="22" eb="23">
      <t>フク</t>
    </rPh>
    <rPh sb="25" eb="26">
      <t>ナ</t>
    </rPh>
    <rPh sb="27" eb="29">
      <t>バアイ</t>
    </rPh>
    <rPh sb="30" eb="32">
      <t>サンシュツ</t>
    </rPh>
    <phoneticPr fontId="2"/>
  </si>
  <si>
    <t>２次ファスナーの見落しはないか。</t>
    <phoneticPr fontId="2"/>
  </si>
  <si>
    <t>タイル</t>
    <phoneticPr fontId="2"/>
  </si>
  <si>
    <t>役物類がある場合、タイル面積から役物の面積を控除したか。</t>
    <rPh sb="0" eb="1">
      <t>ヤク</t>
    </rPh>
    <rPh sb="1" eb="2">
      <t>モノ</t>
    </rPh>
    <rPh sb="2" eb="3">
      <t>ルイ</t>
    </rPh>
    <rPh sb="6" eb="8">
      <t>バアイ</t>
    </rPh>
    <rPh sb="12" eb="14">
      <t>メンセキ</t>
    </rPh>
    <rPh sb="16" eb="17">
      <t>ヤク</t>
    </rPh>
    <rPh sb="17" eb="18">
      <t>モノ</t>
    </rPh>
    <rPh sb="19" eb="21">
      <t>メンセキ</t>
    </rPh>
    <rPh sb="22" eb="24">
      <t>コウジョ</t>
    </rPh>
    <phoneticPr fontId="2"/>
  </si>
  <si>
    <t>壁ﾀｲﾙ接着剤張り</t>
    <rPh sb="0" eb="1">
      <t>カベ</t>
    </rPh>
    <rPh sb="4" eb="6">
      <t>セッチャク</t>
    </rPh>
    <rPh sb="6" eb="7">
      <t>ザイ</t>
    </rPh>
    <rPh sb="7" eb="8">
      <t>ハ</t>
    </rPh>
    <phoneticPr fontId="2"/>
  </si>
  <si>
    <t>梁、スラブ下あるいは天井面まで設置するか確認して算出したか。</t>
    <rPh sb="0" eb="1">
      <t>ハリ</t>
    </rPh>
    <rPh sb="5" eb="6">
      <t>シタ</t>
    </rPh>
    <rPh sb="10" eb="12">
      <t>テンジョウ</t>
    </rPh>
    <rPh sb="12" eb="13">
      <t>メン</t>
    </rPh>
    <rPh sb="15" eb="17">
      <t>セッチ</t>
    </rPh>
    <rPh sb="20" eb="22">
      <t>カクニン</t>
    </rPh>
    <rPh sb="24" eb="25">
      <t>サン</t>
    </rPh>
    <rPh sb="25" eb="26">
      <t>ダ</t>
    </rPh>
    <phoneticPr fontId="2"/>
  </si>
  <si>
    <t>各種タイル張り工法別に算出したか。</t>
    <rPh sb="0" eb="1">
      <t>カク</t>
    </rPh>
    <rPh sb="1" eb="2">
      <t>シュ</t>
    </rPh>
    <rPh sb="5" eb="6">
      <t>ハ</t>
    </rPh>
    <rPh sb="7" eb="9">
      <t>コウホウ</t>
    </rPh>
    <rPh sb="9" eb="10">
      <t>ベツ</t>
    </rPh>
    <rPh sb="11" eb="13">
      <t>サンシュツ</t>
    </rPh>
    <phoneticPr fontId="2"/>
  </si>
  <si>
    <t>ﾓﾙﾀﾙ塗り</t>
    <rPh sb="4" eb="5">
      <t>ヌ</t>
    </rPh>
    <phoneticPr fontId="2"/>
  </si>
  <si>
    <t>下地調整</t>
    <rPh sb="0" eb="2">
      <t>シタジ</t>
    </rPh>
    <rPh sb="2" eb="4">
      <t>チョウセイ</t>
    </rPh>
    <phoneticPr fontId="2"/>
  </si>
  <si>
    <t>各種塗装仕上げ</t>
    <rPh sb="0" eb="4">
      <t>カクシュトソウ</t>
    </rPh>
    <rPh sb="4" eb="6">
      <t>シア</t>
    </rPh>
    <phoneticPr fontId="2"/>
  </si>
  <si>
    <t>一般面、見上げ面及び仕様の種別ごとに算出したか。</t>
    <rPh sb="0" eb="2">
      <t>イッパン</t>
    </rPh>
    <rPh sb="2" eb="3">
      <t>メン</t>
    </rPh>
    <rPh sb="4" eb="6">
      <t>ミア</t>
    </rPh>
    <rPh sb="7" eb="8">
      <t>メン</t>
    </rPh>
    <rPh sb="8" eb="9">
      <t>オヨ</t>
    </rPh>
    <rPh sb="10" eb="12">
      <t>シヨウ</t>
    </rPh>
    <rPh sb="13" eb="15">
      <t>シュベツ</t>
    </rPh>
    <rPh sb="18" eb="20">
      <t>サンシュツ</t>
    </rPh>
    <phoneticPr fontId="2"/>
  </si>
  <si>
    <t>仕上種別、下地種別、厚さ等を確認して算出したか。</t>
    <rPh sb="0" eb="2">
      <t>シア</t>
    </rPh>
    <rPh sb="2" eb="4">
      <t>シュベツ</t>
    </rPh>
    <rPh sb="5" eb="7">
      <t>シタジ</t>
    </rPh>
    <rPh sb="7" eb="9">
      <t>シュベツ</t>
    </rPh>
    <rPh sb="10" eb="11">
      <t>アツ</t>
    </rPh>
    <rPh sb="12" eb="13">
      <t>トウ</t>
    </rPh>
    <rPh sb="14" eb="16">
      <t>カクニン</t>
    </rPh>
    <rPh sb="18" eb="20">
      <t>サンシュツ</t>
    </rPh>
    <phoneticPr fontId="2"/>
  </si>
  <si>
    <t>遮音壁</t>
    <rPh sb="0" eb="2">
      <t>シャオン</t>
    </rPh>
    <rPh sb="2" eb="3">
      <t>ヘキ</t>
    </rPh>
    <phoneticPr fontId="2"/>
  </si>
  <si>
    <t>遮音シール材の使用を確認して算出したか。</t>
    <rPh sb="0" eb="2">
      <t>シャオン</t>
    </rPh>
    <rPh sb="5" eb="6">
      <t>ザイ</t>
    </rPh>
    <rPh sb="7" eb="9">
      <t>シヨウ</t>
    </rPh>
    <rPh sb="10" eb="12">
      <t>カクニン</t>
    </rPh>
    <rPh sb="14" eb="16">
      <t>サンシュツ</t>
    </rPh>
    <phoneticPr fontId="2"/>
  </si>
  <si>
    <t>下地張りの有無の確認及び仕様の確認をしたか。</t>
    <rPh sb="0" eb="1">
      <t>シタ</t>
    </rPh>
    <rPh sb="1" eb="2">
      <t>ジ</t>
    </rPh>
    <rPh sb="2" eb="3">
      <t>ハ</t>
    </rPh>
    <rPh sb="5" eb="7">
      <t>ウム</t>
    </rPh>
    <rPh sb="8" eb="10">
      <t>カクニン</t>
    </rPh>
    <rPh sb="10" eb="11">
      <t>オヨ</t>
    </rPh>
    <rPh sb="12" eb="14">
      <t>シヨウ</t>
    </rPh>
    <rPh sb="15" eb="17">
      <t>カクニン</t>
    </rPh>
    <phoneticPr fontId="2"/>
  </si>
  <si>
    <t>既存の埋込インサートの使用の有無を確認したか。無しの場合、あと施工アンカーを算出したか。</t>
    <rPh sb="0" eb="2">
      <t>キゾン</t>
    </rPh>
    <rPh sb="3" eb="5">
      <t>ウメコミ</t>
    </rPh>
    <rPh sb="11" eb="13">
      <t>シヨウ</t>
    </rPh>
    <rPh sb="14" eb="16">
      <t>ウム</t>
    </rPh>
    <rPh sb="17" eb="19">
      <t>カクニン</t>
    </rPh>
    <rPh sb="23" eb="24">
      <t>ナ</t>
    </rPh>
    <rPh sb="26" eb="28">
      <t>バアイ</t>
    </rPh>
    <rPh sb="31" eb="33">
      <t>セコウ</t>
    </rPh>
    <rPh sb="38" eb="40">
      <t>サンシュツ</t>
    </rPh>
    <phoneticPr fontId="2"/>
  </si>
  <si>
    <t>振れ留め加算は必要か確認して算出したか。</t>
    <phoneticPr fontId="2"/>
  </si>
  <si>
    <t>天井のふところ高さを考慮して算出したか。</t>
    <phoneticPr fontId="2"/>
  </si>
  <si>
    <t>ホール等の大空間の場合、耐震性を考慮した補強が必要か確認して算出したか。</t>
    <rPh sb="3" eb="4">
      <t>トウ</t>
    </rPh>
    <rPh sb="5" eb="8">
      <t>ダイクウカン</t>
    </rPh>
    <rPh sb="9" eb="11">
      <t>バアイ</t>
    </rPh>
    <rPh sb="12" eb="15">
      <t>タイシンセイ</t>
    </rPh>
    <rPh sb="16" eb="18">
      <t>コウリョ</t>
    </rPh>
    <rPh sb="20" eb="22">
      <t>ホキョウ</t>
    </rPh>
    <rPh sb="23" eb="25">
      <t>ヒツヨウ</t>
    </rPh>
    <rPh sb="26" eb="28">
      <t>カクニン</t>
    </rPh>
    <rPh sb="30" eb="32">
      <t>サンシュツ</t>
    </rPh>
    <phoneticPr fontId="2"/>
  </si>
  <si>
    <t>材工分離の場合、材料は所用数量で算出したか。</t>
    <rPh sb="0" eb="1">
      <t>ザイ</t>
    </rPh>
    <rPh sb="1" eb="2">
      <t>コウ</t>
    </rPh>
    <rPh sb="2" eb="4">
      <t>ブンリ</t>
    </rPh>
    <rPh sb="5" eb="7">
      <t>バアイ</t>
    </rPh>
    <rPh sb="8" eb="10">
      <t>ザイリョウ</t>
    </rPh>
    <rPh sb="11" eb="13">
      <t>ショヨウ</t>
    </rPh>
    <rPh sb="13" eb="15">
      <t>スウリョウ</t>
    </rPh>
    <rPh sb="16" eb="18">
      <t>サンシュツ</t>
    </rPh>
    <phoneticPr fontId="2"/>
  </si>
  <si>
    <t>押入れ</t>
    <rPh sb="0" eb="2">
      <t>オシイレ</t>
    </rPh>
    <phoneticPr fontId="2"/>
  </si>
  <si>
    <t>押入れのせっこうボードは、別途算出したか。</t>
    <rPh sb="15" eb="17">
      <t>サンシュツ</t>
    </rPh>
    <phoneticPr fontId="2"/>
  </si>
  <si>
    <t>あと施工アンカー</t>
    <rPh sb="2" eb="4">
      <t>セコウ</t>
    </rPh>
    <phoneticPr fontId="2"/>
  </si>
  <si>
    <t>ふすま</t>
    <phoneticPr fontId="2"/>
  </si>
  <si>
    <t>上張りによる区別をしたか。</t>
    <rPh sb="0" eb="1">
      <t>ウワ</t>
    </rPh>
    <rPh sb="1" eb="2">
      <t>ハ</t>
    </rPh>
    <rPh sb="6" eb="8">
      <t>クベツ</t>
    </rPh>
    <phoneticPr fontId="2"/>
  </si>
  <si>
    <t>主仕上げの材質、形状等により区分して算出したか。</t>
    <rPh sb="0" eb="1">
      <t>シュ</t>
    </rPh>
    <rPh sb="1" eb="3">
      <t>シア</t>
    </rPh>
    <rPh sb="5" eb="7">
      <t>ザイシツ</t>
    </rPh>
    <rPh sb="8" eb="10">
      <t>ケイジョウ</t>
    </rPh>
    <rPh sb="10" eb="11">
      <t>トウ</t>
    </rPh>
    <rPh sb="14" eb="16">
      <t>クブン</t>
    </rPh>
    <rPh sb="18" eb="20">
      <t>サンシュツ</t>
    </rPh>
    <phoneticPr fontId="2"/>
  </si>
  <si>
    <t>同じ符号で枠、金物等の違いがある場合は、確認して算出したか。</t>
    <rPh sb="20" eb="22">
      <t>カクニン</t>
    </rPh>
    <rPh sb="24" eb="26">
      <t>サンシュツ</t>
    </rPh>
    <phoneticPr fontId="2"/>
  </si>
  <si>
    <t>焼き付け塗装の場合は、塗装計測対象外としたか（建具見積に含めるため）。</t>
    <rPh sb="0" eb="1">
      <t>ヤ</t>
    </rPh>
    <rPh sb="2" eb="3">
      <t>ツ</t>
    </rPh>
    <rPh sb="4" eb="6">
      <t>トソウ</t>
    </rPh>
    <rPh sb="7" eb="9">
      <t>バアイ</t>
    </rPh>
    <rPh sb="11" eb="13">
      <t>トソウ</t>
    </rPh>
    <rPh sb="13" eb="15">
      <t>ケイソク</t>
    </rPh>
    <rPh sb="15" eb="18">
      <t>タイショウガイ</t>
    </rPh>
    <rPh sb="23" eb="25">
      <t>タテグ</t>
    </rPh>
    <rPh sb="25" eb="27">
      <t>ミツ</t>
    </rPh>
    <rPh sb="28" eb="29">
      <t>フク</t>
    </rPh>
    <phoneticPr fontId="2"/>
  </si>
  <si>
    <t>網戸の設置の有無を確認して算出したか。</t>
    <rPh sb="0" eb="2">
      <t>アミド</t>
    </rPh>
    <rPh sb="3" eb="5">
      <t>セッチ</t>
    </rPh>
    <rPh sb="6" eb="8">
      <t>ウム</t>
    </rPh>
    <rPh sb="9" eb="11">
      <t>カクニン</t>
    </rPh>
    <rPh sb="13" eb="15">
      <t>サンシュツ</t>
    </rPh>
    <phoneticPr fontId="2"/>
  </si>
  <si>
    <t>建具改修工法</t>
    <rPh sb="0" eb="2">
      <t>タテグ</t>
    </rPh>
    <rPh sb="2" eb="4">
      <t>カイシュウ</t>
    </rPh>
    <rPh sb="4" eb="6">
      <t>コウホウ</t>
    </rPh>
    <phoneticPr fontId="2"/>
  </si>
  <si>
    <t>工法を確認したか。</t>
    <rPh sb="0" eb="2">
      <t>コウホウ</t>
    </rPh>
    <rPh sb="3" eb="5">
      <t>カクニン</t>
    </rPh>
    <phoneticPr fontId="2"/>
  </si>
  <si>
    <t>かぶせ工法</t>
    <rPh sb="3" eb="5">
      <t>コウホウ</t>
    </rPh>
    <phoneticPr fontId="2"/>
  </si>
  <si>
    <t>新設建具枠断面寸法が明記されているか。</t>
    <rPh sb="0" eb="2">
      <t>シンセツ</t>
    </rPh>
    <rPh sb="2" eb="4">
      <t>タテグ</t>
    </rPh>
    <rPh sb="4" eb="5">
      <t>ワク</t>
    </rPh>
    <rPh sb="5" eb="7">
      <t>ダンメン</t>
    </rPh>
    <rPh sb="7" eb="9">
      <t>スンポウ</t>
    </rPh>
    <rPh sb="10" eb="12">
      <t>メイキ</t>
    </rPh>
    <phoneticPr fontId="2"/>
  </si>
  <si>
    <t>撤去工法</t>
    <rPh sb="0" eb="2">
      <t>テッキョ</t>
    </rPh>
    <rPh sb="2" eb="4">
      <t>コウホウ</t>
    </rPh>
    <phoneticPr fontId="2"/>
  </si>
  <si>
    <t>撤去範囲の確認をしたか。</t>
    <rPh sb="0" eb="2">
      <t>テッキョ</t>
    </rPh>
    <rPh sb="2" eb="4">
      <t>ハンイ</t>
    </rPh>
    <rPh sb="5" eb="7">
      <t>カクニン</t>
    </rPh>
    <phoneticPr fontId="2"/>
  </si>
  <si>
    <t>開口新設部建具</t>
    <rPh sb="0" eb="2">
      <t>カイコウ</t>
    </rPh>
    <rPh sb="2" eb="4">
      <t>シンセツブ</t>
    </rPh>
    <rPh sb="4" eb="5">
      <t>ブ</t>
    </rPh>
    <rPh sb="5" eb="7">
      <t>タテグ</t>
    </rPh>
    <phoneticPr fontId="2"/>
  </si>
  <si>
    <t>シーリング材の種類を、被着体の組み合わせにより確認したか。</t>
    <rPh sb="5" eb="6">
      <t>ザイリョウ</t>
    </rPh>
    <rPh sb="7" eb="8">
      <t>シュベツ</t>
    </rPh>
    <rPh sb="8" eb="9">
      <t>ルイ</t>
    </rPh>
    <rPh sb="11" eb="12">
      <t>ヒ</t>
    </rPh>
    <rPh sb="12" eb="13">
      <t>チャク</t>
    </rPh>
    <rPh sb="13" eb="14">
      <t>タイ</t>
    </rPh>
    <rPh sb="15" eb="18">
      <t>クミア</t>
    </rPh>
    <rPh sb="23" eb="25">
      <t>カクニン</t>
    </rPh>
    <phoneticPr fontId="2"/>
  </si>
  <si>
    <t>ガラス用フィルム張り</t>
    <rPh sb="3" eb="4">
      <t>ヨウ</t>
    </rPh>
    <rPh sb="8" eb="9">
      <t>ハ</t>
    </rPh>
    <phoneticPr fontId="2"/>
  </si>
  <si>
    <t>仕様を確認して算出したか。</t>
    <rPh sb="0" eb="2">
      <t>シヨウ</t>
    </rPh>
    <rPh sb="3" eb="5">
      <t>カクニン</t>
    </rPh>
    <rPh sb="7" eb="9">
      <t>サンシュツ</t>
    </rPh>
    <phoneticPr fontId="2"/>
  </si>
  <si>
    <t>熱線反射ガラス</t>
    <rPh sb="0" eb="2">
      <t>ネッセン</t>
    </rPh>
    <rPh sb="2" eb="4">
      <t>ハンシャ</t>
    </rPh>
    <phoneticPr fontId="2"/>
  </si>
  <si>
    <t>熱線反射ガラスの映像調整が必要か確認して算出したか。</t>
    <rPh sb="0" eb="2">
      <t>ネッセン</t>
    </rPh>
    <rPh sb="2" eb="4">
      <t>ハンシャ</t>
    </rPh>
    <rPh sb="8" eb="10">
      <t>エイゾウ</t>
    </rPh>
    <rPh sb="10" eb="12">
      <t>チョウセイ</t>
    </rPh>
    <rPh sb="13" eb="15">
      <t>ヒツヨウ</t>
    </rPh>
    <rPh sb="16" eb="18">
      <t>カクニン</t>
    </rPh>
    <rPh sb="20" eb="22">
      <t>サンシュツ</t>
    </rPh>
    <phoneticPr fontId="2"/>
  </si>
  <si>
    <t>強化・複層・合わせガラス</t>
    <phoneticPr fontId="2"/>
  </si>
  <si>
    <t>その他板ガラス</t>
    <phoneticPr fontId="2"/>
  </si>
  <si>
    <t>表示板、換気孔、ルーバー、床下点検口</t>
    <rPh sb="0" eb="3">
      <t>ヒョウジバン</t>
    </rPh>
    <rPh sb="4" eb="6">
      <t>カンキ</t>
    </rPh>
    <rPh sb="6" eb="7">
      <t>アナ</t>
    </rPh>
    <rPh sb="12" eb="14">
      <t>ユカシタ</t>
    </rPh>
    <rPh sb="14" eb="16">
      <t>テンケン</t>
    </rPh>
    <rPh sb="16" eb="17">
      <t>グチ</t>
    </rPh>
    <rPh sb="17" eb="18">
      <t>、</t>
    </rPh>
    <phoneticPr fontId="2"/>
  </si>
  <si>
    <t>カーテン、ブラインド</t>
    <phoneticPr fontId="2"/>
  </si>
  <si>
    <t>カーテンボックス</t>
    <phoneticPr fontId="2"/>
  </si>
  <si>
    <t>材種、形状及び寸法ごとに長さを算出したか。</t>
    <rPh sb="0" eb="2">
      <t>ザイシュ</t>
    </rPh>
    <rPh sb="3" eb="5">
      <t>ケイジョウ</t>
    </rPh>
    <rPh sb="5" eb="6">
      <t>オヨ</t>
    </rPh>
    <rPh sb="7" eb="9">
      <t>スンポウ</t>
    </rPh>
    <rPh sb="12" eb="13">
      <t>ナガ</t>
    </rPh>
    <rPh sb="15" eb="17">
      <t>サンシュツ</t>
    </rPh>
    <phoneticPr fontId="2"/>
  </si>
  <si>
    <t>移動式間仕切、可動式間仕切</t>
    <rPh sb="0" eb="3">
      <t>イドウシキ</t>
    </rPh>
    <rPh sb="3" eb="6">
      <t>マジキ</t>
    </rPh>
    <rPh sb="7" eb="10">
      <t>カドウシキ</t>
    </rPh>
    <rPh sb="10" eb="13">
      <t>マジキ</t>
    </rPh>
    <phoneticPr fontId="2"/>
  </si>
  <si>
    <t>遮音性の特記がある場合は、設計図書により天井内ふさぎを算出したか。</t>
    <rPh sb="0" eb="3">
      <t>シャオンセイ</t>
    </rPh>
    <rPh sb="4" eb="6">
      <t>トッキ</t>
    </rPh>
    <rPh sb="9" eb="11">
      <t>バアイ</t>
    </rPh>
    <rPh sb="13" eb="15">
      <t>セッケイ</t>
    </rPh>
    <rPh sb="15" eb="17">
      <t>トショ</t>
    </rPh>
    <rPh sb="20" eb="22">
      <t>テンジョウ</t>
    </rPh>
    <rPh sb="22" eb="23">
      <t>ナイ</t>
    </rPh>
    <rPh sb="27" eb="29">
      <t>サンシュツ</t>
    </rPh>
    <phoneticPr fontId="2"/>
  </si>
  <si>
    <t>フリーアクセスフロア</t>
    <phoneticPr fontId="2"/>
  </si>
  <si>
    <t>スロープ・ボーダーの見落としはないか。</t>
    <rPh sb="10" eb="12">
      <t>ミオ</t>
    </rPh>
    <phoneticPr fontId="2"/>
  </si>
  <si>
    <t>造り付け家具</t>
    <rPh sb="0" eb="1">
      <t>ツク</t>
    </rPh>
    <rPh sb="2" eb="3">
      <t>ツ</t>
    </rPh>
    <rPh sb="4" eb="6">
      <t>カグ</t>
    </rPh>
    <phoneticPr fontId="2"/>
  </si>
  <si>
    <t>設置する面の仕上を控除したか。</t>
    <rPh sb="0" eb="2">
      <t>セッチ</t>
    </rPh>
    <rPh sb="4" eb="5">
      <t>メン</t>
    </rPh>
    <rPh sb="6" eb="8">
      <t>シア</t>
    </rPh>
    <rPh sb="9" eb="11">
      <t>コウジョ</t>
    </rPh>
    <phoneticPr fontId="2"/>
  </si>
  <si>
    <t>足場について、専用足場となるか確認して算出したか。</t>
    <rPh sb="0" eb="2">
      <t>アシバ</t>
    </rPh>
    <rPh sb="7" eb="9">
      <t>センヨウ</t>
    </rPh>
    <rPh sb="9" eb="11">
      <t>アシバ</t>
    </rPh>
    <rPh sb="15" eb="17">
      <t>カクニン</t>
    </rPh>
    <rPh sb="19" eb="21">
      <t>サンシュツ</t>
    </rPh>
    <phoneticPr fontId="2"/>
  </si>
  <si>
    <t>見積徴集用の項目及び数量を算出したか。</t>
    <rPh sb="0" eb="2">
      <t>ミツ</t>
    </rPh>
    <rPh sb="2" eb="4">
      <t>チョウシュウ</t>
    </rPh>
    <rPh sb="4" eb="5">
      <t>ヨウ</t>
    </rPh>
    <rPh sb="6" eb="8">
      <t>コウモク</t>
    </rPh>
    <rPh sb="8" eb="9">
      <t>オヨ</t>
    </rPh>
    <rPh sb="10" eb="12">
      <t>スウリョウ</t>
    </rPh>
    <rPh sb="13" eb="15">
      <t>サンシュツ</t>
    </rPh>
    <phoneticPr fontId="2"/>
  </si>
  <si>
    <t>施工手順及び区画ごとに、養生、整理清掃後片付け及び足場を算出したか。</t>
    <rPh sb="0" eb="2">
      <t>セコウ</t>
    </rPh>
    <rPh sb="2" eb="4">
      <t>テジュン</t>
    </rPh>
    <rPh sb="4" eb="5">
      <t>オヨ</t>
    </rPh>
    <rPh sb="6" eb="8">
      <t>クカク</t>
    </rPh>
    <rPh sb="12" eb="14">
      <t>ヨウジョウ</t>
    </rPh>
    <rPh sb="15" eb="17">
      <t>セイリ</t>
    </rPh>
    <rPh sb="17" eb="19">
      <t>セイソウ</t>
    </rPh>
    <rPh sb="19" eb="22">
      <t>アトカタヅ</t>
    </rPh>
    <rPh sb="23" eb="24">
      <t>オヨ</t>
    </rPh>
    <rPh sb="25" eb="27">
      <t>アシバ</t>
    </rPh>
    <rPh sb="28" eb="30">
      <t>サンシュツ</t>
    </rPh>
    <phoneticPr fontId="2"/>
  </si>
  <si>
    <t>安全衛生設備機器等</t>
    <rPh sb="0" eb="2">
      <t>アンゼン</t>
    </rPh>
    <rPh sb="2" eb="4">
      <t>エイセイ</t>
    </rPh>
    <rPh sb="4" eb="6">
      <t>セツビ</t>
    </rPh>
    <rPh sb="6" eb="8">
      <t>キキ</t>
    </rPh>
    <rPh sb="8" eb="9">
      <t>トウ</t>
    </rPh>
    <phoneticPr fontId="2"/>
  </si>
  <si>
    <t>除去処理</t>
    <rPh sb="0" eb="2">
      <t>ジョキョ</t>
    </rPh>
    <rPh sb="2" eb="4">
      <t>ショリ</t>
    </rPh>
    <phoneticPr fontId="2"/>
  </si>
  <si>
    <t>報告書についても項目が計上されているか。</t>
    <rPh sb="0" eb="3">
      <t>ホウコクショ</t>
    </rPh>
    <rPh sb="8" eb="10">
      <t>コウモク</t>
    </rPh>
    <rPh sb="11" eb="13">
      <t>ケイジョウ</t>
    </rPh>
    <phoneticPr fontId="2"/>
  </si>
  <si>
    <t>廃棄物処理</t>
    <rPh sb="0" eb="3">
      <t>ハイキブツ</t>
    </rPh>
    <rPh sb="3" eb="5">
      <t>ショリ</t>
    </rPh>
    <phoneticPr fontId="2"/>
  </si>
  <si>
    <t>廃棄物積込み、運搬及び処分の項目が計上されているか。</t>
    <rPh sb="0" eb="3">
      <t>ハイキブツ</t>
    </rPh>
    <rPh sb="3" eb="4">
      <t>ツ</t>
    </rPh>
    <rPh sb="4" eb="5">
      <t>コ</t>
    </rPh>
    <rPh sb="7" eb="9">
      <t>ウンパン</t>
    </rPh>
    <rPh sb="9" eb="10">
      <t>オヨ</t>
    </rPh>
    <rPh sb="11" eb="13">
      <t>ショブン</t>
    </rPh>
    <rPh sb="14" eb="16">
      <t>コウモク</t>
    </rPh>
    <rPh sb="17" eb="19">
      <t>ケイジョウ</t>
    </rPh>
    <phoneticPr fontId="2"/>
  </si>
  <si>
    <t>設備工事との区分けについて、確認し対象となる数量を算出したか。</t>
    <phoneticPr fontId="2"/>
  </si>
  <si>
    <t>屋上緑化システム</t>
    <rPh sb="0" eb="2">
      <t>オクジョウ</t>
    </rPh>
    <rPh sb="2" eb="4">
      <t>リョッカ</t>
    </rPh>
    <phoneticPr fontId="2"/>
  </si>
  <si>
    <t>屋上緑化軽量システム（基盤式）</t>
    <rPh sb="0" eb="2">
      <t>オクジョウ</t>
    </rPh>
    <rPh sb="2" eb="4">
      <t>リョッカ</t>
    </rPh>
    <rPh sb="4" eb="6">
      <t>ケイリョウ</t>
    </rPh>
    <rPh sb="11" eb="13">
      <t>キバン</t>
    </rPh>
    <rPh sb="13" eb="14">
      <t>シキ</t>
    </rPh>
    <phoneticPr fontId="2"/>
  </si>
  <si>
    <t>樹木及び基盤を含めユニットとして算出したか（1000㎜×1000㎜　○か所　など）</t>
    <rPh sb="36" eb="37">
      <t>ショ</t>
    </rPh>
    <phoneticPr fontId="2"/>
  </si>
  <si>
    <t>発生材運搬</t>
    <phoneticPr fontId="2"/>
  </si>
  <si>
    <t>発生材の種別ごとに区分して算出したか。</t>
    <rPh sb="0" eb="3">
      <t>ハッセイザイ</t>
    </rPh>
    <rPh sb="13" eb="15">
      <t>サンシュツ</t>
    </rPh>
    <phoneticPr fontId="2"/>
  </si>
  <si>
    <t>敷地状況、発生量等を勘案して、算出したか。</t>
    <rPh sb="0" eb="2">
      <t>シキチ</t>
    </rPh>
    <rPh sb="2" eb="4">
      <t>ジョウキョウ</t>
    </rPh>
    <rPh sb="5" eb="8">
      <t>ハッセイリョウ</t>
    </rPh>
    <rPh sb="8" eb="9">
      <t>トウ</t>
    </rPh>
    <rPh sb="10" eb="12">
      <t>カンアン</t>
    </rPh>
    <rPh sb="15" eb="17">
      <t>サンシュツ</t>
    </rPh>
    <phoneticPr fontId="2"/>
  </si>
  <si>
    <t>発生材処分</t>
    <phoneticPr fontId="2"/>
  </si>
  <si>
    <t>発生材の種別ごとに区分して算出したか。</t>
    <rPh sb="0" eb="3">
      <t>ハッセイザイ</t>
    </rPh>
    <rPh sb="4" eb="6">
      <t>シュベツ</t>
    </rPh>
    <rPh sb="9" eb="11">
      <t>クブン</t>
    </rPh>
    <rPh sb="13" eb="14">
      <t>サン</t>
    </rPh>
    <rPh sb="14" eb="15">
      <t>ダ</t>
    </rPh>
    <phoneticPr fontId="2"/>
  </si>
  <si>
    <t>○</t>
    <phoneticPr fontId="2"/>
  </si>
  <si>
    <t>　改修工事</t>
    <rPh sb="1" eb="3">
      <t>カイシュウ</t>
    </rPh>
    <rPh sb="3" eb="5">
      <t>コウジ</t>
    </rPh>
    <phoneticPr fontId="2"/>
  </si>
  <si>
    <t>－</t>
    <phoneticPr fontId="2"/>
  </si>
  <si>
    <t>　共通事項</t>
    <phoneticPr fontId="2"/>
  </si>
  <si>
    <t>・仕上げ改修では、撤去及び改修面積の数量がほぼ同一となるのが一般的であるため整合について確認を行う。</t>
    <rPh sb="1" eb="3">
      <t>シア</t>
    </rPh>
    <rPh sb="4" eb="6">
      <t>カイシュウ</t>
    </rPh>
    <rPh sb="9" eb="11">
      <t>テッキョ</t>
    </rPh>
    <rPh sb="11" eb="12">
      <t>オヨ</t>
    </rPh>
    <rPh sb="13" eb="15">
      <t>カイシュウ</t>
    </rPh>
    <rPh sb="15" eb="17">
      <t>メンセキ</t>
    </rPh>
    <rPh sb="18" eb="20">
      <t>スウリョウ</t>
    </rPh>
    <rPh sb="23" eb="24">
      <t>ドウ</t>
    </rPh>
    <rPh sb="24" eb="25">
      <t>イッ</t>
    </rPh>
    <rPh sb="30" eb="33">
      <t>イッパンテキ</t>
    </rPh>
    <rPh sb="38" eb="40">
      <t>セイゴウ</t>
    </rPh>
    <rPh sb="44" eb="46">
      <t>カクニン</t>
    </rPh>
    <rPh sb="47" eb="48">
      <t>オコナ</t>
    </rPh>
    <phoneticPr fontId="2"/>
  </si>
  <si>
    <t>・全面改修の場合、建築面積との比較により確認を行う。</t>
    <rPh sb="1" eb="3">
      <t>ゼンメン</t>
    </rPh>
    <rPh sb="3" eb="5">
      <t>カイシュウ</t>
    </rPh>
    <rPh sb="6" eb="8">
      <t>バアイ</t>
    </rPh>
    <rPh sb="9" eb="11">
      <t>ケンチク</t>
    </rPh>
    <rPh sb="11" eb="13">
      <t>メンセキ</t>
    </rPh>
    <rPh sb="15" eb="17">
      <t>ヒカク</t>
    </rPh>
    <rPh sb="20" eb="22">
      <t>カクニン</t>
    </rPh>
    <rPh sb="23" eb="24">
      <t>オコナ</t>
    </rPh>
    <phoneticPr fontId="2"/>
  </si>
  <si>
    <t>　３　外壁改修　</t>
    <rPh sb="3" eb="5">
      <t>ガイヘキ</t>
    </rPh>
    <rPh sb="5" eb="7">
      <t>カイシュウ</t>
    </rPh>
    <phoneticPr fontId="2"/>
  </si>
  <si>
    <t>　４　建具改修</t>
    <rPh sb="3" eb="5">
      <t>タテグ</t>
    </rPh>
    <rPh sb="5" eb="7">
      <t>カイシュウ</t>
    </rPh>
    <phoneticPr fontId="2"/>
  </si>
  <si>
    <t>　５　内装改修　</t>
    <rPh sb="3" eb="5">
      <t>ナイソウ</t>
    </rPh>
    <rPh sb="5" eb="7">
      <t>カイシュウ</t>
    </rPh>
    <phoneticPr fontId="2"/>
  </si>
  <si>
    <t>　２　防水改修</t>
    <rPh sb="3" eb="5">
      <t>ボウスイ</t>
    </rPh>
    <rPh sb="5" eb="7">
      <t>カイシュウ</t>
    </rPh>
    <phoneticPr fontId="2"/>
  </si>
  <si>
    <t>屋上緑化システムの場合、樹木、植え込み手間、支柱等は、樹木(新植)に準じて算出したか。</t>
    <rPh sb="0" eb="2">
      <t>オクジョウ</t>
    </rPh>
    <rPh sb="2" eb="4">
      <t>リョッカ</t>
    </rPh>
    <rPh sb="9" eb="11">
      <t>バアイ</t>
    </rPh>
    <rPh sb="15" eb="16">
      <t>ウ</t>
    </rPh>
    <rPh sb="17" eb="18">
      <t>コ</t>
    </rPh>
    <rPh sb="19" eb="21">
      <t>テマ</t>
    </rPh>
    <rPh sb="22" eb="24">
      <t>シチュウ</t>
    </rPh>
    <rPh sb="24" eb="25">
      <t>トウ</t>
    </rPh>
    <rPh sb="27" eb="29">
      <t>ジュモク</t>
    </rPh>
    <rPh sb="30" eb="31">
      <t>シン</t>
    </rPh>
    <rPh sb="31" eb="32">
      <t>ショク</t>
    </rPh>
    <rPh sb="34" eb="35">
      <t>ジュン</t>
    </rPh>
    <rPh sb="37" eb="39">
      <t>サンシュツ</t>
    </rPh>
    <phoneticPr fontId="2"/>
  </si>
  <si>
    <t>ｺm3/m2</t>
    <phoneticPr fontId="5"/>
  </si>
  <si>
    <r>
      <t>複数社の見積書は整っているか。</t>
    </r>
    <r>
      <rPr>
        <strike/>
        <sz val="10"/>
        <rFont val="HGPｺﾞｼｯｸM"/>
        <family val="3"/>
        <charset val="128"/>
      </rPr>
      <t/>
    </r>
    <phoneticPr fontId="29"/>
  </si>
  <si>
    <t>長期に水及び温水の影響がある箇所（浴室）は、接着剤をタイプⅠで単価資料を作成したか。</t>
    <rPh sb="15" eb="16">
      <t>ショ</t>
    </rPh>
    <rPh sb="17" eb="19">
      <t>ヨクシツ</t>
    </rPh>
    <rPh sb="31" eb="33">
      <t>タンカ</t>
    </rPh>
    <rPh sb="33" eb="35">
      <t>シリョウ</t>
    </rPh>
    <rPh sb="36" eb="38">
      <t>サクセイ</t>
    </rPh>
    <phoneticPr fontId="11"/>
  </si>
  <si>
    <t>土工計画（根切り図等）を作成して算出したか。　
（山留め計画、排水計画、構台計画の参考図は作成されているか確認したか）</t>
    <rPh sb="5" eb="7">
      <t>ネギ</t>
    </rPh>
    <rPh sb="8" eb="9">
      <t>ズ</t>
    </rPh>
    <rPh sb="9" eb="10">
      <t>トウ</t>
    </rPh>
    <rPh sb="12" eb="14">
      <t>サクセイ</t>
    </rPh>
    <phoneticPr fontId="2"/>
  </si>
  <si>
    <t>・パラペット笠木、ルーフドレン、縦どい等</t>
    <rPh sb="6" eb="7">
      <t>カサ</t>
    </rPh>
    <rPh sb="7" eb="8">
      <t>ギ</t>
    </rPh>
    <rPh sb="16" eb="17">
      <t>タテ</t>
    </rPh>
    <rPh sb="19" eb="20">
      <t>トウ</t>
    </rPh>
    <phoneticPr fontId="2"/>
  </si>
  <si>
    <t>　　・公共建築工事標準仕様書（建築工事編）　（　　　　年版）</t>
    <rPh sb="15" eb="17">
      <t>ケンチク</t>
    </rPh>
    <rPh sb="17" eb="19">
      <t>コウジ</t>
    </rPh>
    <phoneticPr fontId="2"/>
  </si>
  <si>
    <t>　　・建築工事標準詳細図　（　　　　年版）</t>
    <rPh sb="5" eb="7">
      <t>コウジ</t>
    </rPh>
    <rPh sb="9" eb="11">
      <t>ショウサイ</t>
    </rPh>
    <rPh sb="11" eb="12">
      <t>ズ</t>
    </rPh>
    <phoneticPr fontId="6"/>
  </si>
  <si>
    <t>　　・公共住宅建設工事共通仕様書　（　　　　年版）</t>
    <rPh sb="5" eb="7">
      <t>ジュウタク</t>
    </rPh>
    <rPh sb="7" eb="9">
      <t>ケンセツ</t>
    </rPh>
    <rPh sb="11" eb="13">
      <t>キョウツウ</t>
    </rPh>
    <phoneticPr fontId="2"/>
  </si>
  <si>
    <t>　　・公共建築工事積算基準　（　　　　年版）</t>
  </si>
  <si>
    <t>　　・公共建築数量積算基準　（　　　　年版）</t>
  </si>
  <si>
    <t>公共建築工事標準単価積算基準　（　　　　年版）（以下「単価基準」という。）</t>
    <rPh sb="24" eb="26">
      <t>イカ</t>
    </rPh>
    <rPh sb="27" eb="29">
      <t>タンカ</t>
    </rPh>
    <rPh sb="29" eb="31">
      <t>キジュン</t>
    </rPh>
    <phoneticPr fontId="29"/>
  </si>
  <si>
    <t>公共建築工事見積標準書式（建築工事編）　（　　　　年版）</t>
  </si>
  <si>
    <t>公共建築工事積算基準等資料　（　　　　年版）（以下「基準等資料」という。）</t>
  </si>
  <si>
    <t>公共住宅建築工事積算基準　（　　　　年版）（以下「住宅基準」という。）</t>
  </si>
  <si>
    <t>公共建築工事費積算基準（愛知県建設局）　（　　　　年　　月版）（以下「県基準」という。）</t>
    <rPh sb="17" eb="18">
      <t>キョク</t>
    </rPh>
    <rPh sb="28" eb="29">
      <t>ガツ</t>
    </rPh>
    <phoneticPr fontId="2"/>
  </si>
  <si>
    <t>　・工期：　　　　年　　月　　日　　　　　　　　（始期：　　　　年　　月　　日）</t>
    <rPh sb="2" eb="4">
      <t>コウキ</t>
    </rPh>
    <rPh sb="9" eb="10">
      <t>ネン</t>
    </rPh>
    <rPh sb="12" eb="13">
      <t>ガツ</t>
    </rPh>
    <rPh sb="15" eb="16">
      <t>ニチ</t>
    </rPh>
    <rPh sb="25" eb="27">
      <t>シキ</t>
    </rPh>
    <phoneticPr fontId="29"/>
  </si>
  <si>
    <t>　・有り　　工期：　　　　年　　月　　日　</t>
    <rPh sb="2" eb="3">
      <t>ア</t>
    </rPh>
    <rPh sb="6" eb="8">
      <t>コウキ</t>
    </rPh>
    <rPh sb="13" eb="14">
      <t>ネン</t>
    </rPh>
    <rPh sb="16" eb="17">
      <t>ツキ</t>
    </rPh>
    <rPh sb="19" eb="20">
      <t>ヒ</t>
    </rPh>
    <phoneticPr fontId="30"/>
  </si>
  <si>
    <t>数量は、設計数量とする。ただし、計画数量又は所要数量を求める場合は、公共建築数量積算基準に示す方法としたか。</t>
    <rPh sb="16" eb="18">
      <t>ケイカク</t>
    </rPh>
    <rPh sb="18" eb="20">
      <t>スウリョウ</t>
    </rPh>
    <rPh sb="20" eb="21">
      <t>マタ</t>
    </rPh>
    <rPh sb="22" eb="24">
      <t>ショヨウ</t>
    </rPh>
    <rPh sb="24" eb="26">
      <t>スウリョウ</t>
    </rPh>
    <rPh sb="27" eb="28">
      <t>モト</t>
    </rPh>
    <rPh sb="34" eb="36">
      <t>コウキョウ</t>
    </rPh>
    <rPh sb="36" eb="38">
      <t>ケンチク</t>
    </rPh>
    <phoneticPr fontId="2"/>
  </si>
  <si>
    <t>設計寸法は、設計図書に記載された寸法、記載された寸法から計測・計算することのできる寸法及び計測器具により読み取ることのできる寸法をとしたか。</t>
    <rPh sb="11" eb="13">
      <t>キサイ</t>
    </rPh>
    <rPh sb="28" eb="30">
      <t>ケイソク</t>
    </rPh>
    <rPh sb="45" eb="47">
      <t>ケイソク</t>
    </rPh>
    <rPh sb="47" eb="49">
      <t>キグ</t>
    </rPh>
    <phoneticPr fontId="2"/>
  </si>
  <si>
    <t>計測寸法の単位はｍとし、小数点以下第２位としたか。</t>
    <rPh sb="0" eb="2">
      <t>ケイソク</t>
    </rPh>
    <rPh sb="2" eb="4">
      <t>スンポウ</t>
    </rPh>
    <rPh sb="5" eb="7">
      <t>タンイ</t>
    </rPh>
    <rPh sb="12" eb="15">
      <t>ショウスウテン</t>
    </rPh>
    <rPh sb="15" eb="17">
      <t>イカ</t>
    </rPh>
    <rPh sb="17" eb="18">
      <t>ダイ</t>
    </rPh>
    <rPh sb="19" eb="20">
      <t>イ</t>
    </rPh>
    <phoneticPr fontId="2"/>
  </si>
  <si>
    <t>工事規模に対して、工期が適切か確認したか。</t>
    <rPh sb="0" eb="2">
      <t>コウジ</t>
    </rPh>
    <rPh sb="2" eb="4">
      <t>キボ</t>
    </rPh>
    <rPh sb="5" eb="6">
      <t>タイ</t>
    </rPh>
    <rPh sb="9" eb="11">
      <t>コウキ</t>
    </rPh>
    <rPh sb="12" eb="14">
      <t>テキセツ</t>
    </rPh>
    <rPh sb="15" eb="17">
      <t>カクニン</t>
    </rPh>
    <phoneticPr fontId="2"/>
  </si>
  <si>
    <t>指定仮設の項目について範囲等を確認して算出したか。</t>
    <rPh sb="0" eb="2">
      <t>シテイ</t>
    </rPh>
    <rPh sb="2" eb="4">
      <t>カセツ</t>
    </rPh>
    <rPh sb="5" eb="7">
      <t>コウモク</t>
    </rPh>
    <rPh sb="11" eb="13">
      <t>ハンイ</t>
    </rPh>
    <rPh sb="13" eb="14">
      <t>トウ</t>
    </rPh>
    <rPh sb="15" eb="17">
      <t>カクニン</t>
    </rPh>
    <phoneticPr fontId="2"/>
  </si>
  <si>
    <t>任意仮設の項目について仮設計画図を作成し、適切か確認したうえで算出したか。</t>
    <rPh sb="0" eb="2">
      <t>ニンイ</t>
    </rPh>
    <rPh sb="2" eb="4">
      <t>カセツ</t>
    </rPh>
    <rPh sb="5" eb="7">
      <t>コウモク</t>
    </rPh>
    <rPh sb="11" eb="13">
      <t>カセツ</t>
    </rPh>
    <rPh sb="13" eb="15">
      <t>ケイカク</t>
    </rPh>
    <rPh sb="15" eb="16">
      <t>ズ</t>
    </rPh>
    <rPh sb="17" eb="19">
      <t>サクセイ</t>
    </rPh>
    <rPh sb="21" eb="23">
      <t>テキセツ</t>
    </rPh>
    <rPh sb="24" eb="26">
      <t>カクニン</t>
    </rPh>
    <phoneticPr fontId="2"/>
  </si>
  <si>
    <t>工事範囲を分割する場合、仮設を区分するか確認して算出したか。</t>
    <rPh sb="0" eb="2">
      <t>コウジ</t>
    </rPh>
    <rPh sb="2" eb="4">
      <t>ハンイ</t>
    </rPh>
    <phoneticPr fontId="2"/>
  </si>
  <si>
    <t>建物の延べ面積（建築物の各階の床面積の合計）で算出したか。</t>
    <rPh sb="0" eb="2">
      <t>タテモノ</t>
    </rPh>
    <rPh sb="3" eb="4">
      <t>ノ</t>
    </rPh>
    <rPh sb="5" eb="7">
      <t>メンセキ</t>
    </rPh>
    <rPh sb="8" eb="11">
      <t>ケンチクブツ</t>
    </rPh>
    <rPh sb="12" eb="14">
      <t>カクカイ</t>
    </rPh>
    <rPh sb="15" eb="18">
      <t>ユカメンセキ</t>
    </rPh>
    <rPh sb="19" eb="21">
      <t>ゴウケイ</t>
    </rPh>
    <rPh sb="23" eb="25">
      <t>サンシュツ</t>
    </rPh>
    <phoneticPr fontId="2"/>
  </si>
  <si>
    <t>ドライエリア、ベランダ等は区分して算出したか。</t>
    <rPh sb="11" eb="12">
      <t>トウ</t>
    </rPh>
    <rPh sb="13" eb="15">
      <t>クブン</t>
    </rPh>
    <rPh sb="17" eb="19">
      <t>サンシュツ</t>
    </rPh>
    <phoneticPr fontId="2"/>
  </si>
  <si>
    <t>足場の種類（枠組幅等）により区分して算出したか。</t>
    <rPh sb="0" eb="2">
      <t>アシバ</t>
    </rPh>
    <rPh sb="3" eb="5">
      <t>シュルイ</t>
    </rPh>
    <rPh sb="6" eb="7">
      <t>ワク</t>
    </rPh>
    <rPh sb="7" eb="8">
      <t>クミ</t>
    </rPh>
    <rPh sb="8" eb="9">
      <t>ハバ</t>
    </rPh>
    <rPh sb="9" eb="10">
      <t>トウ</t>
    </rPh>
    <rPh sb="14" eb="16">
      <t>クブン</t>
    </rPh>
    <rPh sb="18" eb="20">
      <t>サンシュツ</t>
    </rPh>
    <phoneticPr fontId="2"/>
  </si>
  <si>
    <t>ドライエリア内の足場を算出したか。</t>
    <rPh sb="6" eb="7">
      <t>ナイ</t>
    </rPh>
    <rPh sb="8" eb="10">
      <t>アシバ</t>
    </rPh>
    <rPh sb="11" eb="13">
      <t>サンシュツ</t>
    </rPh>
    <phoneticPr fontId="2"/>
  </si>
  <si>
    <t>地足場が必要か確認し、必要な場合建物の建築面積で算出したか。
ただし、地下面積が建築面積を超える場合、地下部分の水平投影面積を含めて算出したか。</t>
    <rPh sb="0" eb="1">
      <t>ジ</t>
    </rPh>
    <rPh sb="1" eb="3">
      <t>アシバ</t>
    </rPh>
    <rPh sb="4" eb="6">
      <t>ヒツヨウ</t>
    </rPh>
    <rPh sb="7" eb="9">
      <t>カクニン</t>
    </rPh>
    <rPh sb="11" eb="13">
      <t>ヒツヨウ</t>
    </rPh>
    <rPh sb="14" eb="16">
      <t>バアイ</t>
    </rPh>
    <rPh sb="16" eb="18">
      <t>タテモノ</t>
    </rPh>
    <rPh sb="19" eb="21">
      <t>ケンチク</t>
    </rPh>
    <rPh sb="21" eb="23">
      <t>メンセキ</t>
    </rPh>
    <rPh sb="35" eb="37">
      <t>チカ</t>
    </rPh>
    <rPh sb="37" eb="39">
      <t>メンセキ</t>
    </rPh>
    <rPh sb="40" eb="42">
      <t>ケンチク</t>
    </rPh>
    <rPh sb="42" eb="44">
      <t>メンセキ</t>
    </rPh>
    <rPh sb="45" eb="46">
      <t>コ</t>
    </rPh>
    <rPh sb="48" eb="50">
      <t>バアイ</t>
    </rPh>
    <rPh sb="51" eb="53">
      <t>チカ</t>
    </rPh>
    <rPh sb="53" eb="55">
      <t>ブブン</t>
    </rPh>
    <rPh sb="56" eb="58">
      <t>スイヘイ</t>
    </rPh>
    <rPh sb="58" eb="60">
      <t>トウエイ</t>
    </rPh>
    <rPh sb="60" eb="62">
      <t>メンセキ</t>
    </rPh>
    <rPh sb="63" eb="64">
      <t>フク</t>
    </rPh>
    <phoneticPr fontId="2"/>
  </si>
  <si>
    <t>各階シャフト内の床面積を合計して算出したか。</t>
    <rPh sb="0" eb="2">
      <t>カクカイ</t>
    </rPh>
    <rPh sb="6" eb="7">
      <t>ナイ</t>
    </rPh>
    <rPh sb="8" eb="11">
      <t>ユカメンセキ</t>
    </rPh>
    <rPh sb="12" eb="14">
      <t>ゴウケイ</t>
    </rPh>
    <rPh sb="16" eb="18">
      <t>サンシュツ</t>
    </rPh>
    <phoneticPr fontId="2"/>
  </si>
  <si>
    <t>整地の範囲が指定されているか、すきとり又は切土が必要か確認して算出したか。</t>
    <rPh sb="0" eb="2">
      <t>セイチ</t>
    </rPh>
    <rPh sb="3" eb="5">
      <t>ハンイ</t>
    </rPh>
    <rPh sb="6" eb="8">
      <t>シテイ</t>
    </rPh>
    <rPh sb="19" eb="20">
      <t>マタ</t>
    </rPh>
    <rPh sb="27" eb="29">
      <t>カクニン</t>
    </rPh>
    <phoneticPr fontId="2"/>
  </si>
  <si>
    <t>運搬距離及びダンプトラックの規格ごとに区分し算出したか。</t>
    <rPh sb="0" eb="2">
      <t>ウンパン</t>
    </rPh>
    <rPh sb="2" eb="4">
      <t>キョリ</t>
    </rPh>
    <rPh sb="4" eb="5">
      <t>オヨ</t>
    </rPh>
    <rPh sb="14" eb="15">
      <t>ゴト</t>
    </rPh>
    <rPh sb="15" eb="16">
      <t>ニ</t>
    </rPh>
    <rPh sb="19" eb="21">
      <t>クブン</t>
    </rPh>
    <phoneticPr fontId="2"/>
  </si>
  <si>
    <t>山留め等は仮設参考図の指定により算出したか。</t>
    <rPh sb="0" eb="2">
      <t>ヤマドメ</t>
    </rPh>
    <rPh sb="3" eb="4">
      <t>トウ</t>
    </rPh>
    <rPh sb="5" eb="7">
      <t>カセツ</t>
    </rPh>
    <rPh sb="7" eb="10">
      <t>サンコウズ</t>
    </rPh>
    <rPh sb="11" eb="13">
      <t>シテイ</t>
    </rPh>
    <phoneticPr fontId="2"/>
  </si>
  <si>
    <t>必要台数及び回数を算出したか。</t>
    <rPh sb="0" eb="2">
      <t>ヒツヨウ</t>
    </rPh>
    <rPh sb="2" eb="4">
      <t>ダイスウ</t>
    </rPh>
    <rPh sb="4" eb="5">
      <t>オヨ</t>
    </rPh>
    <rPh sb="6" eb="8">
      <t>カイスウ</t>
    </rPh>
    <phoneticPr fontId="2"/>
  </si>
  <si>
    <t>杭間ざらいを算出をしたか。</t>
    <phoneticPr fontId="2"/>
  </si>
  <si>
    <t>所要数量を求めるときに、割増率（４％）を確認して算出したか。</t>
    <rPh sb="0" eb="2">
      <t>ショヨウ</t>
    </rPh>
    <rPh sb="2" eb="4">
      <t>スウリョウ</t>
    </rPh>
    <rPh sb="5" eb="6">
      <t>モト</t>
    </rPh>
    <rPh sb="12" eb="15">
      <t>ワリマシリツ</t>
    </rPh>
    <rPh sb="20" eb="22">
      <t>カクニン</t>
    </rPh>
    <phoneticPr fontId="2"/>
  </si>
  <si>
    <t>継手方法について設計図書を確認したか。</t>
    <rPh sb="0" eb="1">
      <t>ツ</t>
    </rPh>
    <rPh sb="1" eb="2">
      <t>テ</t>
    </rPh>
    <rPh sb="2" eb="4">
      <t>ホウホウ</t>
    </rPh>
    <rPh sb="8" eb="10">
      <t>セッケイ</t>
    </rPh>
    <rPh sb="10" eb="12">
      <t>トショ</t>
    </rPh>
    <rPh sb="13" eb="15">
      <t>カクニン</t>
    </rPh>
    <phoneticPr fontId="2"/>
  </si>
  <si>
    <t>工事区分(建築及び設備)を確認して算出したか。</t>
    <rPh sb="7" eb="8">
      <t>オヨ</t>
    </rPh>
    <phoneticPr fontId="2"/>
  </si>
  <si>
    <t>集計表は、①部位別、②階別、③部材別及び④打設別に作成したか。</t>
    <rPh sb="0" eb="3">
      <t>シュウケイヒョウ</t>
    </rPh>
    <rPh sb="6" eb="9">
      <t>ブイベツ</t>
    </rPh>
    <rPh sb="11" eb="12">
      <t>カイ</t>
    </rPh>
    <rPh sb="12" eb="13">
      <t>ベツ</t>
    </rPh>
    <rPh sb="15" eb="17">
      <t>ブザイ</t>
    </rPh>
    <rPh sb="17" eb="18">
      <t>ベツ</t>
    </rPh>
    <rPh sb="18" eb="19">
      <t>オヨ</t>
    </rPh>
    <rPh sb="21" eb="22">
      <t>ウ</t>
    </rPh>
    <rPh sb="22" eb="23">
      <t>セツ</t>
    </rPh>
    <rPh sb="23" eb="24">
      <t>ベツ</t>
    </rPh>
    <rPh sb="25" eb="27">
      <t>サクセイ</t>
    </rPh>
    <phoneticPr fontId="2"/>
  </si>
  <si>
    <t>鉄骨によるコンクリートの欠除について換算した体積を算出したか。</t>
    <rPh sb="0" eb="2">
      <t>テッコツ</t>
    </rPh>
    <rPh sb="12" eb="13">
      <t>ケツ</t>
    </rPh>
    <rPh sb="13" eb="14">
      <t>ジョ</t>
    </rPh>
    <rPh sb="18" eb="20">
      <t>カンサン</t>
    </rPh>
    <rPh sb="22" eb="24">
      <t>タイセキ</t>
    </rPh>
    <rPh sb="25" eb="27">
      <t>サンシュツ</t>
    </rPh>
    <phoneticPr fontId="2"/>
  </si>
  <si>
    <t>防水工事の保護コンクリートの見落しはないか。</t>
    <rPh sb="0" eb="2">
      <t>ボウスイ</t>
    </rPh>
    <rPh sb="2" eb="4">
      <t>コウジ</t>
    </rPh>
    <rPh sb="5" eb="7">
      <t>ホゴ</t>
    </rPh>
    <rPh sb="14" eb="16">
      <t>ミオ</t>
    </rPh>
    <phoneticPr fontId="2"/>
  </si>
  <si>
    <t>コンクリートブロック壁のための立上がり壁及び立下がり壁の見落しはないか。</t>
    <rPh sb="10" eb="11">
      <t>カベ</t>
    </rPh>
    <rPh sb="15" eb="17">
      <t>タチア</t>
    </rPh>
    <rPh sb="19" eb="20">
      <t>カベ</t>
    </rPh>
    <rPh sb="20" eb="21">
      <t>オヨ</t>
    </rPh>
    <rPh sb="22" eb="23">
      <t>タ</t>
    </rPh>
    <rPh sb="23" eb="24">
      <t>サ</t>
    </rPh>
    <rPh sb="26" eb="27">
      <t>カベ</t>
    </rPh>
    <rPh sb="28" eb="30">
      <t>ミオ</t>
    </rPh>
    <phoneticPr fontId="2"/>
  </si>
  <si>
    <t>対象地域、打設工程を確認して、コンクリート数量を打設区分ごとに集計したか。</t>
    <rPh sb="0" eb="2">
      <t>タイショウ</t>
    </rPh>
    <rPh sb="2" eb="4">
      <t>チイキ</t>
    </rPh>
    <rPh sb="5" eb="7">
      <t>ダセツ</t>
    </rPh>
    <rPh sb="7" eb="9">
      <t>コウテイ</t>
    </rPh>
    <rPh sb="10" eb="12">
      <t>カクニン</t>
    </rPh>
    <rPh sb="21" eb="23">
      <t>スウリョウ</t>
    </rPh>
    <rPh sb="24" eb="26">
      <t>ダセツ</t>
    </rPh>
    <rPh sb="26" eb="28">
      <t>クブン</t>
    </rPh>
    <rPh sb="31" eb="33">
      <t>シュウケイ</t>
    </rPh>
    <phoneticPr fontId="2"/>
  </si>
  <si>
    <t>寒冷期（外気温３℃未満）にやむを得ずコンクリート打設を行う場合、養生のための足場、シート等を算出したか。</t>
    <rPh sb="0" eb="2">
      <t>カンレイ</t>
    </rPh>
    <rPh sb="2" eb="3">
      <t>キ</t>
    </rPh>
    <rPh sb="4" eb="5">
      <t>ガイ</t>
    </rPh>
    <rPh sb="5" eb="7">
      <t>キオン</t>
    </rPh>
    <rPh sb="9" eb="11">
      <t>ミマン</t>
    </rPh>
    <rPh sb="13" eb="17">
      <t>ヤムヲエ</t>
    </rPh>
    <rPh sb="24" eb="25">
      <t>ダ</t>
    </rPh>
    <rPh sb="25" eb="26">
      <t>セッチ</t>
    </rPh>
    <rPh sb="27" eb="28">
      <t>オコナ</t>
    </rPh>
    <rPh sb="29" eb="31">
      <t>バアイ</t>
    </rPh>
    <rPh sb="32" eb="34">
      <t>ヨウジョウ</t>
    </rPh>
    <rPh sb="38" eb="40">
      <t>アシバ</t>
    </rPh>
    <rPh sb="44" eb="45">
      <t>トウ</t>
    </rPh>
    <rPh sb="46" eb="48">
      <t>サンシュツ</t>
    </rPh>
    <phoneticPr fontId="2"/>
  </si>
  <si>
    <t>普通合板型枠、打放し合板型枠等を材料、工法、ｺﾝｸﾘｰﾄ打設部位等に区分して算出したか。</t>
    <rPh sb="0" eb="2">
      <t>フツウ</t>
    </rPh>
    <rPh sb="4" eb="6">
      <t>カタワク</t>
    </rPh>
    <rPh sb="7" eb="8">
      <t>ウ</t>
    </rPh>
    <rPh sb="8" eb="9">
      <t>ハナ</t>
    </rPh>
    <rPh sb="12" eb="14">
      <t>カタワク</t>
    </rPh>
    <rPh sb="14" eb="15">
      <t>トウ</t>
    </rPh>
    <rPh sb="16" eb="18">
      <t>ザイリョウ</t>
    </rPh>
    <rPh sb="19" eb="21">
      <t>コウホウ</t>
    </rPh>
    <rPh sb="28" eb="30">
      <t>ダセツ</t>
    </rPh>
    <rPh sb="30" eb="32">
      <t>ブイ</t>
    </rPh>
    <rPh sb="32" eb="33">
      <t>トウ</t>
    </rPh>
    <rPh sb="34" eb="36">
      <t>クブン</t>
    </rPh>
    <phoneticPr fontId="2"/>
  </si>
  <si>
    <t>普通合板型枠と打放し合板型枠を重複して算出していないか。</t>
    <rPh sb="0" eb="2">
      <t>フツウ</t>
    </rPh>
    <rPh sb="2" eb="4">
      <t>ゴウバン</t>
    </rPh>
    <rPh sb="4" eb="6">
      <t>カタワク</t>
    </rPh>
    <rPh sb="7" eb="8">
      <t>ウ</t>
    </rPh>
    <rPh sb="8" eb="9">
      <t>ハナ</t>
    </rPh>
    <rPh sb="10" eb="12">
      <t>ゴウバン</t>
    </rPh>
    <rPh sb="12" eb="14">
      <t>カタワク</t>
    </rPh>
    <rPh sb="15" eb="17">
      <t>チョウフク</t>
    </rPh>
    <rPh sb="19" eb="21">
      <t>サンシュツ</t>
    </rPh>
    <phoneticPr fontId="2"/>
  </si>
  <si>
    <t>コーン処理</t>
    <rPh sb="3" eb="5">
      <t>ショリ</t>
    </rPh>
    <phoneticPr fontId="2"/>
  </si>
  <si>
    <t>使用部位を設計図書等で確認して算出したか。</t>
    <rPh sb="0" eb="2">
      <t>シヨウ</t>
    </rPh>
    <rPh sb="2" eb="4">
      <t>ブイ</t>
    </rPh>
    <rPh sb="5" eb="7">
      <t>セッケイ</t>
    </rPh>
    <rPh sb="7" eb="9">
      <t>トショ</t>
    </rPh>
    <rPh sb="9" eb="10">
      <t>ナド</t>
    </rPh>
    <rPh sb="11" eb="13">
      <t>カクニン</t>
    </rPh>
    <rPh sb="15" eb="17">
      <t>サンシュツ</t>
    </rPh>
    <phoneticPr fontId="2"/>
  </si>
  <si>
    <t>打継目地、化粧目地、ひび割れ誘発目地及び大面木の形状ごとに算出したか。</t>
    <rPh sb="0" eb="1">
      <t>ウ</t>
    </rPh>
    <rPh sb="1" eb="2">
      <t>ツ</t>
    </rPh>
    <rPh sb="2" eb="4">
      <t>メジ</t>
    </rPh>
    <rPh sb="5" eb="7">
      <t>ケショウ</t>
    </rPh>
    <rPh sb="7" eb="9">
      <t>メジ</t>
    </rPh>
    <rPh sb="12" eb="13">
      <t>ワ</t>
    </rPh>
    <rPh sb="14" eb="16">
      <t>ユウハツ</t>
    </rPh>
    <rPh sb="16" eb="18">
      <t>メジ</t>
    </rPh>
    <rPh sb="18" eb="19">
      <t>オヨ</t>
    </rPh>
    <rPh sb="20" eb="21">
      <t>ダイ</t>
    </rPh>
    <rPh sb="21" eb="22">
      <t>メン</t>
    </rPh>
    <rPh sb="22" eb="23">
      <t>ギ</t>
    </rPh>
    <rPh sb="24" eb="26">
      <t>ケイジョウ</t>
    </rPh>
    <phoneticPr fontId="2"/>
  </si>
  <si>
    <t>鉄骨工場加工組立と軽量鉄骨加工組立を区分して算出したか。</t>
    <rPh sb="0" eb="2">
      <t>テッコツ</t>
    </rPh>
    <rPh sb="2" eb="4">
      <t>コウジョウ</t>
    </rPh>
    <rPh sb="4" eb="6">
      <t>カコウ</t>
    </rPh>
    <rPh sb="6" eb="8">
      <t>クミタテ</t>
    </rPh>
    <rPh sb="9" eb="11">
      <t>ケイリョウ</t>
    </rPh>
    <rPh sb="11" eb="13">
      <t>テッコツ</t>
    </rPh>
    <rPh sb="13" eb="15">
      <t>カコウ</t>
    </rPh>
    <rPh sb="15" eb="17">
      <t>クミタテ</t>
    </rPh>
    <rPh sb="18" eb="20">
      <t>クブン</t>
    </rPh>
    <phoneticPr fontId="2"/>
  </si>
  <si>
    <t>形状から締め付け長さが適切か確認して算出したか</t>
    <rPh sb="0" eb="2">
      <t>ケイジョウ</t>
    </rPh>
    <rPh sb="4" eb="7">
      <t>シメツ</t>
    </rPh>
    <rPh sb="8" eb="9">
      <t>ナガ</t>
    </rPh>
    <rPh sb="11" eb="13">
      <t>テキセツ</t>
    </rPh>
    <rPh sb="14" eb="16">
      <t>カクニン</t>
    </rPh>
    <phoneticPr fontId="2"/>
  </si>
  <si>
    <t>PC工事と鉄骨工事の工事区分を確認して算出したか。</t>
    <rPh sb="2" eb="4">
      <t>コウジ</t>
    </rPh>
    <rPh sb="5" eb="7">
      <t>テッコツ</t>
    </rPh>
    <rPh sb="7" eb="9">
      <t>コウジ</t>
    </rPh>
    <rPh sb="10" eb="12">
      <t>コウジ</t>
    </rPh>
    <rPh sb="12" eb="14">
      <t>クブン</t>
    </rPh>
    <rPh sb="15" eb="17">
      <t>カクニン</t>
    </rPh>
    <phoneticPr fontId="2"/>
  </si>
  <si>
    <t>部位別及び部材別に算出したか。</t>
    <rPh sb="0" eb="3">
      <t>ブイベツ</t>
    </rPh>
    <rPh sb="3" eb="4">
      <t>オヨ</t>
    </rPh>
    <rPh sb="5" eb="7">
      <t>ブザイ</t>
    </rPh>
    <rPh sb="7" eb="8">
      <t>ベツ</t>
    </rPh>
    <rPh sb="9" eb="11">
      <t>サンシュツ</t>
    </rPh>
    <phoneticPr fontId="2"/>
  </si>
  <si>
    <t>工事区分（建築及び設備）を確認して算出したか</t>
    <rPh sb="0" eb="2">
      <t>コウジ</t>
    </rPh>
    <rPh sb="7" eb="8">
      <t>オヨ</t>
    </rPh>
    <phoneticPr fontId="2"/>
  </si>
  <si>
    <t>揚重機械選定は、最大作業半径と吊上荷重を確認して算出したか。</t>
    <rPh sb="0" eb="1">
      <t>ヨウ</t>
    </rPh>
    <rPh sb="1" eb="2">
      <t>ジュウ</t>
    </rPh>
    <rPh sb="2" eb="4">
      <t>キカイ</t>
    </rPh>
    <rPh sb="4" eb="6">
      <t>センテイ</t>
    </rPh>
    <rPh sb="8" eb="10">
      <t>サイダイ</t>
    </rPh>
    <rPh sb="10" eb="12">
      <t>サギョウ</t>
    </rPh>
    <rPh sb="12" eb="14">
      <t>ハンケイ</t>
    </rPh>
    <rPh sb="15" eb="16">
      <t>ツリ</t>
    </rPh>
    <rPh sb="16" eb="17">
      <t>ジョウ</t>
    </rPh>
    <rPh sb="17" eb="19">
      <t>カジュウ</t>
    </rPh>
    <rPh sb="20" eb="22">
      <t>カクニン</t>
    </rPh>
    <phoneticPr fontId="2"/>
  </si>
  <si>
    <t>鉄骨足場は鉄骨軸部分の延べ面積で算出したか。</t>
    <rPh sb="0" eb="2">
      <t>テッコツ</t>
    </rPh>
    <rPh sb="2" eb="4">
      <t>アシバ</t>
    </rPh>
    <rPh sb="5" eb="7">
      <t>テッコツ</t>
    </rPh>
    <rPh sb="7" eb="8">
      <t>ジク</t>
    </rPh>
    <rPh sb="8" eb="10">
      <t>ブブン</t>
    </rPh>
    <rPh sb="11" eb="12">
      <t>ノ</t>
    </rPh>
    <rPh sb="13" eb="15">
      <t>メンセキ</t>
    </rPh>
    <rPh sb="16" eb="18">
      <t>サンシュツ</t>
    </rPh>
    <phoneticPr fontId="2"/>
  </si>
  <si>
    <t>施工計画を確認し工程ごとに算出したか。</t>
    <rPh sb="0" eb="2">
      <t>セコウ</t>
    </rPh>
    <rPh sb="2" eb="4">
      <t>ケイカク</t>
    </rPh>
    <rPh sb="5" eb="7">
      <t>カクニン</t>
    </rPh>
    <rPh sb="8" eb="10">
      <t>コウテイ</t>
    </rPh>
    <rPh sb="13" eb="15">
      <t>サンシュツ</t>
    </rPh>
    <phoneticPr fontId="2"/>
  </si>
  <si>
    <t>材種別に部位･形状･寸法･工法等に区分して算出したか。</t>
    <rPh sb="0" eb="1">
      <t>ザイ</t>
    </rPh>
    <rPh sb="1" eb="3">
      <t>シュベツ</t>
    </rPh>
    <rPh sb="4" eb="6">
      <t>ブイ</t>
    </rPh>
    <rPh sb="7" eb="9">
      <t>ケイジョウ</t>
    </rPh>
    <rPh sb="10" eb="12">
      <t>スンポウ</t>
    </rPh>
    <rPh sb="13" eb="15">
      <t>コウホウ</t>
    </rPh>
    <rPh sb="15" eb="16">
      <t>トウ</t>
    </rPh>
    <rPh sb="17" eb="19">
      <t>クブン</t>
    </rPh>
    <rPh sb="21" eb="23">
      <t>サンシュツ</t>
    </rPh>
    <phoneticPr fontId="2"/>
  </si>
  <si>
    <t>ﾊﾟﾈﾙ間の目地材の施工区分を確認し、見積りに含まない場合は算出したか。</t>
    <rPh sb="0" eb="5">
      <t>パネルカン</t>
    </rPh>
    <rPh sb="6" eb="8">
      <t>メジ</t>
    </rPh>
    <rPh sb="8" eb="9">
      <t>ザイ</t>
    </rPh>
    <rPh sb="10" eb="12">
      <t>セコウ</t>
    </rPh>
    <rPh sb="12" eb="14">
      <t>クブン</t>
    </rPh>
    <rPh sb="15" eb="17">
      <t>カクニン</t>
    </rPh>
    <rPh sb="19" eb="21">
      <t>ミツ</t>
    </rPh>
    <rPh sb="23" eb="24">
      <t>フク</t>
    </rPh>
    <rPh sb="27" eb="29">
      <t>バアイ</t>
    </rPh>
    <rPh sb="30" eb="32">
      <t>サンシュツ</t>
    </rPh>
    <phoneticPr fontId="2"/>
  </si>
  <si>
    <t>表面仕上げの確認をし（工場又は現場）、表面材による拾い分けをしたか。</t>
    <rPh sb="0" eb="2">
      <t>ヒョウメン</t>
    </rPh>
    <rPh sb="2" eb="4">
      <t>シア</t>
    </rPh>
    <rPh sb="6" eb="8">
      <t>カクニン</t>
    </rPh>
    <rPh sb="11" eb="13">
      <t>コウジョウ</t>
    </rPh>
    <rPh sb="13" eb="14">
      <t>マタ</t>
    </rPh>
    <rPh sb="15" eb="17">
      <t>ゲンバ</t>
    </rPh>
    <rPh sb="19" eb="21">
      <t>ヒョウメン</t>
    </rPh>
    <rPh sb="21" eb="22">
      <t>ザイ</t>
    </rPh>
    <rPh sb="25" eb="26">
      <t>ヒロ</t>
    </rPh>
    <rPh sb="27" eb="28">
      <t>ワ</t>
    </rPh>
    <phoneticPr fontId="2"/>
  </si>
  <si>
    <t>防水層の工法及び種別ごとに区別して算出したか。</t>
    <rPh sb="0" eb="2">
      <t>ボウスイ</t>
    </rPh>
    <rPh sb="2" eb="3">
      <t>ソウ</t>
    </rPh>
    <rPh sb="4" eb="6">
      <t>コウホウ</t>
    </rPh>
    <rPh sb="6" eb="7">
      <t>オヨ</t>
    </rPh>
    <rPh sb="8" eb="10">
      <t>シュベツ</t>
    </rPh>
    <rPh sb="13" eb="15">
      <t>クベツ</t>
    </rPh>
    <rPh sb="17" eb="19">
      <t>サンシュツ</t>
    </rPh>
    <phoneticPr fontId="2"/>
  </si>
  <si>
    <t>防水層の種別ごとに区別して算出したか。</t>
    <rPh sb="0" eb="2">
      <t>ボウスイ</t>
    </rPh>
    <rPh sb="2" eb="3">
      <t>ソウ</t>
    </rPh>
    <rPh sb="4" eb="6">
      <t>シュベツ</t>
    </rPh>
    <rPh sb="9" eb="11">
      <t>クベツ</t>
    </rPh>
    <rPh sb="13" eb="15">
      <t>サンシュツ</t>
    </rPh>
    <phoneticPr fontId="2"/>
  </si>
  <si>
    <t>成形キャント材（防水）とモルタル（左官）の分けを確認し、区分して算出したか。</t>
    <rPh sb="0" eb="2">
      <t>セイケイ</t>
    </rPh>
    <rPh sb="6" eb="7">
      <t>ザイ</t>
    </rPh>
    <rPh sb="7" eb="8">
      <t>カタザイ</t>
    </rPh>
    <rPh sb="8" eb="10">
      <t>ボウスイ</t>
    </rPh>
    <rPh sb="17" eb="19">
      <t>サカン</t>
    </rPh>
    <rPh sb="21" eb="22">
      <t>ワ</t>
    </rPh>
    <rPh sb="24" eb="26">
      <t>カクニン</t>
    </rPh>
    <rPh sb="28" eb="30">
      <t>クブン</t>
    </rPh>
    <rPh sb="32" eb="34">
      <t>サンシュツ</t>
    </rPh>
    <phoneticPr fontId="2"/>
  </si>
  <si>
    <t>といの部位及び径ごとに、一般の屋内露出部、天井内等、厨房・浴室内等に区分したか。</t>
    <rPh sb="3" eb="5">
      <t>ブイ</t>
    </rPh>
    <rPh sb="5" eb="6">
      <t>オヨ</t>
    </rPh>
    <rPh sb="7" eb="8">
      <t>ケイ</t>
    </rPh>
    <phoneticPr fontId="2"/>
  </si>
  <si>
    <t>といの材質及び径ごとに算出したか。</t>
    <rPh sb="3" eb="5">
      <t>ザイシツ</t>
    </rPh>
    <rPh sb="5" eb="6">
      <t>オヨ</t>
    </rPh>
    <rPh sb="7" eb="8">
      <t>ケイ</t>
    </rPh>
    <rPh sb="11" eb="13">
      <t>サンシュツ</t>
    </rPh>
    <phoneticPr fontId="2"/>
  </si>
  <si>
    <t>といの部位及び径ごとに区分して算出したか。</t>
    <rPh sb="3" eb="5">
      <t>ブイ</t>
    </rPh>
    <rPh sb="5" eb="6">
      <t>オヨ</t>
    </rPh>
    <rPh sb="7" eb="8">
      <t>ケイ</t>
    </rPh>
    <rPh sb="11" eb="13">
      <t>クブン</t>
    </rPh>
    <rPh sb="15" eb="17">
      <t>サンシュツ</t>
    </rPh>
    <phoneticPr fontId="2"/>
  </si>
  <si>
    <t>床上及び床下に区分して算出したか。</t>
    <rPh sb="2" eb="3">
      <t>オヨ</t>
    </rPh>
    <rPh sb="7" eb="9">
      <t>クブン</t>
    </rPh>
    <rPh sb="11" eb="13">
      <t>サンシュツ</t>
    </rPh>
    <phoneticPr fontId="2"/>
  </si>
  <si>
    <t>天井仕上げの種類を確認して、野縁の間隔ごとに算出したか。</t>
    <rPh sb="0" eb="2">
      <t>テンジョウ</t>
    </rPh>
    <rPh sb="2" eb="4">
      <t>シア</t>
    </rPh>
    <rPh sb="6" eb="8">
      <t>シュルイ</t>
    </rPh>
    <phoneticPr fontId="2"/>
  </si>
  <si>
    <t>周長を直線部として算出した場合は、コーナー加算も算出したか。</t>
    <rPh sb="0" eb="2">
      <t>シュウチョウ</t>
    </rPh>
    <rPh sb="3" eb="5">
      <t>チョクセン</t>
    </rPh>
    <rPh sb="5" eb="6">
      <t>ブ</t>
    </rPh>
    <rPh sb="9" eb="11">
      <t>サンシュツ</t>
    </rPh>
    <rPh sb="13" eb="15">
      <t>バアイ</t>
    </rPh>
    <rPh sb="21" eb="23">
      <t>カサン</t>
    </rPh>
    <phoneticPr fontId="2"/>
  </si>
  <si>
    <t>引き金物及び取付金物の見落としはないか。</t>
    <rPh sb="0" eb="1">
      <t>ヒ</t>
    </rPh>
    <rPh sb="2" eb="4">
      <t>カナモノ</t>
    </rPh>
    <rPh sb="4" eb="5">
      <t>オヨ</t>
    </rPh>
    <rPh sb="6" eb="8">
      <t>トリツケ</t>
    </rPh>
    <rPh sb="8" eb="10">
      <t>カナモノ</t>
    </rPh>
    <rPh sb="11" eb="13">
      <t>ミオ</t>
    </rPh>
    <phoneticPr fontId="2"/>
  </si>
  <si>
    <t>密着張り、改良積上張り、改良圧着張り、マスク張り等ごとに区分して算出したか。</t>
    <rPh sb="12" eb="14">
      <t>カイリョウ</t>
    </rPh>
    <rPh sb="14" eb="16">
      <t>アッチャク</t>
    </rPh>
    <rPh sb="16" eb="17">
      <t>ハ</t>
    </rPh>
    <rPh sb="22" eb="23">
      <t>ハ</t>
    </rPh>
    <rPh sb="24" eb="25">
      <t>トウ</t>
    </rPh>
    <rPh sb="28" eb="30">
      <t>クブン</t>
    </rPh>
    <phoneticPr fontId="2"/>
  </si>
  <si>
    <t>材種別に部位・形状・寸法・工法等に区分して算出したか。</t>
    <rPh sb="0" eb="1">
      <t>ザイ</t>
    </rPh>
    <rPh sb="1" eb="2">
      <t>シュ</t>
    </rPh>
    <rPh sb="2" eb="3">
      <t>ベツ</t>
    </rPh>
    <rPh sb="4" eb="6">
      <t>ブイ</t>
    </rPh>
    <rPh sb="7" eb="9">
      <t>ケイジョウ</t>
    </rPh>
    <rPh sb="10" eb="12">
      <t>スンポウ</t>
    </rPh>
    <rPh sb="13" eb="15">
      <t>コウホウ</t>
    </rPh>
    <rPh sb="15" eb="16">
      <t>トウ</t>
    </rPh>
    <rPh sb="17" eb="19">
      <t>クブン</t>
    </rPh>
    <rPh sb="21" eb="23">
      <t>サンシュツ</t>
    </rPh>
    <phoneticPr fontId="2"/>
  </si>
  <si>
    <t>床仕上げの合計が延べ面積を超えていないか確認したか。</t>
    <rPh sb="0" eb="1">
      <t>ユカ</t>
    </rPh>
    <rPh sb="1" eb="3">
      <t>シア</t>
    </rPh>
    <rPh sb="5" eb="7">
      <t>ゴウケイ</t>
    </rPh>
    <rPh sb="8" eb="9">
      <t>ノ</t>
    </rPh>
    <rPh sb="10" eb="12">
      <t>メンセキ</t>
    </rPh>
    <rPh sb="13" eb="14">
      <t>コ</t>
    </rPh>
    <rPh sb="20" eb="22">
      <t>カクニン</t>
    </rPh>
    <phoneticPr fontId="2"/>
  </si>
  <si>
    <t>フリーアクセスフロア及び二重床の場合は仕上りの平たんさを確認して区分したか。</t>
    <rPh sb="10" eb="11">
      <t>オヨ</t>
    </rPh>
    <rPh sb="12" eb="14">
      <t>ニジュウ</t>
    </rPh>
    <rPh sb="14" eb="15">
      <t>ユカ</t>
    </rPh>
    <rPh sb="16" eb="18">
      <t>バアイ</t>
    </rPh>
    <rPh sb="19" eb="21">
      <t>シア</t>
    </rPh>
    <rPh sb="23" eb="24">
      <t>ヘイ</t>
    </rPh>
    <rPh sb="28" eb="30">
      <t>カクニン</t>
    </rPh>
    <rPh sb="32" eb="34">
      <t>クブン</t>
    </rPh>
    <phoneticPr fontId="2"/>
  </si>
  <si>
    <t>張り物、敷物、防水下地及びタイル張りの工法ごとに算出したか。</t>
    <rPh sb="0" eb="1">
      <t>ハ</t>
    </rPh>
    <rPh sb="2" eb="3">
      <t>モノ</t>
    </rPh>
    <rPh sb="4" eb="6">
      <t>シキモノ</t>
    </rPh>
    <rPh sb="7" eb="9">
      <t>ボウスイ</t>
    </rPh>
    <rPh sb="9" eb="11">
      <t>シタジ</t>
    </rPh>
    <rPh sb="11" eb="12">
      <t>オヨ</t>
    </rPh>
    <rPh sb="16" eb="17">
      <t>ハ</t>
    </rPh>
    <rPh sb="19" eb="21">
      <t>コウホウ</t>
    </rPh>
    <rPh sb="24" eb="26">
      <t>サンシュツ</t>
    </rPh>
    <phoneticPr fontId="2"/>
  </si>
  <si>
    <t>ブロックの種類（適用箇所及び区分）を確認はしたか。</t>
    <rPh sb="5" eb="7">
      <t>シュルイ</t>
    </rPh>
    <rPh sb="8" eb="10">
      <t>テキヨウ</t>
    </rPh>
    <rPh sb="10" eb="12">
      <t>カショ</t>
    </rPh>
    <rPh sb="12" eb="13">
      <t>オヨ</t>
    </rPh>
    <rPh sb="14" eb="16">
      <t>クブン</t>
    </rPh>
    <rPh sb="18" eb="20">
      <t>カクニン</t>
    </rPh>
    <phoneticPr fontId="2"/>
  </si>
  <si>
    <t>片面化粧及び両面化粧ごとに算出したか。</t>
    <rPh sb="0" eb="2">
      <t>カタメン</t>
    </rPh>
    <rPh sb="2" eb="4">
      <t>ケショウ</t>
    </rPh>
    <rPh sb="4" eb="5">
      <t>オヨ</t>
    </rPh>
    <rPh sb="6" eb="8">
      <t>リョウメン</t>
    </rPh>
    <rPh sb="8" eb="10">
      <t>ケショウ</t>
    </rPh>
    <rPh sb="13" eb="15">
      <t>サンシュツ</t>
    </rPh>
    <phoneticPr fontId="2"/>
  </si>
  <si>
    <t>パネル間の目地材の施工区分を確認し、見積りに含まない場合は算出したか。</t>
    <rPh sb="3" eb="4">
      <t>カン</t>
    </rPh>
    <rPh sb="5" eb="7">
      <t>メジ</t>
    </rPh>
    <rPh sb="7" eb="8">
      <t>ザイ</t>
    </rPh>
    <rPh sb="9" eb="11">
      <t>セコウ</t>
    </rPh>
    <rPh sb="11" eb="13">
      <t>クブン</t>
    </rPh>
    <rPh sb="14" eb="16">
      <t>カクニン</t>
    </rPh>
    <rPh sb="18" eb="20">
      <t>ミツ</t>
    </rPh>
    <rPh sb="22" eb="23">
      <t>フク</t>
    </rPh>
    <rPh sb="26" eb="28">
      <t>バアイ</t>
    </rPh>
    <rPh sb="29" eb="31">
      <t>サンシュツ</t>
    </rPh>
    <phoneticPr fontId="2"/>
  </si>
  <si>
    <t>タイルの大きさにより工法を確認して算出したか。</t>
    <rPh sb="4" eb="5">
      <t>オオ</t>
    </rPh>
    <rPh sb="10" eb="12">
      <t>コウホウ</t>
    </rPh>
    <rPh sb="13" eb="15">
      <t>カクニン</t>
    </rPh>
    <rPh sb="17" eb="19">
      <t>サンシュツ</t>
    </rPh>
    <phoneticPr fontId="2"/>
  </si>
  <si>
    <t>施工箇所により有機質接着剤について、タイプⅠ及びⅡに区分して算出したか。</t>
    <rPh sb="0" eb="2">
      <t>セコウ</t>
    </rPh>
    <rPh sb="2" eb="4">
      <t>カショ</t>
    </rPh>
    <rPh sb="7" eb="9">
      <t>ユウキ</t>
    </rPh>
    <rPh sb="9" eb="10">
      <t>シツ</t>
    </rPh>
    <rPh sb="10" eb="13">
      <t>セッチャクザイ</t>
    </rPh>
    <rPh sb="22" eb="23">
      <t>オヨ</t>
    </rPh>
    <rPh sb="26" eb="28">
      <t>クブン</t>
    </rPh>
    <rPh sb="30" eb="32">
      <t>サンシュツ</t>
    </rPh>
    <phoneticPr fontId="2"/>
  </si>
  <si>
    <t>梁及びスラブ下あるいは天井面まで設置するか確認して算出したか。</t>
    <rPh sb="0" eb="1">
      <t>ハリ</t>
    </rPh>
    <rPh sb="1" eb="2">
      <t>オヨ</t>
    </rPh>
    <rPh sb="6" eb="7">
      <t>シタ</t>
    </rPh>
    <rPh sb="11" eb="13">
      <t>テンジョウ</t>
    </rPh>
    <rPh sb="13" eb="14">
      <t>メン</t>
    </rPh>
    <rPh sb="16" eb="18">
      <t>セッチ</t>
    </rPh>
    <rPh sb="21" eb="23">
      <t>カクニン</t>
    </rPh>
    <rPh sb="25" eb="26">
      <t>サン</t>
    </rPh>
    <rPh sb="26" eb="27">
      <t>ダ</t>
    </rPh>
    <phoneticPr fontId="2"/>
  </si>
  <si>
    <t>材種及び形状ごとに算出したか。</t>
    <rPh sb="0" eb="2">
      <t>ザイシュ</t>
    </rPh>
    <rPh sb="2" eb="3">
      <t>オヨ</t>
    </rPh>
    <rPh sb="4" eb="6">
      <t>ケイジョウ</t>
    </rPh>
    <rPh sb="9" eb="11">
      <t>サンシュツ</t>
    </rPh>
    <phoneticPr fontId="2"/>
  </si>
  <si>
    <t>鉄鋼面及び亜鉛めっき面ごとに算出したか。</t>
    <rPh sb="0" eb="1">
      <t>テツ</t>
    </rPh>
    <rPh sb="1" eb="2">
      <t>コウ</t>
    </rPh>
    <rPh sb="2" eb="3">
      <t>メン</t>
    </rPh>
    <rPh sb="3" eb="4">
      <t>オヨ</t>
    </rPh>
    <rPh sb="5" eb="7">
      <t>アエン</t>
    </rPh>
    <rPh sb="10" eb="11">
      <t>メン</t>
    </rPh>
    <rPh sb="14" eb="16">
      <t>サンシュツ</t>
    </rPh>
    <phoneticPr fontId="2"/>
  </si>
  <si>
    <t>鉄鋼面において、下地処理等の確認をしたか。</t>
    <rPh sb="0" eb="2">
      <t>テッコウ</t>
    </rPh>
    <rPh sb="2" eb="3">
      <t>メン</t>
    </rPh>
    <rPh sb="8" eb="10">
      <t>シタジ</t>
    </rPh>
    <rPh sb="10" eb="12">
      <t>ショリ</t>
    </rPh>
    <rPh sb="12" eb="13">
      <t>トウ</t>
    </rPh>
    <rPh sb="14" eb="16">
      <t>カクニン</t>
    </rPh>
    <phoneticPr fontId="2"/>
  </si>
  <si>
    <t>遮音間仕切</t>
    <rPh sb="0" eb="2">
      <t>シャオン</t>
    </rPh>
    <rPh sb="2" eb="5">
      <t>マジキ</t>
    </rPh>
    <phoneticPr fontId="2"/>
  </si>
  <si>
    <t>種類及び施工箇所を確認して算出したか。</t>
    <rPh sb="0" eb="2">
      <t>シュルイ</t>
    </rPh>
    <rPh sb="2" eb="3">
      <t>オヨ</t>
    </rPh>
    <rPh sb="4" eb="6">
      <t>セコウ</t>
    </rPh>
    <rPh sb="6" eb="8">
      <t>カショ</t>
    </rPh>
    <rPh sb="9" eb="11">
      <t>カクニン</t>
    </rPh>
    <rPh sb="13" eb="15">
      <t>サンシュツ</t>
    </rPh>
    <phoneticPr fontId="2"/>
  </si>
  <si>
    <t>天井仕上げの種類を確認して、野縁の間隔ごとに算出したか。</t>
    <rPh sb="0" eb="2">
      <t>テンジョウ</t>
    </rPh>
    <rPh sb="2" eb="4">
      <t>シア</t>
    </rPh>
    <rPh sb="6" eb="8">
      <t>シュルイ</t>
    </rPh>
    <rPh sb="9" eb="11">
      <t>カクニン</t>
    </rPh>
    <rPh sb="14" eb="15">
      <t>ノ</t>
    </rPh>
    <rPh sb="15" eb="16">
      <t>ブチ</t>
    </rPh>
    <rPh sb="17" eb="19">
      <t>カンカク</t>
    </rPh>
    <rPh sb="22" eb="24">
      <t>サンシュツ</t>
    </rPh>
    <phoneticPr fontId="2"/>
  </si>
  <si>
    <t>鉄鋼面及び亜鉛メッキ面ごとに算出したか。</t>
    <rPh sb="2" eb="3">
      <t>メン</t>
    </rPh>
    <rPh sb="3" eb="4">
      <t>オヨ</t>
    </rPh>
    <rPh sb="5" eb="7">
      <t>アエン</t>
    </rPh>
    <rPh sb="10" eb="11">
      <t>メン</t>
    </rPh>
    <rPh sb="14" eb="16">
      <t>サンシュツ</t>
    </rPh>
    <phoneticPr fontId="2"/>
  </si>
  <si>
    <t>材料と施工手間を分けて計上する場合、材料は所要数量で算出したか。</t>
    <rPh sb="0" eb="1">
      <t>ザイ</t>
    </rPh>
    <rPh sb="1" eb="2">
      <t>リョウ</t>
    </rPh>
    <rPh sb="3" eb="5">
      <t>セコウ</t>
    </rPh>
    <rPh sb="5" eb="7">
      <t>テマ</t>
    </rPh>
    <rPh sb="8" eb="9">
      <t>ワ</t>
    </rPh>
    <rPh sb="11" eb="13">
      <t>ケイジョウ</t>
    </rPh>
    <rPh sb="15" eb="17">
      <t>バアイ</t>
    </rPh>
    <rPh sb="18" eb="20">
      <t>ザイリョウ</t>
    </rPh>
    <rPh sb="21" eb="23">
      <t>ショヨウ</t>
    </rPh>
    <rPh sb="23" eb="25">
      <t>スウリョウ</t>
    </rPh>
    <rPh sb="26" eb="28">
      <t>サンシュツ</t>
    </rPh>
    <phoneticPr fontId="2"/>
  </si>
  <si>
    <t>材料と施工手間を分けて計上する場合、材料は所要数量で算出したか。</t>
    <rPh sb="15" eb="17">
      <t>バアイ</t>
    </rPh>
    <rPh sb="18" eb="20">
      <t>ザイリョウ</t>
    </rPh>
    <rPh sb="21" eb="23">
      <t>ショヨウ</t>
    </rPh>
    <rPh sb="23" eb="25">
      <t>スウリョウ</t>
    </rPh>
    <rPh sb="26" eb="28">
      <t>サンシュツ</t>
    </rPh>
    <phoneticPr fontId="2"/>
  </si>
  <si>
    <t>金属系及び接着系を区分して算出したか。</t>
    <rPh sb="0" eb="3">
      <t>キンゾクケイ</t>
    </rPh>
    <rPh sb="3" eb="4">
      <t>オヨ</t>
    </rPh>
    <rPh sb="5" eb="7">
      <t>セッチャク</t>
    </rPh>
    <rPh sb="7" eb="8">
      <t>ケイ</t>
    </rPh>
    <rPh sb="9" eb="11">
      <t>クブン</t>
    </rPh>
    <rPh sb="13" eb="15">
      <t>サンシュツ</t>
    </rPh>
    <phoneticPr fontId="2"/>
  </si>
  <si>
    <t>径別及び施工部位別に区分して算出したか。</t>
    <rPh sb="0" eb="1">
      <t>ケイ</t>
    </rPh>
    <rPh sb="1" eb="2">
      <t>ベツ</t>
    </rPh>
    <rPh sb="2" eb="3">
      <t>オヨ</t>
    </rPh>
    <rPh sb="4" eb="6">
      <t>セコウ</t>
    </rPh>
    <rPh sb="6" eb="8">
      <t>ブイ</t>
    </rPh>
    <rPh sb="8" eb="9">
      <t>ベツ</t>
    </rPh>
    <rPh sb="10" eb="12">
      <t>クブン</t>
    </rPh>
    <rPh sb="14" eb="16">
      <t>サンシュツ</t>
    </rPh>
    <phoneticPr fontId="2"/>
  </si>
  <si>
    <t>建具面の仕上げ及び塗装の有無を確認して算出したか。</t>
    <rPh sb="4" eb="6">
      <t>シア</t>
    </rPh>
    <rPh sb="7" eb="8">
      <t>オヨ</t>
    </rPh>
    <rPh sb="19" eb="21">
      <t>サンシュツ</t>
    </rPh>
    <phoneticPr fontId="2"/>
  </si>
  <si>
    <t>種別（耐風圧・気密及び水密性）、枠見込み、表面処理などの性能・仕様を確認したか。</t>
    <rPh sb="0" eb="1">
      <t>シュ</t>
    </rPh>
    <rPh sb="1" eb="2">
      <t>ルイベツ</t>
    </rPh>
    <rPh sb="3" eb="4">
      <t>タイ</t>
    </rPh>
    <rPh sb="4" eb="6">
      <t>フウアツ</t>
    </rPh>
    <rPh sb="9" eb="10">
      <t>オヨ</t>
    </rPh>
    <rPh sb="31" eb="33">
      <t>シヨウ</t>
    </rPh>
    <phoneticPr fontId="2"/>
  </si>
  <si>
    <t>下枠・靴摺り及び目地棒が無い場合、計測範囲を確認し、算出したか。</t>
    <rPh sb="0" eb="1">
      <t>シタ</t>
    </rPh>
    <rPh sb="1" eb="2">
      <t>ワク</t>
    </rPh>
    <rPh sb="3" eb="4">
      <t>クツ</t>
    </rPh>
    <rPh sb="4" eb="5">
      <t>ズ</t>
    </rPh>
    <rPh sb="6" eb="7">
      <t>オヨ</t>
    </rPh>
    <rPh sb="8" eb="10">
      <t>メジ</t>
    </rPh>
    <rPh sb="10" eb="11">
      <t>ボウ</t>
    </rPh>
    <rPh sb="12" eb="13">
      <t>ナ</t>
    </rPh>
    <rPh sb="14" eb="16">
      <t>バアイ</t>
    </rPh>
    <rPh sb="17" eb="19">
      <t>ケイソク</t>
    </rPh>
    <rPh sb="19" eb="21">
      <t>ハンイ</t>
    </rPh>
    <rPh sb="22" eb="24">
      <t>カクニン</t>
    </rPh>
    <rPh sb="26" eb="28">
      <t>サンシュツ</t>
    </rPh>
    <phoneticPr fontId="2"/>
  </si>
  <si>
    <t>外部及び内部に区分して算出したか。</t>
    <rPh sb="0" eb="2">
      <t>ガイブ</t>
    </rPh>
    <rPh sb="2" eb="3">
      <t>オヨ</t>
    </rPh>
    <rPh sb="4" eb="6">
      <t>ナイブ</t>
    </rPh>
    <rPh sb="7" eb="9">
      <t>クブン</t>
    </rPh>
    <rPh sb="11" eb="13">
      <t>サンシュツ</t>
    </rPh>
    <phoneticPr fontId="2"/>
  </si>
  <si>
    <t>シーリング材の種別及び構造用ｶﾞｽｹｯﾄの適用を確認して算出したか。</t>
    <rPh sb="9" eb="10">
      <t>オヨ</t>
    </rPh>
    <rPh sb="28" eb="30">
      <t>サンシュツ</t>
    </rPh>
    <phoneticPr fontId="2"/>
  </si>
  <si>
    <t>仕様･厚さ及び寸法に区分して算出したか。</t>
    <rPh sb="0" eb="2">
      <t>シヨウ</t>
    </rPh>
    <rPh sb="3" eb="4">
      <t>アツ</t>
    </rPh>
    <rPh sb="5" eb="6">
      <t>オヨ</t>
    </rPh>
    <rPh sb="7" eb="9">
      <t>スンポウ</t>
    </rPh>
    <rPh sb="10" eb="12">
      <t>クブン</t>
    </rPh>
    <rPh sb="14" eb="16">
      <t>サンシュツ</t>
    </rPh>
    <phoneticPr fontId="2"/>
  </si>
  <si>
    <t>材種、形状、規格寸法、厚さ及び留め材ごとに算出したか。</t>
    <rPh sb="0" eb="2">
      <t>ザイシュ</t>
    </rPh>
    <rPh sb="3" eb="5">
      <t>ケイジョウ</t>
    </rPh>
    <rPh sb="6" eb="8">
      <t>キカク</t>
    </rPh>
    <rPh sb="8" eb="9">
      <t>スン</t>
    </rPh>
    <rPh sb="9" eb="10">
      <t>ホウ</t>
    </rPh>
    <rPh sb="11" eb="12">
      <t>アツ</t>
    </rPh>
    <rPh sb="13" eb="14">
      <t>オヨ</t>
    </rPh>
    <rPh sb="15" eb="16">
      <t>ト</t>
    </rPh>
    <rPh sb="17" eb="18">
      <t>ザイ</t>
    </rPh>
    <rPh sb="21" eb="23">
      <t>サンシュツ</t>
    </rPh>
    <phoneticPr fontId="2"/>
  </si>
  <si>
    <t>材種、規格、形状及び寸法ごとに箇所数を算出したか。</t>
    <rPh sb="0" eb="2">
      <t>ザイシュ</t>
    </rPh>
    <rPh sb="3" eb="5">
      <t>キカク</t>
    </rPh>
    <rPh sb="6" eb="8">
      <t>ケイジョウ</t>
    </rPh>
    <rPh sb="8" eb="9">
      <t>オヨ</t>
    </rPh>
    <rPh sb="10" eb="12">
      <t>スンポウ</t>
    </rPh>
    <rPh sb="15" eb="17">
      <t>カショ</t>
    </rPh>
    <rPh sb="17" eb="18">
      <t>スウ</t>
    </rPh>
    <rPh sb="19" eb="21">
      <t>サンシュツ</t>
    </rPh>
    <phoneticPr fontId="2"/>
  </si>
  <si>
    <t>材種及び規格ごとに算出したか。</t>
    <rPh sb="0" eb="2">
      <t>ザイシュ</t>
    </rPh>
    <rPh sb="2" eb="3">
      <t>オヨ</t>
    </rPh>
    <rPh sb="4" eb="6">
      <t>キカク</t>
    </rPh>
    <rPh sb="9" eb="11">
      <t>サンシュツ</t>
    </rPh>
    <phoneticPr fontId="2"/>
  </si>
  <si>
    <t>材種及び規格ごとに面積又は箇所数を算出したか。</t>
    <rPh sb="0" eb="2">
      <t>ザイシュ</t>
    </rPh>
    <rPh sb="2" eb="3">
      <t>オヨ</t>
    </rPh>
    <rPh sb="4" eb="6">
      <t>キカク</t>
    </rPh>
    <rPh sb="9" eb="11">
      <t>メンセキ</t>
    </rPh>
    <rPh sb="11" eb="12">
      <t>マタ</t>
    </rPh>
    <rPh sb="13" eb="15">
      <t>カショ</t>
    </rPh>
    <rPh sb="15" eb="16">
      <t>スウ</t>
    </rPh>
    <rPh sb="17" eb="19">
      <t>サンシュツ</t>
    </rPh>
    <phoneticPr fontId="2"/>
  </si>
  <si>
    <t>材種、規格、形状及び寸法による箇所数を算出したか。</t>
    <rPh sb="8" eb="9">
      <t>オヨ</t>
    </rPh>
    <rPh sb="19" eb="21">
      <t>サンシュツ</t>
    </rPh>
    <phoneticPr fontId="2"/>
  </si>
  <si>
    <t>外構計画（施工計画）を作成し算出したか。</t>
    <rPh sb="0" eb="2">
      <t>ガイコウ</t>
    </rPh>
    <rPh sb="2" eb="4">
      <t>ケイカク</t>
    </rPh>
    <rPh sb="5" eb="7">
      <t>セコウ</t>
    </rPh>
    <rPh sb="7" eb="9">
      <t>ケイカク</t>
    </rPh>
    <rPh sb="11" eb="13">
      <t>サクセイ</t>
    </rPh>
    <rPh sb="14" eb="16">
      <t>サンシュツ</t>
    </rPh>
    <phoneticPr fontId="2"/>
  </si>
  <si>
    <t>コンクリートの規格、溶接金網及び目地の有無を確認したか。</t>
    <rPh sb="7" eb="9">
      <t>キカク</t>
    </rPh>
    <rPh sb="10" eb="12">
      <t>ヨウセツ</t>
    </rPh>
    <rPh sb="12" eb="14">
      <t>カナアミ</t>
    </rPh>
    <rPh sb="14" eb="15">
      <t>オヨ</t>
    </rPh>
    <rPh sb="16" eb="18">
      <t>メジ</t>
    </rPh>
    <rPh sb="19" eb="21">
      <t>ウム</t>
    </rPh>
    <rPh sb="22" eb="24">
      <t>カクニン</t>
    </rPh>
    <phoneticPr fontId="2"/>
  </si>
  <si>
    <t>舗装機械の編成は適切か。</t>
    <rPh sb="0" eb="2">
      <t>ホソウ</t>
    </rPh>
    <rPh sb="2" eb="4">
      <t>キカイ</t>
    </rPh>
    <rPh sb="5" eb="7">
      <t>ヘンセイ</t>
    </rPh>
    <rPh sb="8" eb="10">
      <t>テキセツ</t>
    </rPh>
    <phoneticPr fontId="2"/>
  </si>
  <si>
    <t>種類・呼び径及び管底深さごとに算出したか。</t>
    <rPh sb="0" eb="2">
      <t>シュルイ</t>
    </rPh>
    <rPh sb="3" eb="4">
      <t>ヨ</t>
    </rPh>
    <rPh sb="5" eb="6">
      <t>ケイ</t>
    </rPh>
    <rPh sb="6" eb="7">
      <t>オヨ</t>
    </rPh>
    <rPh sb="8" eb="9">
      <t>カン</t>
    </rPh>
    <rPh sb="9" eb="10">
      <t>ソコ</t>
    </rPh>
    <rPh sb="10" eb="11">
      <t>フカ</t>
    </rPh>
    <rPh sb="15" eb="17">
      <t>サンシュツ</t>
    </rPh>
    <phoneticPr fontId="2"/>
  </si>
  <si>
    <t>用途、大きさ及び管底ごとに算出したか。</t>
    <rPh sb="0" eb="2">
      <t>ヨウト</t>
    </rPh>
    <rPh sb="3" eb="4">
      <t>オオ</t>
    </rPh>
    <rPh sb="6" eb="7">
      <t>オヨ</t>
    </rPh>
    <rPh sb="8" eb="9">
      <t>カン</t>
    </rPh>
    <rPh sb="9" eb="10">
      <t>ソコ</t>
    </rPh>
    <rPh sb="13" eb="15">
      <t>サンシュツ</t>
    </rPh>
    <phoneticPr fontId="2"/>
  </si>
  <si>
    <t>マンホールの材質、用途及び適用荷重を確認したか。</t>
    <rPh sb="6" eb="8">
      <t>ザイシツ</t>
    </rPh>
    <rPh sb="9" eb="11">
      <t>ヨウト</t>
    </rPh>
    <rPh sb="11" eb="12">
      <t>オヨ</t>
    </rPh>
    <rPh sb="13" eb="15">
      <t>テキヨウ</t>
    </rPh>
    <rPh sb="15" eb="17">
      <t>カジュウ</t>
    </rPh>
    <rPh sb="18" eb="20">
      <t>カクニン</t>
    </rPh>
    <phoneticPr fontId="2"/>
  </si>
  <si>
    <t>グレーチング蓋の材質、用途、適用荷重、メインバーピッチを確認したか。</t>
    <rPh sb="6" eb="7">
      <t>フタ</t>
    </rPh>
    <rPh sb="8" eb="10">
      <t>ザイシツ</t>
    </rPh>
    <rPh sb="11" eb="13">
      <t>ヨウト</t>
    </rPh>
    <rPh sb="14" eb="16">
      <t>テキヨウ</t>
    </rPh>
    <rPh sb="16" eb="18">
      <t>カジュウ</t>
    </rPh>
    <rPh sb="28" eb="30">
      <t>カクニン</t>
    </rPh>
    <phoneticPr fontId="2"/>
  </si>
  <si>
    <t>ブロック形状、呼び名及び種別ごとに算出したか。</t>
    <rPh sb="4" eb="6">
      <t>ケイジョウ</t>
    </rPh>
    <rPh sb="7" eb="8">
      <t>ヨ</t>
    </rPh>
    <rPh sb="9" eb="10">
      <t>ナ</t>
    </rPh>
    <rPh sb="10" eb="11">
      <t>オヨ</t>
    </rPh>
    <rPh sb="12" eb="14">
      <t>シュベツ</t>
    </rPh>
    <rPh sb="17" eb="19">
      <t>サンシュツ</t>
    </rPh>
    <phoneticPr fontId="2"/>
  </si>
  <si>
    <t>コンクリートの規格及びサイズごとに算出したか。</t>
    <rPh sb="7" eb="9">
      <t>キカク</t>
    </rPh>
    <rPh sb="9" eb="10">
      <t>オヨ</t>
    </rPh>
    <rPh sb="17" eb="19">
      <t>サンシュツ</t>
    </rPh>
    <phoneticPr fontId="2"/>
  </si>
  <si>
    <t>ブロック形状及び寸法ごとに算出したか。</t>
    <rPh sb="4" eb="6">
      <t>ケイジョウ</t>
    </rPh>
    <rPh sb="6" eb="7">
      <t>オヨ</t>
    </rPh>
    <rPh sb="8" eb="10">
      <t>スンポウ</t>
    </rPh>
    <rPh sb="13" eb="15">
      <t>サンシュツ</t>
    </rPh>
    <phoneticPr fontId="2"/>
  </si>
  <si>
    <t>植込み用土の種類を確認したか。</t>
    <rPh sb="0" eb="2">
      <t>ウエコ</t>
    </rPh>
    <rPh sb="3" eb="5">
      <t>ヨウド</t>
    </rPh>
    <rPh sb="6" eb="8">
      <t>シュルイ</t>
    </rPh>
    <rPh sb="9" eb="11">
      <t>カクニン</t>
    </rPh>
    <phoneticPr fontId="2"/>
  </si>
  <si>
    <t>寸法ごとに算出したか。</t>
    <rPh sb="0" eb="2">
      <t>スンポウ</t>
    </rPh>
    <rPh sb="5" eb="7">
      <t>サンシュツ</t>
    </rPh>
    <phoneticPr fontId="2"/>
  </si>
  <si>
    <t>寸法ごとに算出したか。</t>
    <rPh sb="5" eb="7">
      <t>サンシュツ</t>
    </rPh>
    <phoneticPr fontId="2"/>
  </si>
  <si>
    <t>支柱、ツリーサークル等</t>
    <rPh sb="0" eb="2">
      <t>シチュウ</t>
    </rPh>
    <rPh sb="10" eb="11">
      <t>トウ</t>
    </rPh>
    <phoneticPr fontId="2"/>
  </si>
  <si>
    <t>材質、形状及び寸法ごとに算出したか。</t>
    <rPh sb="0" eb="2">
      <t>ザイシツ</t>
    </rPh>
    <rPh sb="3" eb="5">
      <t>ケイジョウ</t>
    </rPh>
    <rPh sb="5" eb="6">
      <t>オヨ</t>
    </rPh>
    <rPh sb="7" eb="9">
      <t>スンポウ</t>
    </rPh>
    <rPh sb="12" eb="14">
      <t>サンシュツ</t>
    </rPh>
    <phoneticPr fontId="2"/>
  </si>
  <si>
    <t>設計図書により説明標・説明板等の付合物を算出したか。</t>
    <rPh sb="0" eb="2">
      <t>セッケイ</t>
    </rPh>
    <rPh sb="2" eb="4">
      <t>トショ</t>
    </rPh>
    <rPh sb="7" eb="9">
      <t>セツメイ</t>
    </rPh>
    <rPh sb="9" eb="10">
      <t>シルベ</t>
    </rPh>
    <rPh sb="11" eb="13">
      <t>セツメイ</t>
    </rPh>
    <rPh sb="13" eb="15">
      <t>イタナド</t>
    </rPh>
    <rPh sb="16" eb="17">
      <t>ツキ</t>
    </rPh>
    <rPh sb="17" eb="18">
      <t>アイ</t>
    </rPh>
    <rPh sb="18" eb="19">
      <t>モノ</t>
    </rPh>
    <rPh sb="20" eb="22">
      <t>サンシュツ</t>
    </rPh>
    <phoneticPr fontId="2"/>
  </si>
  <si>
    <t>種類及び工法ごとに算出したか。</t>
    <rPh sb="0" eb="2">
      <t>シュルイ</t>
    </rPh>
    <rPh sb="2" eb="3">
      <t>オヨ</t>
    </rPh>
    <rPh sb="4" eb="6">
      <t>コウホウ</t>
    </rPh>
    <rPh sb="9" eb="11">
      <t>サンシュツ</t>
    </rPh>
    <phoneticPr fontId="2"/>
  </si>
  <si>
    <t>㎡当たりのコンテナ数を確認したか。</t>
    <rPh sb="1" eb="2">
      <t>ア</t>
    </rPh>
    <rPh sb="9" eb="10">
      <t>スウ</t>
    </rPh>
    <rPh sb="11" eb="13">
      <t>カクニン</t>
    </rPh>
    <phoneticPr fontId="2"/>
  </si>
  <si>
    <t>種類、寸法ごとに算出したか。</t>
    <rPh sb="0" eb="2">
      <t>シュルイ</t>
    </rPh>
    <rPh sb="3" eb="5">
      <t>スンポウ</t>
    </rPh>
    <rPh sb="8" eb="10">
      <t>サンシュツ</t>
    </rPh>
    <phoneticPr fontId="2"/>
  </si>
  <si>
    <t>移植場所及び仮移植の有無を確認したか。</t>
    <rPh sb="0" eb="2">
      <t>イショク</t>
    </rPh>
    <rPh sb="2" eb="4">
      <t>バショ</t>
    </rPh>
    <rPh sb="4" eb="5">
      <t>オヨ</t>
    </rPh>
    <rPh sb="6" eb="7">
      <t>カリ</t>
    </rPh>
    <rPh sb="7" eb="9">
      <t>イショク</t>
    </rPh>
    <rPh sb="10" eb="12">
      <t>ウム</t>
    </rPh>
    <rPh sb="13" eb="15">
      <t>カクニン</t>
    </rPh>
    <phoneticPr fontId="2"/>
  </si>
  <si>
    <t>根巻きの有無を確認し、算出したか。</t>
    <rPh sb="0" eb="2">
      <t>ネマ</t>
    </rPh>
    <rPh sb="4" eb="6">
      <t>ウム</t>
    </rPh>
    <rPh sb="7" eb="9">
      <t>カクニン</t>
    </rPh>
    <rPh sb="11" eb="13">
      <t>サンシュツ</t>
    </rPh>
    <phoneticPr fontId="2"/>
  </si>
  <si>
    <t>伐採・抜根・伐採抜根を区分して樹種及び寸法ごとに算出したか。</t>
    <rPh sb="0" eb="2">
      <t>バッサイ</t>
    </rPh>
    <rPh sb="3" eb="4">
      <t>ヌ</t>
    </rPh>
    <rPh sb="4" eb="5">
      <t>ネ</t>
    </rPh>
    <rPh sb="6" eb="8">
      <t>バッサイ</t>
    </rPh>
    <rPh sb="8" eb="9">
      <t>ヌ</t>
    </rPh>
    <rPh sb="9" eb="10">
      <t>ネ</t>
    </rPh>
    <rPh sb="11" eb="13">
      <t>クブン</t>
    </rPh>
    <rPh sb="15" eb="17">
      <t>ジュシュ</t>
    </rPh>
    <rPh sb="17" eb="18">
      <t>オヨ</t>
    </rPh>
    <rPh sb="19" eb="21">
      <t>スンポウ</t>
    </rPh>
    <rPh sb="24" eb="26">
      <t>サンシュツ</t>
    </rPh>
    <phoneticPr fontId="2"/>
  </si>
  <si>
    <t>発生材の運搬距離・受け入れ場所は設計図書に対応しているか。</t>
    <rPh sb="0" eb="2">
      <t>ハッセイ</t>
    </rPh>
    <rPh sb="2" eb="3">
      <t>ザイ</t>
    </rPh>
    <rPh sb="4" eb="6">
      <t>ウンパン</t>
    </rPh>
    <rPh sb="6" eb="8">
      <t>キョリ</t>
    </rPh>
    <rPh sb="9" eb="10">
      <t>ウ</t>
    </rPh>
    <rPh sb="11" eb="12">
      <t>イ</t>
    </rPh>
    <rPh sb="13" eb="15">
      <t>バショ</t>
    </rPh>
    <rPh sb="16" eb="18">
      <t>セッケイ</t>
    </rPh>
    <rPh sb="18" eb="20">
      <t>トショ</t>
    </rPh>
    <rPh sb="21" eb="23">
      <t>タイオウ</t>
    </rPh>
    <phoneticPr fontId="2"/>
  </si>
  <si>
    <t>仕様等を設計図書で確認したか。</t>
    <rPh sb="4" eb="6">
      <t>セッケイ</t>
    </rPh>
    <rPh sb="6" eb="8">
      <t>トショ</t>
    </rPh>
    <phoneticPr fontId="2"/>
  </si>
  <si>
    <t>養生及び整理清掃後片付けの有無を確認して必要な場合は算出したか。</t>
    <rPh sb="2" eb="3">
      <t>オヨ</t>
    </rPh>
    <rPh sb="13" eb="15">
      <t>ウム</t>
    </rPh>
    <rPh sb="16" eb="18">
      <t>カクニン</t>
    </rPh>
    <rPh sb="20" eb="22">
      <t>ヒツヨウ</t>
    </rPh>
    <rPh sb="23" eb="25">
      <t>バアイ</t>
    </rPh>
    <phoneticPr fontId="2"/>
  </si>
  <si>
    <t>運搬距離及びダンプトラックの規格ごとに区分して算出したか。</t>
    <rPh sb="4" eb="5">
      <t>オヨ</t>
    </rPh>
    <rPh sb="14" eb="16">
      <t>キカク</t>
    </rPh>
    <rPh sb="19" eb="21">
      <t>クブン</t>
    </rPh>
    <rPh sb="23" eb="25">
      <t>サンシュツ</t>
    </rPh>
    <phoneticPr fontId="2"/>
  </si>
  <si>
    <t>揚重機械器具を規格ごとに区分して算出したか。</t>
    <rPh sb="0" eb="2">
      <t>ヨウジュウ</t>
    </rPh>
    <rPh sb="2" eb="4">
      <t>キカイ</t>
    </rPh>
    <rPh sb="4" eb="6">
      <t>キグ</t>
    </rPh>
    <rPh sb="7" eb="9">
      <t>キカク</t>
    </rPh>
    <rPh sb="12" eb="14">
      <t>クブン</t>
    </rPh>
    <rPh sb="16" eb="18">
      <t>サンシュツ</t>
    </rPh>
    <phoneticPr fontId="2"/>
  </si>
  <si>
    <t>仮囲いの種別、高さ及び存置期間ごとに区分して算出したか。</t>
    <rPh sb="0" eb="1">
      <t>カリ</t>
    </rPh>
    <rPh sb="1" eb="2">
      <t>カコ</t>
    </rPh>
    <rPh sb="4" eb="6">
      <t>シュベツ</t>
    </rPh>
    <rPh sb="7" eb="8">
      <t>タカ</t>
    </rPh>
    <rPh sb="9" eb="10">
      <t>オヨ</t>
    </rPh>
    <rPh sb="11" eb="12">
      <t>ゾン</t>
    </rPh>
    <rPh sb="12" eb="13">
      <t>チ</t>
    </rPh>
    <rPh sb="13" eb="15">
      <t>キカン</t>
    </rPh>
    <phoneticPr fontId="2"/>
  </si>
  <si>
    <t>　遣方</t>
    <rPh sb="1" eb="2">
      <t>ヤ</t>
    </rPh>
    <rPh sb="2" eb="3">
      <t>カタ</t>
    </rPh>
    <phoneticPr fontId="2"/>
  </si>
  <si>
    <t>・延べ面積により確認を行う。
・延べ面積に含まれないドライエリア、ピット、バルコニー等の確認を行う。　</t>
    <rPh sb="1" eb="2">
      <t>ノ</t>
    </rPh>
    <rPh sb="3" eb="5">
      <t>メンセキ</t>
    </rPh>
    <rPh sb="8" eb="10">
      <t>カクニン</t>
    </rPh>
    <rPh sb="11" eb="12">
      <t>オコナ</t>
    </rPh>
    <rPh sb="16" eb="17">
      <t>ノ</t>
    </rPh>
    <rPh sb="18" eb="20">
      <t>メンセキ</t>
    </rPh>
    <rPh sb="21" eb="22">
      <t>フク</t>
    </rPh>
    <rPh sb="42" eb="43">
      <t>トウ</t>
    </rPh>
    <rPh sb="44" eb="46">
      <t>カクニン</t>
    </rPh>
    <rPh sb="47" eb="48">
      <t>オコナ</t>
    </rPh>
    <phoneticPr fontId="2"/>
  </si>
  <si>
    <t>・建築面積により確認を行う。　
・建築面積に含まれない地下部分の水平投影面積を確認する。</t>
    <rPh sb="1" eb="3">
      <t>ケンチク</t>
    </rPh>
    <rPh sb="3" eb="5">
      <t>メンセキ</t>
    </rPh>
    <rPh sb="8" eb="10">
      <t>カクニン</t>
    </rPh>
    <rPh sb="11" eb="12">
      <t>オコナ</t>
    </rPh>
    <rPh sb="17" eb="19">
      <t>ケンチク</t>
    </rPh>
    <rPh sb="19" eb="21">
      <t>メンセキ</t>
    </rPh>
    <rPh sb="22" eb="23">
      <t>フク</t>
    </rPh>
    <rPh sb="27" eb="29">
      <t>チカ</t>
    </rPh>
    <rPh sb="29" eb="31">
      <t>ブブン</t>
    </rPh>
    <rPh sb="32" eb="34">
      <t>スイヘイ</t>
    </rPh>
    <rPh sb="34" eb="36">
      <t>トウエイ</t>
    </rPh>
    <rPh sb="36" eb="38">
      <t>メンセキ</t>
    </rPh>
    <rPh sb="39" eb="41">
      <t>カクニン</t>
    </rPh>
    <phoneticPr fontId="2"/>
  </si>
  <si>
    <t>・建物高さ及び周長により概略面積を算出し確認を行う。</t>
    <rPh sb="1" eb="3">
      <t>タテモノ</t>
    </rPh>
    <rPh sb="3" eb="4">
      <t>タカ</t>
    </rPh>
    <rPh sb="5" eb="6">
      <t>オヨ</t>
    </rPh>
    <rPh sb="7" eb="9">
      <t>シュウチョウ</t>
    </rPh>
    <rPh sb="12" eb="14">
      <t>ガイリャク</t>
    </rPh>
    <rPh sb="14" eb="16">
      <t>メンセキ</t>
    </rPh>
    <rPh sb="17" eb="19">
      <t>サンシュツ</t>
    </rPh>
    <rPh sb="20" eb="22">
      <t>カクニン</t>
    </rPh>
    <rPh sb="23" eb="24">
      <t>オコナ</t>
    </rPh>
    <phoneticPr fontId="2"/>
  </si>
  <si>
    <t>・建物高さ及び箇所による概略長さを算出し確認を行う。</t>
    <rPh sb="1" eb="3">
      <t>タテモノ</t>
    </rPh>
    <rPh sb="3" eb="4">
      <t>タカ</t>
    </rPh>
    <rPh sb="5" eb="6">
      <t>オヨ</t>
    </rPh>
    <rPh sb="7" eb="9">
      <t>カショ</t>
    </rPh>
    <rPh sb="12" eb="14">
      <t>ガイリャク</t>
    </rPh>
    <rPh sb="14" eb="15">
      <t>ナガ</t>
    </rPh>
    <rPh sb="17" eb="19">
      <t>サンシュツ</t>
    </rPh>
    <rPh sb="20" eb="22">
      <t>カクニン</t>
    </rPh>
    <rPh sb="23" eb="24">
      <t>オコナ</t>
    </rPh>
    <phoneticPr fontId="2"/>
  </si>
  <si>
    <t>・内部躯体足場（鉄筋・型枠足場及び躯体支保工）の総面積を延べ面積により確認する。</t>
    <rPh sb="1" eb="3">
      <t>ナイブ</t>
    </rPh>
    <rPh sb="3" eb="5">
      <t>クタイ</t>
    </rPh>
    <rPh sb="5" eb="7">
      <t>アシバ</t>
    </rPh>
    <rPh sb="8" eb="10">
      <t>テッキン</t>
    </rPh>
    <rPh sb="11" eb="13">
      <t>カタワク</t>
    </rPh>
    <rPh sb="13" eb="15">
      <t>アシバ</t>
    </rPh>
    <rPh sb="15" eb="16">
      <t>オヨ</t>
    </rPh>
    <rPh sb="17" eb="19">
      <t>クタイ</t>
    </rPh>
    <rPh sb="19" eb="20">
      <t>シ</t>
    </rPh>
    <rPh sb="20" eb="21">
      <t>ホ</t>
    </rPh>
    <rPh sb="21" eb="22">
      <t>コウ</t>
    </rPh>
    <rPh sb="24" eb="27">
      <t>ソウメンセキ</t>
    </rPh>
    <rPh sb="28" eb="29">
      <t>ノ</t>
    </rPh>
    <rPh sb="30" eb="32">
      <t>メンセキ</t>
    </rPh>
    <rPh sb="35" eb="37">
      <t>カクニン</t>
    </rPh>
    <phoneticPr fontId="2"/>
  </si>
  <si>
    <t>・内部仕上足場（脚立足場、簡易移動式足場、仕上支保工、階段、シャフト等）の総面積を延べ面積により確認を行う。</t>
    <rPh sb="1" eb="3">
      <t>ナイブ</t>
    </rPh>
    <rPh sb="3" eb="5">
      <t>シア</t>
    </rPh>
    <rPh sb="5" eb="7">
      <t>アシバ</t>
    </rPh>
    <rPh sb="8" eb="10">
      <t>キャタツ</t>
    </rPh>
    <rPh sb="10" eb="12">
      <t>アシバ</t>
    </rPh>
    <rPh sb="13" eb="15">
      <t>カンイ</t>
    </rPh>
    <rPh sb="15" eb="18">
      <t>イドウシキ</t>
    </rPh>
    <rPh sb="18" eb="20">
      <t>アシバ</t>
    </rPh>
    <rPh sb="21" eb="23">
      <t>シア</t>
    </rPh>
    <rPh sb="23" eb="26">
      <t>シホコウ</t>
    </rPh>
    <rPh sb="27" eb="29">
      <t>カイダン</t>
    </rPh>
    <rPh sb="34" eb="35">
      <t>トウ</t>
    </rPh>
    <rPh sb="37" eb="40">
      <t>ソウメンセキ</t>
    </rPh>
    <rPh sb="41" eb="42">
      <t>ノ</t>
    </rPh>
    <rPh sb="43" eb="45">
      <t>メンセキ</t>
    </rPh>
    <rPh sb="48" eb="50">
      <t>カクニン</t>
    </rPh>
    <rPh sb="51" eb="52">
      <t>オコナ</t>
    </rPh>
    <phoneticPr fontId="2"/>
  </si>
  <si>
    <t>・足場周長及び階数により概略長さを算出し確認を行う。</t>
    <rPh sb="1" eb="3">
      <t>アシバ</t>
    </rPh>
    <rPh sb="3" eb="5">
      <t>シュウチョウ</t>
    </rPh>
    <rPh sb="5" eb="6">
      <t>オヨ</t>
    </rPh>
    <rPh sb="7" eb="9">
      <t>カイスウ</t>
    </rPh>
    <rPh sb="12" eb="14">
      <t>ガイリャク</t>
    </rPh>
    <rPh sb="14" eb="15">
      <t>ナガ</t>
    </rPh>
    <rPh sb="17" eb="19">
      <t>サンシュツ</t>
    </rPh>
    <rPh sb="20" eb="22">
      <t>カクニン</t>
    </rPh>
    <rPh sb="23" eb="24">
      <t>オコナ</t>
    </rPh>
    <phoneticPr fontId="2"/>
  </si>
  <si>
    <t>・根切り、埋戻し及び建設発生土処分の整合を確認する。</t>
    <rPh sb="1" eb="3">
      <t>ネギ</t>
    </rPh>
    <rPh sb="5" eb="6">
      <t>ウ</t>
    </rPh>
    <rPh sb="6" eb="7">
      <t>モド</t>
    </rPh>
    <rPh sb="8" eb="9">
      <t>オヨ</t>
    </rPh>
    <rPh sb="10" eb="12">
      <t>ケンセツ</t>
    </rPh>
    <rPh sb="12" eb="14">
      <t>ハッセイ</t>
    </rPh>
    <rPh sb="14" eb="15">
      <t>ツチ</t>
    </rPh>
    <rPh sb="15" eb="17">
      <t>ショブン</t>
    </rPh>
    <rPh sb="18" eb="20">
      <t>セイゴウ</t>
    </rPh>
    <rPh sb="21" eb="23">
      <t>カクニン</t>
    </rPh>
    <phoneticPr fontId="2"/>
  </si>
  <si>
    <t>・つぼ・布掘：建築面積当たりの数値により確認を行う。
・総掘　　　：根切り深さ及び建築面積により概略数量を算出し
　　　　　　　確認を行う。</t>
    <rPh sb="4" eb="5">
      <t>ヌノ</t>
    </rPh>
    <rPh sb="5" eb="6">
      <t>ホリ</t>
    </rPh>
    <rPh sb="7" eb="9">
      <t>ケンチク</t>
    </rPh>
    <rPh sb="9" eb="11">
      <t>メンセキ</t>
    </rPh>
    <rPh sb="11" eb="12">
      <t>ア</t>
    </rPh>
    <rPh sb="15" eb="17">
      <t>スウチ</t>
    </rPh>
    <rPh sb="20" eb="22">
      <t>カクニン</t>
    </rPh>
    <rPh sb="23" eb="24">
      <t>オコナ</t>
    </rPh>
    <rPh sb="28" eb="29">
      <t>ソウ</t>
    </rPh>
    <rPh sb="29" eb="30">
      <t>ホリ</t>
    </rPh>
    <rPh sb="34" eb="36">
      <t>ネギ</t>
    </rPh>
    <rPh sb="37" eb="38">
      <t>フカ</t>
    </rPh>
    <rPh sb="39" eb="40">
      <t>オヨ</t>
    </rPh>
    <rPh sb="41" eb="43">
      <t>ケンチク</t>
    </rPh>
    <rPh sb="43" eb="45">
      <t>メンセキ</t>
    </rPh>
    <rPh sb="48" eb="50">
      <t>ガイリャク</t>
    </rPh>
    <rPh sb="50" eb="52">
      <t>スウリョウ</t>
    </rPh>
    <rPh sb="53" eb="55">
      <t>サンシュツ</t>
    </rPh>
    <rPh sb="64" eb="66">
      <t>カクニン</t>
    </rPh>
    <rPh sb="67" eb="68">
      <t>オコナ</t>
    </rPh>
    <phoneticPr fontId="2"/>
  </si>
  <si>
    <t>・建物周長及び根切り深さによる概略数量を算出し確認を行う。</t>
    <rPh sb="1" eb="3">
      <t>タテモノ</t>
    </rPh>
    <rPh sb="3" eb="5">
      <t>シュウチョウ</t>
    </rPh>
    <rPh sb="5" eb="6">
      <t>オヨ</t>
    </rPh>
    <rPh sb="7" eb="9">
      <t>ネギ</t>
    </rPh>
    <rPh sb="10" eb="11">
      <t>フカ</t>
    </rPh>
    <rPh sb="15" eb="17">
      <t>ガイリャク</t>
    </rPh>
    <rPh sb="17" eb="19">
      <t>スウリョウ</t>
    </rPh>
    <rPh sb="20" eb="22">
      <t>サンシュツ</t>
    </rPh>
    <rPh sb="23" eb="25">
      <t>カクニン</t>
    </rPh>
    <rPh sb="26" eb="27">
      <t>オコナ</t>
    </rPh>
    <phoneticPr fontId="2"/>
  </si>
  <si>
    <t>・コンクリート総量（建物用途）を延べ面積当たりの数値により確認を行う。
・コンクリート総量の部位別（基礎部・軸部）数量を延べ面積当たりの数値により確認を行う。</t>
    <rPh sb="7" eb="9">
      <t>ソウリョウ</t>
    </rPh>
    <rPh sb="10" eb="12">
      <t>タテモノ</t>
    </rPh>
    <rPh sb="12" eb="14">
      <t>ヨウト</t>
    </rPh>
    <rPh sb="16" eb="17">
      <t>ノ</t>
    </rPh>
    <rPh sb="18" eb="20">
      <t>メンセキ</t>
    </rPh>
    <rPh sb="20" eb="21">
      <t>ア</t>
    </rPh>
    <rPh sb="24" eb="26">
      <t>スウチ</t>
    </rPh>
    <rPh sb="29" eb="31">
      <t>カクニン</t>
    </rPh>
    <rPh sb="32" eb="33">
      <t>オコナ</t>
    </rPh>
    <rPh sb="43" eb="45">
      <t>ソウリョウ</t>
    </rPh>
    <rPh sb="50" eb="53">
      <t>キソブ</t>
    </rPh>
    <rPh sb="54" eb="55">
      <t>ジク</t>
    </rPh>
    <rPh sb="55" eb="56">
      <t>ブ</t>
    </rPh>
    <phoneticPr fontId="2"/>
  </si>
  <si>
    <t>・延べ面積により確認を行う。</t>
    <rPh sb="1" eb="2">
      <t>ノ</t>
    </rPh>
    <rPh sb="3" eb="5">
      <t>メンセキ</t>
    </rPh>
    <rPh sb="8" eb="10">
      <t>カクニン</t>
    </rPh>
    <rPh sb="11" eb="12">
      <t>オコナ</t>
    </rPh>
    <phoneticPr fontId="2"/>
  </si>
  <si>
    <t>・型枠総量との確認を行う。（デッキプレート、ボイドﾞ等を除く）</t>
    <rPh sb="1" eb="3">
      <t>カタワク</t>
    </rPh>
    <rPh sb="3" eb="5">
      <t>ソウリョウ</t>
    </rPh>
    <rPh sb="7" eb="9">
      <t>カクニン</t>
    </rPh>
    <rPh sb="10" eb="11">
      <t>オコナ</t>
    </rPh>
    <rPh sb="26" eb="27">
      <t>トウ</t>
    </rPh>
    <rPh sb="28" eb="29">
      <t>ノゾ</t>
    </rPh>
    <phoneticPr fontId="2"/>
  </si>
  <si>
    <t>・鉄筋総量を延べ積当たりの数値により確認を行う。</t>
    <rPh sb="1" eb="3">
      <t>テッキン</t>
    </rPh>
    <rPh sb="3" eb="5">
      <t>ソウリョウ</t>
    </rPh>
    <rPh sb="14" eb="15">
      <t>チ</t>
    </rPh>
    <phoneticPr fontId="2"/>
  </si>
  <si>
    <t>・箇所数を鉄筋総量当たりの数値により確認を行う。</t>
    <rPh sb="1" eb="3">
      <t>カショ</t>
    </rPh>
    <rPh sb="3" eb="4">
      <t>スウ</t>
    </rPh>
    <rPh sb="5" eb="7">
      <t>テッキン</t>
    </rPh>
    <rPh sb="7" eb="9">
      <t>ソウリョウ</t>
    </rPh>
    <rPh sb="9" eb="10">
      <t>ア</t>
    </rPh>
    <rPh sb="13" eb="15">
      <t>スウチ</t>
    </rPh>
    <rPh sb="18" eb="20">
      <t>カクニン</t>
    </rPh>
    <rPh sb="21" eb="22">
      <t>オコナ</t>
    </rPh>
    <phoneticPr fontId="2"/>
  </si>
  <si>
    <t>・鉄骨総量を鉄骨造対象延べ面積当たりの数値により確認を行う。</t>
    <rPh sb="1" eb="3">
      <t>テッコツ</t>
    </rPh>
    <rPh sb="3" eb="5">
      <t>ソウリョウ</t>
    </rPh>
    <rPh sb="6" eb="8">
      <t>テッコツ</t>
    </rPh>
    <rPh sb="8" eb="9">
      <t>ゾウ</t>
    </rPh>
    <rPh sb="9" eb="11">
      <t>タイショウ</t>
    </rPh>
    <rPh sb="11" eb="12">
      <t>ノ</t>
    </rPh>
    <rPh sb="20" eb="21">
      <t>チ</t>
    </rPh>
    <phoneticPr fontId="2"/>
  </si>
  <si>
    <t>・工場溶接長さを鉄骨総量当たりの数値により確認を行う。</t>
    <rPh sb="1" eb="3">
      <t>コウジョウ</t>
    </rPh>
    <rPh sb="3" eb="5">
      <t>ヨウセツ</t>
    </rPh>
    <rPh sb="5" eb="6">
      <t>ナガ</t>
    </rPh>
    <rPh sb="8" eb="10">
      <t>テッコツ</t>
    </rPh>
    <rPh sb="10" eb="12">
      <t>ソウリョウ</t>
    </rPh>
    <rPh sb="12" eb="13">
      <t>ア</t>
    </rPh>
    <rPh sb="16" eb="18">
      <t>スウチ</t>
    </rPh>
    <rPh sb="21" eb="23">
      <t>カクニン</t>
    </rPh>
    <rPh sb="24" eb="25">
      <t>オコナ</t>
    </rPh>
    <phoneticPr fontId="2"/>
  </si>
  <si>
    <t>・防水平部面積を建築面積により確認を行う。
・防水立上り面積を建築面積及び建物周長より確認を行う。</t>
    <rPh sb="1" eb="3">
      <t>ボウスイ</t>
    </rPh>
    <rPh sb="3" eb="4">
      <t>ヒラ</t>
    </rPh>
    <rPh sb="4" eb="5">
      <t>ブ</t>
    </rPh>
    <rPh sb="5" eb="7">
      <t>メンセキ</t>
    </rPh>
    <rPh sb="8" eb="10">
      <t>ケンチク</t>
    </rPh>
    <rPh sb="10" eb="12">
      <t>メンセキ</t>
    </rPh>
    <rPh sb="15" eb="17">
      <t>カクニン</t>
    </rPh>
    <rPh sb="18" eb="19">
      <t>オコナ</t>
    </rPh>
    <rPh sb="31" eb="33">
      <t>ケンチク</t>
    </rPh>
    <rPh sb="33" eb="35">
      <t>メンセキ</t>
    </rPh>
    <rPh sb="35" eb="36">
      <t>オヨ</t>
    </rPh>
    <phoneticPr fontId="2"/>
  </si>
  <si>
    <t>・建築面積及び建物周長により確認を行う。</t>
    <rPh sb="1" eb="3">
      <t>ケンチク</t>
    </rPh>
    <rPh sb="3" eb="5">
      <t>メンセキ</t>
    </rPh>
    <rPh sb="5" eb="6">
      <t>オヨ</t>
    </rPh>
    <rPh sb="7" eb="9">
      <t>タテモノ</t>
    </rPh>
    <rPh sb="9" eb="11">
      <t>シュウチョウ</t>
    </rPh>
    <phoneticPr fontId="2"/>
  </si>
  <si>
    <t>・床仕上げ総面積を延べ面積により確認を行う。</t>
    <rPh sb="1" eb="2">
      <t>ユカ</t>
    </rPh>
    <rPh sb="2" eb="4">
      <t>シア</t>
    </rPh>
    <rPh sb="5" eb="8">
      <t>ソウメンセキ</t>
    </rPh>
    <rPh sb="9" eb="10">
      <t>ノ</t>
    </rPh>
    <rPh sb="11" eb="13">
      <t>メンセキ</t>
    </rPh>
    <rPh sb="16" eb="18">
      <t>カクニン</t>
    </rPh>
    <rPh sb="19" eb="20">
      <t>オコナ</t>
    </rPh>
    <phoneticPr fontId="2"/>
  </si>
  <si>
    <t>・壁仕上げ総面積を延べ面積により確認を行う。</t>
    <rPh sb="1" eb="2">
      <t>カベ</t>
    </rPh>
    <rPh sb="2" eb="4">
      <t>シア</t>
    </rPh>
    <rPh sb="5" eb="8">
      <t>ソウメンセキ</t>
    </rPh>
    <rPh sb="9" eb="10">
      <t>ノ</t>
    </rPh>
    <rPh sb="11" eb="13">
      <t>メンセキ</t>
    </rPh>
    <rPh sb="16" eb="18">
      <t>カクニン</t>
    </rPh>
    <rPh sb="19" eb="20">
      <t>オコナ</t>
    </rPh>
    <phoneticPr fontId="2"/>
  </si>
  <si>
    <t>・天井仕上げ総面積を延べ面積により確認を行う。</t>
    <rPh sb="1" eb="3">
      <t>テンジョウ</t>
    </rPh>
    <rPh sb="3" eb="5">
      <t>シア</t>
    </rPh>
    <rPh sb="6" eb="9">
      <t>ソウメンセキ</t>
    </rPh>
    <rPh sb="10" eb="11">
      <t>ノ</t>
    </rPh>
    <rPh sb="12" eb="14">
      <t>メンセキ</t>
    </rPh>
    <rPh sb="17" eb="19">
      <t>カクニン</t>
    </rPh>
    <rPh sb="20" eb="21">
      <t>オコナ</t>
    </rPh>
    <phoneticPr fontId="2"/>
  </si>
  <si>
    <t>・通常、建物に取付く金物、仕上げユニットの代表的なもの、数量の多いもの及び高価なものを抽出して設計図書又は概略算出により確認を行う。</t>
    <rPh sb="1" eb="3">
      <t>ツウジョウ</t>
    </rPh>
    <rPh sb="4" eb="6">
      <t>タテモノ</t>
    </rPh>
    <rPh sb="7" eb="8">
      <t>ト</t>
    </rPh>
    <rPh sb="8" eb="9">
      <t>ツ</t>
    </rPh>
    <rPh sb="10" eb="12">
      <t>カナモノ</t>
    </rPh>
    <rPh sb="13" eb="15">
      <t>シア</t>
    </rPh>
    <rPh sb="21" eb="24">
      <t>ダイヒョウテキ</t>
    </rPh>
    <rPh sb="28" eb="30">
      <t>スウリョウ</t>
    </rPh>
    <rPh sb="31" eb="32">
      <t>オオ</t>
    </rPh>
    <rPh sb="35" eb="36">
      <t>オヨ</t>
    </rPh>
    <rPh sb="37" eb="39">
      <t>コウカ</t>
    </rPh>
    <rPh sb="43" eb="45">
      <t>チュウシュツ</t>
    </rPh>
    <rPh sb="47" eb="49">
      <t>セッケイ</t>
    </rPh>
    <rPh sb="49" eb="51">
      <t>トショ</t>
    </rPh>
    <rPh sb="51" eb="52">
      <t>マタ</t>
    </rPh>
    <rPh sb="60" eb="62">
      <t>カクニン</t>
    </rPh>
    <rPh sb="63" eb="64">
      <t>オコナ</t>
    </rPh>
    <phoneticPr fontId="2"/>
  </si>
  <si>
    <t>・階段手すり、便所手すり、タラップ、コーナービード等</t>
    <rPh sb="1" eb="3">
      <t>カイダン</t>
    </rPh>
    <rPh sb="3" eb="4">
      <t>テ</t>
    </rPh>
    <rPh sb="7" eb="9">
      <t>ベンジョ</t>
    </rPh>
    <rPh sb="9" eb="10">
      <t>テ</t>
    </rPh>
    <rPh sb="25" eb="26">
      <t>トウ</t>
    </rPh>
    <phoneticPr fontId="2"/>
  </si>
  <si>
    <t>・案内板、ピクトグラフ、ブラインド、カーテン、ブラインドボックス、書架、造付け家具、既製間仕切、可動間仕切等</t>
    <rPh sb="1" eb="4">
      <t>アンナイバン</t>
    </rPh>
    <rPh sb="33" eb="35">
      <t>ショカ</t>
    </rPh>
    <rPh sb="36" eb="37">
      <t>ゾウ</t>
    </rPh>
    <rPh sb="37" eb="38">
      <t>ツ</t>
    </rPh>
    <rPh sb="39" eb="41">
      <t>カグ</t>
    </rPh>
    <rPh sb="42" eb="44">
      <t>キセイ</t>
    </rPh>
    <rPh sb="44" eb="47">
      <t>マジキ</t>
    </rPh>
    <rPh sb="48" eb="50">
      <t>カドウ</t>
    </rPh>
    <rPh sb="50" eb="53">
      <t>マジキ</t>
    </rPh>
    <rPh sb="53" eb="54">
      <t>トウ</t>
    </rPh>
    <phoneticPr fontId="2"/>
  </si>
  <si>
    <t>数量は、設計数量とする。ただし、計画数量又は所要数量を求める場合は、数量積算基準に示す方法としたか。</t>
    <rPh sb="16" eb="18">
      <t>ケイカク</t>
    </rPh>
    <rPh sb="18" eb="20">
      <t>スウリョウ</t>
    </rPh>
    <rPh sb="20" eb="21">
      <t>マタ</t>
    </rPh>
    <rPh sb="22" eb="24">
      <t>ショヨウ</t>
    </rPh>
    <rPh sb="24" eb="26">
      <t>スウリョウ</t>
    </rPh>
    <rPh sb="27" eb="28">
      <t>モト</t>
    </rPh>
    <phoneticPr fontId="2"/>
  </si>
  <si>
    <t>設計寸法とは、設計図書に記載された寸法、記載された寸法から計測・計算することのできる寸法及び計測器具により読み取ることのできる寸法をいう。</t>
    <rPh sb="12" eb="14">
      <t>キサイ</t>
    </rPh>
    <rPh sb="20" eb="22">
      <t>キサイ</t>
    </rPh>
    <rPh sb="29" eb="31">
      <t>ケイソク</t>
    </rPh>
    <rPh sb="46" eb="48">
      <t>ケイソク</t>
    </rPh>
    <rPh sb="48" eb="50">
      <t>キグ</t>
    </rPh>
    <phoneticPr fontId="2"/>
  </si>
  <si>
    <t>Ⅱ．工事費の積算</t>
    <rPh sb="2" eb="5">
      <t>コウジヒ</t>
    </rPh>
    <rPh sb="6" eb="8">
      <t>セキサン</t>
    </rPh>
    <phoneticPr fontId="2"/>
  </si>
  <si>
    <t>指定仮設の項目について範囲等を確認して算出したか。</t>
    <phoneticPr fontId="2"/>
  </si>
  <si>
    <t>増築がある場合、増築及び改修に区分して算出したか。</t>
    <rPh sb="0" eb="2">
      <t>ゾウチク</t>
    </rPh>
    <rPh sb="5" eb="7">
      <t>バアイ</t>
    </rPh>
    <rPh sb="8" eb="10">
      <t>ゾウチク</t>
    </rPh>
    <rPh sb="10" eb="11">
      <t>オヨ</t>
    </rPh>
    <rPh sb="12" eb="14">
      <t>カイシュウ</t>
    </rPh>
    <rPh sb="15" eb="17">
      <t>クブン</t>
    </rPh>
    <rPh sb="19" eb="21">
      <t>サンシュツ</t>
    </rPh>
    <phoneticPr fontId="2"/>
  </si>
  <si>
    <t>改修内容にあった足場想定図を作成し、適切か確認した上で算出したか。</t>
    <rPh sb="0" eb="2">
      <t>カイシュウ</t>
    </rPh>
    <rPh sb="2" eb="4">
      <t>ナイヨウ</t>
    </rPh>
    <rPh sb="14" eb="16">
      <t>サクセイ</t>
    </rPh>
    <rPh sb="18" eb="20">
      <t>テキセツ</t>
    </rPh>
    <rPh sb="21" eb="23">
      <t>カクニン</t>
    </rPh>
    <rPh sb="25" eb="26">
      <t>ウエ</t>
    </rPh>
    <rPh sb="27" eb="29">
      <t>サンシュツ</t>
    </rPh>
    <phoneticPr fontId="2"/>
  </si>
  <si>
    <t>改修及び撤去のみを区分して算出したか。</t>
    <rPh sb="2" eb="3">
      <t>オヨ</t>
    </rPh>
    <rPh sb="9" eb="11">
      <t>クブン</t>
    </rPh>
    <rPh sb="13" eb="15">
      <t>サンシュツ</t>
    </rPh>
    <phoneticPr fontId="2"/>
  </si>
  <si>
    <t>足場の種類（枠組幅等）により区分して算出したか。</t>
    <rPh sb="0" eb="2">
      <t>アシバ</t>
    </rPh>
    <rPh sb="3" eb="5">
      <t>シュルイ</t>
    </rPh>
    <rPh sb="6" eb="7">
      <t>ワク</t>
    </rPh>
    <rPh sb="7" eb="8">
      <t>グ</t>
    </rPh>
    <rPh sb="8" eb="9">
      <t>ハバ</t>
    </rPh>
    <rPh sb="9" eb="10">
      <t>トウ</t>
    </rPh>
    <rPh sb="14" eb="16">
      <t>クブン</t>
    </rPh>
    <rPh sb="18" eb="20">
      <t>サンシュツ</t>
    </rPh>
    <phoneticPr fontId="2"/>
  </si>
  <si>
    <t>複合改修及び個別改修に区分して算出したか。</t>
    <rPh sb="0" eb="2">
      <t>フクゴウ</t>
    </rPh>
    <rPh sb="2" eb="4">
      <t>カイシュウ</t>
    </rPh>
    <rPh sb="4" eb="5">
      <t>オヨ</t>
    </rPh>
    <rPh sb="6" eb="8">
      <t>コベツ</t>
    </rPh>
    <rPh sb="8" eb="10">
      <t>カイシュウ</t>
    </rPh>
    <rPh sb="11" eb="13">
      <t>クブン</t>
    </rPh>
    <rPh sb="15" eb="17">
      <t>サンシュツ</t>
    </rPh>
    <phoneticPr fontId="2"/>
  </si>
  <si>
    <t>複合改修、個別改修、塗装塗り替え程度及び搬出入通路に区分して算出したか。</t>
    <rPh sb="0" eb="2">
      <t>フクゴウ</t>
    </rPh>
    <rPh sb="2" eb="4">
      <t>カイシュウ</t>
    </rPh>
    <rPh sb="5" eb="7">
      <t>コベツ</t>
    </rPh>
    <rPh sb="7" eb="9">
      <t>カイシュウ</t>
    </rPh>
    <rPh sb="10" eb="12">
      <t>トソウ</t>
    </rPh>
    <rPh sb="12" eb="13">
      <t>ヌ</t>
    </rPh>
    <rPh sb="14" eb="15">
      <t>カ</t>
    </rPh>
    <rPh sb="16" eb="18">
      <t>テイド</t>
    </rPh>
    <rPh sb="18" eb="19">
      <t>オヨ</t>
    </rPh>
    <rPh sb="20" eb="22">
      <t>ハンシュツ</t>
    </rPh>
    <rPh sb="22" eb="23">
      <t>ニュウ</t>
    </rPh>
    <rPh sb="23" eb="25">
      <t>ツウロ</t>
    </rPh>
    <rPh sb="26" eb="28">
      <t>クブン</t>
    </rPh>
    <rPh sb="30" eb="32">
      <t>サンシュツ</t>
    </rPh>
    <phoneticPr fontId="2"/>
  </si>
  <si>
    <t>仮設間仕切りの有無、仕様及び位置を確認したか。</t>
    <rPh sb="0" eb="2">
      <t>カセツ</t>
    </rPh>
    <rPh sb="2" eb="5">
      <t>マジキ</t>
    </rPh>
    <rPh sb="10" eb="12">
      <t>シヨウ</t>
    </rPh>
    <rPh sb="12" eb="13">
      <t>オヨ</t>
    </rPh>
    <rPh sb="14" eb="16">
      <t>イチ</t>
    </rPh>
    <rPh sb="17" eb="19">
      <t>カクニン</t>
    </rPh>
    <phoneticPr fontId="2"/>
  </si>
  <si>
    <t>防護棚、金網張り、シート張り、小幅ネット及び防音ﾊﾟﾈﾙは必要の有無を確認して算出したか。</t>
    <rPh sb="15" eb="17">
      <t>コハバ</t>
    </rPh>
    <rPh sb="20" eb="21">
      <t>オヨ</t>
    </rPh>
    <rPh sb="32" eb="34">
      <t>ウム</t>
    </rPh>
    <rPh sb="35" eb="37">
      <t>カクニン</t>
    </rPh>
    <rPh sb="39" eb="41">
      <t>サンシュツ</t>
    </rPh>
    <phoneticPr fontId="2"/>
  </si>
  <si>
    <t>当該壁と取り合う床及び壁の撤去範囲について、設計図書で確認したか。</t>
    <rPh sb="22" eb="26">
      <t>セッケイトショ</t>
    </rPh>
    <phoneticPr fontId="2"/>
  </si>
  <si>
    <t>撤去材の搬出方法について設計図書で確認したか。</t>
    <rPh sb="0" eb="2">
      <t>テッキョ</t>
    </rPh>
    <rPh sb="2" eb="3">
      <t>ザイ</t>
    </rPh>
    <rPh sb="4" eb="6">
      <t>ハンシュツ</t>
    </rPh>
    <rPh sb="6" eb="8">
      <t>ホウホウ</t>
    </rPh>
    <rPh sb="12" eb="16">
      <t>セッケイトショ</t>
    </rPh>
    <rPh sb="17" eb="19">
      <t>カクニン</t>
    </rPh>
    <phoneticPr fontId="2"/>
  </si>
  <si>
    <t>カッタ－入れは、設計図書により算出したか。</t>
    <rPh sb="4" eb="5">
      <t>イ</t>
    </rPh>
    <rPh sb="15" eb="17">
      <t>サンシュツ</t>
    </rPh>
    <phoneticPr fontId="2"/>
  </si>
  <si>
    <t>鉄筋コンクリート及び無筋コンクリートを区分して算出したか。</t>
    <rPh sb="8" eb="9">
      <t>オヨ</t>
    </rPh>
    <rPh sb="23" eb="25">
      <t>サンシュツ</t>
    </rPh>
    <phoneticPr fontId="2"/>
  </si>
  <si>
    <t>防水層、保護コンクリート等に区分して面積又は体積を算出したか。</t>
    <rPh sb="12" eb="13">
      <t>トウ</t>
    </rPh>
    <rPh sb="14" eb="16">
      <t>クブン</t>
    </rPh>
    <rPh sb="25" eb="27">
      <t>サンシュツ</t>
    </rPh>
    <phoneticPr fontId="2"/>
  </si>
  <si>
    <t>アスベスト含有ビニル床タイル及びその他ビニル床タイルに区分して算出したか。</t>
    <rPh sb="10" eb="11">
      <t>ユカ</t>
    </rPh>
    <rPh sb="14" eb="15">
      <t>オヨ</t>
    </rPh>
    <phoneticPr fontId="2"/>
  </si>
  <si>
    <t>アスベスト含有ビニル床シート及びその他ビニル床シートに区分して算出したか。</t>
    <rPh sb="10" eb="11">
      <t>ユカ</t>
    </rPh>
    <rPh sb="22" eb="23">
      <t>ユカ</t>
    </rPh>
    <phoneticPr fontId="2"/>
  </si>
  <si>
    <t>合成樹脂塗り床類の除去工法を設計図書にて確認して算出したか。</t>
    <rPh sb="0" eb="2">
      <t>ゴウセイ</t>
    </rPh>
    <rPh sb="2" eb="4">
      <t>ジュシ</t>
    </rPh>
    <rPh sb="4" eb="5">
      <t>ヌ</t>
    </rPh>
    <rPh sb="6" eb="7">
      <t>ユカ</t>
    </rPh>
    <rPh sb="7" eb="8">
      <t>ルイ</t>
    </rPh>
    <rPh sb="9" eb="11">
      <t>ジョキョ</t>
    </rPh>
    <rPh sb="11" eb="13">
      <t>コウホウ</t>
    </rPh>
    <rPh sb="14" eb="18">
      <t>セッケイトショ</t>
    </rPh>
    <rPh sb="20" eb="22">
      <t>カクニン</t>
    </rPh>
    <rPh sb="24" eb="26">
      <t>サンシュツ</t>
    </rPh>
    <phoneticPr fontId="2"/>
  </si>
  <si>
    <t>一重張り及び二重張りに区分しさらに、石こうボード、アスベスト含有ボード及びその他ボードに区分して算出したか。</t>
    <rPh sb="0" eb="2">
      <t>ヒトエ</t>
    </rPh>
    <rPh sb="2" eb="3">
      <t>バ</t>
    </rPh>
    <rPh sb="4" eb="5">
      <t>オヨ</t>
    </rPh>
    <rPh sb="6" eb="8">
      <t>ニジュウ</t>
    </rPh>
    <rPh sb="8" eb="9">
      <t>バ</t>
    </rPh>
    <rPh sb="11" eb="13">
      <t>クブン</t>
    </rPh>
    <rPh sb="30" eb="32">
      <t>ガンユウ</t>
    </rPh>
    <phoneticPr fontId="2"/>
  </si>
  <si>
    <t>材種及び形状寸法による箇所数を数量として算出したか。</t>
    <rPh sb="0" eb="1">
      <t>ザイ</t>
    </rPh>
    <rPh sb="20" eb="22">
      <t>サンシュツ</t>
    </rPh>
    <phoneticPr fontId="2"/>
  </si>
  <si>
    <t>発生材処分</t>
    <rPh sb="0" eb="3">
      <t>ハッセイザイ</t>
    </rPh>
    <rPh sb="3" eb="5">
      <t>ショブン</t>
    </rPh>
    <phoneticPr fontId="2"/>
  </si>
  <si>
    <t>共通事項
（土工）</t>
    <rPh sb="0" eb="2">
      <t>キョウツウ</t>
    </rPh>
    <rPh sb="2" eb="4">
      <t>ジコウ</t>
    </rPh>
    <rPh sb="6" eb="8">
      <t>ドコウ</t>
    </rPh>
    <phoneticPr fontId="2"/>
  </si>
  <si>
    <t>工法及び仕様は設計図書の通りか。</t>
    <rPh sb="0" eb="2">
      <t>コウホウ</t>
    </rPh>
    <rPh sb="2" eb="3">
      <t>オヨ</t>
    </rPh>
    <rPh sb="4" eb="6">
      <t>シヨウ</t>
    </rPh>
    <rPh sb="7" eb="11">
      <t>セッケイトショ</t>
    </rPh>
    <rPh sb="12" eb="13">
      <t>トオ</t>
    </rPh>
    <phoneticPr fontId="2"/>
  </si>
  <si>
    <t>場外搬出までに小運搬及び再積込みが必要か確認したか。</t>
    <rPh sb="0" eb="2">
      <t>ジョウガイ</t>
    </rPh>
    <rPh sb="2" eb="4">
      <t>ハンシュツ</t>
    </rPh>
    <rPh sb="7" eb="8">
      <t>コ</t>
    </rPh>
    <rPh sb="8" eb="10">
      <t>ウンパン</t>
    </rPh>
    <rPh sb="10" eb="11">
      <t>オヨ</t>
    </rPh>
    <rPh sb="12" eb="13">
      <t>サイ</t>
    </rPh>
    <rPh sb="13" eb="14">
      <t>ツ</t>
    </rPh>
    <rPh sb="14" eb="15">
      <t>コ</t>
    </rPh>
    <rPh sb="17" eb="19">
      <t>ヒツヨウ</t>
    </rPh>
    <rPh sb="20" eb="22">
      <t>カクニン</t>
    </rPh>
    <phoneticPr fontId="2"/>
  </si>
  <si>
    <t>設計図書の指定により算出したか。</t>
    <rPh sb="0" eb="4">
      <t>セッケイトショ</t>
    </rPh>
    <rPh sb="5" eb="7">
      <t>シテイ</t>
    </rPh>
    <rPh sb="10" eb="12">
      <t>サンシュツ</t>
    </rPh>
    <phoneticPr fontId="2"/>
  </si>
  <si>
    <t>運搬距離及びダンプトラックの規格ごとに区分し算出したか。</t>
    <rPh sb="0" eb="2">
      <t>ウンパン</t>
    </rPh>
    <rPh sb="2" eb="4">
      <t>キョリ</t>
    </rPh>
    <rPh sb="4" eb="5">
      <t>オヨ</t>
    </rPh>
    <rPh sb="14" eb="16">
      <t>キカク</t>
    </rPh>
    <rPh sb="19" eb="21">
      <t>クブン</t>
    </rPh>
    <phoneticPr fontId="2"/>
  </si>
  <si>
    <t>砂利地業
（地業）</t>
    <rPh sb="0" eb="2">
      <t>ジャリ</t>
    </rPh>
    <rPh sb="2" eb="4">
      <t>ジギョウ</t>
    </rPh>
    <rPh sb="6" eb="8">
      <t>チギョウ</t>
    </rPh>
    <phoneticPr fontId="2"/>
  </si>
  <si>
    <t>※大規模の場合は、建築工事積算チェックリスト（新営工事用）を参照する。</t>
    <rPh sb="1" eb="4">
      <t>ダイキボ</t>
    </rPh>
    <rPh sb="5" eb="7">
      <t>バアイ</t>
    </rPh>
    <rPh sb="9" eb="11">
      <t>ケンチク</t>
    </rPh>
    <rPh sb="11" eb="13">
      <t>コウジ</t>
    </rPh>
    <rPh sb="13" eb="15">
      <t>セキサン</t>
    </rPh>
    <rPh sb="23" eb="25">
      <t>シンエイ</t>
    </rPh>
    <rPh sb="25" eb="27">
      <t>コウジ</t>
    </rPh>
    <rPh sb="27" eb="28">
      <t>ヨウ</t>
    </rPh>
    <rPh sb="30" eb="32">
      <t>サンショウ</t>
    </rPh>
    <phoneticPr fontId="2"/>
  </si>
  <si>
    <r>
      <t>所要数量を求めるときに、割増率（４％）を確認し</t>
    </r>
    <r>
      <rPr>
        <i/>
        <sz val="8"/>
        <rFont val="ＭＳ 明朝"/>
        <family val="1"/>
        <charset val="128"/>
      </rPr>
      <t>て</t>
    </r>
    <r>
      <rPr>
        <sz val="8"/>
        <rFont val="ＭＳ 明朝"/>
        <family val="1"/>
        <charset val="128"/>
      </rPr>
      <t>算出したか。</t>
    </r>
    <rPh sb="0" eb="2">
      <t>ショヨウ</t>
    </rPh>
    <rPh sb="2" eb="4">
      <t>スウリョウ</t>
    </rPh>
    <rPh sb="5" eb="6">
      <t>モト</t>
    </rPh>
    <rPh sb="12" eb="15">
      <t>ワリマシリツ</t>
    </rPh>
    <rPh sb="20" eb="22">
      <t>カクニン</t>
    </rPh>
    <phoneticPr fontId="2"/>
  </si>
  <si>
    <t>集計表は、①部位別、②階別、③部材別及び④打設別を作成したか。</t>
    <rPh sb="0" eb="3">
      <t>シュウケイヒョウ</t>
    </rPh>
    <rPh sb="6" eb="9">
      <t>ブイベツ</t>
    </rPh>
    <rPh sb="11" eb="12">
      <t>カイ</t>
    </rPh>
    <rPh sb="12" eb="13">
      <t>ベツ</t>
    </rPh>
    <rPh sb="15" eb="17">
      <t>ブザイ</t>
    </rPh>
    <rPh sb="17" eb="18">
      <t>ベツ</t>
    </rPh>
    <rPh sb="18" eb="19">
      <t>オヨ</t>
    </rPh>
    <rPh sb="21" eb="22">
      <t>ウ</t>
    </rPh>
    <rPh sb="22" eb="23">
      <t>セツ</t>
    </rPh>
    <rPh sb="23" eb="24">
      <t>ベツ</t>
    </rPh>
    <rPh sb="25" eb="27">
      <t>サクセイ</t>
    </rPh>
    <phoneticPr fontId="2"/>
  </si>
  <si>
    <t>構造体強度補正の対象となるコンクリートの補正値及び補正期間を確認したか。</t>
    <rPh sb="23" eb="24">
      <t>オヨ</t>
    </rPh>
    <phoneticPr fontId="2"/>
  </si>
  <si>
    <t>コンクリートブロック壁の立上がり壁及び立下がり壁の見落しはないか。</t>
    <rPh sb="10" eb="11">
      <t>カベ</t>
    </rPh>
    <rPh sb="12" eb="14">
      <t>タチア</t>
    </rPh>
    <rPh sb="16" eb="17">
      <t>カベ</t>
    </rPh>
    <rPh sb="17" eb="18">
      <t>オヨ</t>
    </rPh>
    <rPh sb="19" eb="20">
      <t>タ</t>
    </rPh>
    <rPh sb="20" eb="21">
      <t>サ</t>
    </rPh>
    <rPh sb="23" eb="24">
      <t>カベ</t>
    </rPh>
    <rPh sb="25" eb="27">
      <t>ミオ</t>
    </rPh>
    <phoneticPr fontId="2"/>
  </si>
  <si>
    <t>普通合板型枠、打放し合板型枠、曲面型枠等を材料、工法、ｺﾝｸﾘｰﾄ打設部位等に区分して算出したか。</t>
    <rPh sb="2" eb="4">
      <t>ゴウバン</t>
    </rPh>
    <rPh sb="15" eb="17">
      <t>キョクメン</t>
    </rPh>
    <rPh sb="17" eb="19">
      <t>カタワク</t>
    </rPh>
    <rPh sb="19" eb="20">
      <t>トウ</t>
    </rPh>
    <rPh sb="21" eb="23">
      <t>ザイリョウ</t>
    </rPh>
    <rPh sb="24" eb="26">
      <t>コウホウ</t>
    </rPh>
    <rPh sb="33" eb="35">
      <t>ダセツ</t>
    </rPh>
    <rPh sb="35" eb="37">
      <t>ブイ</t>
    </rPh>
    <rPh sb="37" eb="38">
      <t>トウ</t>
    </rPh>
    <rPh sb="39" eb="41">
      <t>クブン</t>
    </rPh>
    <rPh sb="43" eb="45">
      <t>サンシュツ</t>
    </rPh>
    <phoneticPr fontId="2"/>
  </si>
  <si>
    <t>普通合板型枠と打放し合板型枠を重複して算出していないか。</t>
    <rPh sb="19" eb="21">
      <t>サンシュツ</t>
    </rPh>
    <phoneticPr fontId="2"/>
  </si>
  <si>
    <t>建物内、屋上の設備基礎等で後打ちが想定される部位は、区分して算出したか。</t>
    <rPh sb="13" eb="14">
      <t>アト</t>
    </rPh>
    <rPh sb="14" eb="15">
      <t>ウ</t>
    </rPh>
    <rPh sb="17" eb="19">
      <t>ソウテイ</t>
    </rPh>
    <rPh sb="22" eb="24">
      <t>ブイ</t>
    </rPh>
    <rPh sb="26" eb="28">
      <t>クブン</t>
    </rPh>
    <phoneticPr fontId="2"/>
  </si>
  <si>
    <t>使用部位を設計図書にて確認して算出したか。</t>
    <rPh sb="0" eb="2">
      <t>シヨウ</t>
    </rPh>
    <rPh sb="2" eb="4">
      <t>ブイ</t>
    </rPh>
    <rPh sb="5" eb="7">
      <t>セッケイ</t>
    </rPh>
    <rPh sb="7" eb="9">
      <t>トショ</t>
    </rPh>
    <rPh sb="11" eb="13">
      <t>カクニン</t>
    </rPh>
    <rPh sb="15" eb="17">
      <t>サンシュツ</t>
    </rPh>
    <phoneticPr fontId="2"/>
  </si>
  <si>
    <t>打継目地、化粧目地、ひび割れ誘発目地及び大面木の形状ごとに算出したか。</t>
    <rPh sb="0" eb="1">
      <t>ウ</t>
    </rPh>
    <rPh sb="1" eb="2">
      <t>ツ</t>
    </rPh>
    <rPh sb="2" eb="4">
      <t>メジ</t>
    </rPh>
    <rPh sb="5" eb="7">
      <t>ケショウ</t>
    </rPh>
    <rPh sb="7" eb="9">
      <t>メジ</t>
    </rPh>
    <rPh sb="12" eb="13">
      <t>ワ</t>
    </rPh>
    <rPh sb="14" eb="16">
      <t>ユウハツ</t>
    </rPh>
    <rPh sb="16" eb="18">
      <t>メジ</t>
    </rPh>
    <rPh sb="18" eb="19">
      <t>オヨ</t>
    </rPh>
    <rPh sb="20" eb="21">
      <t>ダイ</t>
    </rPh>
    <rPh sb="21" eb="22">
      <t>メン</t>
    </rPh>
    <rPh sb="22" eb="23">
      <t>ギ</t>
    </rPh>
    <rPh sb="24" eb="26">
      <t>ケイジョウ</t>
    </rPh>
    <rPh sb="29" eb="31">
      <t>サンシュツ</t>
    </rPh>
    <phoneticPr fontId="2"/>
  </si>
  <si>
    <t>塗装係数を使用した場合に、その数値は適切か。</t>
    <rPh sb="0" eb="2">
      <t>トソウ</t>
    </rPh>
    <rPh sb="2" eb="4">
      <t>ケイスウ</t>
    </rPh>
    <rPh sb="5" eb="7">
      <t>シヨウ</t>
    </rPh>
    <rPh sb="9" eb="11">
      <t>バアイ</t>
    </rPh>
    <rPh sb="15" eb="17">
      <t>スウチ</t>
    </rPh>
    <rPh sb="18" eb="20">
      <t>テキセツ</t>
    </rPh>
    <phoneticPr fontId="2"/>
  </si>
  <si>
    <t>材種別に外部及び内部の区分、立上り及び立下りに区別して算出したか。</t>
    <rPh sb="5" eb="6">
      <t>ブ</t>
    </rPh>
    <rPh sb="6" eb="7">
      <t>オヨ</t>
    </rPh>
    <rPh sb="27" eb="29">
      <t>サンシュツ</t>
    </rPh>
    <phoneticPr fontId="2"/>
  </si>
  <si>
    <t>墨出しは、水勾配の調整を必要とする改修の場合に計測・計算対象とし、その数量は水勾配を調整する面積としたか。</t>
    <rPh sb="0" eb="1">
      <t>スミ</t>
    </rPh>
    <rPh sb="1" eb="2">
      <t>ダ</t>
    </rPh>
    <rPh sb="26" eb="28">
      <t>ケイサン</t>
    </rPh>
    <rPh sb="38" eb="39">
      <t>ミズ</t>
    </rPh>
    <rPh sb="39" eb="41">
      <t>コウバイ</t>
    </rPh>
    <rPh sb="42" eb="44">
      <t>チョウセイ</t>
    </rPh>
    <phoneticPr fontId="2"/>
  </si>
  <si>
    <t>養生・整理清掃後片付け、全面改修の場合の数量は改修防水層の平場面積としたか。</t>
    <rPh sb="23" eb="25">
      <t>カイシュウ</t>
    </rPh>
    <phoneticPr fontId="2"/>
  </si>
  <si>
    <t>防水層の種類及び種別ごとに区別して算出したか。</t>
    <rPh sb="0" eb="2">
      <t>ボウスイ</t>
    </rPh>
    <rPh sb="2" eb="3">
      <t>ソウ</t>
    </rPh>
    <rPh sb="4" eb="6">
      <t>シュルイ</t>
    </rPh>
    <rPh sb="6" eb="7">
      <t>オヨ</t>
    </rPh>
    <rPh sb="8" eb="10">
      <t>シュベツ</t>
    </rPh>
    <rPh sb="13" eb="15">
      <t>クベツ</t>
    </rPh>
    <rPh sb="17" eb="19">
      <t>サンシュツ</t>
    </rPh>
    <phoneticPr fontId="2"/>
  </si>
  <si>
    <t>種類、施工箇所及び目地巾を確認して算出したか。</t>
    <rPh sb="0" eb="2">
      <t>シュルイ</t>
    </rPh>
    <rPh sb="3" eb="5">
      <t>セコウ</t>
    </rPh>
    <rPh sb="5" eb="7">
      <t>カショ</t>
    </rPh>
    <rPh sb="7" eb="8">
      <t>オヨ</t>
    </rPh>
    <rPh sb="11" eb="12">
      <t>ハバ</t>
    </rPh>
    <rPh sb="13" eb="15">
      <t>カクニン</t>
    </rPh>
    <rPh sb="17" eb="19">
      <t>サンシュツ</t>
    </rPh>
    <phoneticPr fontId="2"/>
  </si>
  <si>
    <t>材質、形状及び寸法ごとに区分して算出したか。</t>
    <rPh sb="5" eb="6">
      <t>オヨ</t>
    </rPh>
    <rPh sb="16" eb="18">
      <t>サンシュツ</t>
    </rPh>
    <phoneticPr fontId="2"/>
  </si>
  <si>
    <t>といの部位及び径ごとに、一般の屋内露出部、天井内等、厨房・浴室内等区分したか。</t>
    <rPh sb="3" eb="5">
      <t>ブイ</t>
    </rPh>
    <rPh sb="5" eb="6">
      <t>オヨ</t>
    </rPh>
    <rPh sb="7" eb="8">
      <t>ケイ</t>
    </rPh>
    <phoneticPr fontId="2"/>
  </si>
  <si>
    <t>といの材質及び径ごとに算出したか</t>
    <rPh sb="5" eb="6">
      <t>オヨ</t>
    </rPh>
    <rPh sb="7" eb="8">
      <t>ケイ</t>
    </rPh>
    <phoneticPr fontId="2"/>
  </si>
  <si>
    <t>といの部位及び径ごとに区分して算出したか。</t>
    <rPh sb="11" eb="13">
      <t>クブン</t>
    </rPh>
    <rPh sb="15" eb="17">
      <t>サンシュツ</t>
    </rPh>
    <phoneticPr fontId="2"/>
  </si>
  <si>
    <t>床上及び床下に区分して算出したか。</t>
    <rPh sb="0" eb="1">
      <t>ユカ</t>
    </rPh>
    <rPh sb="1" eb="2">
      <t>ウエ</t>
    </rPh>
    <rPh sb="2" eb="3">
      <t>オヨ</t>
    </rPh>
    <rPh sb="4" eb="6">
      <t>ユカシタ</t>
    </rPh>
    <rPh sb="7" eb="9">
      <t>クブン</t>
    </rPh>
    <rPh sb="11" eb="13">
      <t>サンシュツ</t>
    </rPh>
    <phoneticPr fontId="2"/>
  </si>
  <si>
    <t>外壁モルタル塗り及び外壁タイル張りを撤去し、新たに仕上げをする場合に算出したか。
（吹き付け仕上げ類の場合は対象としてないこと）</t>
    <rPh sb="0" eb="2">
      <t>ガイヘキ</t>
    </rPh>
    <rPh sb="6" eb="7">
      <t>ヌ</t>
    </rPh>
    <rPh sb="8" eb="9">
      <t>オヨ</t>
    </rPh>
    <rPh sb="10" eb="12">
      <t>ガイヘキ</t>
    </rPh>
    <rPh sb="15" eb="16">
      <t>ハ</t>
    </rPh>
    <rPh sb="18" eb="20">
      <t>テッキョ</t>
    </rPh>
    <rPh sb="22" eb="23">
      <t>アラ</t>
    </rPh>
    <rPh sb="25" eb="27">
      <t>シア</t>
    </rPh>
    <rPh sb="31" eb="33">
      <t>バアイ</t>
    </rPh>
    <rPh sb="34" eb="36">
      <t>サンシュツ</t>
    </rPh>
    <rPh sb="42" eb="43">
      <t>フ</t>
    </rPh>
    <rPh sb="44" eb="45">
      <t>ツ</t>
    </rPh>
    <rPh sb="46" eb="48">
      <t>シア</t>
    </rPh>
    <rPh sb="49" eb="50">
      <t>ルイ</t>
    </rPh>
    <rPh sb="51" eb="53">
      <t>バアイ</t>
    </rPh>
    <rPh sb="54" eb="56">
      <t>タイショウ</t>
    </rPh>
    <phoneticPr fontId="2"/>
  </si>
  <si>
    <t>外壁面の水平長さに２ｍを乗じた面積としたか。</t>
    <rPh sb="2" eb="3">
      <t>メン</t>
    </rPh>
    <rPh sb="4" eb="6">
      <t>スイヘイ</t>
    </rPh>
    <rPh sb="6" eb="7">
      <t>ナガ</t>
    </rPh>
    <rPh sb="12" eb="13">
      <t>ジョウ</t>
    </rPh>
    <rPh sb="15" eb="17">
      <t>メンセキ</t>
    </rPh>
    <phoneticPr fontId="2"/>
  </si>
  <si>
    <t>打放し仕上、モルタル塗り仕上、タイル張り仕上及び塗り仕上に区分して算出したか</t>
    <rPh sb="0" eb="1">
      <t>ダ</t>
    </rPh>
    <rPh sb="1" eb="2">
      <t>ハナ</t>
    </rPh>
    <rPh sb="3" eb="5">
      <t>シアゲ</t>
    </rPh>
    <rPh sb="10" eb="11">
      <t>ヌ</t>
    </rPh>
    <rPh sb="12" eb="14">
      <t>シアゲ</t>
    </rPh>
    <rPh sb="18" eb="19">
      <t>バ</t>
    </rPh>
    <rPh sb="20" eb="22">
      <t>シアゲ</t>
    </rPh>
    <rPh sb="22" eb="23">
      <t>オヨ</t>
    </rPh>
    <rPh sb="24" eb="25">
      <t>ヌ</t>
    </rPh>
    <rPh sb="26" eb="28">
      <t>シアゲ</t>
    </rPh>
    <rPh sb="29" eb="31">
      <t>クブン</t>
    </rPh>
    <rPh sb="33" eb="35">
      <t>サンシュツ</t>
    </rPh>
    <phoneticPr fontId="2"/>
  </si>
  <si>
    <t>工法を設計図書にて確認して算出したか。</t>
    <rPh sb="3" eb="5">
      <t>セッケイ</t>
    </rPh>
    <rPh sb="5" eb="7">
      <t>トショ</t>
    </rPh>
    <rPh sb="13" eb="15">
      <t>サンシュツ</t>
    </rPh>
    <phoneticPr fontId="2"/>
  </si>
  <si>
    <t>外壁仕上げ、工法及びひび割れ幅の種類別に算出したか。</t>
    <rPh sb="8" eb="9">
      <t>オヨ</t>
    </rPh>
    <rPh sb="20" eb="22">
      <t>サンシュツ</t>
    </rPh>
    <phoneticPr fontId="2"/>
  </si>
  <si>
    <t>工法及び注入材料の種類別に区分して算出したか。</t>
    <rPh sb="2" eb="3">
      <t>オヨ</t>
    </rPh>
    <rPh sb="17" eb="19">
      <t>サンシュツ</t>
    </rPh>
    <phoneticPr fontId="2"/>
  </si>
  <si>
    <t>工法及び一般部及び指定部ごとに区分して算出したか。</t>
    <rPh sb="7" eb="8">
      <t>オヨ</t>
    </rPh>
    <rPh sb="19" eb="21">
      <t>サンシュツ</t>
    </rPh>
    <phoneticPr fontId="2"/>
  </si>
  <si>
    <t>工法、材種及び目地寸法ごとに区分して算出したか。</t>
    <rPh sb="18" eb="20">
      <t>サンシュツ</t>
    </rPh>
    <phoneticPr fontId="2"/>
  </si>
  <si>
    <t>密着張り及び改良積上張りごとに区分して算出したか。</t>
    <rPh sb="15" eb="17">
      <t>クブン</t>
    </rPh>
    <phoneticPr fontId="2"/>
  </si>
  <si>
    <t>平面及び役物を区分して算出したか。</t>
    <rPh sb="0" eb="1">
      <t>ヒラ</t>
    </rPh>
    <rPh sb="1" eb="2">
      <t>メン</t>
    </rPh>
    <rPh sb="2" eb="3">
      <t>オヨ</t>
    </rPh>
    <rPh sb="11" eb="13">
      <t>サンシュツ</t>
    </rPh>
    <phoneticPr fontId="2"/>
  </si>
  <si>
    <t>小口未満はモザイクタイル張り、２５㎜角を超え小口未満はマスク張りに区別して算出したか。</t>
    <rPh sb="0" eb="2">
      <t>コグチ</t>
    </rPh>
    <rPh sb="2" eb="4">
      <t>ミマン</t>
    </rPh>
    <rPh sb="18" eb="19">
      <t>カク</t>
    </rPh>
    <rPh sb="20" eb="21">
      <t>コ</t>
    </rPh>
    <rPh sb="37" eb="39">
      <t>サンシュツ</t>
    </rPh>
    <phoneticPr fontId="2"/>
  </si>
  <si>
    <t>仕上塗材の種類、仕上げの形状及び工法ごとに区分して算出したか。</t>
    <rPh sb="0" eb="2">
      <t>シア</t>
    </rPh>
    <rPh sb="2" eb="4">
      <t>トザイ</t>
    </rPh>
    <rPh sb="5" eb="7">
      <t>シュルイ</t>
    </rPh>
    <rPh sb="8" eb="10">
      <t>シア</t>
    </rPh>
    <rPh sb="14" eb="15">
      <t>オヨ</t>
    </rPh>
    <rPh sb="16" eb="18">
      <t>コウホウ</t>
    </rPh>
    <phoneticPr fontId="2"/>
  </si>
  <si>
    <t>材料の種類別に部位、材質、形状、寸法、工法等に区分して算出したか。</t>
    <rPh sb="0" eb="1">
      <t>ザイ</t>
    </rPh>
    <rPh sb="1" eb="2">
      <t>リョウ</t>
    </rPh>
    <rPh sb="3" eb="5">
      <t>シュルイ</t>
    </rPh>
    <rPh sb="5" eb="6">
      <t>ベツ</t>
    </rPh>
    <rPh sb="7" eb="9">
      <t>ブイ</t>
    </rPh>
    <rPh sb="10" eb="12">
      <t>ザイシツ</t>
    </rPh>
    <rPh sb="13" eb="15">
      <t>ケイジョウ</t>
    </rPh>
    <rPh sb="16" eb="18">
      <t>スンポウ</t>
    </rPh>
    <rPh sb="19" eb="21">
      <t>コウホウ</t>
    </rPh>
    <rPh sb="21" eb="22">
      <t>トウ</t>
    </rPh>
    <rPh sb="23" eb="25">
      <t>クブン</t>
    </rPh>
    <rPh sb="27" eb="29">
      <t>サンシュツ</t>
    </rPh>
    <phoneticPr fontId="2"/>
  </si>
  <si>
    <t>既存コンクリート及びモルタルの上にビニル床材（塗り床含む）仕上げを新設又は塗り床の塗り替え等の場合に算出しているか。</t>
    <rPh sb="0" eb="2">
      <t>キゾン</t>
    </rPh>
    <rPh sb="8" eb="9">
      <t>オヨ</t>
    </rPh>
    <rPh sb="15" eb="16">
      <t>ウエ</t>
    </rPh>
    <rPh sb="20" eb="22">
      <t>ユカザイ</t>
    </rPh>
    <rPh sb="23" eb="24">
      <t>ヌ</t>
    </rPh>
    <rPh sb="25" eb="26">
      <t>ユカ</t>
    </rPh>
    <rPh sb="26" eb="27">
      <t>フク</t>
    </rPh>
    <rPh sb="29" eb="31">
      <t>シア</t>
    </rPh>
    <rPh sb="33" eb="35">
      <t>シンセツ</t>
    </rPh>
    <rPh sb="35" eb="36">
      <t>マタ</t>
    </rPh>
    <rPh sb="37" eb="38">
      <t>ヌ</t>
    </rPh>
    <rPh sb="39" eb="40">
      <t>ユカ</t>
    </rPh>
    <rPh sb="41" eb="42">
      <t>ヌ</t>
    </rPh>
    <rPh sb="43" eb="44">
      <t>カ</t>
    </rPh>
    <rPh sb="45" eb="46">
      <t>トウ</t>
    </rPh>
    <rPh sb="47" eb="49">
      <t>バアイ</t>
    </rPh>
    <rPh sb="50" eb="52">
      <t>サンシュツ</t>
    </rPh>
    <phoneticPr fontId="2"/>
  </si>
  <si>
    <t>設計図書に記載がある場合のみ、算出したか。</t>
    <rPh sb="0" eb="2">
      <t>セッケイ</t>
    </rPh>
    <rPh sb="2" eb="4">
      <t>トショ</t>
    </rPh>
    <rPh sb="5" eb="7">
      <t>キサイ</t>
    </rPh>
    <rPh sb="10" eb="12">
      <t>バアイ</t>
    </rPh>
    <rPh sb="15" eb="17">
      <t>サンシュツ</t>
    </rPh>
    <phoneticPr fontId="2"/>
  </si>
  <si>
    <t>フリーアクセスフロア及び二重床の場合はコンクリートの仕上り平たんさにより区分して算出したか。</t>
    <rPh sb="10" eb="11">
      <t>オヨ</t>
    </rPh>
    <rPh sb="12" eb="14">
      <t>ニジュウ</t>
    </rPh>
    <rPh sb="14" eb="15">
      <t>ユカ</t>
    </rPh>
    <rPh sb="16" eb="18">
      <t>バアイ</t>
    </rPh>
    <rPh sb="26" eb="28">
      <t>シア</t>
    </rPh>
    <rPh sb="29" eb="30">
      <t>ヘイ</t>
    </rPh>
    <rPh sb="36" eb="38">
      <t>クブン</t>
    </rPh>
    <rPh sb="40" eb="42">
      <t>サンシュツ</t>
    </rPh>
    <phoneticPr fontId="2"/>
  </si>
  <si>
    <t>既存コンクリート及びモルタルの上に壁紙等の仕上げを新設する場合、算出しているか。</t>
    <rPh sb="0" eb="2">
      <t>キゾン</t>
    </rPh>
    <rPh sb="8" eb="9">
      <t>オヨ</t>
    </rPh>
    <rPh sb="15" eb="16">
      <t>ウエ</t>
    </rPh>
    <rPh sb="17" eb="19">
      <t>カベガミ</t>
    </rPh>
    <rPh sb="19" eb="20">
      <t>トウ</t>
    </rPh>
    <rPh sb="21" eb="23">
      <t>シア</t>
    </rPh>
    <rPh sb="25" eb="27">
      <t>シンセツ</t>
    </rPh>
    <rPh sb="29" eb="31">
      <t>バアイ</t>
    </rPh>
    <rPh sb="32" eb="34">
      <t>サンシュツ</t>
    </rPh>
    <phoneticPr fontId="2"/>
  </si>
  <si>
    <t>ブロックの種類（適用箇所及び区分）を確認したか。</t>
    <rPh sb="5" eb="7">
      <t>シュルイ</t>
    </rPh>
    <rPh sb="8" eb="10">
      <t>テキヨウ</t>
    </rPh>
    <rPh sb="10" eb="12">
      <t>カショ</t>
    </rPh>
    <rPh sb="12" eb="13">
      <t>オヨ</t>
    </rPh>
    <rPh sb="14" eb="16">
      <t>クブン</t>
    </rPh>
    <rPh sb="18" eb="20">
      <t>カクニン</t>
    </rPh>
    <phoneticPr fontId="2"/>
  </si>
  <si>
    <t>施工箇所により有機質接着剤について、タイプⅠ・Ⅱに区分して算出したか。</t>
    <rPh sb="0" eb="2">
      <t>セコウ</t>
    </rPh>
    <rPh sb="2" eb="4">
      <t>カショ</t>
    </rPh>
    <rPh sb="7" eb="9">
      <t>ユウキ</t>
    </rPh>
    <rPh sb="9" eb="10">
      <t>シツ</t>
    </rPh>
    <rPh sb="10" eb="13">
      <t>セッチャクザイ</t>
    </rPh>
    <rPh sb="25" eb="27">
      <t>クブン</t>
    </rPh>
    <rPh sb="29" eb="31">
      <t>サンシュツ</t>
    </rPh>
    <phoneticPr fontId="2"/>
  </si>
  <si>
    <t>下地張りの有無を確認してスタッドの間隔ごとに算出したか。</t>
    <rPh sb="0" eb="2">
      <t>シタジ</t>
    </rPh>
    <rPh sb="2" eb="3">
      <t>ハ</t>
    </rPh>
    <rPh sb="5" eb="7">
      <t>ウム</t>
    </rPh>
    <rPh sb="8" eb="10">
      <t>カクニン</t>
    </rPh>
    <rPh sb="17" eb="19">
      <t>カンカク</t>
    </rPh>
    <rPh sb="22" eb="24">
      <t>サンシュツ</t>
    </rPh>
    <phoneticPr fontId="2"/>
  </si>
  <si>
    <t>刷毛引及び金ゴテの仕上げ別に算出したか。</t>
    <rPh sb="0" eb="2">
      <t>ハケ</t>
    </rPh>
    <rPh sb="2" eb="3">
      <t>ヒ</t>
    </rPh>
    <rPh sb="3" eb="4">
      <t>オヨ</t>
    </rPh>
    <rPh sb="5" eb="6">
      <t>カナ</t>
    </rPh>
    <rPh sb="9" eb="11">
      <t>シア</t>
    </rPh>
    <rPh sb="12" eb="13">
      <t>ベツ</t>
    </rPh>
    <rPh sb="14" eb="16">
      <t>サンシュツ</t>
    </rPh>
    <phoneticPr fontId="2"/>
  </si>
  <si>
    <t>鉄鋼面及び亜鉛メッキ面ごとに算出したか。</t>
    <rPh sb="0" eb="2">
      <t>テッコウ</t>
    </rPh>
    <rPh sb="2" eb="3">
      <t>メン</t>
    </rPh>
    <rPh sb="3" eb="4">
      <t>オヨ</t>
    </rPh>
    <rPh sb="5" eb="7">
      <t>アエン</t>
    </rPh>
    <rPh sb="10" eb="11">
      <t>メン</t>
    </rPh>
    <rPh sb="14" eb="16">
      <t>サンシュツ</t>
    </rPh>
    <phoneticPr fontId="2"/>
  </si>
  <si>
    <t>鉄鋼面において、下地処理等の確認をしたか。</t>
    <rPh sb="0" eb="1">
      <t>テツ</t>
    </rPh>
    <rPh sb="1" eb="2">
      <t>コウ</t>
    </rPh>
    <rPh sb="2" eb="3">
      <t>メン</t>
    </rPh>
    <rPh sb="8" eb="10">
      <t>シタジ</t>
    </rPh>
    <rPh sb="10" eb="12">
      <t>ショリ</t>
    </rPh>
    <rPh sb="12" eb="13">
      <t>トウ</t>
    </rPh>
    <rPh sb="14" eb="16">
      <t>カクニン</t>
    </rPh>
    <phoneticPr fontId="2"/>
  </si>
  <si>
    <t>天井仕上げの合計が延べ面積を超えていないか確認したか。</t>
    <rPh sb="0" eb="2">
      <t>テンジョウ</t>
    </rPh>
    <rPh sb="2" eb="4">
      <t>シア</t>
    </rPh>
    <rPh sb="6" eb="8">
      <t>ゴウケイ</t>
    </rPh>
    <rPh sb="9" eb="10">
      <t>ノ</t>
    </rPh>
    <rPh sb="11" eb="13">
      <t>メンセキ</t>
    </rPh>
    <rPh sb="14" eb="15">
      <t>コ</t>
    </rPh>
    <rPh sb="21" eb="23">
      <t>カクニン</t>
    </rPh>
    <phoneticPr fontId="2"/>
  </si>
  <si>
    <t>天井仕上げの種類を確認して野縁の間隔ごとに算出したか。</t>
    <rPh sb="0" eb="2">
      <t>テンジョウ</t>
    </rPh>
    <rPh sb="2" eb="4">
      <t>シア</t>
    </rPh>
    <rPh sb="6" eb="8">
      <t>シュルイ</t>
    </rPh>
    <rPh sb="9" eb="11">
      <t>カクニン</t>
    </rPh>
    <rPh sb="13" eb="14">
      <t>ノ</t>
    </rPh>
    <rPh sb="14" eb="15">
      <t>エン</t>
    </rPh>
    <rPh sb="16" eb="18">
      <t>カンカク</t>
    </rPh>
    <rPh sb="21" eb="23">
      <t>サンシュツ</t>
    </rPh>
    <phoneticPr fontId="2"/>
  </si>
  <si>
    <t>鉄鋼面及び亜鉛メッキ面ごとに算出したか。</t>
    <rPh sb="0" eb="1">
      <t>テツ</t>
    </rPh>
    <rPh sb="1" eb="2">
      <t>コウ</t>
    </rPh>
    <rPh sb="2" eb="3">
      <t>メン</t>
    </rPh>
    <rPh sb="3" eb="4">
      <t>オヨ</t>
    </rPh>
    <rPh sb="5" eb="7">
      <t>アエン</t>
    </rPh>
    <rPh sb="10" eb="11">
      <t>メン</t>
    </rPh>
    <rPh sb="14" eb="16">
      <t>サンシュツ</t>
    </rPh>
    <phoneticPr fontId="2"/>
  </si>
  <si>
    <t>建具面の仕上げ及び塗装の有無を確認したか。</t>
    <rPh sb="4" eb="6">
      <t>シア</t>
    </rPh>
    <rPh sb="7" eb="8">
      <t>オヨ</t>
    </rPh>
    <phoneticPr fontId="2"/>
  </si>
  <si>
    <t>種別（耐風圧、気密及び水密性）、枠見込み、表面処理などの性能・仕様を確認したか。</t>
    <rPh sb="0" eb="1">
      <t>シュ</t>
    </rPh>
    <rPh sb="1" eb="2">
      <t>ルイベツ</t>
    </rPh>
    <rPh sb="3" eb="4">
      <t>タイ</t>
    </rPh>
    <rPh sb="4" eb="6">
      <t>フウアツ</t>
    </rPh>
    <rPh sb="9" eb="10">
      <t>オヨ</t>
    </rPh>
    <rPh sb="31" eb="33">
      <t>シヨウ</t>
    </rPh>
    <phoneticPr fontId="2"/>
  </si>
  <si>
    <t>設計図書で引き抜き工法又は、はつり工法の確認をしたか。</t>
    <rPh sb="0" eb="2">
      <t>セッケイ</t>
    </rPh>
    <rPh sb="2" eb="4">
      <t>トショ</t>
    </rPh>
    <rPh sb="5" eb="8">
      <t>ヒキヌ</t>
    </rPh>
    <rPh sb="9" eb="11">
      <t>コウホウ</t>
    </rPh>
    <rPh sb="11" eb="12">
      <t>マタ</t>
    </rPh>
    <rPh sb="17" eb="19">
      <t>コウホウ</t>
    </rPh>
    <rPh sb="20" eb="22">
      <t>カクニン</t>
    </rPh>
    <phoneticPr fontId="2"/>
  </si>
  <si>
    <t>壁の開口工法及び壁の補修工法を確認したか。</t>
    <rPh sb="0" eb="1">
      <t>カベ</t>
    </rPh>
    <rPh sb="2" eb="4">
      <t>カイコウ</t>
    </rPh>
    <rPh sb="4" eb="6">
      <t>コウホウ</t>
    </rPh>
    <rPh sb="6" eb="7">
      <t>オヨ</t>
    </rPh>
    <rPh sb="8" eb="9">
      <t>カベ</t>
    </rPh>
    <rPh sb="10" eb="12">
      <t>ホシュウ</t>
    </rPh>
    <rPh sb="12" eb="14">
      <t>コウホウ</t>
    </rPh>
    <rPh sb="15" eb="17">
      <t>カクニン</t>
    </rPh>
    <phoneticPr fontId="2"/>
  </si>
  <si>
    <t>断面（目地幅）寸法ごとに区分して算出したか。</t>
    <rPh sb="0" eb="2">
      <t>ダンメン</t>
    </rPh>
    <rPh sb="3" eb="5">
      <t>メジ</t>
    </rPh>
    <rPh sb="5" eb="6">
      <t>ハバ</t>
    </rPh>
    <rPh sb="7" eb="9">
      <t>スンポウ</t>
    </rPh>
    <rPh sb="12" eb="14">
      <t>クブン</t>
    </rPh>
    <rPh sb="16" eb="18">
      <t>サンシュツ</t>
    </rPh>
    <phoneticPr fontId="2"/>
  </si>
  <si>
    <t>下枠、くつづり及び目地棒が無い場合、計測範囲を確認し算出したか。</t>
    <rPh sb="0" eb="1">
      <t>シタ</t>
    </rPh>
    <rPh sb="1" eb="2">
      <t>ワク</t>
    </rPh>
    <rPh sb="7" eb="8">
      <t>オヨ</t>
    </rPh>
    <rPh sb="9" eb="11">
      <t>メジ</t>
    </rPh>
    <rPh sb="11" eb="12">
      <t>ボウ</t>
    </rPh>
    <rPh sb="13" eb="14">
      <t>ナ</t>
    </rPh>
    <rPh sb="15" eb="17">
      <t>バアイ</t>
    </rPh>
    <rPh sb="18" eb="20">
      <t>ケイソク</t>
    </rPh>
    <rPh sb="20" eb="22">
      <t>ハンイ</t>
    </rPh>
    <rPh sb="23" eb="25">
      <t>カクニン</t>
    </rPh>
    <rPh sb="26" eb="28">
      <t>サンシュツ</t>
    </rPh>
    <phoneticPr fontId="2"/>
  </si>
  <si>
    <t>特殊寸法及び特殊形状は寸法ごとに単位を枚として算出したか。</t>
    <rPh sb="0" eb="2">
      <t>トクシュ</t>
    </rPh>
    <rPh sb="2" eb="4">
      <t>スンポウ</t>
    </rPh>
    <rPh sb="4" eb="5">
      <t>オヨ</t>
    </rPh>
    <rPh sb="6" eb="8">
      <t>トクシュ</t>
    </rPh>
    <rPh sb="8" eb="10">
      <t>ケイジョウ</t>
    </rPh>
    <rPh sb="11" eb="13">
      <t>スンポウ</t>
    </rPh>
    <rPh sb="16" eb="18">
      <t>タンイ</t>
    </rPh>
    <rPh sb="19" eb="20">
      <t>マイ</t>
    </rPh>
    <rPh sb="23" eb="25">
      <t>サンシュツ</t>
    </rPh>
    <phoneticPr fontId="2"/>
  </si>
  <si>
    <t>特寸　2.0m2以下、4.0m2以下及び6.0m2以下ごとに算出したか。</t>
    <rPh sb="18" eb="19">
      <t>オヨ</t>
    </rPh>
    <phoneticPr fontId="2"/>
  </si>
  <si>
    <t>材種、規格、形状及び寸法ごとに箇所数を算出したか。</t>
    <rPh sb="0" eb="2">
      <t>ザイシュ</t>
    </rPh>
    <rPh sb="3" eb="5">
      <t>キカク</t>
    </rPh>
    <rPh sb="6" eb="8">
      <t>ケイジョウ</t>
    </rPh>
    <rPh sb="10" eb="12">
      <t>スンポウ</t>
    </rPh>
    <rPh sb="15" eb="17">
      <t>カショ</t>
    </rPh>
    <rPh sb="17" eb="18">
      <t>スウ</t>
    </rPh>
    <rPh sb="19" eb="21">
      <t>サンシュツ</t>
    </rPh>
    <phoneticPr fontId="2"/>
  </si>
  <si>
    <t>撤去の方法について、設計図書で確認して算出したか。</t>
    <rPh sb="0" eb="2">
      <t>テッキョ</t>
    </rPh>
    <rPh sb="3" eb="5">
      <t>ホウホウ</t>
    </rPh>
    <rPh sb="10" eb="14">
      <t>セッケイトショ</t>
    </rPh>
    <rPh sb="15" eb="17">
      <t>カクニン</t>
    </rPh>
    <rPh sb="19" eb="21">
      <t>サンシュツ</t>
    </rPh>
    <phoneticPr fontId="2"/>
  </si>
  <si>
    <t>養生方法について、設計図書で確認して算出したか。</t>
    <rPh sb="0" eb="2">
      <t>ヨウジョウ</t>
    </rPh>
    <rPh sb="2" eb="4">
      <t>ホウホウ</t>
    </rPh>
    <rPh sb="9" eb="13">
      <t>セッケイトショ</t>
    </rPh>
    <rPh sb="14" eb="16">
      <t>カクニン</t>
    </rPh>
    <rPh sb="18" eb="20">
      <t>サンシュツ</t>
    </rPh>
    <phoneticPr fontId="2"/>
  </si>
  <si>
    <t>施工方法、施工手順及び区画を設計図書で確認したか。</t>
    <rPh sb="0" eb="2">
      <t>セコウ</t>
    </rPh>
    <rPh sb="2" eb="4">
      <t>ホウホウ</t>
    </rPh>
    <rPh sb="5" eb="7">
      <t>セコウ</t>
    </rPh>
    <rPh sb="7" eb="9">
      <t>テジュン</t>
    </rPh>
    <rPh sb="9" eb="10">
      <t>オヨ</t>
    </rPh>
    <rPh sb="11" eb="13">
      <t>クカク</t>
    </rPh>
    <rPh sb="14" eb="18">
      <t>セッケイトショ</t>
    </rPh>
    <rPh sb="19" eb="21">
      <t>カクニン</t>
    </rPh>
    <phoneticPr fontId="2"/>
  </si>
  <si>
    <t>セキュリティーハウス、負圧除じん機、真空掃除機及び消耗品等の必要な項目が計上されているか。（見積書の確認）</t>
    <rPh sb="11" eb="12">
      <t>フ</t>
    </rPh>
    <rPh sb="12" eb="13">
      <t>アツ</t>
    </rPh>
    <rPh sb="13" eb="14">
      <t>ジョ</t>
    </rPh>
    <rPh sb="16" eb="17">
      <t>キ</t>
    </rPh>
    <rPh sb="18" eb="20">
      <t>シンクウ</t>
    </rPh>
    <rPh sb="20" eb="23">
      <t>ソウジキ</t>
    </rPh>
    <rPh sb="23" eb="24">
      <t>オヨ</t>
    </rPh>
    <rPh sb="25" eb="28">
      <t>ショウモウヒン</t>
    </rPh>
    <rPh sb="28" eb="29">
      <t>トウ</t>
    </rPh>
    <rPh sb="30" eb="32">
      <t>ヒツヨウ</t>
    </rPh>
    <rPh sb="33" eb="35">
      <t>コウモク</t>
    </rPh>
    <rPh sb="36" eb="38">
      <t>ケイジョウ</t>
    </rPh>
    <rPh sb="46" eb="48">
      <t>ミツモリ</t>
    </rPh>
    <rPh sb="48" eb="49">
      <t>ショ</t>
    </rPh>
    <rPh sb="50" eb="52">
      <t>カクニン</t>
    </rPh>
    <phoneticPr fontId="2"/>
  </si>
  <si>
    <t>部位、厚みごとに施工手順及び区画を考慮して除去面積を算出したか。</t>
    <rPh sb="0" eb="2">
      <t>ブイ</t>
    </rPh>
    <rPh sb="3" eb="4">
      <t>アツ</t>
    </rPh>
    <rPh sb="8" eb="10">
      <t>セコウ</t>
    </rPh>
    <rPh sb="10" eb="12">
      <t>テジュン</t>
    </rPh>
    <rPh sb="12" eb="13">
      <t>オヨ</t>
    </rPh>
    <rPh sb="14" eb="16">
      <t>クカク</t>
    </rPh>
    <rPh sb="17" eb="19">
      <t>コウリョ</t>
    </rPh>
    <rPh sb="21" eb="23">
      <t>ジョキョ</t>
    </rPh>
    <rPh sb="23" eb="25">
      <t>メンセキ</t>
    </rPh>
    <rPh sb="26" eb="28">
      <t>サンシュツ</t>
    </rPh>
    <phoneticPr fontId="2"/>
  </si>
  <si>
    <t>測定点数は、設計図書で確認し算出したか。</t>
    <rPh sb="6" eb="10">
      <t>セッケイトショ</t>
    </rPh>
    <phoneticPr fontId="2"/>
  </si>
  <si>
    <t>仕様等を設計図書で確認したか。</t>
    <rPh sb="0" eb="2">
      <t>シヨウ</t>
    </rPh>
    <rPh sb="2" eb="3">
      <t>トウ</t>
    </rPh>
    <rPh sb="4" eb="8">
      <t>セッケイトショ</t>
    </rPh>
    <rPh sb="9" eb="11">
      <t>カクニ</t>
    </rPh>
    <phoneticPr fontId="2"/>
  </si>
  <si>
    <t>搬入方法を設計図書で確認し、適切に計上したか。</t>
    <rPh sb="0" eb="2">
      <t>ハンニュウ</t>
    </rPh>
    <rPh sb="2" eb="4">
      <t>ホウホウ</t>
    </rPh>
    <rPh sb="5" eb="9">
      <t>セッケイトショ</t>
    </rPh>
    <rPh sb="10" eb="12">
      <t>カクニン</t>
    </rPh>
    <rPh sb="14" eb="16">
      <t>テキセツ</t>
    </rPh>
    <rPh sb="17" eb="19">
      <t>ケイジョウ</t>
    </rPh>
    <phoneticPr fontId="2"/>
  </si>
  <si>
    <t>養生及び整理清掃後片付けを、算出したか。</t>
    <rPh sb="0" eb="2">
      <t>ヨウジョウ</t>
    </rPh>
    <rPh sb="2" eb="3">
      <t>オヨ</t>
    </rPh>
    <rPh sb="4" eb="6">
      <t>セイリ</t>
    </rPh>
    <rPh sb="6" eb="8">
      <t>セイソウ</t>
    </rPh>
    <rPh sb="8" eb="11">
      <t>アトカタヅ</t>
    </rPh>
    <rPh sb="14" eb="16">
      <t>サンシュツ</t>
    </rPh>
    <phoneticPr fontId="2"/>
  </si>
  <si>
    <t>樹木、植え込み手間、支柱等は、「新営工事用　８　植栽」に準じて算出したか。</t>
    <rPh sb="16" eb="18">
      <t>シンエイ</t>
    </rPh>
    <rPh sb="18" eb="20">
      <t>コウジ</t>
    </rPh>
    <rPh sb="20" eb="21">
      <t>ヨウ</t>
    </rPh>
    <phoneticPr fontId="2"/>
  </si>
  <si>
    <t>　建築工事積算チェックリスト（新営工事用）を参照する。</t>
    <rPh sb="1" eb="3">
      <t>ケンチク</t>
    </rPh>
    <rPh sb="3" eb="5">
      <t>コウジ</t>
    </rPh>
    <rPh sb="5" eb="7">
      <t>セキサン</t>
    </rPh>
    <rPh sb="15" eb="17">
      <t>シンエイ</t>
    </rPh>
    <rPh sb="17" eb="20">
      <t>コウジヨウ</t>
    </rPh>
    <rPh sb="22" eb="24">
      <t>サンショウ</t>
    </rPh>
    <phoneticPr fontId="2"/>
  </si>
  <si>
    <t>・墨出し、養生及び整理清掃後片付けの面積は、床又は天井改修面積との比較により確認を行う。
・外部足場面積は、外壁改修面の建物高さ及び周長により概略面積を算出し確認を行う。
・内部足場面積は、天井改修面積との比較により確認を行う。</t>
    <rPh sb="1" eb="3">
      <t>スミダ</t>
    </rPh>
    <rPh sb="5" eb="7">
      <t>ヨウジョウ</t>
    </rPh>
    <rPh sb="7" eb="8">
      <t>オヨ</t>
    </rPh>
    <rPh sb="9" eb="11">
      <t>セイリ</t>
    </rPh>
    <rPh sb="11" eb="13">
      <t>セイソウ</t>
    </rPh>
    <rPh sb="13" eb="16">
      <t>アトカタヅ</t>
    </rPh>
    <rPh sb="18" eb="20">
      <t>メンセキ</t>
    </rPh>
    <rPh sb="22" eb="23">
      <t>ユカ</t>
    </rPh>
    <rPh sb="23" eb="24">
      <t>マタ</t>
    </rPh>
    <rPh sb="25" eb="27">
      <t>テンジョウ</t>
    </rPh>
    <rPh sb="29" eb="31">
      <t>メンセキ</t>
    </rPh>
    <rPh sb="33" eb="35">
      <t>ヒカク</t>
    </rPh>
    <rPh sb="38" eb="40">
      <t>カクニン</t>
    </rPh>
    <rPh sb="41" eb="42">
      <t>オコナ</t>
    </rPh>
    <rPh sb="46" eb="48">
      <t>ガイブ</t>
    </rPh>
    <rPh sb="48" eb="50">
      <t>アシバ</t>
    </rPh>
    <rPh sb="50" eb="52">
      <t>メンセキ</t>
    </rPh>
    <rPh sb="54" eb="56">
      <t>ガイヘキ</t>
    </rPh>
    <rPh sb="56" eb="58">
      <t>カイシュウ</t>
    </rPh>
    <rPh sb="58" eb="59">
      <t>メン</t>
    </rPh>
    <rPh sb="64" eb="65">
      <t>オヨ</t>
    </rPh>
    <rPh sb="87" eb="89">
      <t>ナイブ</t>
    </rPh>
    <rPh sb="89" eb="91">
      <t>アシバ</t>
    </rPh>
    <rPh sb="91" eb="93">
      <t>メンセキ</t>
    </rPh>
    <rPh sb="95" eb="97">
      <t>テンジョウ</t>
    </rPh>
    <rPh sb="97" eb="99">
      <t>カイシュウ</t>
    </rPh>
    <rPh sb="99" eb="101">
      <t>メンセキ</t>
    </rPh>
    <rPh sb="103" eb="105">
      <t>ヒカク</t>
    </rPh>
    <rPh sb="108" eb="110">
      <t>カクニン</t>
    </rPh>
    <rPh sb="111" eb="112">
      <t>オコナ</t>
    </rPh>
    <phoneticPr fontId="2"/>
  </si>
  <si>
    <t>・全面改修の場合、延べ面積との比較により確認を行う。
・隠蔽部分の改修項目については、数量明示による。</t>
    <rPh sb="1" eb="3">
      <t>ゼンメン</t>
    </rPh>
    <rPh sb="3" eb="5">
      <t>カイシュウ</t>
    </rPh>
    <rPh sb="6" eb="8">
      <t>バアイ</t>
    </rPh>
    <rPh sb="9" eb="10">
      <t>ノ</t>
    </rPh>
    <rPh sb="11" eb="13">
      <t>メンセキ</t>
    </rPh>
    <rPh sb="15" eb="17">
      <t>ヒカク</t>
    </rPh>
    <rPh sb="20" eb="22">
      <t>カクニン</t>
    </rPh>
    <rPh sb="23" eb="24">
      <t>オコナ</t>
    </rPh>
    <rPh sb="28" eb="30">
      <t>インペイ</t>
    </rPh>
    <rPh sb="30" eb="32">
      <t>ブブン</t>
    </rPh>
    <rPh sb="33" eb="35">
      <t>カイシュウ</t>
    </rPh>
    <rPh sb="35" eb="37">
      <t>コウモク</t>
    </rPh>
    <rPh sb="43" eb="45">
      <t>スウリョウ</t>
    </rPh>
    <rPh sb="45" eb="47">
      <t>メイジ</t>
    </rPh>
    <phoneticPr fontId="2"/>
  </si>
  <si>
    <t>・設計図書により箇所数の確認を行う。</t>
    <rPh sb="1" eb="5">
      <t>セッケイトショ</t>
    </rPh>
    <rPh sb="8" eb="10">
      <t>カショ</t>
    </rPh>
    <rPh sb="10" eb="11">
      <t>スウ</t>
    </rPh>
    <rPh sb="12" eb="14">
      <t>カクニン</t>
    </rPh>
    <rPh sb="15" eb="16">
      <t>オコナ</t>
    </rPh>
    <phoneticPr fontId="2"/>
  </si>
  <si>
    <t>・改修する室及び部位が個々に違うため主に仕上げ部位ごとの主仕上げ、表面処理及び下地面積の整合を確認する。
　また、直接仮設との面積の整合を確認する。</t>
    <rPh sb="1" eb="3">
      <t>カイシュウ</t>
    </rPh>
    <rPh sb="5" eb="6">
      <t>シツ</t>
    </rPh>
    <rPh sb="6" eb="7">
      <t>オヨ</t>
    </rPh>
    <rPh sb="8" eb="10">
      <t>ブイ</t>
    </rPh>
    <rPh sb="11" eb="13">
      <t>ココ</t>
    </rPh>
    <rPh sb="14" eb="15">
      <t>チガ</t>
    </rPh>
    <rPh sb="18" eb="19">
      <t>オモ</t>
    </rPh>
    <rPh sb="20" eb="22">
      <t>シア</t>
    </rPh>
    <rPh sb="23" eb="25">
      <t>ブイ</t>
    </rPh>
    <rPh sb="28" eb="31">
      <t>シュシア</t>
    </rPh>
    <rPh sb="33" eb="35">
      <t>ヒョウメン</t>
    </rPh>
    <rPh sb="35" eb="37">
      <t>ショリ</t>
    </rPh>
    <rPh sb="39" eb="41">
      <t>シタジ</t>
    </rPh>
    <rPh sb="41" eb="43">
      <t>メンセキ</t>
    </rPh>
    <rPh sb="44" eb="46">
      <t>セイゴウ</t>
    </rPh>
    <rPh sb="47" eb="49">
      <t>カクニン</t>
    </rPh>
    <rPh sb="57" eb="59">
      <t>チョクセツ</t>
    </rPh>
    <rPh sb="59" eb="61">
      <t>カセツ</t>
    </rPh>
    <rPh sb="63" eb="65">
      <t>メンセキ</t>
    </rPh>
    <rPh sb="66" eb="68">
      <t>セイゴウ</t>
    </rPh>
    <rPh sb="69" eb="71">
      <t>カクニン</t>
    </rPh>
    <phoneticPr fontId="2"/>
  </si>
  <si>
    <r>
      <t>２．適用の設計図書</t>
    </r>
    <r>
      <rPr>
        <vertAlign val="superscript"/>
        <sz val="8"/>
        <rFont val="ＭＳ Ｐゴシック"/>
        <family val="3"/>
        <charset val="128"/>
        <scheme val="major"/>
      </rPr>
      <t>※1</t>
    </r>
    <r>
      <rPr>
        <sz val="8"/>
        <rFont val="ＭＳ Ｐゴシック"/>
        <family val="3"/>
        <charset val="128"/>
        <scheme val="major"/>
      </rPr>
      <t>の確認</t>
    </r>
    <rPh sb="2" eb="4">
      <t>テキヨウ</t>
    </rPh>
    <rPh sb="5" eb="7">
      <t>セッケイ</t>
    </rPh>
    <rPh sb="7" eb="9">
      <t>トショ</t>
    </rPh>
    <rPh sb="12" eb="14">
      <t>カクニン</t>
    </rPh>
    <phoneticPr fontId="30"/>
  </si>
  <si>
    <r>
      <t>公告等</t>
    </r>
    <r>
      <rPr>
        <vertAlign val="superscript"/>
        <sz val="8"/>
        <rFont val="ＭＳ 明朝"/>
        <family val="1"/>
        <charset val="128"/>
      </rPr>
      <t>※２</t>
    </r>
    <r>
      <rPr>
        <sz val="8"/>
        <rFont val="ＭＳ 明朝"/>
        <family val="1"/>
        <charset val="128"/>
      </rPr>
      <t>の図面において(発注しない)別途工事部分があるか確認したか。</t>
    </r>
    <rPh sb="0" eb="2">
      <t>コウコク</t>
    </rPh>
    <rPh sb="2" eb="3">
      <t>トウ</t>
    </rPh>
    <rPh sb="6" eb="8">
      <t>ズメン</t>
    </rPh>
    <rPh sb="13" eb="15">
      <t>ハッチュウ</t>
    </rPh>
    <rPh sb="19" eb="21">
      <t>ベット</t>
    </rPh>
    <rPh sb="21" eb="23">
      <t>コウジ</t>
    </rPh>
    <rPh sb="23" eb="25">
      <t>ブブン</t>
    </rPh>
    <rPh sb="29" eb="31">
      <t>カクニン</t>
    </rPh>
    <phoneticPr fontId="30"/>
  </si>
  <si>
    <t>見積書の社名、担当者名、連絡先等が記載されているか確認したか。</t>
    <rPh sb="4" eb="6">
      <t>シャメイ</t>
    </rPh>
    <rPh sb="7" eb="10">
      <t>タントウシャ</t>
    </rPh>
    <rPh sb="10" eb="11">
      <t>メイ</t>
    </rPh>
    <rPh sb="12" eb="15">
      <t>レンラクサキ</t>
    </rPh>
    <rPh sb="15" eb="16">
      <t>ナド</t>
    </rPh>
    <rPh sb="17" eb="19">
      <t>キサイ</t>
    </rPh>
    <rPh sb="25" eb="27">
      <t>カクニン</t>
    </rPh>
    <phoneticPr fontId="29"/>
  </si>
  <si>
    <t>　　・建築物解体工事共通仕様書</t>
    <rPh sb="3" eb="5">
      <t>ケンチク</t>
    </rPh>
    <rPh sb="5" eb="6">
      <t>ブツ</t>
    </rPh>
    <rPh sb="6" eb="8">
      <t>カイタイ</t>
    </rPh>
    <rPh sb="8" eb="10">
      <t>コウジ</t>
    </rPh>
    <rPh sb="10" eb="12">
      <t>キョウツウ</t>
    </rPh>
    <rPh sb="12" eb="15">
      <t>シヨウショ</t>
    </rPh>
    <phoneticPr fontId="2"/>
  </si>
  <si>
    <t>植栽機械運搬</t>
    <rPh sb="0" eb="2">
      <t>ショクサイ</t>
    </rPh>
    <rPh sb="2" eb="4">
      <t>キカイ</t>
    </rPh>
    <rPh sb="4" eb="6">
      <t>ウンパン</t>
    </rPh>
    <phoneticPr fontId="2"/>
  </si>
  <si>
    <t>必要台数及び回数を算出したか。</t>
    <rPh sb="0" eb="2">
      <t>ヒツヨウ</t>
    </rPh>
    <rPh sb="2" eb="4">
      <t>ダイスウ</t>
    </rPh>
    <rPh sb="4" eb="5">
      <t>オヨ</t>
    </rPh>
    <rPh sb="6" eb="8">
      <t>カイスウ</t>
    </rPh>
    <rPh sb="9" eb="11">
      <t>サンシュツ</t>
    </rPh>
    <phoneticPr fontId="2"/>
  </si>
  <si>
    <t>工事条件に対して、工期が適正か確認したか。</t>
  </si>
  <si>
    <t>任意仮設の項目について適正な仮設計画図（参考）等が作成されており、その内容に基づき算出したか。</t>
  </si>
  <si>
    <t>指定仮設の項目について範囲等を確認して算出したか。</t>
  </si>
  <si>
    <t>施工条件明示を確認して算出したか。</t>
  </si>
  <si>
    <t>設計図書により必要に応じて盛り替えを算出したか。</t>
  </si>
  <si>
    <t>建物ごとに区分して算出したか。</t>
  </si>
  <si>
    <t>設計図書により必要に応じて算出したか。</t>
  </si>
  <si>
    <t>足場の種類（枠組幅等）により区分して算出したか。</t>
  </si>
  <si>
    <t>仕上を先行撤去する場所を対象に算出したか。</t>
  </si>
  <si>
    <t>階高によって足場種別を区分して算出したか。</t>
  </si>
  <si>
    <t>解体に近接して仮囲いを設置している場合には、設置範囲の重複がないか確認したか。</t>
  </si>
  <si>
    <t>外壁の石綿含有仕上塗材の除去がある場合は、除去工法に適した仮設を算出したか。</t>
  </si>
  <si>
    <t>防護棚、金網張り、シート張り、小幅ネット及び防音パネルは必要の有無を確認して算出したか。</t>
    <phoneticPr fontId="2"/>
  </si>
  <si>
    <t>石綿含有分析調査、ＰＣＢ含有シーリング分析調査、絶縁油のＰＣＢ含有分析調査、焼却炉のダイオキシン類汚染物質等の調査の有無を確認して算出したか。</t>
    <phoneticPr fontId="2"/>
  </si>
  <si>
    <t>共通事項</t>
    <rPh sb="0" eb="2">
      <t>キョウツウ</t>
    </rPh>
    <rPh sb="2" eb="4">
      <t>ジコウ</t>
    </rPh>
    <phoneticPr fontId="2"/>
  </si>
  <si>
    <t>外部足場</t>
    <rPh sb="0" eb="2">
      <t>ガイブ</t>
    </rPh>
    <rPh sb="2" eb="4">
      <t>アシバ</t>
    </rPh>
    <phoneticPr fontId="2"/>
  </si>
  <si>
    <t>内部足場</t>
    <rPh sb="0" eb="2">
      <t>ナイブ</t>
    </rPh>
    <rPh sb="2" eb="4">
      <t>アシバ</t>
    </rPh>
    <phoneticPr fontId="2"/>
  </si>
  <si>
    <t>災害防止</t>
    <rPh sb="0" eb="2">
      <t>サイガイ</t>
    </rPh>
    <rPh sb="2" eb="4">
      <t>ボウシ</t>
    </rPh>
    <phoneticPr fontId="2"/>
  </si>
  <si>
    <t>埋戻し、盛土</t>
    <rPh sb="0" eb="1">
      <t>ウ</t>
    </rPh>
    <rPh sb="1" eb="2">
      <t>モド</t>
    </rPh>
    <rPh sb="4" eb="5">
      <t>モ</t>
    </rPh>
    <rPh sb="5" eb="6">
      <t>ツチ</t>
    </rPh>
    <phoneticPr fontId="2"/>
  </si>
  <si>
    <t>埋戻し、盛土種別を確認し、区分して算出したか。</t>
    <rPh sb="0" eb="2">
      <t>ウメモド</t>
    </rPh>
    <rPh sb="4" eb="5">
      <t>モ</t>
    </rPh>
    <rPh sb="5" eb="6">
      <t>ド</t>
    </rPh>
    <rPh sb="6" eb="8">
      <t>シュベツ</t>
    </rPh>
    <rPh sb="9" eb="11">
      <t>カクニン</t>
    </rPh>
    <rPh sb="13" eb="15">
      <t>クブン</t>
    </rPh>
    <rPh sb="17" eb="19">
      <t>サンシュツ</t>
    </rPh>
    <phoneticPr fontId="2"/>
  </si>
  <si>
    <t>とりこわしは、解体工法を考慮したか。</t>
  </si>
  <si>
    <t>とりこわし範囲（既存杭、地業、躯体等）を確認し、算出したか。</t>
  </si>
  <si>
    <t>石綿含有仕上げ材の指定の有無を確認し、区分して算出したか。</t>
  </si>
  <si>
    <t>補強サポート等の特殊仮設の有無を確認したか。</t>
  </si>
  <si>
    <t>鉄筋コンクリート及び無筋コンクリ－トを区分して算出したか。</t>
  </si>
  <si>
    <t>建物は基礎部、地下部、地上部に区分して算出したか。</t>
  </si>
  <si>
    <t>防水層、保護コンクリート等に区分して面積又は体積を算出したか。</t>
  </si>
  <si>
    <t>石綿含有ビニル床タイル及びその他ビニル床タイルに区分して算出したか。</t>
  </si>
  <si>
    <t>石綿含有ビニル床シート及びその他ビニル床シートに区分して算出したか。</t>
  </si>
  <si>
    <t>石綿含有ビニル幅木及びその他ビニル幅木に区分して算出したか。</t>
  </si>
  <si>
    <t>一重張り及び二重張りに区分しさらに、石こうボード、石綿含有ボード及びその他ボードに区分して算出したか。</t>
    <phoneticPr fontId="2"/>
  </si>
  <si>
    <t>重ね枚数によって区分しさらに、石こうボード、石綿含有ボード及びその他ボードに区分して算出したか。</t>
    <phoneticPr fontId="2"/>
  </si>
  <si>
    <t>材種及び形状寸法による箇所数を数量として算出したか。</t>
  </si>
  <si>
    <t>建具の扉・障子及びガラスを区分して算出したか。</t>
  </si>
  <si>
    <t>外装塗材に石綿含有材が含まれている場合は、区分して算定したか。</t>
  </si>
  <si>
    <t>アスファルト舗装は、表層と路盤に区分して算出したか。</t>
  </si>
  <si>
    <t>工作物等のとりこわしは、種目ごとに算出したか。</t>
  </si>
  <si>
    <t>躯体及び内装材の解体と区別して算出したか。</t>
  </si>
  <si>
    <t>屋外の場合は、舗装とりこわしと区別して算出したか。</t>
  </si>
  <si>
    <t>屋外設備機器等の基礎の有無の確認したか。</t>
  </si>
  <si>
    <t>ＰＣＢ含有調査、石綿含有調査等の調査及び発生材処理は算出したか。</t>
  </si>
  <si>
    <t>共通事項</t>
    <phoneticPr fontId="2"/>
  </si>
  <si>
    <t>電気設備工事、機械設備工事とりこわし</t>
    <phoneticPr fontId="2"/>
  </si>
  <si>
    <t>外構、工作物とりこわし</t>
    <phoneticPr fontId="2"/>
  </si>
  <si>
    <t>コンクリートとりこわし</t>
    <phoneticPr fontId="2"/>
  </si>
  <si>
    <t>防水とりこわし</t>
    <rPh sb="0" eb="2">
      <t>ボウスイ</t>
    </rPh>
    <phoneticPr fontId="2"/>
  </si>
  <si>
    <t>床仕上げとりこわし</t>
    <rPh sb="0" eb="1">
      <t>ユカ</t>
    </rPh>
    <rPh sb="1" eb="3">
      <t>シア</t>
    </rPh>
    <phoneticPr fontId="2"/>
  </si>
  <si>
    <t>幅木とりこわし</t>
    <rPh sb="0" eb="2">
      <t>ハバキ</t>
    </rPh>
    <phoneticPr fontId="2"/>
  </si>
  <si>
    <t>壁仕上げとりこわし</t>
    <rPh sb="0" eb="1">
      <t>カベ</t>
    </rPh>
    <rPh sb="1" eb="3">
      <t>シア</t>
    </rPh>
    <phoneticPr fontId="2"/>
  </si>
  <si>
    <t>天井仕上げとりこわし</t>
    <rPh sb="0" eb="2">
      <t>テンジョウ</t>
    </rPh>
    <rPh sb="2" eb="4">
      <t>シア</t>
    </rPh>
    <phoneticPr fontId="2"/>
  </si>
  <si>
    <t>建具とりこわし</t>
    <rPh sb="0" eb="2">
      <t>タテグ</t>
    </rPh>
    <phoneticPr fontId="2"/>
  </si>
  <si>
    <t>外壁とりこわし</t>
    <rPh sb="0" eb="2">
      <t>ガイヘキ</t>
    </rPh>
    <phoneticPr fontId="2"/>
  </si>
  <si>
    <t>コンクリートと一体で解体を行うタイル、モルタル等の発生材を区分して算出をしたか。</t>
    <phoneticPr fontId="2"/>
  </si>
  <si>
    <t>　８　とりこわし</t>
    <phoneticPr fontId="2"/>
  </si>
  <si>
    <t>　８－１　直接仮設</t>
    <rPh sb="5" eb="7">
      <t>チョクセツ</t>
    </rPh>
    <rPh sb="7" eb="9">
      <t>カセツ</t>
    </rPh>
    <phoneticPr fontId="2"/>
  </si>
  <si>
    <t>　外部足場　</t>
  </si>
  <si>
    <t>　同登り桟橋</t>
  </si>
  <si>
    <t>　同安全手すり</t>
  </si>
  <si>
    <t>　内部仕上足場</t>
  </si>
  <si>
    <t>　外部足場小幅ネット</t>
  </si>
  <si>
    <t>　外部足場
　養生シート張り等</t>
    <phoneticPr fontId="2"/>
  </si>
  <si>
    <t>・建物高さ及び周長により概略面積を算出し確認を行う。</t>
    <phoneticPr fontId="2"/>
  </si>
  <si>
    <t>・建物高さ及び箇所による概略長さを算出し確認を行う。</t>
    <phoneticPr fontId="2"/>
  </si>
  <si>
    <t>・外部足場周長により確認を行う。</t>
    <phoneticPr fontId="2"/>
  </si>
  <si>
    <t>・内部足場の総面積を延べ面積により確認を行う。</t>
    <phoneticPr fontId="2"/>
  </si>
  <si>
    <t>・外部足場面積により概略面積を算出し確認を行う。</t>
    <phoneticPr fontId="2"/>
  </si>
  <si>
    <t>・足場周長及び階数により概略長さを算出し確認を行う。</t>
    <phoneticPr fontId="2"/>
  </si>
  <si>
    <t>　８－２　土工</t>
    <rPh sb="5" eb="7">
      <t>ドコウ</t>
    </rPh>
    <phoneticPr fontId="2"/>
  </si>
  <si>
    <t>　８－３　とりこわし</t>
    <phoneticPr fontId="2"/>
  </si>
  <si>
    <t>　埋戻し、盛土</t>
    <phoneticPr fontId="2"/>
  </si>
  <si>
    <t>・埋戻し、盛土種別により数量の確認を行う。</t>
    <phoneticPr fontId="2"/>
  </si>
  <si>
    <t>・コンクリート総量（建物用途）を延べ面積当たりの数値により確認を行う。</t>
    <phoneticPr fontId="2"/>
  </si>
  <si>
    <t>　鉄筋コンクリート</t>
    <phoneticPr fontId="2"/>
  </si>
  <si>
    <t>・防水平部面積を建築面積により確認を行う。</t>
    <phoneticPr fontId="2"/>
  </si>
  <si>
    <t>・防水立上り面積を建築面積及び建物周長より確認を行う。</t>
    <phoneticPr fontId="2"/>
  </si>
  <si>
    <t>　防水層</t>
    <phoneticPr fontId="2"/>
  </si>
  <si>
    <t>・建築面積及び建物周長により確認を行う。</t>
    <phoneticPr fontId="2"/>
  </si>
  <si>
    <t>・建物高さ及び周長により概略面積を算出し確認を行う。</t>
    <phoneticPr fontId="2"/>
  </si>
  <si>
    <t>・主仕上げと下地面積の整合を確認する。</t>
    <phoneticPr fontId="2"/>
  </si>
  <si>
    <t>・アルミニウム製、鋼製、鋼製軽量、ステンレス製、シャッター等の建具箇所を設計図書により確認を行う。</t>
    <phoneticPr fontId="2"/>
  </si>
  <si>
    <t>・外壁仕上げ面積の開口率により確認を行う。</t>
    <phoneticPr fontId="2"/>
  </si>
  <si>
    <t>・床仕上げ総面積を延べ面積により確認を行う。</t>
    <phoneticPr fontId="2"/>
  </si>
  <si>
    <t>・壁仕上げ総面積を延べ面積により確認を行う。</t>
    <phoneticPr fontId="2"/>
  </si>
  <si>
    <t>・天井仕上げ総面積を延べ面積により確認を行う。</t>
    <phoneticPr fontId="2"/>
  </si>
  <si>
    <t>　立上り保護</t>
    <rPh sb="4" eb="6">
      <t>ホゴ</t>
    </rPh>
    <phoneticPr fontId="2"/>
  </si>
  <si>
    <t>　外壁仕上げ</t>
    <phoneticPr fontId="2"/>
  </si>
  <si>
    <t>　建具</t>
    <phoneticPr fontId="2"/>
  </si>
  <si>
    <t>　ガラス</t>
    <phoneticPr fontId="2"/>
  </si>
  <si>
    <t>　床仕上げ</t>
    <rPh sb="1" eb="2">
      <t>ユカ</t>
    </rPh>
    <rPh sb="2" eb="4">
      <t>シア</t>
    </rPh>
    <phoneticPr fontId="2"/>
  </si>
  <si>
    <t>　壁仕上げ</t>
    <rPh sb="1" eb="2">
      <t>カベ</t>
    </rPh>
    <rPh sb="2" eb="4">
      <t>シア</t>
    </rPh>
    <phoneticPr fontId="2"/>
  </si>
  <si>
    <t>　天井仕上げ</t>
    <rPh sb="1" eb="3">
      <t>テンジョウ</t>
    </rPh>
    <rPh sb="3" eb="5">
      <t>シア</t>
    </rPh>
    <phoneticPr fontId="2"/>
  </si>
  <si>
    <t>　内部開口部</t>
    <rPh sb="1" eb="3">
      <t>ナイブ</t>
    </rPh>
    <rPh sb="3" eb="6">
      <t>カイコウブ</t>
    </rPh>
    <phoneticPr fontId="2"/>
  </si>
  <si>
    <t>存置日数を標準以外とする場合は、代価表にて「掛払い手間」「基本料」「賃料」単価と「必要となる存置日数」により、１㎡あたりの単価資料を作成したか。</t>
    <phoneticPr fontId="2"/>
  </si>
  <si>
    <t>災害防止について、特殊な建物の外壁については、工事内容を考慮したか。</t>
    <phoneticPr fontId="2"/>
  </si>
  <si>
    <t>とりこわし建物に設置する場合、外部足場等に架設される災害防止類は、設置される足場の存置日数としたか。</t>
    <phoneticPr fontId="2"/>
  </si>
  <si>
    <t>とりこわし建物に設置する場合、設計図書を確認し存置日数を適切に設定したか。</t>
    <rPh sb="5" eb="7">
      <t>タテモノ</t>
    </rPh>
    <rPh sb="8" eb="10">
      <t>セッチ</t>
    </rPh>
    <rPh sb="12" eb="14">
      <t>バアイ</t>
    </rPh>
    <rPh sb="15" eb="17">
      <t>セッケイ</t>
    </rPh>
    <rPh sb="17" eb="19">
      <t>トショ</t>
    </rPh>
    <rPh sb="20" eb="22">
      <t>カクニン</t>
    </rPh>
    <rPh sb="23" eb="25">
      <t>ソンチ</t>
    </rPh>
    <rPh sb="25" eb="27">
      <t>ニッスウ</t>
    </rPh>
    <rPh sb="28" eb="30">
      <t>テキセツ</t>
    </rPh>
    <rPh sb="31" eb="33">
      <t>セッテイ</t>
    </rPh>
    <phoneticPr fontId="2"/>
  </si>
  <si>
    <t>とりこわし建物に設置する安全手すりは、足場設置及び解体期間が短く足場存置期間との差が少ないことから、設置される足場の存置日数を安全手すりの存置日数としたか。</t>
    <phoneticPr fontId="2"/>
  </si>
  <si>
    <t>とりこわし</t>
    <phoneticPr fontId="29"/>
  </si>
  <si>
    <t>発生材運搬</t>
    <phoneticPr fontId="2"/>
  </si>
  <si>
    <t>発生材処分</t>
    <phoneticPr fontId="2"/>
  </si>
  <si>
    <t>ダンプトラック１０ｔ車を標準とする。ただし、施工規模や敷地条件等により他の規格(４ｔ・２t車)も考慮したか。</t>
    <phoneticPr fontId="2"/>
  </si>
  <si>
    <t>運搬距離が６０ｋｍを超える場合は、ダンプトラックによる運搬(ｍ3)単価の考え方ダンプトラック運転日当り運搬回数は１回としたか。</t>
    <phoneticPr fontId="2"/>
  </si>
  <si>
    <t>発生材の種別ごとに、設計図書に記載された受入施設の処理費用を計上するための資料を作成したか。</t>
    <phoneticPr fontId="2"/>
  </si>
  <si>
    <t>とりこわし工事</t>
    <rPh sb="5" eb="7">
      <t>コウジ</t>
    </rPh>
    <phoneticPr fontId="2"/>
  </si>
  <si>
    <t>単価資料</t>
    <rPh sb="2" eb="4">
      <t>シリョウ</t>
    </rPh>
    <phoneticPr fontId="2"/>
  </si>
  <si>
    <t>専門工事業者の見積価格等を参考に単価資料を作成したか。</t>
    <phoneticPr fontId="2"/>
  </si>
  <si>
    <t>とりこわし</t>
    <phoneticPr fontId="2"/>
  </si>
  <si>
    <t>設計図書の仕様、内容に基づき専門工事業者の見積価格等を参考に計上したか。</t>
    <rPh sb="0" eb="2">
      <t>セッケイ</t>
    </rPh>
    <rPh sb="2" eb="4">
      <t>トショ</t>
    </rPh>
    <rPh sb="5" eb="7">
      <t>シヨウ</t>
    </rPh>
    <rPh sb="8" eb="10">
      <t>ナイヨウ</t>
    </rPh>
    <rPh sb="11" eb="12">
      <t>モト</t>
    </rPh>
    <rPh sb="14" eb="16">
      <t>センモン</t>
    </rPh>
    <rPh sb="16" eb="18">
      <t>コウジ</t>
    </rPh>
    <rPh sb="18" eb="20">
      <t>ギョウシャ</t>
    </rPh>
    <rPh sb="21" eb="23">
      <t>ミツモリ</t>
    </rPh>
    <rPh sb="23" eb="25">
      <t>カカク</t>
    </rPh>
    <rPh sb="25" eb="26">
      <t>トウ</t>
    </rPh>
    <rPh sb="27" eb="29">
      <t>サンコウ</t>
    </rPh>
    <rPh sb="30" eb="32">
      <t>ケイジョウ</t>
    </rPh>
    <phoneticPr fontId="2"/>
  </si>
  <si>
    <t>・コンクリート総量の部位別（基礎部及び軸部）数量を延べ面積当たりの数値により確認を行う。</t>
    <phoneticPr fontId="2"/>
  </si>
  <si>
    <t>新築建物に設置する場合、低層部及び高層部に跨がって連続する場合等は、平均存置日数を適切に設定したか。</t>
    <rPh sb="0" eb="2">
      <t>シンチク</t>
    </rPh>
    <rPh sb="2" eb="4">
      <t>タテモノ</t>
    </rPh>
    <rPh sb="5" eb="7">
      <t>セッチ</t>
    </rPh>
    <rPh sb="9" eb="11">
      <t>バアイ</t>
    </rPh>
    <rPh sb="15" eb="16">
      <t>オヨ</t>
    </rPh>
    <rPh sb="21" eb="22">
      <t>マタ</t>
    </rPh>
    <rPh sb="25" eb="27">
      <t>レンゾク</t>
    </rPh>
    <rPh sb="29" eb="31">
      <t>バアイ</t>
    </rPh>
    <rPh sb="31" eb="32">
      <t>トウ</t>
    </rPh>
    <rPh sb="41" eb="43">
      <t>テキセツ</t>
    </rPh>
    <rPh sb="44" eb="46">
      <t>セッテイ</t>
    </rPh>
    <phoneticPr fontId="29"/>
  </si>
  <si>
    <t>新築建物に設置する安全手すりは、全ての足場を設置した最後に足場最上段に設置し、足場解体する際の最初に解体されることから、設置される足場の階数１における平均存置日数を安全手すりの平均存置日数としたか。</t>
    <rPh sb="0" eb="2">
      <t>シンチク</t>
    </rPh>
    <rPh sb="2" eb="4">
      <t>タテモノ</t>
    </rPh>
    <rPh sb="5" eb="7">
      <t>セッチ</t>
    </rPh>
    <rPh sb="16" eb="17">
      <t>スベ</t>
    </rPh>
    <rPh sb="19" eb="21">
      <t>アシバ</t>
    </rPh>
    <rPh sb="22" eb="24">
      <t>セッチ</t>
    </rPh>
    <rPh sb="26" eb="28">
      <t>サイゴ</t>
    </rPh>
    <rPh sb="39" eb="41">
      <t>アシバ</t>
    </rPh>
    <rPh sb="41" eb="43">
      <t>カイタイ</t>
    </rPh>
    <rPh sb="45" eb="46">
      <t>サイ</t>
    </rPh>
    <rPh sb="47" eb="49">
      <t>サイショ</t>
    </rPh>
    <rPh sb="50" eb="52">
      <t>カイタイ</t>
    </rPh>
    <phoneticPr fontId="2"/>
  </si>
  <si>
    <t>新築建物に設置する場合、外部足場等に架設される災害防止類は、足場平均存置日数から10日減じた日数としたか。</t>
    <rPh sb="0" eb="2">
      <t>シンチク</t>
    </rPh>
    <rPh sb="2" eb="4">
      <t>タテモノ</t>
    </rPh>
    <rPh sb="5" eb="7">
      <t>セッチ</t>
    </rPh>
    <rPh sb="9" eb="11">
      <t>バアイ</t>
    </rPh>
    <rPh sb="30" eb="32">
      <t>アシバ</t>
    </rPh>
    <rPh sb="42" eb="43">
      <t>ニチ</t>
    </rPh>
    <rPh sb="43" eb="44">
      <t>ゲン</t>
    </rPh>
    <rPh sb="46" eb="48">
      <t>ニッスウ</t>
    </rPh>
    <phoneticPr fontId="29"/>
  </si>
  <si>
    <t>新築建物に設置する場合、低層部及び高層部に跨がって連続する場合等は、平均存置日数を適切に設定したか。</t>
    <rPh sb="0" eb="2">
      <t>シンチク</t>
    </rPh>
    <rPh sb="2" eb="4">
      <t>タテモノ</t>
    </rPh>
    <rPh sb="5" eb="7">
      <t>セッチ</t>
    </rPh>
    <phoneticPr fontId="2"/>
  </si>
  <si>
    <t>【担当技術者】</t>
  </si>
  <si>
    <t>（意匠）</t>
  </si>
  <si>
    <t>数量算出後、自己チェックをおこなったか。</t>
  </si>
  <si>
    <t>　○抽出チェックをおこなった</t>
  </si>
  <si>
    <t>　○全室チェックをおこなった</t>
  </si>
  <si>
    <t>柱・壁厚等の寸法確認は、意匠図と構造図を確認し、不整合の場合は質疑をしたか。</t>
  </si>
  <si>
    <t>柱・壁厚等の寸法が不明の場合は質疑をしたか。</t>
  </si>
  <si>
    <t>X・Y等は、電卓で計算した結果のみを入力せず計算式を記載したか</t>
  </si>
  <si>
    <t>1室のみ拾い、室数を乗じている場合、乗じた室数を再確認したか</t>
  </si>
  <si>
    <t>　○確認した。</t>
  </si>
  <si>
    <t>　○室数を乗じた計算はしていないが、誤入力がないか確認した。</t>
  </si>
  <si>
    <t>自己チェック後、修正した室がある</t>
  </si>
  <si>
    <t>自己チェックした際、間違いは見当たらなかった。</t>
  </si>
  <si>
    <t>自己チェック後、主任技術者へ報告をしたか。</t>
  </si>
  <si>
    <t>（構造）</t>
  </si>
  <si>
    <t>数量算出後、自己チェックをおこなったか</t>
  </si>
  <si>
    <t>　○全数チェックをおこなった</t>
  </si>
  <si>
    <t>自己チェック後、修正した部位がある</t>
  </si>
  <si>
    <t>【主任技術者】</t>
  </si>
  <si>
    <t>担当技術者から報告をうけたか。</t>
  </si>
  <si>
    <t>X・Yや配筋等の抽出チェックをしたか</t>
  </si>
  <si>
    <t>担当技術者へ修正指示をしたか</t>
  </si>
  <si>
    <t>指示の主な内容</t>
  </si>
  <si>
    <t>管理技術者（又はその代理者）にチェック体制を含め積算業務の報告をしたか。</t>
  </si>
  <si>
    <t>【管理技術者】</t>
  </si>
  <si>
    <t>報告された主な内容</t>
  </si>
  <si>
    <t>最終図面による積算がなされたか確認したか（報告を受けたか）</t>
  </si>
  <si>
    <t>どのような確認をしたか（報告を受けたか）</t>
  </si>
  <si>
    <t>是正等の指示又は協議をしたか（主な指示又は協議内容）</t>
  </si>
  <si>
    <t>中詰めコンクリートを算出したか。</t>
    <rPh sb="0" eb="1">
      <t>ナカ</t>
    </rPh>
    <rPh sb="1" eb="2">
      <t>ツ</t>
    </rPh>
    <rPh sb="10" eb="12">
      <t>サンシュツ</t>
    </rPh>
    <phoneticPr fontId="2"/>
  </si>
  <si>
    <t>木製建具枠</t>
    <rPh sb="0" eb="2">
      <t>モクセイ</t>
    </rPh>
    <rPh sb="2" eb="4">
      <t>タテグ</t>
    </rPh>
    <rPh sb="4" eb="5">
      <t>ワク</t>
    </rPh>
    <phoneticPr fontId="2"/>
  </si>
  <si>
    <t>木工事で計上されているか。</t>
    <rPh sb="0" eb="3">
      <t>モクコウジ</t>
    </rPh>
    <rPh sb="4" eb="6">
      <t>ケイジョウ</t>
    </rPh>
    <phoneticPr fontId="2"/>
  </si>
  <si>
    <t>額縁の仕様は確認したか。木額縁の場合は木工事で計上したか。</t>
    <rPh sb="0" eb="2">
      <t>ガクブチ</t>
    </rPh>
    <rPh sb="3" eb="5">
      <t>シヨウ</t>
    </rPh>
    <rPh sb="6" eb="8">
      <t>カクニン</t>
    </rPh>
    <rPh sb="12" eb="13">
      <t>キ</t>
    </rPh>
    <rPh sb="13" eb="15">
      <t>ガクブチ</t>
    </rPh>
    <rPh sb="16" eb="18">
      <t>バアイ</t>
    </rPh>
    <rPh sb="19" eb="22">
      <t>モッコウジ</t>
    </rPh>
    <rPh sb="23" eb="25">
      <t>ケイジョウ</t>
    </rPh>
    <phoneticPr fontId="2"/>
  </si>
  <si>
    <t>ｍ/t</t>
  </si>
  <si>
    <t>ｍ/t</t>
    <phoneticPr fontId="5"/>
  </si>
  <si>
    <t>　工種別チェックシート</t>
  </si>
  <si>
    <t>　１．直接仮設</t>
  </si>
  <si>
    <t>：手入力項目（空白欄は自動計算）</t>
  </si>
  <si>
    <t>名　　　　称</t>
  </si>
  <si>
    <t>摘　　　　要</t>
  </si>
  <si>
    <t>単位</t>
  </si>
  <si>
    <t>内　訳　数　量</t>
  </si>
  <si>
    <t>チ　ェ　ッ　ク　項　目</t>
  </si>
  <si>
    <t>面積等</t>
  </si>
  <si>
    <t>係数</t>
  </si>
  <si>
    <t>ﾁｪｯｸ
数量</t>
  </si>
  <si>
    <t>判　定</t>
  </si>
  <si>
    <t>確　　　認　　　事　　項</t>
  </si>
  <si>
    <t>　遣方</t>
  </si>
  <si>
    <t>　建築面積</t>
  </si>
  <si>
    <t>　上記以外の地下部
　水平面積</t>
  </si>
  <si>
    <t>　ドライエリア</t>
  </si>
  <si>
    <t>　ピット（建物外）</t>
  </si>
  <si>
    <t>　その他（　　　　　）</t>
  </si>
  <si>
    <t>　墨出し
　養生
　整理清掃後片付け</t>
  </si>
  <si>
    <t>　延床面積</t>
  </si>
  <si>
    <t>　延べ面積</t>
  </si>
  <si>
    <t>　バルコニー</t>
  </si>
  <si>
    <t>　地足場</t>
  </si>
  <si>
    <t>　上記以外の地下部
　水平投影面積</t>
  </si>
  <si>
    <t>　外部足場</t>
  </si>
  <si>
    <t>　枠組本足場面積
　単管本足場面積</t>
  </si>
  <si>
    <t>　（建物周長＋８ｍ）　×
　パラペットまでの高さ</t>
  </si>
  <si>
    <t>×</t>
  </si>
  <si>
    <t>　単管本足場用
　登り桟橋　</t>
  </si>
  <si>
    <t>ｍ</t>
  </si>
  <si>
    <t>　箇所数は２箇所以上又は
　各外壁面設置程度（４箇所）
　箇所数×パラペットまでの高さ×２．０</t>
  </si>
  <si>
    <t>　安全手すり</t>
  </si>
  <si>
    <t>　外部足場周長</t>
  </si>
  <si>
    <t>　内部躯体足場</t>
  </si>
  <si>
    <t>　鉄筋・型枠脚立足場</t>
  </si>
  <si>
    <t>　躯体支保工</t>
  </si>
  <si>
    <t>　計</t>
  </si>
  <si>
    <t>　脚立足場</t>
  </si>
  <si>
    <t>　簡易移動式足場</t>
  </si>
  <si>
    <t>　その他</t>
  </si>
  <si>
    <t>　災害防止</t>
  </si>
  <si>
    <t>　外部足場シート類</t>
  </si>
  <si>
    <t>　外部足場面積</t>
  </si>
  <si>
    <t>　（建物周長＋８ｍ）×（建物階数）</t>
  </si>
  <si>
    <t>　水平安全ネット類</t>
  </si>
  <si>
    <t>　鉄骨造部分延べ面積</t>
  </si>
  <si>
    <t>　２．土　工</t>
  </si>
  <si>
    <t>数量・
面積等</t>
  </si>
  <si>
    <t>　土工の収支
　　　・根切り
　　　（すき取りを含む）
　　　・埋戻し
　　　（盛土を含む）
　　　・建設発生土処分　</t>
  </si>
  <si>
    <t>　根切り量</t>
  </si>
  <si>
    <t>　埋戻し量＋建設発生土処分量</t>
  </si>
  <si>
    <t>+</t>
  </si>
  <si>
    <t>　埋戻し量　</t>
  </si>
  <si>
    <t>　根切り量－建設発生土処分量</t>
  </si>
  <si>
    <t>-</t>
  </si>
  <si>
    <t>　建設発生土処分量
　（埋戻しB種）</t>
  </si>
  <si>
    <t>　根切り量－埋戻し量</t>
  </si>
  <si>
    <t>　建設発生土処分量
　（埋戻しA・C・D種）</t>
  </si>
  <si>
    <t>　すき取り</t>
  </si>
  <si>
    <t>　範囲明示の場合
　（敷地全体）</t>
  </si>
  <si>
    <t>　すき取り厚さ＝平均現状GL－
　　　　　　　　　　根切り基準GL
　敷地面積×すき取り厚さ</t>
  </si>
  <si>
    <t>　範囲明示のない場合
　（建物周囲２ｍ程度）</t>
  </si>
  <si>
    <t>　根切り</t>
  </si>
  <si>
    <t>　つぼ・布掘り</t>
  </si>
  <si>
    <t>　建築面積×(　１．２　）～（　２．０　）</t>
  </si>
  <si>
    <t>～</t>
  </si>
  <si>
    <t>　法付き総掘り
　（深さ３～６ｍ程度）</t>
  </si>
  <si>
    <t>　山留め付総掘り
（山留め計画図無し）</t>
  </si>
  <si>
    <t>　山留め付総掘り
（山留め計画図有り）</t>
  </si>
  <si>
    <t>　山留め付総掘り
（ＳＭＷ工法）</t>
  </si>
  <si>
    <t>　地下建築面積×砂利地業までの深さ</t>
  </si>
  <si>
    <t>　盛土</t>
  </si>
  <si>
    <t>　盛土厚さ＝設計GL－
　　　　　　　　　　根切り基準GL
　敷地面積×盛土厚さ</t>
  </si>
  <si>
    <t>　埋戻し</t>
  </si>
  <si>
    <t>　Ｂ種　（流用土）</t>
  </si>
  <si>
    <t>　根切り－建設発生土処分</t>
  </si>
  <si>
    <t>　Ａ・C・D種　（購入土）</t>
  </si>
  <si>
    <t>　根切り－延床面積　×
  （ ０．２ ）～（ ０．５ ）</t>
  </si>
  <si>
    <t>　建設発生土処分</t>
  </si>
  <si>
    <t>　（基礎部ｺﾝｸﾘｰﾄ＋砂利地業＋
　捨ｺﾝｸﾘｰﾄ）の体積</t>
  </si>
  <si>
    <t>　法付き総掘り
　山留め付総掘り　</t>
  </si>
  <si>
    <t>　地下部建築面積×根切り基準線から
　砂利地業までの深さ</t>
  </si>
  <si>
    <t>　山留め</t>
  </si>
  <si>
    <t>　横矢板</t>
  </si>
  <si>
    <t>　（地下部周長＋８ｍ）×根切り深さ</t>
  </si>
  <si>
    <t>　シートパイル</t>
  </si>
  <si>
    <t>　（地下部周長＋８ｍ）×
　（根切り深さ＋根入れ長さ）</t>
  </si>
  <si>
    <t>　注）　すき取り、根切りの総堀における周長率（※１～４）は、以下による。</t>
  </si>
  <si>
    <t>　　　　※１　：　（建物外周総長さ＋８ｍ）÷建築面積　　　</t>
  </si>
  <si>
    <t>　　　　※２　：　（地下部分外壁総長さ＋４．８ｍ）÷地下建築面積</t>
  </si>
  <si>
    <t>　　　　※３　：　（地下部分外壁総長さ＋４ｍ）÷地下建築面積</t>
  </si>
  <si>
    <t>　　　　※４　：　（地下部分外壁総長さ＋４×ａｍ）÷地下建築面積　（ただし、ａは山留め計画図による余幅（ｍ））</t>
  </si>
  <si>
    <t>　３．地　業</t>
  </si>
  <si>
    <t>　－１　地　業</t>
  </si>
  <si>
    <t>　砂利地業</t>
  </si>
  <si>
    <t>　基礎・地中梁、土間下</t>
  </si>
  <si>
    <t>　１階床面積　×　砂利地業厚さ</t>
  </si>
  <si>
    <t>　捨コンクリート</t>
  </si>
  <si>
    <t>　基礎・地中梁、
　ピット等</t>
  </si>
  <si>
    <t>　１階床面積　×　捨コンクリート厚さ　×
　（０．３）～（０．７）</t>
  </si>
  <si>
    <t>　地下部ベタ基礎</t>
  </si>
  <si>
    <t>　地下階床面積×捨コンクリート厚さ</t>
  </si>
  <si>
    <t>　－２　くい地業</t>
  </si>
  <si>
    <t>　既製コンクリート杭</t>
  </si>
  <si>
    <t>　試験杭</t>
  </si>
  <si>
    <t>本</t>
  </si>
  <si>
    <t>　設計図書より杭径、長さ、本数の確認</t>
  </si>
  <si>
    <t>　本杭</t>
  </si>
  <si>
    <t>　４．躯　体</t>
  </si>
  <si>
    <t>　－１　コンクリート</t>
  </si>
  <si>
    <t>　躯体コンクリート</t>
  </si>
  <si>
    <t>　コンクリート総量</t>
  </si>
  <si>
    <t>　延べ面積　×（ ０．８ ）～（ １．０ ）</t>
  </si>
  <si>
    <t>　基礎部</t>
  </si>
  <si>
    <t>　延べ面積　×（ ０．２ ）～（ ０．５ ）</t>
  </si>
  <si>
    <t>　軸部（地上部）
　土間部を含む</t>
  </si>
  <si>
    <t>　延べ面積　×（ ０．５ ）～（ ０．８ ）</t>
  </si>
  <si>
    <t>　仕上コンクリート</t>
  </si>
  <si>
    <t>　防水押え（厚さ８０）</t>
  </si>
  <si>
    <t>　建築面積　×（ ０．０８ ）</t>
  </si>
  <si>
    <t>　コンクリート足場</t>
  </si>
  <si>
    <t>　必要な場合</t>
  </si>
  <si>
    <t>　延べ床面積</t>
  </si>
  <si>
    <t>　－２　型　枠</t>
  </si>
  <si>
    <t>　型　枠
　（デッキプレート等を含む）</t>
  </si>
  <si>
    <t>　型枠総量</t>
  </si>
  <si>
    <t>　延べ面積　　×（ ４．０ ）～（ ５．５ )</t>
  </si>
  <si>
    <t>　コンクリート総量 ×
　　　　　　　　　　　（ ５．５ ）～（６．５ ）</t>
  </si>
  <si>
    <t>　普通合板型枠</t>
  </si>
  <si>
    <t>　型枠総量－（打放し合板型枠＋その他）</t>
  </si>
  <si>
    <t>　打ち放し合板型枠（Ａ種）</t>
  </si>
  <si>
    <t>　外壁打放し仕上</t>
  </si>
  <si>
    <t>　打ち放し合板型枠（Ｂ種）</t>
  </si>
  <si>
    <t>　外壁打放し仕上、防水立上り等面積</t>
  </si>
  <si>
    <t>　打ち放し合板型枠（Ｃ種）</t>
  </si>
  <si>
    <t>　内壁打放し仕上、吹付け等仕上面積</t>
  </si>
  <si>
    <t>　（デッキプレート等）</t>
  </si>
  <si>
    <t>＜</t>
  </si>
  <si>
    <t>　型枠運搬</t>
  </si>
  <si>
    <t>　型枠総量　</t>
  </si>
  <si>
    <t>　型枠総量－（デッキプレート等）</t>
  </si>
  <si>
    <t>　－３　鉄　筋　</t>
  </si>
  <si>
    <t>　鉄　筋</t>
  </si>
  <si>
    <t>　鉄筋総量（設計数量）</t>
  </si>
  <si>
    <t>ｔ</t>
  </si>
  <si>
    <t>　延べ面積　 ×（ ０．１０ ）～（ ０．１４ ）</t>
  </si>
  <si>
    <t>　コンクリート総量×（ ０．１３ ）～（ ０．１６ ）</t>
  </si>
  <si>
    <t>　ガス圧接</t>
  </si>
  <si>
    <t>箇所</t>
  </si>
  <si>
    <t>　鉄筋総量　 ×（　９　　）～（　１５　  ）</t>
  </si>
  <si>
    <t>　－４　鉄　骨</t>
  </si>
  <si>
    <t>　鉄　骨</t>
  </si>
  <si>
    <t>　鉄骨総量（設計数量）
　（中・高層Ｓ造）</t>
  </si>
  <si>
    <t>　延べ面積　　×（０．０８）～（０．１２　）</t>
  </si>
  <si>
    <t>　鉄骨総量（設計数量）
　（高層ＳＲＣ）</t>
  </si>
  <si>
    <t>　延べ面積 ×（０．０７）～（０．１４　）</t>
  </si>
  <si>
    <t xml:space="preserve"> 工場溶接長</t>
  </si>
  <si>
    <t>　鉄骨総量（設計数量）×（６０）～（９０）</t>
  </si>
  <si>
    <t>　鉄骨総量（設計数量）×(７０）～(１２０）</t>
  </si>
  <si>
    <t>　５．外部仕上げ</t>
  </si>
  <si>
    <t>　－１　屋根仕上</t>
  </si>
  <si>
    <t>　屋根防水層</t>
  </si>
  <si>
    <t>　平部</t>
  </si>
  <si>
    <t>　立上り部（Ｈ＝４００）</t>
  </si>
  <si>
    <t>　防水押えレンガ積み</t>
  </si>
  <si>
    <t>　立上り部</t>
  </si>
  <si>
    <t>　防水立上り保護</t>
  </si>
  <si>
    <t>　乾式工法</t>
  </si>
  <si>
    <t>　－２　外壁仕上</t>
  </si>
  <si>
    <t>　外壁仕上種別
　（下記による）</t>
  </si>
  <si>
    <t>　外壁総面積
　開口部（ガラス）面積
　を含む
　</t>
  </si>
  <si>
    <t>　(1)　延べ面積×（０．７）～（１．２）</t>
  </si>
  <si>
    <t>　(2)　建物周長×
　　　　　　　　パラペットまでの高さ</t>
  </si>
  <si>
    <t>　外壁タイル張り仕上</t>
  </si>
  <si>
    <t>　タイル張り（平面）</t>
  </si>
  <si>
    <t>　タイル張り（役物）</t>
  </si>
  <si>
    <t>　タイル（平面）面積×（０．４）～（１．０）</t>
  </si>
  <si>
    <t>　下地モルタル　　</t>
  </si>
  <si>
    <t>　タイル張り面積（役物を含む）</t>
  </si>
  <si>
    <t>　外壁打放し吹付け
　外壁打放し塗装仕上</t>
  </si>
  <si>
    <t>　吹付け、塗装面積</t>
  </si>
  <si>
    <t>　打放しＢ種型枠面積</t>
  </si>
  <si>
    <t>　その他仕上　</t>
  </si>
  <si>
    <t>　外壁主仕上の総面積</t>
  </si>
  <si>
    <t>　ガラス</t>
  </si>
  <si>
    <t>　ガラス総面積</t>
  </si>
  <si>
    <t>　外壁見付面積（開口部含む）
　　　　　　　　　×（０．１）～（０．３）</t>
  </si>
  <si>
    <t>　－３　外部建具</t>
  </si>
  <si>
    <t>　外部建具</t>
  </si>
  <si>
    <t>　金属製建具
  窓・扉・シャッター等
　・アルミニウム製
　・鋼製、軽量鋼製
　・ステンレス製</t>
  </si>
  <si>
    <t>か所</t>
  </si>
  <si>
    <t>　設計図書による箇所数の確認</t>
  </si>
  <si>
    <t>　同上金属製建具
　総面積</t>
  </si>
  <si>
    <t>　６．内部仕上げ</t>
  </si>
  <si>
    <t>　－１　床仕上げ</t>
  </si>
  <si>
    <t>　床仕上げ
　（主仕上げ）</t>
  </si>
  <si>
    <t>　床主仕上げの総面積
　（下記による）</t>
  </si>
  <si>
    <t>（Ａ）</t>
  </si>
  <si>
    <t>　延べ面積×０．９５</t>
  </si>
  <si>
    <t>　(1)ビニルタイル</t>
  </si>
  <si>
    <t>　(2)ビニルシート</t>
  </si>
  <si>
    <t>　(3)カーペット類</t>
  </si>
  <si>
    <t>　(4)タイル張り</t>
  </si>
  <si>
    <t>　(5)モルタル塗り</t>
  </si>
  <si>
    <t>　(6)コンクリート直均し仕上げ　</t>
  </si>
  <si>
    <t>　(7)合成樹脂塗り床</t>
  </si>
  <si>
    <t>　(8)畳・フローリング等</t>
  </si>
  <si>
    <t>　その他（　　　　　　　　）</t>
  </si>
  <si>
    <t>　床仕上げ下地</t>
  </si>
  <si>
    <t>　(1)(2)(3)張物仕上げ面積</t>
  </si>
  <si>
    <t>　張物下モルタル</t>
  </si>
  <si>
    <t>　タイル下モルタル</t>
  </si>
  <si>
    <t>　(4)タイル張り面積</t>
  </si>
  <si>
    <t>　(7)合成樹脂塗り床面積</t>
  </si>
  <si>
    <t>　フリーアクセスフロア</t>
  </si>
  <si>
    <t>　ポリスチレンフォーム床　
　下地</t>
  </si>
  <si>
    <t>　根太</t>
  </si>
  <si>
    <t>　（その他　　　　　　　）</t>
  </si>
  <si>
    <t>　－２　壁仕上げ</t>
  </si>
  <si>
    <t>　壁仕上げ
　（主仕上げ）</t>
  </si>
  <si>
    <t>　壁主仕上げの総面積
　（下記による）</t>
  </si>
  <si>
    <t>（Ｂ）</t>
  </si>
  <si>
    <t>　延べ面積×（１．０）～（１．８）</t>
  </si>
  <si>
    <t>　(1)モルタル塗り</t>
  </si>
  <si>
    <t>　(2)モルタル塗り
　　（塗装下）</t>
  </si>
  <si>
    <t>　(3)モルタル塗り
　　（壁紙張り下）</t>
  </si>
  <si>
    <t>　(4)各種ボード張り
　　（1重・2重張り）
　　（塗装下）</t>
  </si>
  <si>
    <t>　(5)各種ボード張り
　　（1重・2重張り）
　　（壁紙下）</t>
  </si>
  <si>
    <t>　(6)タイル張り</t>
  </si>
  <si>
    <t>　(7)吹付け仕上げ</t>
  </si>
  <si>
    <t>　壁仕上げ下地</t>
  </si>
  <si>
    <t>　軽量鉄骨間仕切
　（65・90・100型）</t>
  </si>
  <si>
    <t>　各種ボード張り（LGS下地)総面積×
　（０．６）～（０．９）</t>
  </si>
  <si>
    <t>　タイル下地モルタル</t>
  </si>
  <si>
    <t>　(6)タイル張り面積</t>
  </si>
  <si>
    <t>　表面仕上げ
　ＥＰ等塗装</t>
  </si>
  <si>
    <t>　モルタル面</t>
  </si>
  <si>
    <t>　(2)モルタル塗り（塗装下)面積</t>
  </si>
  <si>
    <t>　各種ボード面</t>
  </si>
  <si>
    <t>　(4)各種ボード張り（塗装下）面積
　　</t>
  </si>
  <si>
    <t>　表面仕上げ
　壁紙張り</t>
  </si>
  <si>
    <t>　(3)モルタル塗り（壁紙張り下)面積</t>
  </si>
  <si>
    <t>　(5)各種ボード張り（壁紙張り下）面積
　　</t>
  </si>
  <si>
    <t>　－３　天井仕上げ</t>
  </si>
  <si>
    <t>　天井仕上げ</t>
  </si>
  <si>
    <t>　主仕上げの総面積
　（下記による）</t>
  </si>
  <si>
    <t>（Ｃ）</t>
  </si>
  <si>
    <t>　(1)各種ボード張り
　　（1重・2重張り）
　　　（塗装なし）</t>
  </si>
  <si>
    <t>　(2)各種ボード張り
　　（1重・2重張り）
　　　（塗装あり）</t>
  </si>
  <si>
    <t>　(3)吹付け等の直仕上</t>
  </si>
  <si>
    <t>　天井仕上げ下地</t>
  </si>
  <si>
    <t>　軽量鉄骨天井下地</t>
  </si>
  <si>
    <t>　(1)(2)各種ボード張り面積</t>
  </si>
  <si>
    <t>　石膏ボード、
　ケイカル板等、
　塗装仕上ボード面
　総面積</t>
  </si>
  <si>
    <t>　(2)各種ボード張り面積</t>
  </si>
  <si>
    <t>　ー４　開口部</t>
  </si>
  <si>
    <t>　木製建具</t>
  </si>
  <si>
    <t>　金属製建具</t>
  </si>
  <si>
    <t>　金属製建具
　窓、扉・シャッター等
　・アルミニウム製
　・鋼製、軽量鋼製
　・ステンレス製</t>
  </si>
  <si>
    <t>　同上塗装面積
　・鋼製、軽量鋼製</t>
  </si>
  <si>
    <t>　建具面積×（２．５）～（３．５）</t>
  </si>
  <si>
    <t>　７．金属　・　仕上げユニット</t>
  </si>
  <si>
    <t>　(１)　外部金属　</t>
  </si>
  <si>
    <t>　－１　屋根廻り</t>
  </si>
  <si>
    <t>　パラペット笠木</t>
  </si>
  <si>
    <t>　防水立上り部長さにより確認</t>
  </si>
  <si>
    <t>　ルーフドレン</t>
  </si>
  <si>
    <t>　竪どい</t>
  </si>
  <si>
    <t>　ルーフドレン数×（ＧＬ～屋根高さ）</t>
  </si>
  <si>
    <t>　竪どい防露</t>
  </si>
  <si>
    <t>　内どい形式</t>
  </si>
  <si>
    <t>　竪どい長さ</t>
  </si>
  <si>
    <t>　丸環　</t>
  </si>
  <si>
    <t>　煙突金物</t>
  </si>
  <si>
    <t>　手すり</t>
  </si>
  <si>
    <t>　パラペット笠木長さにより確認</t>
  </si>
  <si>
    <t>　－２　外壁廻り</t>
  </si>
  <si>
    <t>　懸垂幕受け金物</t>
  </si>
  <si>
    <t>　タラップ</t>
  </si>
  <si>
    <t>　旗竿受け金物</t>
  </si>
  <si>
    <t>　（２）　内部金属</t>
  </si>
  <si>
    <t>　－１　床</t>
  </si>
  <si>
    <t>　床マンホール</t>
  </si>
  <si>
    <t>　床点検口</t>
  </si>
  <si>
    <t>　排水溝蓋</t>
  </si>
  <si>
    <t>　階段ノンスリップ</t>
  </si>
  <si>
    <t>　階段幅2.5ｍ程度</t>
  </si>
  <si>
    <t>　階段室箇所×（階数－１）×
　（　５０　）　～　（　６５　）　　　</t>
  </si>
  <si>
    <t>　－２　壁</t>
  </si>
  <si>
    <t>　階段手すり</t>
  </si>
  <si>
    <t>　手すり子タイプ（内側）</t>
  </si>
  <si>
    <t>　階段室箇所×（階数－１）×
　（　８　）　～　（　１１　）　　　</t>
  </si>
  <si>
    <t>　壁付きタイプ（外側）</t>
  </si>
  <si>
    <t>　階段室箇所×（階数－１）×
　（　２０　）　～　（　２６　）　　　</t>
  </si>
  <si>
    <t>　便所手すり</t>
  </si>
  <si>
    <t>　ピット等</t>
  </si>
  <si>
    <t>　煙突廻り金物</t>
  </si>
  <si>
    <t>　－３　天井</t>
  </si>
  <si>
    <t>　天井点検口</t>
  </si>
  <si>
    <t>（３） 外部仕上ユニット</t>
  </si>
  <si>
    <t>　煙突ライニング材</t>
  </si>
  <si>
    <t>　建物高さ＋（２～５ｍ）</t>
  </si>
  <si>
    <t>　靴ふきマット</t>
  </si>
  <si>
    <t>　配水管・目皿</t>
  </si>
  <si>
    <t>（４） 内部仕上ユニット</t>
  </si>
  <si>
    <t>　－１　全体</t>
  </si>
  <si>
    <t>　案内板関係</t>
  </si>
  <si>
    <t>　室名札・ﾋﾟｸﾄｸﾞﾗﾌ等</t>
  </si>
  <si>
    <t>　ブラインド　</t>
  </si>
  <si>
    <t>㎡</t>
  </si>
  <si>
    <t>　ガラス面積により確認</t>
  </si>
  <si>
    <t>　カーテン</t>
  </si>
  <si>
    <t>　ブラインドボックス</t>
  </si>
  <si>
    <t>　ＡＷの総幅により確認</t>
  </si>
  <si>
    <t>　カーテンレール</t>
  </si>
  <si>
    <t>　カーテンの延べ幅により確認</t>
  </si>
  <si>
    <t>　書架</t>
  </si>
  <si>
    <t>　家具等</t>
  </si>
  <si>
    <t>　既製間仕切</t>
  </si>
  <si>
    <t>　可動間仕切</t>
  </si>
  <si>
    <t>　－２　水回り</t>
  </si>
  <si>
    <t>　流し台</t>
  </si>
  <si>
    <t>　コンロ台</t>
  </si>
  <si>
    <t>　吊り戸棚</t>
  </si>
  <si>
    <t>　水切り棚</t>
  </si>
  <si>
    <t>　流し上部見切り</t>
  </si>
  <si>
    <t>　（流し台＋コンロ台）長さ×箇所数</t>
  </si>
  <si>
    <t>　フード</t>
  </si>
  <si>
    <t>　－３　トイレ廻り</t>
  </si>
  <si>
    <t>　トイレブース</t>
  </si>
  <si>
    <t>　設計図書による概数の確認</t>
  </si>
  <si>
    <t>　洗面台</t>
  </si>
  <si>
    <t>　鏡</t>
  </si>
  <si>
    <t>　甲板</t>
  </si>
  <si>
    <t>　洗面台長さ×箇所数</t>
  </si>
  <si>
    <t>とりこわし</t>
  </si>
  <si>
    <t>≦</t>
  </si>
  <si>
    <t>　２．躯　体</t>
  </si>
  <si>
    <t>　注）事務を取扱う庁舎、２階建て程度</t>
  </si>
  <si>
    <t>　３．外部仕上げ</t>
  </si>
  <si>
    <t>　４．内部仕上げ</t>
  </si>
  <si>
    <t>　５．土　工</t>
  </si>
  <si>
    <t>　地下室等のない場合</t>
  </si>
  <si>
    <t>＋</t>
  </si>
  <si>
    <t>　地下室等のある場合</t>
  </si>
  <si>
    <t>　地下部建築面積×埋戻し面から
　砂利地業までの深さ</t>
  </si>
  <si>
    <t>　建築面積×埋戻し面から盛土面
　までの高さ</t>
  </si>
  <si>
    <r>
      <t>新規面の</t>
    </r>
    <r>
      <rPr>
        <sz val="8"/>
        <color rgb="FFFF0000"/>
        <rFont val="ＭＳ 明朝"/>
        <family val="1"/>
        <charset val="128"/>
      </rPr>
      <t>下地の種類ごとに素地ごしらえ種別を確認したか。</t>
    </r>
    <rPh sb="0" eb="2">
      <t>しんき</t>
    </rPh>
    <rPh sb="2" eb="3">
      <t>めん</t>
    </rPh>
    <rPh sb="12" eb="14">
      <t>そじ</t>
    </rPh>
    <phoneticPr fontId="48" type="Hiragana"/>
  </si>
  <si>
    <r>
      <t>規格、形状、寸法等</t>
    </r>
    <r>
      <rPr>
        <sz val="8"/>
        <color rgb="FFFF0000"/>
        <rFont val="ＭＳ 明朝"/>
        <family val="1"/>
        <charset val="128"/>
      </rPr>
      <t>ごと</t>
    </r>
    <r>
      <rPr>
        <sz val="8"/>
        <rFont val="ＭＳ 明朝"/>
        <family val="1"/>
        <charset val="128"/>
      </rPr>
      <t>に区分して、設計数量で算出したか。</t>
    </r>
    <rPh sb="0" eb="2">
      <t>キカク</t>
    </rPh>
    <rPh sb="3" eb="5">
      <t>ケイジョウ</t>
    </rPh>
    <rPh sb="6" eb="8">
      <t>スンポウ</t>
    </rPh>
    <rPh sb="8" eb="9">
      <t>トウ</t>
    </rPh>
    <rPh sb="12" eb="14">
      <t>クブン</t>
    </rPh>
    <rPh sb="17" eb="19">
      <t>セッケイ</t>
    </rPh>
    <rPh sb="19" eb="21">
      <t>スウリョウ</t>
    </rPh>
    <phoneticPr fontId="2"/>
  </si>
  <si>
    <r>
      <t>現場施工及び工場施工</t>
    </r>
    <r>
      <rPr>
        <sz val="8"/>
        <color rgb="FFFF0000"/>
        <rFont val="ＭＳ 明朝"/>
        <family val="1"/>
        <charset val="128"/>
      </rPr>
      <t>ごと</t>
    </r>
    <r>
      <rPr>
        <sz val="8"/>
        <rFont val="ＭＳ 明朝"/>
        <family val="1"/>
        <charset val="128"/>
      </rPr>
      <t>に区分して算出したか。</t>
    </r>
    <rPh sb="0" eb="2">
      <t>ゲンバ</t>
    </rPh>
    <rPh sb="2" eb="4">
      <t>セコウ</t>
    </rPh>
    <rPh sb="4" eb="5">
      <t>オヨ</t>
    </rPh>
    <rPh sb="6" eb="8">
      <t>コウジョウ</t>
    </rPh>
    <rPh sb="8" eb="10">
      <t>セコウ</t>
    </rPh>
    <rPh sb="13" eb="15">
      <t>クブン</t>
    </rPh>
    <phoneticPr fontId="2"/>
  </si>
  <si>
    <r>
      <t>一般･ラチス･軽量</t>
    </r>
    <r>
      <rPr>
        <sz val="8"/>
        <color rgb="FFFF0000"/>
        <rFont val="ＭＳ 明朝"/>
        <family val="1"/>
        <charset val="128"/>
      </rPr>
      <t>ごと</t>
    </r>
    <r>
      <rPr>
        <sz val="8"/>
        <rFont val="ＭＳ 明朝"/>
        <family val="1"/>
        <charset val="128"/>
      </rPr>
      <t>に算出したか。</t>
    </r>
    <rPh sb="0" eb="2">
      <t>イッパン</t>
    </rPh>
    <rPh sb="7" eb="9">
      <t>ケイリョウ</t>
    </rPh>
    <phoneticPr fontId="2"/>
  </si>
  <si>
    <r>
      <t>打放し面</t>
    </r>
    <r>
      <rPr>
        <sz val="8"/>
        <color rgb="FFFF0000"/>
        <rFont val="ＭＳ 明朝"/>
        <family val="1"/>
        <charset val="128"/>
      </rPr>
      <t>ごと</t>
    </r>
    <r>
      <rPr>
        <sz val="8"/>
        <rFont val="ＭＳ 明朝"/>
        <family val="1"/>
        <charset val="128"/>
      </rPr>
      <t>に算出したか。</t>
    </r>
    <rPh sb="0" eb="1">
      <t>ウ</t>
    </rPh>
    <rPh sb="1" eb="2">
      <t>ハナ</t>
    </rPh>
    <rPh sb="3" eb="4">
      <t>メン</t>
    </rPh>
    <rPh sb="7" eb="9">
      <t>サンシュツ</t>
    </rPh>
    <phoneticPr fontId="2"/>
  </si>
  <si>
    <r>
      <t>規格、形状、寸法等</t>
    </r>
    <r>
      <rPr>
        <sz val="8"/>
        <color rgb="FFFF0000"/>
        <rFont val="ＭＳ 明朝"/>
        <family val="1"/>
        <charset val="128"/>
      </rPr>
      <t>ごと</t>
    </r>
    <r>
      <rPr>
        <sz val="8"/>
        <rFont val="ＭＳ 明朝"/>
        <family val="1"/>
        <charset val="128"/>
      </rPr>
      <t>に区分して設計数量で算出したか。</t>
    </r>
    <rPh sb="0" eb="2">
      <t>キカク</t>
    </rPh>
    <rPh sb="3" eb="5">
      <t>ケイジョウ</t>
    </rPh>
    <rPh sb="6" eb="8">
      <t>スンポウ</t>
    </rPh>
    <rPh sb="8" eb="9">
      <t>トウ</t>
    </rPh>
    <rPh sb="12" eb="14">
      <t>クブン</t>
    </rPh>
    <rPh sb="16" eb="18">
      <t>セッケイ</t>
    </rPh>
    <rPh sb="18" eb="20">
      <t>スウリョウ</t>
    </rPh>
    <phoneticPr fontId="2"/>
  </si>
  <si>
    <r>
      <t>杭頭補強は種別</t>
    </r>
    <r>
      <rPr>
        <sz val="8"/>
        <color rgb="FFFF0000"/>
        <rFont val="ＭＳ 明朝"/>
        <family val="1"/>
        <charset val="128"/>
      </rPr>
      <t>ごと</t>
    </r>
    <r>
      <rPr>
        <sz val="8"/>
        <rFont val="ＭＳ 明朝"/>
        <family val="1"/>
        <charset val="128"/>
      </rPr>
      <t>に区分して算出したか。</t>
    </r>
    <rPh sb="0" eb="1">
      <t>クイ</t>
    </rPh>
    <rPh sb="1" eb="2">
      <t>トウ</t>
    </rPh>
    <rPh sb="2" eb="4">
      <t>ホキョウ</t>
    </rPh>
    <rPh sb="5" eb="7">
      <t>シュベツ</t>
    </rPh>
    <rPh sb="10" eb="12">
      <t>クブン</t>
    </rPh>
    <phoneticPr fontId="2"/>
  </si>
  <si>
    <r>
      <t>施工計画を確認し工程</t>
    </r>
    <r>
      <rPr>
        <sz val="8"/>
        <color rgb="FFFF0000"/>
        <rFont val="ＭＳ 明朝"/>
        <family val="1"/>
        <charset val="128"/>
      </rPr>
      <t>ごと</t>
    </r>
    <r>
      <rPr>
        <sz val="8"/>
        <rFont val="ＭＳ 明朝"/>
        <family val="1"/>
        <charset val="128"/>
      </rPr>
      <t>に算出したか（用意された単価ごとに区分）。</t>
    </r>
    <rPh sb="0" eb="2">
      <t>セコウ</t>
    </rPh>
    <rPh sb="2" eb="4">
      <t>ケイカク</t>
    </rPh>
    <rPh sb="5" eb="7">
      <t>カクニン</t>
    </rPh>
    <rPh sb="8" eb="10">
      <t>コウテイ</t>
    </rPh>
    <rPh sb="13" eb="15">
      <t>サンシュツ</t>
    </rPh>
    <rPh sb="19" eb="21">
      <t>ヨウイ</t>
    </rPh>
    <rPh sb="24" eb="26">
      <t>タンカ</t>
    </rPh>
    <rPh sb="29" eb="31">
      <t>クブン</t>
    </rPh>
    <phoneticPr fontId="2"/>
  </si>
  <si>
    <r>
      <t>断面</t>
    </r>
    <r>
      <rPr>
        <sz val="8"/>
        <color rgb="FFFF0000"/>
        <rFont val="ＭＳ 明朝"/>
        <family val="1"/>
        <charset val="128"/>
      </rPr>
      <t>ごと</t>
    </r>
    <r>
      <rPr>
        <sz val="8"/>
        <rFont val="ＭＳ 明朝"/>
        <family val="1"/>
        <charset val="128"/>
      </rPr>
      <t>の箇所数で算出したか。</t>
    </r>
    <rPh sb="0" eb="2">
      <t>ダンメン</t>
    </rPh>
    <rPh sb="5" eb="7">
      <t>カショ</t>
    </rPh>
    <rPh sb="7" eb="8">
      <t>スウ</t>
    </rPh>
    <rPh sb="9" eb="11">
      <t>サンシュツ</t>
    </rPh>
    <phoneticPr fontId="2"/>
  </si>
  <si>
    <r>
      <t>表面仕上げ</t>
    </r>
    <r>
      <rPr>
        <sz val="8"/>
        <color rgb="FFFF0000"/>
        <rFont val="ＭＳ 明朝"/>
        <family val="1"/>
        <charset val="128"/>
      </rPr>
      <t>ごと</t>
    </r>
    <r>
      <rPr>
        <sz val="8"/>
        <rFont val="ＭＳ 明朝"/>
        <family val="1"/>
        <charset val="128"/>
      </rPr>
      <t>に区分して算出したか。</t>
    </r>
    <rPh sb="0" eb="2">
      <t>ヒョウメン</t>
    </rPh>
    <rPh sb="2" eb="4">
      <t>シア</t>
    </rPh>
    <rPh sb="8" eb="10">
      <t>クブン</t>
    </rPh>
    <rPh sb="12" eb="14">
      <t>サンシュツ</t>
    </rPh>
    <phoneticPr fontId="2"/>
  </si>
  <si>
    <r>
      <t>刷毛引き及び金ごて仕上げを部位</t>
    </r>
    <r>
      <rPr>
        <sz val="8"/>
        <color rgb="FFFF0000"/>
        <rFont val="ＭＳ 明朝"/>
        <family val="1"/>
        <charset val="128"/>
      </rPr>
      <t>ごと</t>
    </r>
    <r>
      <rPr>
        <sz val="8"/>
        <rFont val="ＭＳ 明朝"/>
        <family val="1"/>
        <charset val="128"/>
      </rPr>
      <t>に区分して算出したか。</t>
    </r>
    <rPh sb="0" eb="2">
      <t>ハケ</t>
    </rPh>
    <rPh sb="2" eb="3">
      <t>ヒ</t>
    </rPh>
    <rPh sb="4" eb="5">
      <t>オヨ</t>
    </rPh>
    <rPh sb="6" eb="7">
      <t>カナ</t>
    </rPh>
    <rPh sb="9" eb="11">
      <t>シア</t>
    </rPh>
    <rPh sb="13" eb="15">
      <t>ブイ</t>
    </rPh>
    <rPh sb="18" eb="20">
      <t>クブン</t>
    </rPh>
    <rPh sb="22" eb="24">
      <t>サンシュツ</t>
    </rPh>
    <phoneticPr fontId="2"/>
  </si>
  <si>
    <r>
      <t>下地の種類</t>
    </r>
    <r>
      <rPr>
        <sz val="8"/>
        <color rgb="FFFF0000"/>
        <rFont val="ＭＳ 明朝"/>
        <family val="1"/>
        <charset val="128"/>
      </rPr>
      <t>ごと</t>
    </r>
    <r>
      <rPr>
        <sz val="8"/>
        <rFont val="ＭＳ 明朝"/>
        <family val="1"/>
        <charset val="128"/>
      </rPr>
      <t>に素地ごしらえの種別を確認したか。</t>
    </r>
    <rPh sb="0" eb="2">
      <t>シタジ</t>
    </rPh>
    <rPh sb="3" eb="5">
      <t>シュルイ</t>
    </rPh>
    <rPh sb="8" eb="10">
      <t>ソジ</t>
    </rPh>
    <rPh sb="15" eb="17">
      <t>シュベツ</t>
    </rPh>
    <rPh sb="18" eb="20">
      <t>カクニン</t>
    </rPh>
    <phoneticPr fontId="2"/>
  </si>
  <si>
    <r>
      <t>断面（目地幅）寸法</t>
    </r>
    <r>
      <rPr>
        <sz val="8"/>
        <color rgb="FFFF0000"/>
        <rFont val="ＭＳ 明朝"/>
        <family val="1"/>
        <charset val="128"/>
      </rPr>
      <t>ごと</t>
    </r>
    <r>
      <rPr>
        <sz val="8"/>
        <rFont val="ＭＳ 明朝"/>
        <family val="1"/>
        <charset val="128"/>
      </rPr>
      <t>に区分し、算出されているか。</t>
    </r>
    <rPh sb="0" eb="2">
      <t>ダンメン</t>
    </rPh>
    <rPh sb="3" eb="5">
      <t>メジ</t>
    </rPh>
    <rPh sb="5" eb="6">
      <t>ハバ</t>
    </rPh>
    <rPh sb="7" eb="9">
      <t>スンポウ</t>
    </rPh>
    <rPh sb="12" eb="14">
      <t>クブン</t>
    </rPh>
    <rPh sb="16" eb="18">
      <t>サンシュツ</t>
    </rPh>
    <phoneticPr fontId="2"/>
  </si>
  <si>
    <r>
      <t>特殊寸法及び特殊形状は寸法</t>
    </r>
    <r>
      <rPr>
        <sz val="8"/>
        <color rgb="FFFF0000"/>
        <rFont val="ＭＳ 明朝"/>
        <family val="1"/>
        <charset val="128"/>
      </rPr>
      <t>ごと</t>
    </r>
    <r>
      <rPr>
        <sz val="8"/>
        <rFont val="ＭＳ 明朝"/>
        <family val="1"/>
        <charset val="128"/>
      </rPr>
      <t>に単位を枚として算出したか。</t>
    </r>
    <rPh sb="0" eb="2">
      <t>トクシュ</t>
    </rPh>
    <rPh sb="2" eb="4">
      <t>スンポウ</t>
    </rPh>
    <rPh sb="4" eb="5">
      <t>オヨ</t>
    </rPh>
    <rPh sb="6" eb="8">
      <t>トクシュ</t>
    </rPh>
    <rPh sb="8" eb="10">
      <t>ケイジョウ</t>
    </rPh>
    <rPh sb="11" eb="13">
      <t>スンポウ</t>
    </rPh>
    <rPh sb="16" eb="18">
      <t>タンイ</t>
    </rPh>
    <rPh sb="19" eb="20">
      <t>マイ</t>
    </rPh>
    <rPh sb="23" eb="25">
      <t>サンシュツ</t>
    </rPh>
    <phoneticPr fontId="2"/>
  </si>
  <si>
    <r>
      <t>発生材の種別</t>
    </r>
    <r>
      <rPr>
        <sz val="8"/>
        <color rgb="FFFF0000"/>
        <rFont val="ＭＳ 明朝"/>
        <family val="1"/>
        <charset val="128"/>
      </rPr>
      <t>ごと</t>
    </r>
    <r>
      <rPr>
        <sz val="8"/>
        <rFont val="ＭＳ 明朝"/>
        <family val="1"/>
        <charset val="128"/>
      </rPr>
      <t>に区分して算出したか。</t>
    </r>
    <rPh sb="0" eb="3">
      <t>ハッセイザイ</t>
    </rPh>
    <rPh sb="13" eb="15">
      <t>サンシュツ</t>
    </rPh>
    <phoneticPr fontId="2"/>
  </si>
  <si>
    <r>
      <t>発生材の種別</t>
    </r>
    <r>
      <rPr>
        <sz val="8"/>
        <color rgb="FFFF0000"/>
        <rFont val="ＭＳ 明朝"/>
        <family val="1"/>
        <charset val="128"/>
      </rPr>
      <t>ごと</t>
    </r>
    <r>
      <rPr>
        <sz val="8"/>
        <rFont val="ＭＳ 明朝"/>
        <family val="1"/>
        <charset val="128"/>
      </rPr>
      <t>に設計図書により処分地までの距離に応じた運搬費を計上するための資料を作成したか。</t>
    </r>
    <phoneticPr fontId="2"/>
  </si>
  <si>
    <r>
      <t>形状や寸法</t>
    </r>
    <r>
      <rPr>
        <sz val="8"/>
        <color rgb="FFFF0000"/>
        <rFont val="ＭＳ 明朝"/>
        <family val="1"/>
        <charset val="128"/>
      </rPr>
      <t>ごと</t>
    </r>
    <r>
      <rPr>
        <sz val="8"/>
        <rFont val="ＭＳ 明朝"/>
        <family val="1"/>
        <charset val="128"/>
      </rPr>
      <t>に取付金物(二次ファスナー)を含めて、専門工事業者の見積価格等を参考に計上したか。</t>
    </r>
    <phoneticPr fontId="2"/>
  </si>
  <si>
    <r>
      <t>発生材の種別</t>
    </r>
    <r>
      <rPr>
        <sz val="8"/>
        <color rgb="FFFF0000"/>
        <rFont val="ＭＳ 明朝"/>
        <family val="1"/>
        <charset val="128"/>
      </rPr>
      <t>ごと</t>
    </r>
    <r>
      <rPr>
        <sz val="8"/>
        <rFont val="ＭＳ 明朝"/>
        <family val="1"/>
        <charset val="128"/>
      </rPr>
      <t>に設計図書により処分地までの距離に応じた運搬費を計上するための資料を作成したか。</t>
    </r>
    <phoneticPr fontId="2"/>
  </si>
  <si>
    <t>素地ごしらえ</t>
    <rPh sb="0" eb="2">
      <t>そじ</t>
    </rPh>
    <phoneticPr fontId="48" type="Hiragana"/>
  </si>
  <si>
    <r>
      <rPr>
        <sz val="8"/>
        <color rgb="FFFF0000"/>
        <rFont val="ＭＳ 明朝"/>
        <family val="1"/>
        <charset val="128"/>
      </rPr>
      <t>塗替え面の</t>
    </r>
    <r>
      <rPr>
        <sz val="8"/>
        <rFont val="ＭＳ 明朝"/>
        <family val="1"/>
        <charset val="128"/>
      </rPr>
      <t>下地の種類ごとに下地調整種別を確認したか。</t>
    </r>
    <rPh sb="0" eb="1">
      <t>ヌ</t>
    </rPh>
    <rPh sb="1" eb="2">
      <t>カ</t>
    </rPh>
    <rPh sb="3" eb="4">
      <t>メン</t>
    </rPh>
    <rPh sb="5" eb="7">
      <t>シタジ</t>
    </rPh>
    <rPh sb="8" eb="10">
      <t>シュルイ</t>
    </rPh>
    <rPh sb="13" eb="15">
      <t>シタジ</t>
    </rPh>
    <rPh sb="15" eb="17">
      <t>チョウセイ</t>
    </rPh>
    <rPh sb="17" eb="19">
      <t>シュベツ</t>
    </rPh>
    <rPh sb="20" eb="22">
      <t>カクニン</t>
    </rPh>
    <phoneticPr fontId="2"/>
  </si>
  <si>
    <r>
      <rPr>
        <sz val="8"/>
        <color rgb="FFFF0000"/>
        <rFont val="ＭＳ ゴシック"/>
        <family val="3"/>
        <charset val="128"/>
      </rPr>
      <t>石綿</t>
    </r>
    <r>
      <rPr>
        <sz val="8"/>
        <rFont val="ＭＳ ゴシック"/>
        <family val="3"/>
        <charset val="128"/>
      </rPr>
      <t>含有成形板撤去</t>
    </r>
    <rPh sb="0" eb="2">
      <t>イシワタ</t>
    </rPh>
    <rPh sb="2" eb="4">
      <t>ガンユウ</t>
    </rPh>
    <rPh sb="4" eb="7">
      <t>セイケイバン</t>
    </rPh>
    <rPh sb="7" eb="9">
      <t>テッキョ</t>
    </rPh>
    <phoneticPr fontId="2"/>
  </si>
  <si>
    <r>
      <rPr>
        <sz val="8"/>
        <color rgb="FFFF0000"/>
        <rFont val="ＭＳ 明朝"/>
        <family val="1"/>
        <charset val="128"/>
      </rPr>
      <t>石綿</t>
    </r>
    <r>
      <rPr>
        <sz val="8"/>
        <rFont val="ＭＳ 明朝"/>
        <family val="1"/>
        <charset val="128"/>
      </rPr>
      <t>含有仕上げ材の指定の有無を確認し、区分して算出したか。</t>
    </r>
    <rPh sb="2" eb="4">
      <t>ガンユウ</t>
    </rPh>
    <rPh sb="4" eb="6">
      <t>シア</t>
    </rPh>
    <rPh sb="9" eb="11">
      <t>シテイ</t>
    </rPh>
    <rPh sb="12" eb="14">
      <t>ウム</t>
    </rPh>
    <rPh sb="15" eb="17">
      <t>カクニン</t>
    </rPh>
    <phoneticPr fontId="2"/>
  </si>
  <si>
    <r>
      <t>除去</t>
    </r>
    <r>
      <rPr>
        <sz val="8"/>
        <color rgb="FFFF0000"/>
        <rFont val="ＭＳ 明朝"/>
        <family val="1"/>
        <charset val="128"/>
      </rPr>
      <t>石綿</t>
    </r>
    <r>
      <rPr>
        <sz val="8"/>
        <rFont val="ＭＳ 明朝"/>
        <family val="1"/>
        <charset val="128"/>
      </rPr>
      <t>処理の方法について、設計図書で確認したか。（密封又は固化）</t>
    </r>
    <rPh sb="0" eb="2">
      <t>ジョキョ</t>
    </rPh>
    <rPh sb="4" eb="6">
      <t>ショリ</t>
    </rPh>
    <rPh sb="7" eb="9">
      <t>ホウホウ</t>
    </rPh>
    <rPh sb="14" eb="18">
      <t>セッケイトショ</t>
    </rPh>
    <rPh sb="19" eb="21">
      <t>カクニン</t>
    </rPh>
    <rPh sb="26" eb="28">
      <t>ミップウ</t>
    </rPh>
    <rPh sb="28" eb="29">
      <t>マタ</t>
    </rPh>
    <rPh sb="30" eb="32">
      <t>コカ</t>
    </rPh>
    <phoneticPr fontId="2"/>
  </si>
  <si>
    <r>
      <rPr>
        <sz val="8"/>
        <color rgb="FFFF0000"/>
        <rFont val="ＭＳ ゴシック"/>
        <family val="3"/>
        <charset val="128"/>
      </rPr>
      <t>石綿</t>
    </r>
    <r>
      <rPr>
        <sz val="8"/>
        <rFont val="ＭＳ ゴシック"/>
        <family val="3"/>
        <charset val="128"/>
      </rPr>
      <t>粉塵濃度測定</t>
    </r>
    <rPh sb="2" eb="4">
      <t>フンジン</t>
    </rPh>
    <rPh sb="4" eb="6">
      <t>ノウド</t>
    </rPh>
    <rPh sb="6" eb="8">
      <t>ソクテイ</t>
    </rPh>
    <phoneticPr fontId="2"/>
  </si>
  <si>
    <r>
      <rPr>
        <sz val="8"/>
        <color rgb="FFFF0000"/>
        <rFont val="ＭＳ ゴシック"/>
        <family val="3"/>
        <charset val="128"/>
      </rPr>
      <t>石綿</t>
    </r>
    <r>
      <rPr>
        <sz val="8"/>
        <rFont val="ＭＳ ゴシック"/>
        <family val="3"/>
        <charset val="128"/>
      </rPr>
      <t>含有吹付け材撤去</t>
    </r>
    <rPh sb="2" eb="4">
      <t>ガンユウ</t>
    </rPh>
    <rPh sb="4" eb="5">
      <t>フ</t>
    </rPh>
    <rPh sb="5" eb="6">
      <t>ツ</t>
    </rPh>
    <rPh sb="7" eb="8">
      <t>ザイ</t>
    </rPh>
    <rPh sb="8" eb="10">
      <t>テッキョ</t>
    </rPh>
    <phoneticPr fontId="2"/>
  </si>
  <si>
    <t>改修工事</t>
  </si>
  <si>
    <t>　１　直接仮設</t>
  </si>
  <si>
    <t>　　墨出し</t>
  </si>
  <si>
    <t>　水勾配の調整を行う
　防水改修</t>
    <rPh sb="1" eb="2">
      <t>みず</t>
    </rPh>
    <rPh sb="2" eb="4">
      <t>こうばい</t>
    </rPh>
    <rPh sb="5" eb="7">
      <t>ちょうせい</t>
    </rPh>
    <rPh sb="8" eb="9">
      <t>おこな</t>
    </rPh>
    <rPh sb="12" eb="14">
      <t>ぼうすい</t>
    </rPh>
    <rPh sb="14" eb="16">
      <t>かいしゅう</t>
    </rPh>
    <phoneticPr fontId="48" type="Hiragana"/>
  </si>
  <si>
    <t>　改修面積</t>
  </si>
  <si>
    <t>　外壁タイル張替
　モルタル塗替等改修</t>
  </si>
  <si>
    <t>　内装改修
　（個別・複合改修）</t>
  </si>
  <si>
    <t>　床又は天井改修総面積</t>
  </si>
  <si>
    <t xml:space="preserve">　　養生
　　整理清掃後片付け
</t>
  </si>
  <si>
    <t>　防水改修</t>
  </si>
  <si>
    <t>　外壁改修</t>
  </si>
  <si>
    <t>　（建物周長＋８ｍ）×２ｍ</t>
  </si>
  <si>
    <t>×</t>
    <phoneticPr fontId="48" type="Hiragana"/>
  </si>
  <si>
    <t>　　外部足場</t>
  </si>
  <si>
    <t>　　内部足場</t>
  </si>
  <si>
    <t>　天井改修総面積</t>
  </si>
  <si>
    <t>　２　防水改修</t>
  </si>
  <si>
    <t>　２－１　撤　去</t>
  </si>
  <si>
    <t>　改修面積又は建築面積</t>
  </si>
  <si>
    <t>　改修長さ</t>
  </si>
  <si>
    <t>　防水押え</t>
  </si>
  <si>
    <t>　２－２　改　修</t>
  </si>
  <si>
    <t>　改修面積　×（ ０．０８ ）</t>
  </si>
  <si>
    <t>　３　外壁改修</t>
  </si>
  <si>
    <t>　３－１　撤　去</t>
  </si>
  <si>
    <t>　タイル張り</t>
  </si>
  <si>
    <t>　下地モルタル共</t>
  </si>
  <si>
    <t>　モルタル塗り</t>
  </si>
  <si>
    <t>　吹付け仕上</t>
  </si>
  <si>
    <t>　既存塗膜等の除去</t>
  </si>
  <si>
    <t>　その他仕上</t>
  </si>
  <si>
    <t>　３－２　改　修</t>
  </si>
  <si>
    <t>　施工数量調査</t>
  </si>
  <si>
    <t>　外壁改修面積又は明示数量</t>
  </si>
  <si>
    <t>　下地補修</t>
  </si>
  <si>
    <t>　クラック改修</t>
  </si>
  <si>
    <t>　欠損部改修</t>
  </si>
  <si>
    <t>　明示数量</t>
  </si>
  <si>
    <t>　浮き部改修</t>
  </si>
  <si>
    <t>　高圧洗浄</t>
  </si>
  <si>
    <t>　外壁仕上
　（下記による）</t>
  </si>
  <si>
    <t>　全面外壁改修面積　</t>
  </si>
  <si>
    <t>　延床面積×（０．５）～（１．３）</t>
  </si>
  <si>
    <t>　外壁吹付け
　外壁打放し塗装仕上</t>
  </si>
  <si>
    <t>　下地調整面積</t>
  </si>
  <si>
    <t>　その他（　　　）</t>
    <phoneticPr fontId="48" type="Hiragana"/>
  </si>
  <si>
    <t>　その他（　　　）</t>
  </si>
  <si>
    <t>　４　建具改修</t>
  </si>
  <si>
    <t>　４－１　撤　去</t>
  </si>
  <si>
    <t>　金属製建具
（窓、扉・シャッター等）
　・アルミニウム製
　・鋼製、鋼製軽量
　・ステンレス製</t>
  </si>
  <si>
    <t>　内部建具</t>
  </si>
  <si>
    <t xml:space="preserve"> 　ガラス</t>
  </si>
  <si>
    <t>　建具面積
　・アルミニウム製
　・ステンレス製</t>
  </si>
  <si>
    <t>　４－２　改　修</t>
  </si>
  <si>
    <t>　建具塗装</t>
  </si>
  <si>
    <t>　塗装面積
　・鋼製、鋼製軽量</t>
  </si>
  <si>
    <t>　新設建具面積×（２．５）～（３．５）</t>
  </si>
  <si>
    <t>　建具塗装塗替え</t>
  </si>
  <si>
    <t>　既存建具面積×（２．５）～（３．５）</t>
  </si>
  <si>
    <t>　５　内装改修</t>
  </si>
  <si>
    <t>　５－１　床改修</t>
  </si>
  <si>
    <t>　５－１－１　撤　去</t>
  </si>
  <si>
    <t>　改修主仕上げ総面積との
　整合のチェック</t>
  </si>
  <si>
    <t>　(1)床張り物撤去</t>
  </si>
  <si>
    <t>　(2)床張り物撤去
　（下地モルタル共）</t>
  </si>
  <si>
    <t>　(3)タイル張り
　（下地モルタル共）</t>
  </si>
  <si>
    <t>　(4)モルタル塗り</t>
  </si>
  <si>
    <t>　張り物下地モルタル</t>
  </si>
  <si>
    <t>　(2)床張り物撤去面積</t>
  </si>
  <si>
    <t>　(1)床張り物撤去のうちカーペット類面積</t>
    <phoneticPr fontId="48" type="Hiragana"/>
  </si>
  <si>
    <t>　５－１－２　改　修</t>
  </si>
  <si>
    <t>　撤去主仕上げ総面積との
　整合のチェック</t>
  </si>
  <si>
    <t>　(2)ビニルタイル
　　(下地モルタル共）</t>
  </si>
  <si>
    <t>　(3)ビニルシート</t>
  </si>
  <si>
    <t>　(4)ビニルシート
　　(下地モルタル共）</t>
  </si>
  <si>
    <t>　(5)カーペット類</t>
  </si>
  <si>
    <t>　(7)モルタル塗り</t>
  </si>
  <si>
    <t>　(2)(4)ビニル系仕上げ面積</t>
  </si>
  <si>
    <t>　(5)カーペット類面積</t>
  </si>
  <si>
    <t>　５－２　壁改修</t>
  </si>
  <si>
    <t>　５－２－１　撤　去</t>
  </si>
  <si>
    <t>　(2)モルタル塗り
　（壁紙張り下）</t>
  </si>
  <si>
    <t>　(3)各種ボード張り
　　　（1重・2重張り）
　　　（素地・塗装下）</t>
  </si>
  <si>
    <t>　(4)各種ボード張り
　　　（1重・2重張り）
　　　（壁紙張り下）</t>
  </si>
  <si>
    <t>　(5)タイル張り
　（下地モルタル共）</t>
  </si>
  <si>
    <t>　既存壁表面仕上げ</t>
  </si>
  <si>
    <t>　(6)壁紙張り撤去
　　　（モルタル面）</t>
  </si>
  <si>
    <t>　(2)モルタル塗り（壁紙張り下）面積</t>
  </si>
  <si>
    <t>　(7)壁紙張り撤去
　　　（各種ボード面）</t>
  </si>
  <si>
    <t>　(4)各種ボード張り（壁紙張り下）面積</t>
  </si>
  <si>
    <t>　５－２－２　改　修</t>
  </si>
  <si>
    <t>　壁仕上げ（主仕上げ）</t>
  </si>
  <si>
    <t>　(2)モルタル塗り
　　　（塗装下）</t>
  </si>
  <si>
    <t>　(3)モルタル塗り
　　　（壁紙張り下）</t>
  </si>
  <si>
    <t>　(4)各種ボード張り
　　　（1重・2重張り）
　　　（塗装下）</t>
  </si>
  <si>
    <t>　(5)各種ボード張り
　　　（1重・2重張り）
　　　（壁紙下）</t>
  </si>
  <si>
    <t>　(その他　　　　　　　）</t>
  </si>
  <si>
    <t>　(4)(5)各種ボード張り（LGS下地)
　総面積×（０．６）～（０．９）</t>
  </si>
  <si>
    <t>+</t>
    <phoneticPr fontId="48" type="Hiragana"/>
  </si>
  <si>
    <t>　新設壁表面仕上げ</t>
  </si>
  <si>
    <t>　(7)ＥＰ等塗り
　　　（モルタル面）</t>
  </si>
  <si>
    <t>　(8)ＥＰ等塗り
　　　（各種ボード面）</t>
  </si>
  <si>
    <t>　(9)壁紙張り
　　　（モルタル面）</t>
  </si>
  <si>
    <t>　(10)壁紙張り
　　　（各種ボード面）</t>
  </si>
  <si>
    <t>　ＥＰ等塗替
　　　（モルタル面）</t>
  </si>
  <si>
    <t>　ＥＰ等塗替
　　　（各種ボード面）</t>
  </si>
  <si>
    <t>　(11)壁紙張替
　　　（モルタル面）</t>
  </si>
  <si>
    <t>　撤去(6)壁紙張り除去面積</t>
  </si>
  <si>
    <t>　(12)壁紙張替
　　　（各種ボード面）</t>
  </si>
  <si>
    <t>　撤去(7)壁紙張り除去面積</t>
  </si>
  <si>
    <t>　５－３　天井改修</t>
  </si>
  <si>
    <t>　５－３－１　撤　去</t>
  </si>
  <si>
    <t>　天井主仕上げの
　総面積（下記による）</t>
  </si>
  <si>
    <t>　天井仕上げ（主仕上げ）</t>
  </si>
  <si>
    <t>　(1)各種ボード張り
　　　（1重張り）</t>
  </si>
  <si>
    <t>　(2)各種ボード張り
　　　（2重張り）</t>
  </si>
  <si>
    <t>　(3)各種ボード張り
　　　（1重・2重張り）
　　　（壁紙張り下）</t>
  </si>
  <si>
    <t>　既存天井表面仕上げ</t>
  </si>
  <si>
    <t>　(4)ＥＰ等除去
　　　（各種ボード面）</t>
  </si>
  <si>
    <t>　(5)壁紙等除去
　　　（各種ボード面）</t>
  </si>
  <si>
    <t>　(3)各種ボード張り（壁紙張り下）面積</t>
  </si>
  <si>
    <t>　５－３－２　改　修</t>
  </si>
  <si>
    <t>　(1)各種ボード張り
　　　（1重・２重張り）
　　　（塗装なし）</t>
  </si>
  <si>
    <t>　(2)各種ボード張り
　　　（1重・２重張り）
　　　（塗装あり）</t>
  </si>
  <si>
    <t>　(3)各種ボード張り
　　　（壁紙張り下）</t>
  </si>
  <si>
    <t>　(1)(2)(3)各種ボード張り面積</t>
    <phoneticPr fontId="48" type="Hiragana"/>
  </si>
  <si>
    <t>　新設天井表面仕上げ</t>
  </si>
  <si>
    <t>　(4)ＥＰ等塗り
　　　（各種ボード面）</t>
  </si>
  <si>
    <t>　(2)各種ボード張り（塗装あり）面積</t>
  </si>
  <si>
    <t>　(5)壁紙等張り
　　　（各種ボード面）</t>
  </si>
  <si>
    <t>　(6)ＥＰ等塗替
　　　（各種ボード面）</t>
  </si>
  <si>
    <t>　(7)壁紙等張替
　　　（各種ボード面）</t>
  </si>
  <si>
    <t>　撤去(5)壁紙等除去面積</t>
  </si>
  <si>
    <t>新規の場合、設計図書により「素地ごしらえ」、「錆止め塗装」、「仕上げ塗り」の項目を合算した単価資料を作成したか。</t>
    <rPh sb="0" eb="2">
      <t>シンキ</t>
    </rPh>
    <rPh sb="3" eb="5">
      <t>バアイ</t>
    </rPh>
    <rPh sb="14" eb="16">
      <t>ソジ</t>
    </rPh>
    <rPh sb="22" eb="23">
      <t>サビ</t>
    </rPh>
    <rPh sb="23" eb="24">
      <t>ト</t>
    </rPh>
    <rPh sb="25" eb="27">
      <t>トソウ</t>
    </rPh>
    <rPh sb="30" eb="32">
      <t>シア</t>
    </rPh>
    <rPh sb="33" eb="34">
      <t>ヌ</t>
    </rPh>
    <rPh sb="37" eb="39">
      <t>コウモク</t>
    </rPh>
    <rPh sb="46" eb="48">
      <t>シリョウ</t>
    </rPh>
    <phoneticPr fontId="11"/>
  </si>
  <si>
    <r>
      <rPr>
        <sz val="8"/>
        <color rgb="FFFF0000"/>
        <rFont val="ＭＳ 明朝"/>
        <family val="1"/>
        <charset val="128"/>
      </rPr>
      <t>塗替えの場合、</t>
    </r>
    <r>
      <rPr>
        <sz val="8"/>
        <rFont val="ＭＳ 明朝"/>
        <family val="1"/>
        <charset val="128"/>
      </rPr>
      <t>設計図書により「既存塗膜除去」、「下地調整」、「錆止め塗装」、「仕上げ塗り」の項目を合算した単価資料を作成したか。</t>
    </r>
    <rPh sb="0" eb="1">
      <t>ヌ</t>
    </rPh>
    <rPh sb="1" eb="2">
      <t>カ</t>
    </rPh>
    <rPh sb="4" eb="6">
      <t>バアイ</t>
    </rPh>
    <rPh sb="15" eb="17">
      <t>キゾン</t>
    </rPh>
    <rPh sb="17" eb="19">
      <t>トマク</t>
    </rPh>
    <rPh sb="19" eb="21">
      <t>ジョキョ</t>
    </rPh>
    <rPh sb="24" eb="26">
      <t>シタジ</t>
    </rPh>
    <rPh sb="26" eb="28">
      <t>チョウセイ</t>
    </rPh>
    <rPh sb="31" eb="32">
      <t>サビ</t>
    </rPh>
    <rPh sb="32" eb="33">
      <t>ト</t>
    </rPh>
    <rPh sb="34" eb="36">
      <t>トソウ</t>
    </rPh>
    <rPh sb="39" eb="41">
      <t>シア</t>
    </rPh>
    <rPh sb="42" eb="43">
      <t>ヌ</t>
    </rPh>
    <rPh sb="46" eb="48">
      <t>コウモク</t>
    </rPh>
    <rPh sb="55" eb="57">
      <t>シリョウ</t>
    </rPh>
    <phoneticPr fontId="11"/>
  </si>
  <si>
    <t>軽微な鉄筋工事の場合、発注者と協議の上で小口の単価資料を作成したか。</t>
    <rPh sb="0" eb="2">
      <t>ケイビ</t>
    </rPh>
    <rPh sb="5" eb="7">
      <t>コウジ</t>
    </rPh>
    <rPh sb="11" eb="14">
      <t>ハッチュウシャ</t>
    </rPh>
    <rPh sb="15" eb="17">
      <t>キョウギ</t>
    </rPh>
    <rPh sb="18" eb="19">
      <t>ウエ</t>
    </rPh>
    <rPh sb="20" eb="22">
      <t>コグチ</t>
    </rPh>
    <rPh sb="23" eb="25">
      <t>タンカ</t>
    </rPh>
    <rPh sb="25" eb="27">
      <t>シリョウ</t>
    </rPh>
    <rPh sb="28" eb="30">
      <t>サクセイ</t>
    </rPh>
    <phoneticPr fontId="11"/>
  </si>
  <si>
    <t>単価の建設物価、積算資料、建築施工単価、建築コスト情報からの引用にあたり、単価構成内容（材、材工共等）や、実勢・公表価格のいずれか等を確認したか。</t>
    <phoneticPr fontId="2"/>
  </si>
  <si>
    <t>軽微な鉄骨工事の場合、発注者と協議の上で小口の単価資料を作成したか。</t>
    <rPh sb="11" eb="14">
      <t>ハッチュウシャ</t>
    </rPh>
    <rPh sb="15" eb="17">
      <t>キョウギ</t>
    </rPh>
    <rPh sb="18" eb="19">
      <t>ウエ</t>
    </rPh>
    <rPh sb="25" eb="27">
      <t>シリョウ</t>
    </rPh>
    <rPh sb="28" eb="30">
      <t>サクセイ</t>
    </rPh>
    <phoneticPr fontId="11"/>
  </si>
  <si>
    <t>軽微な鉄骨工事の場合、発注者と協議の上で小口の単価資料を作成したか。</t>
    <rPh sb="0" eb="2">
      <t>ケイビ</t>
    </rPh>
    <rPh sb="11" eb="14">
      <t>ハッチュウシャ</t>
    </rPh>
    <rPh sb="15" eb="17">
      <t>キョウギ</t>
    </rPh>
    <rPh sb="18" eb="19">
      <t>ウエ</t>
    </rPh>
    <phoneticPr fontId="11"/>
  </si>
  <si>
    <r>
      <rPr>
        <sz val="8"/>
        <color rgb="FFFF0000"/>
        <rFont val="ＭＳ Ｐゴシック"/>
        <family val="3"/>
        <charset val="128"/>
        <scheme val="major"/>
      </rPr>
      <t>石綿</t>
    </r>
    <r>
      <rPr>
        <sz val="8"/>
        <rFont val="ＭＳ Ｐゴシック"/>
        <family val="3"/>
        <charset val="128"/>
        <scheme val="major"/>
      </rPr>
      <t>含有建材の処理工事</t>
    </r>
    <phoneticPr fontId="2"/>
  </si>
  <si>
    <r>
      <rPr>
        <sz val="8"/>
        <color rgb="FFFF0000"/>
        <rFont val="ＭＳ Ｐゴシック"/>
        <family val="3"/>
        <charset val="128"/>
        <scheme val="major"/>
      </rPr>
      <t>石綿</t>
    </r>
    <r>
      <rPr>
        <sz val="8"/>
        <rFont val="ＭＳ Ｐゴシック"/>
        <family val="3"/>
        <charset val="128"/>
        <scheme val="major"/>
      </rPr>
      <t>含有吹付け材の除去（レベル１）</t>
    </r>
    <phoneticPr fontId="2"/>
  </si>
  <si>
    <r>
      <t>吹付け</t>
    </r>
    <r>
      <rPr>
        <sz val="8"/>
        <color rgb="FFFF0000"/>
        <rFont val="ＭＳ Ｐゴシック"/>
        <family val="3"/>
        <charset val="128"/>
        <scheme val="major"/>
      </rPr>
      <t>石綿</t>
    </r>
    <r>
      <rPr>
        <sz val="8"/>
        <rFont val="ＭＳ Ｐゴシック"/>
        <family val="3"/>
        <charset val="128"/>
        <scheme val="major"/>
      </rPr>
      <t>廃棄物処理</t>
    </r>
    <phoneticPr fontId="2"/>
  </si>
  <si>
    <r>
      <rPr>
        <sz val="8"/>
        <color rgb="FFFF0000"/>
        <rFont val="ＭＳ Ｐゴシック"/>
        <family val="3"/>
        <charset val="128"/>
        <scheme val="major"/>
      </rPr>
      <t>石綿</t>
    </r>
    <r>
      <rPr>
        <sz val="8"/>
        <rFont val="ＭＳ Ｐゴシック"/>
        <family val="3"/>
        <charset val="128"/>
        <scheme val="major"/>
      </rPr>
      <t>含有保温材等の除去（レベル２）</t>
    </r>
    <phoneticPr fontId="2"/>
  </si>
  <si>
    <r>
      <rPr>
        <sz val="8"/>
        <color rgb="FFFF0000"/>
        <rFont val="ＭＳ Ｐゴシック"/>
        <family val="3"/>
        <charset val="128"/>
        <scheme val="major"/>
      </rPr>
      <t>石綿</t>
    </r>
    <r>
      <rPr>
        <sz val="8"/>
        <rFont val="ＭＳ Ｐゴシック"/>
        <family val="3"/>
        <charset val="128"/>
        <scheme val="major"/>
      </rPr>
      <t>含有保温材等の処分</t>
    </r>
    <phoneticPr fontId="2"/>
  </si>
  <si>
    <r>
      <t>飛散性</t>
    </r>
    <r>
      <rPr>
        <sz val="8"/>
        <color rgb="FFFF0000"/>
        <rFont val="ＭＳ 明朝"/>
        <family val="1"/>
        <charset val="128"/>
      </rPr>
      <t>石綿</t>
    </r>
    <r>
      <rPr>
        <sz val="8"/>
        <rFont val="ＭＳ 明朝"/>
        <family val="1"/>
        <charset val="128"/>
      </rPr>
      <t>廃棄物は、特別管理産業廃棄物であるため、通常の産業廃棄物処理業者ではなく、収集運搬と処分について、それぞれ特別管理産業廃棄物の許可業者からの、見積価格等を参考に適切に計上するための資料を作成したか。</t>
    </r>
    <rPh sb="85" eb="87">
      <t>テキセツ</t>
    </rPh>
    <phoneticPr fontId="11"/>
  </si>
  <si>
    <r>
      <t>処分単価は、処分先及び処分量（除去物＋消耗品等）の特定が困難なため、</t>
    </r>
    <r>
      <rPr>
        <sz val="8"/>
        <color rgb="FFFF0000"/>
        <rFont val="ＭＳ 明朝"/>
        <family val="1"/>
        <charset val="128"/>
      </rPr>
      <t>石綿</t>
    </r>
    <r>
      <rPr>
        <sz val="8"/>
        <rFont val="ＭＳ 明朝"/>
        <family val="1"/>
        <charset val="128"/>
      </rPr>
      <t>含有保温材等の除去に含めて見積を依頼したか。ただし、処分先が特定できる場合には、設計図書により指定し、処分先の見積価格等を参考に単価資料を作成したか。</t>
    </r>
    <rPh sb="71" eb="73">
      <t>バアイ</t>
    </rPh>
    <rPh sb="100" eb="102">
      <t>タンカ</t>
    </rPh>
    <phoneticPr fontId="11"/>
  </si>
  <si>
    <r>
      <t>処分費は、処分先及び処分量（除去物＋消耗品等）の特定が困難なため、</t>
    </r>
    <r>
      <rPr>
        <sz val="8"/>
        <color rgb="FFFF0000"/>
        <rFont val="ＭＳ 明朝"/>
        <family val="1"/>
        <charset val="128"/>
      </rPr>
      <t>石綿</t>
    </r>
    <r>
      <rPr>
        <sz val="8"/>
        <rFont val="ＭＳ 明朝"/>
        <family val="1"/>
        <charset val="128"/>
      </rPr>
      <t>含有吹付け材の除去に含めて見積を依頼したか。</t>
    </r>
    <phoneticPr fontId="2"/>
  </si>
  <si>
    <r>
      <t>飛散性</t>
    </r>
    <r>
      <rPr>
        <sz val="8"/>
        <color rgb="FFFF0000"/>
        <rFont val="ＭＳ 明朝"/>
        <family val="1"/>
        <charset val="128"/>
      </rPr>
      <t>石綿</t>
    </r>
    <r>
      <rPr>
        <sz val="8"/>
        <rFont val="ＭＳ 明朝"/>
        <family val="1"/>
        <charset val="128"/>
      </rPr>
      <t>廃棄物は、特別管理産業廃棄物であるため、通常の産業廃棄物処理業者ではなく、収集運搬と処分について、それぞれ特別管理産業廃棄物の許可業者からの、見積価格等を参考に適切に計上するための資料を作成したか。</t>
    </r>
    <rPh sb="85" eb="87">
      <t>テキセツ</t>
    </rPh>
    <rPh sb="88" eb="90">
      <t>ケイジョウ</t>
    </rPh>
    <phoneticPr fontId="11"/>
  </si>
  <si>
    <t>週休２日適用工事の場合、週休２日（４週８休以上）の条件として依頼したか。</t>
    <rPh sb="0" eb="2">
      <t>シュウキュウ</t>
    </rPh>
    <rPh sb="3" eb="4">
      <t>ニチ</t>
    </rPh>
    <rPh sb="4" eb="6">
      <t>テキヨウ</t>
    </rPh>
    <rPh sb="6" eb="8">
      <t>コウジ</t>
    </rPh>
    <rPh sb="9" eb="11">
      <t>バアイ</t>
    </rPh>
    <rPh sb="12" eb="14">
      <t>シュウキュウ</t>
    </rPh>
    <rPh sb="15" eb="16">
      <t>ニチ</t>
    </rPh>
    <rPh sb="18" eb="19">
      <t>シュウ</t>
    </rPh>
    <rPh sb="20" eb="21">
      <t>キュウ</t>
    </rPh>
    <rPh sb="21" eb="23">
      <t>イジョウ</t>
    </rPh>
    <rPh sb="25" eb="27">
      <t>ジョウケン</t>
    </rPh>
    <rPh sb="30" eb="32">
      <t>イライ</t>
    </rPh>
    <phoneticPr fontId="2"/>
  </si>
  <si>
    <t>Ⅰ．基本事項</t>
  </si>
  <si>
    <t>１．基準類の確認</t>
  </si>
  <si>
    <t>チェック項目</t>
  </si>
  <si>
    <t>チ　ェ　ッ　ク　内　容</t>
  </si>
  <si>
    <t>確認</t>
  </si>
  <si>
    <t>仕</t>
  </si>
  <si>
    <t>数</t>
  </si>
  <si>
    <t>基準類等</t>
  </si>
  <si>
    <t>適用となる設計図書と基準類（適用年度）について確認したか。</t>
  </si>
  <si>
    <t>　設計図書</t>
  </si>
  <si>
    <t>　建築関係</t>
  </si>
  <si>
    <t>　積算関係</t>
  </si>
  <si>
    <t>２．適用の設計図書の確認</t>
    <phoneticPr fontId="2"/>
  </si>
  <si>
    <t>工事名</t>
  </si>
  <si>
    <t>工事名を確認したか。</t>
  </si>
  <si>
    <t>工事場所</t>
  </si>
  <si>
    <t>工事場所を確認したか。</t>
  </si>
  <si>
    <t>建物・工事種目ごとに数量の拾い分けをしたか。</t>
  </si>
  <si>
    <t>工期</t>
  </si>
  <si>
    <t>工期を確認したか。また、工期の始期が設定されている場合は始期も確認したか。</t>
  </si>
  <si>
    <t>指定部分</t>
  </si>
  <si>
    <t>指定部分の有無を確認したか。</t>
  </si>
  <si>
    <t>　・無し</t>
  </si>
  <si>
    <t>　　　　　　範囲：</t>
  </si>
  <si>
    <t>予算区分</t>
  </si>
  <si>
    <t>予算の区分による拾い分けが必要か発注者に確認したか。</t>
  </si>
  <si>
    <t>　・有り　　　　　　範囲：</t>
  </si>
  <si>
    <t>関連工事</t>
  </si>
  <si>
    <t>本工事以外の関連工事があるか発注者に確認したか。</t>
  </si>
  <si>
    <t>　・有り　 ( ・ 電気設備工事　 ・ 機械設備工事　　・　　　　　　　 )</t>
  </si>
  <si>
    <t>発注範囲</t>
  </si>
  <si>
    <t>本工事において(発注しない)別途工事部分があるか確認したか。</t>
  </si>
  <si>
    <t>　　・公共建築工事見積書標準書式（建築工事編）　（　　　　年版）</t>
    <rPh sb="7" eb="9">
      <t>コウジ</t>
    </rPh>
    <rPh sb="9" eb="11">
      <t>ミツモリ</t>
    </rPh>
    <rPh sb="11" eb="12">
      <t>ショ</t>
    </rPh>
    <rPh sb="12" eb="14">
      <t>ヒョウジュン</t>
    </rPh>
    <rPh sb="14" eb="16">
      <t>ショシキ</t>
    </rPh>
    <rPh sb="17" eb="19">
      <t>ケンチク</t>
    </rPh>
    <rPh sb="19" eb="21">
      <t>コウジ</t>
    </rPh>
    <rPh sb="21" eb="22">
      <t>ヘン</t>
    </rPh>
    <phoneticPr fontId="2"/>
  </si>
  <si>
    <r>
      <rPr>
        <sz val="8"/>
        <color rgb="FFFF0000"/>
        <rFont val="ＭＳ 明朝"/>
        <family val="1"/>
        <charset val="128"/>
      </rPr>
      <t>　・工期：令和　　年　　月　　日　　　　　　　　（始期：令和　　年　　月　　日）</t>
    </r>
  </si>
  <si>
    <r>
      <rPr>
        <sz val="8"/>
        <color rgb="FFFF0000"/>
        <rFont val="ＭＳ 明朝"/>
        <family val="1"/>
        <charset val="128"/>
      </rPr>
      <t>　・有り　　工期：令和　　年　　月　　日　</t>
    </r>
  </si>
  <si>
    <t>業務名</t>
  </si>
  <si>
    <t>施設名</t>
  </si>
  <si>
    <t>業務受注者名</t>
  </si>
  <si>
    <t>担当者名</t>
  </si>
  <si>
    <t>管理技術者:</t>
  </si>
  <si>
    <t>主任担当技術者（積算）:</t>
  </si>
  <si>
    <t>担当技術者（積算）:</t>
  </si>
  <si>
    <t>○　基礎チェック</t>
  </si>
  <si>
    <t>　（室名：</t>
  </si>
  <si>
    <t>）</t>
  </si>
  <si>
    <t>　（部位：</t>
  </si>
  <si>
    <t>（意匠　室名：</t>
  </si>
  <si>
    <t>（構造　部位：</t>
  </si>
  <si>
    <t>（</t>
  </si>
  <si>
    <t>主任技術者（又は報告を受けた代理者）からチェック体制を含め積算業務の報告を受けたか</t>
    <rPh sb="0" eb="2">
      <t>シュニン</t>
    </rPh>
    <phoneticPr fontId="2"/>
  </si>
  <si>
    <t>プロセスチェックとして、積算業務のチェック体制が適正となるよう管理したか</t>
    <rPh sb="31" eb="33">
      <t>カンリ</t>
    </rPh>
    <phoneticPr fontId="2"/>
  </si>
  <si>
    <t>設計業務と積算業務の連携体制が適正となるよう管理したか</t>
    <rPh sb="22" eb="24">
      <t>カンリ</t>
    </rPh>
    <phoneticPr fontId="2"/>
  </si>
  <si>
    <r>
      <rPr>
        <b/>
        <sz val="8"/>
        <color rgb="FFFF0000"/>
        <rFont val="ＭＳ ゴシック"/>
        <family val="3"/>
        <charset val="128"/>
      </rPr>
      <t>１</t>
    </r>
    <r>
      <rPr>
        <b/>
        <sz val="8"/>
        <rFont val="ＭＳ ゴシック"/>
        <family val="3"/>
        <charset val="128"/>
      </rPr>
      <t>．数量基準</t>
    </r>
    <rPh sb="2" eb="4">
      <t>スウリョウ</t>
    </rPh>
    <rPh sb="4" eb="6">
      <t>キジュン</t>
    </rPh>
    <phoneticPr fontId="6"/>
  </si>
  <si>
    <r>
      <t>Ⅰ．基本事項</t>
    </r>
    <r>
      <rPr>
        <sz val="8"/>
        <color rgb="FFFF0000"/>
        <rFont val="ＭＳ Ｐゴシック"/>
        <family val="3"/>
        <charset val="128"/>
        <scheme val="major"/>
      </rPr>
      <t>　積算基本情報チェックリストによる</t>
    </r>
    <rPh sb="2" eb="4">
      <t>キホン</t>
    </rPh>
    <rPh sb="4" eb="6">
      <t>ジコウ</t>
    </rPh>
    <phoneticPr fontId="30"/>
  </si>
  <si>
    <t>　　・公共建築工事費積算基準（愛知県建設局）　（　　　　年　　月版）（以降「県基準」という。）</t>
    <rPh sb="20" eb="21">
      <t>キョク</t>
    </rPh>
    <rPh sb="31" eb="32">
      <t>ガツ</t>
    </rPh>
    <rPh sb="38" eb="39">
      <t>ケン</t>
    </rPh>
    <rPh sb="39" eb="41">
      <t>キジュン</t>
    </rPh>
    <phoneticPr fontId="29"/>
  </si>
  <si>
    <t>　　・公共建築工事標準単価積算基準　（　　　　年版）（以降「単価基準」という。）</t>
    <rPh sb="30" eb="32">
      <t>タンカ</t>
    </rPh>
    <rPh sb="32" eb="34">
      <t>キジュン</t>
    </rPh>
    <phoneticPr fontId="29"/>
  </si>
  <si>
    <t>　　・公共建築工事積算基準等資料　（　　　　年版）（以降「基準等資料」という。）</t>
    <rPh sb="9" eb="11">
      <t>セキサン</t>
    </rPh>
    <rPh sb="11" eb="14">
      <t>キジュントウ</t>
    </rPh>
    <rPh sb="14" eb="16">
      <t>シリョウ</t>
    </rPh>
    <rPh sb="29" eb="32">
      <t>キジュントウ</t>
    </rPh>
    <rPh sb="32" eb="34">
      <t>シリョウ</t>
    </rPh>
    <phoneticPr fontId="29"/>
  </si>
  <si>
    <t>　　・公共住宅建築工事積算基準　（　　　　年版）（以降「住宅基準」という。）</t>
    <rPh sb="28" eb="30">
      <t>ジュウタク</t>
    </rPh>
    <rPh sb="30" eb="32">
      <t>キジュン</t>
    </rPh>
    <phoneticPr fontId="29"/>
  </si>
  <si>
    <t>※吹付け仕上げはモルタル面、ボード面全ての面を対象として計上する。</t>
    <phoneticPr fontId="2"/>
  </si>
  <si>
    <r>
      <t>m</t>
    </r>
    <r>
      <rPr>
        <vertAlign val="superscript"/>
        <sz val="10"/>
        <color rgb="FFFF0000"/>
        <rFont val="ＭＳ Ｐゴシック"/>
        <family val="3"/>
        <charset val="128"/>
      </rPr>
      <t>2</t>
    </r>
  </si>
  <si>
    <r>
      <t>m</t>
    </r>
    <r>
      <rPr>
        <vertAlign val="superscript"/>
        <sz val="10"/>
        <color rgb="FFFF0000"/>
        <rFont val="ＭＳ Ｐゴシック"/>
        <family val="3"/>
        <charset val="128"/>
      </rPr>
      <t>3</t>
    </r>
  </si>
  <si>
    <r>
      <t>　建築面積×周長率</t>
    </r>
    <r>
      <rPr>
        <vertAlign val="superscript"/>
        <sz val="10"/>
        <color rgb="FFFF0000"/>
        <rFont val="ＭＳ Ｐゴシック"/>
        <family val="3"/>
        <charset val="128"/>
      </rPr>
      <t>※</t>
    </r>
    <r>
      <rPr>
        <sz val="10"/>
        <color rgb="FFFF0000"/>
        <rFont val="ＭＳ Ｐゴシック"/>
        <family val="3"/>
        <charset val="128"/>
      </rPr>
      <t>×０．４</t>
    </r>
  </si>
  <si>
    <r>
      <t>　建築面積×周長率</t>
    </r>
    <r>
      <rPr>
        <vertAlign val="superscript"/>
        <sz val="10"/>
        <color rgb="FFFF0000"/>
        <rFont val="ＭＳ Ｐゴシック"/>
        <family val="3"/>
        <charset val="128"/>
      </rPr>
      <t>※</t>
    </r>
    <r>
      <rPr>
        <sz val="10"/>
        <color rgb="FFFF0000"/>
        <rFont val="ＭＳ Ｐゴシック"/>
        <family val="3"/>
        <charset val="128"/>
      </rPr>
      <t>×０．３２</t>
    </r>
  </si>
  <si>
    <r>
      <t>　建築面積×周長率</t>
    </r>
    <r>
      <rPr>
        <vertAlign val="superscript"/>
        <sz val="10"/>
        <color rgb="FFFF0000"/>
        <rFont val="ＭＳ Ｐゴシック"/>
        <family val="3"/>
        <charset val="128"/>
      </rPr>
      <t>※</t>
    </r>
  </si>
  <si>
    <r>
      <t>　注）　　周長率</t>
    </r>
    <r>
      <rPr>
        <vertAlign val="superscript"/>
        <sz val="10"/>
        <color rgb="FFFF0000"/>
        <rFont val="ＭＳ Ｐゴシック"/>
        <family val="3"/>
        <charset val="128"/>
      </rPr>
      <t>※</t>
    </r>
    <r>
      <rPr>
        <sz val="10"/>
        <color rgb="FFFF0000"/>
        <rFont val="ＭＳ Ｐゴシック"/>
        <family val="3"/>
        <charset val="128"/>
      </rPr>
      <t>　＝　建築面積に対する外壁総長さ／建築面積</t>
    </r>
  </si>
  <si>
    <r>
      <t>　張物下</t>
    </r>
    <r>
      <rPr>
        <sz val="11"/>
        <color rgb="FFFF0000"/>
        <rFont val="ＭＳ Ｐゴシック"/>
        <family val="3"/>
        <charset val="128"/>
      </rPr>
      <t>コンクリート
　直均し仕上げ</t>
    </r>
  </si>
  <si>
    <r>
      <t>　塗り床下</t>
    </r>
    <r>
      <rPr>
        <sz val="11"/>
        <color rgb="FFFF0000"/>
        <rFont val="ＭＳ Ｐゴシック"/>
        <family val="3"/>
        <charset val="128"/>
      </rPr>
      <t>モルタル</t>
    </r>
  </si>
  <si>
    <r>
      <t>　(3)吹付け直仕上</t>
    </r>
    <r>
      <rPr>
        <vertAlign val="superscript"/>
        <sz val="10"/>
        <color rgb="FFFF0000"/>
        <rFont val="ＭＳ Ｐゴシック"/>
        <family val="3"/>
        <charset val="128"/>
      </rPr>
      <t>※</t>
    </r>
    <phoneticPr fontId="2"/>
  </si>
  <si>
    <r>
      <t>　形鋼率</t>
    </r>
    <r>
      <rPr>
        <vertAlign val="superscript"/>
        <sz val="10"/>
        <color rgb="FFFF0000"/>
        <rFont val="ＭＳ Ｐゴシック"/>
        <family val="3"/>
        <charset val="128"/>
      </rPr>
      <t>※</t>
    </r>
    <r>
      <rPr>
        <sz val="10"/>
        <color rgb="FFFF0000"/>
        <rFont val="ＭＳ Ｐゴシック"/>
        <family val="3"/>
        <charset val="128"/>
      </rPr>
      <t>　８０％程度</t>
    </r>
  </si>
  <si>
    <r>
      <t>　形鋼率</t>
    </r>
    <r>
      <rPr>
        <vertAlign val="superscript"/>
        <sz val="10"/>
        <color rgb="FFFF0000"/>
        <rFont val="ＭＳ Ｐゴシック"/>
        <family val="3"/>
        <charset val="128"/>
      </rPr>
      <t>※</t>
    </r>
    <r>
      <rPr>
        <sz val="10"/>
        <color rgb="FFFF0000"/>
        <rFont val="ＭＳ Ｐゴシック"/>
        <family val="3"/>
        <charset val="128"/>
      </rPr>
      <t>　６０％程度</t>
    </r>
  </si>
  <si>
    <r>
      <t>　注）　形鋼率</t>
    </r>
    <r>
      <rPr>
        <vertAlign val="superscript"/>
        <sz val="10"/>
        <color rgb="FFFF0000"/>
        <rFont val="ＭＳ Ｐゴシック"/>
        <family val="3"/>
        <charset val="128"/>
      </rPr>
      <t>※</t>
    </r>
    <r>
      <rPr>
        <sz val="10"/>
        <color rgb="FFFF0000"/>
        <rFont val="ＭＳ Ｐゴシック"/>
        <family val="3"/>
        <charset val="128"/>
      </rPr>
      <t>　＝　形鋼総質量（ｔ）　／　鋼材総質量（t）</t>
    </r>
  </si>
  <si>
    <r>
      <t>　建築面積×すき取り厚さ×
　（１＋２．０×周長率</t>
    </r>
    <r>
      <rPr>
        <vertAlign val="superscript"/>
        <sz val="10"/>
        <color rgb="FFFF0000"/>
        <rFont val="ＭＳ Ｐゴシック"/>
        <family val="3"/>
        <charset val="128"/>
      </rPr>
      <t>※１</t>
    </r>
    <r>
      <rPr>
        <sz val="10"/>
        <color rgb="FFFF0000"/>
        <rFont val="ＭＳ Ｐゴシック"/>
        <family val="3"/>
        <charset val="128"/>
      </rPr>
      <t>)</t>
    </r>
  </si>
  <si>
    <r>
      <t>　地下建築面積×砂利地業までの深さ
　×（１＋（1．２）×周長率</t>
    </r>
    <r>
      <rPr>
        <vertAlign val="superscript"/>
        <sz val="10"/>
        <color rgb="FFFF0000"/>
        <rFont val="ＭＳ Ｐゴシック"/>
        <family val="3"/>
        <charset val="128"/>
      </rPr>
      <t>※２</t>
    </r>
    <r>
      <rPr>
        <sz val="10"/>
        <color rgb="FFFF0000"/>
        <rFont val="ＭＳ Ｐゴシック"/>
        <family val="3"/>
        <charset val="128"/>
      </rPr>
      <t>)</t>
    </r>
  </si>
  <si>
    <r>
      <t>　地下建築面積×砂利地業までの深さ
　×（１＋（1．０）×周長率</t>
    </r>
    <r>
      <rPr>
        <vertAlign val="superscript"/>
        <sz val="10"/>
        <color rgb="FFFF0000"/>
        <rFont val="ＭＳ Ｐゴシック"/>
        <family val="3"/>
        <charset val="128"/>
      </rPr>
      <t>※３</t>
    </r>
    <r>
      <rPr>
        <sz val="10"/>
        <color rgb="FFFF0000"/>
        <rFont val="ＭＳ Ｐゴシック"/>
        <family val="3"/>
        <charset val="128"/>
      </rPr>
      <t>)</t>
    </r>
  </si>
  <si>
    <r>
      <t>　地下建築面積×砂利地業までの深さ
　×（１＋（ ａ ）×周長率</t>
    </r>
    <r>
      <rPr>
        <vertAlign val="superscript"/>
        <sz val="10"/>
        <color rgb="FFFF0000"/>
        <rFont val="ＭＳ Ｐゴシック"/>
        <family val="3"/>
        <charset val="128"/>
      </rPr>
      <t>※４</t>
    </r>
    <r>
      <rPr>
        <sz val="10"/>
        <color rgb="FFFF0000"/>
        <rFont val="ＭＳ Ｐゴシック"/>
        <family val="3"/>
        <charset val="128"/>
      </rPr>
      <t>)</t>
    </r>
  </si>
  <si>
    <r>
      <t>　建築面積×盛土厚さ×
　（１＋２．０×周長率</t>
    </r>
    <r>
      <rPr>
        <vertAlign val="superscript"/>
        <sz val="10"/>
        <color rgb="FFFF0000"/>
        <rFont val="ＭＳ Ｐゴシック"/>
        <family val="3"/>
        <charset val="128"/>
      </rPr>
      <t>※１</t>
    </r>
    <r>
      <rPr>
        <sz val="10"/>
        <color rgb="FFFF0000"/>
        <rFont val="ＭＳ Ｐゴシック"/>
        <family val="3"/>
        <charset val="128"/>
      </rPr>
      <t>)</t>
    </r>
  </si>
  <si>
    <r>
      <t>　注）　　周長率</t>
    </r>
    <r>
      <rPr>
        <vertAlign val="superscript"/>
        <sz val="10"/>
        <color rgb="FFFF0000"/>
        <rFont val="ＭＳ Ｐゴシック"/>
        <family val="3"/>
        <charset val="128"/>
      </rPr>
      <t>※</t>
    </r>
    <r>
      <rPr>
        <sz val="10"/>
        <color rgb="FFFF0000"/>
        <rFont val="ＭＳ Ｐゴシック"/>
        <family val="3"/>
        <charset val="128"/>
      </rPr>
      <t>　＝　建物周長／建築面積</t>
    </r>
    <rPh sb="12" eb="14">
      <t>たてもの</t>
    </rPh>
    <rPh sb="14" eb="16">
      <t>しゅうちょう</t>
    </rPh>
    <phoneticPr fontId="48" type="Hiragana"/>
  </si>
  <si>
    <r>
      <t>　</t>
    </r>
    <r>
      <rPr>
        <sz val="11"/>
        <color rgb="FFFF0000"/>
        <rFont val="ＭＳ Ｐゴシック"/>
        <family val="3"/>
        <charset val="128"/>
      </rPr>
      <t>フリーアクセスフロア</t>
    </r>
    <phoneticPr fontId="48" type="Hiragana"/>
  </si>
  <si>
    <r>
      <t>　</t>
    </r>
    <r>
      <rPr>
        <sz val="11"/>
        <color rgb="FFFF0000"/>
        <rFont val="ＭＳ Ｐゴシック"/>
        <family val="3"/>
        <charset val="128"/>
      </rPr>
      <t>フリーアクセスフロア</t>
    </r>
  </si>
  <si>
    <t>災害防止</t>
  </si>
  <si>
    <t>仕上塗材仕上げ</t>
  </si>
  <si>
    <t>仕上塗材の種類、仕上げの形状及び工法ごとに算出したか。</t>
  </si>
  <si>
    <t>造り付け家具</t>
  </si>
  <si>
    <t>設置する面の仕上を控除したか。</t>
  </si>
  <si>
    <t>災害防止</t>
    <phoneticPr fontId="2"/>
  </si>
  <si>
    <t>共通事項
（地業）</t>
  </si>
  <si>
    <t>材種、規格、工法等に区分し算出したか。</t>
  </si>
  <si>
    <t>基礎梁際ののみ込みを確認して算出したか。　</t>
  </si>
  <si>
    <t>素地ごしらえ</t>
    <rPh sb="0" eb="2">
      <t>そじ</t>
    </rPh>
    <phoneticPr fontId="6" type="Hiragana"/>
  </si>
  <si>
    <t>新規面の下地の種類ごとに素地ごしらえ種別を確認したか。</t>
    <rPh sb="0" eb="2">
      <t>しんき</t>
    </rPh>
    <rPh sb="2" eb="3">
      <t>めん</t>
    </rPh>
    <rPh sb="12" eb="14">
      <t>そじ</t>
    </rPh>
    <phoneticPr fontId="6" type="Hiragana"/>
  </si>
  <si>
    <r>
      <rPr>
        <sz val="8"/>
        <color rgb="FFFF0000"/>
        <rFont val="ＭＳ 明朝"/>
        <family val="1"/>
        <charset val="128"/>
      </rPr>
      <t>塗替え面の</t>
    </r>
    <r>
      <rPr>
        <sz val="8"/>
        <rFont val="ＭＳ 明朝"/>
        <family val="1"/>
        <charset val="128"/>
      </rPr>
      <t>下地の種類ごとに下地調整種別を確認したか。</t>
    </r>
    <rPh sb="5" eb="7">
      <t>シタジ</t>
    </rPh>
    <rPh sb="8" eb="10">
      <t>シュルイ</t>
    </rPh>
    <rPh sb="13" eb="15">
      <t>シタジ</t>
    </rPh>
    <rPh sb="15" eb="17">
      <t>チョウセイ</t>
    </rPh>
    <rPh sb="17" eb="19">
      <t>シュベツ</t>
    </rPh>
    <rPh sb="20" eb="22">
      <t>カクニン</t>
    </rPh>
    <phoneticPr fontId="2"/>
  </si>
  <si>
    <t>【建築工事】積算基礎チェックリスト</t>
    <phoneticPr fontId="2"/>
  </si>
  <si>
    <t>【建築工事】積算基本情報チェックリスト</t>
    <rPh sb="8" eb="10">
      <t>キホン</t>
    </rPh>
    <rPh sb="10" eb="12">
      <t>ジョウホウ</t>
    </rPh>
    <phoneticPr fontId="2"/>
  </si>
  <si>
    <t>　　・図面、建築設計業務委託共通仕様書及び設計業務委託特記仕様書</t>
    <phoneticPr fontId="2"/>
  </si>
  <si>
    <t>　・有り　特記仕様書、図面等記載   ( ・ 　　　　　　 ・ 　　　　　 )</t>
    <phoneticPr fontId="2"/>
  </si>
  <si>
    <t>１　一般事項</t>
  </si>
  <si>
    <t>一般事項</t>
  </si>
  <si>
    <t>施工量が少量または僅少の場合、施工場所が点在する場合及び工程上連続作業が困難な場合等の単価及び価格は、施工に最低限必要な材料・労務・機械器具等を考慮したか。</t>
  </si>
  <si>
    <t>設計変更における基準は、当初設計における工事費積算時の基準としたか。</t>
  </si>
  <si>
    <r>
      <rPr>
        <b/>
        <sz val="8"/>
        <color rgb="FFFF0000"/>
        <rFont val="ＭＳ ゴシック"/>
        <family val="3"/>
        <charset val="128"/>
      </rPr>
      <t>２</t>
    </r>
    <r>
      <rPr>
        <b/>
        <sz val="8"/>
        <rFont val="ＭＳ ゴシック"/>
        <family val="3"/>
        <charset val="128"/>
      </rPr>
      <t>　仮設</t>
    </r>
    <rPh sb="2" eb="4">
      <t>カセツ</t>
    </rPh>
    <phoneticPr fontId="2"/>
  </si>
  <si>
    <r>
      <rPr>
        <b/>
        <sz val="8"/>
        <color rgb="FFFF0000"/>
        <rFont val="ＭＳ ゴシック"/>
        <family val="3"/>
        <charset val="128"/>
      </rPr>
      <t>３</t>
    </r>
    <r>
      <rPr>
        <b/>
        <sz val="8"/>
        <rFont val="ＭＳ ゴシック"/>
        <family val="3"/>
        <charset val="128"/>
      </rPr>
      <t>　土工・地業</t>
    </r>
    <rPh sb="5" eb="7">
      <t>ジギョウ</t>
    </rPh>
    <phoneticPr fontId="2"/>
  </si>
  <si>
    <r>
      <rPr>
        <b/>
        <sz val="8"/>
        <color rgb="FFFF0000"/>
        <rFont val="ＭＳ ゴシック"/>
        <family val="3"/>
        <charset val="128"/>
      </rPr>
      <t>３</t>
    </r>
    <r>
      <rPr>
        <b/>
        <sz val="8"/>
        <rFont val="ＭＳ ゴシック"/>
        <family val="3"/>
        <charset val="128"/>
      </rPr>
      <t>－１　土工</t>
    </r>
    <rPh sb="4" eb="6">
      <t>ドコウ</t>
    </rPh>
    <phoneticPr fontId="2"/>
  </si>
  <si>
    <r>
      <rPr>
        <b/>
        <sz val="8"/>
        <color rgb="FFFF0000"/>
        <rFont val="ＭＳ ゴシック"/>
        <family val="3"/>
        <charset val="128"/>
      </rPr>
      <t>３</t>
    </r>
    <r>
      <rPr>
        <b/>
        <sz val="8"/>
        <rFont val="ＭＳ ゴシック"/>
        <family val="3"/>
        <charset val="128"/>
      </rPr>
      <t>－２　地業</t>
    </r>
    <rPh sb="4" eb="5">
      <t>チ</t>
    </rPh>
    <rPh sb="5" eb="6">
      <t>ギョウ</t>
    </rPh>
    <phoneticPr fontId="2"/>
  </si>
  <si>
    <r>
      <rPr>
        <b/>
        <sz val="8"/>
        <color rgb="FFFF0000"/>
        <rFont val="ＭＳ ゴシック"/>
        <family val="3"/>
        <charset val="128"/>
      </rPr>
      <t>４</t>
    </r>
    <r>
      <rPr>
        <b/>
        <sz val="8"/>
        <rFont val="ＭＳ ゴシック"/>
        <family val="3"/>
        <charset val="128"/>
      </rPr>
      <t>　躯体</t>
    </r>
    <rPh sb="2" eb="4">
      <t>クタイ</t>
    </rPh>
    <phoneticPr fontId="2"/>
  </si>
  <si>
    <r>
      <rPr>
        <b/>
        <sz val="8"/>
        <color rgb="FFFF0000"/>
        <rFont val="ＭＳ ゴシック"/>
        <family val="3"/>
        <charset val="128"/>
      </rPr>
      <t>４</t>
    </r>
    <r>
      <rPr>
        <b/>
        <sz val="8"/>
        <rFont val="ＭＳ ゴシック"/>
        <family val="3"/>
        <charset val="128"/>
      </rPr>
      <t>－１鉄筋</t>
    </r>
    <rPh sb="3" eb="5">
      <t>テッキン</t>
    </rPh>
    <phoneticPr fontId="2"/>
  </si>
  <si>
    <r>
      <rPr>
        <b/>
        <sz val="8"/>
        <color rgb="FFFF0000"/>
        <rFont val="ＭＳ ゴシック"/>
        <family val="3"/>
        <charset val="128"/>
      </rPr>
      <t>４</t>
    </r>
    <r>
      <rPr>
        <b/>
        <sz val="8"/>
        <rFont val="ＭＳ ゴシック"/>
        <family val="3"/>
        <charset val="128"/>
      </rPr>
      <t>－２　コンクリート</t>
    </r>
    <phoneticPr fontId="2"/>
  </si>
  <si>
    <r>
      <rPr>
        <b/>
        <sz val="8"/>
        <color rgb="FFFF0000"/>
        <rFont val="ＭＳ ゴシック"/>
        <family val="3"/>
        <charset val="128"/>
      </rPr>
      <t>４</t>
    </r>
    <r>
      <rPr>
        <b/>
        <sz val="8"/>
        <rFont val="ＭＳ ゴシック"/>
        <family val="3"/>
        <charset val="128"/>
      </rPr>
      <t>－３ 型枠</t>
    </r>
    <rPh sb="4" eb="6">
      <t>カタワク</t>
    </rPh>
    <phoneticPr fontId="2"/>
  </si>
  <si>
    <r>
      <rPr>
        <b/>
        <sz val="8"/>
        <color rgb="FFFF0000"/>
        <rFont val="ＭＳ ゴシック"/>
        <family val="3"/>
        <charset val="128"/>
      </rPr>
      <t>４</t>
    </r>
    <r>
      <rPr>
        <b/>
        <sz val="8"/>
        <rFont val="ＭＳ ゴシック"/>
        <family val="3"/>
        <charset val="128"/>
      </rPr>
      <t>－４　鉄骨</t>
    </r>
    <rPh sb="4" eb="6">
      <t>テッコツ</t>
    </rPh>
    <phoneticPr fontId="2"/>
  </si>
  <si>
    <r>
      <rPr>
        <b/>
        <sz val="8"/>
        <color rgb="FFFF0000"/>
        <rFont val="ＭＳ ゴシック"/>
        <family val="3"/>
        <charset val="128"/>
      </rPr>
      <t>５</t>
    </r>
    <r>
      <rPr>
        <b/>
        <sz val="8"/>
        <rFont val="ＭＳ ゴシック"/>
        <family val="3"/>
        <charset val="128"/>
      </rPr>
      <t>　仕上</t>
    </r>
    <rPh sb="2" eb="4">
      <t>シア</t>
    </rPh>
    <phoneticPr fontId="2"/>
  </si>
  <si>
    <r>
      <rPr>
        <b/>
        <sz val="8"/>
        <color rgb="FFFF0000"/>
        <rFont val="ＭＳ ゴシック"/>
        <family val="3"/>
        <charset val="128"/>
      </rPr>
      <t>５</t>
    </r>
    <r>
      <rPr>
        <b/>
        <sz val="8"/>
        <rFont val="ＭＳ ゴシック"/>
        <family val="3"/>
        <charset val="128"/>
      </rPr>
      <t>ー１　外部仕上げ</t>
    </r>
    <rPh sb="4" eb="6">
      <t>ガイブ</t>
    </rPh>
    <rPh sb="6" eb="8">
      <t>シア</t>
    </rPh>
    <phoneticPr fontId="2"/>
  </si>
  <si>
    <r>
      <rPr>
        <b/>
        <sz val="8"/>
        <color rgb="FFFF0000"/>
        <rFont val="ＭＳ ゴシック"/>
        <family val="3"/>
        <charset val="128"/>
      </rPr>
      <t>５</t>
    </r>
    <r>
      <rPr>
        <b/>
        <sz val="8"/>
        <rFont val="ＭＳ ゴシック"/>
        <family val="3"/>
        <charset val="128"/>
      </rPr>
      <t>－２　内部仕上げ</t>
    </r>
    <rPh sb="4" eb="6">
      <t>ナイブ</t>
    </rPh>
    <rPh sb="6" eb="8">
      <t>シア</t>
    </rPh>
    <phoneticPr fontId="2"/>
  </si>
  <si>
    <r>
      <rPr>
        <b/>
        <sz val="8"/>
        <color rgb="FFFF0000"/>
        <rFont val="ＭＳ ゴシック"/>
        <family val="3"/>
        <charset val="128"/>
      </rPr>
      <t>６</t>
    </r>
    <r>
      <rPr>
        <b/>
        <sz val="8"/>
        <rFont val="ＭＳ ゴシック"/>
        <family val="3"/>
        <charset val="128"/>
      </rPr>
      <t>　建具</t>
    </r>
    <rPh sb="2" eb="4">
      <t>タテグ</t>
    </rPh>
    <phoneticPr fontId="2"/>
  </si>
  <si>
    <r>
      <rPr>
        <b/>
        <sz val="8"/>
        <color rgb="FFFF0000"/>
        <rFont val="ＭＳ ゴシック"/>
        <family val="3"/>
        <charset val="128"/>
      </rPr>
      <t>６</t>
    </r>
    <r>
      <rPr>
        <b/>
        <sz val="8"/>
        <rFont val="ＭＳ ゴシック"/>
        <family val="3"/>
        <charset val="128"/>
      </rPr>
      <t>－１　木製建具</t>
    </r>
    <rPh sb="4" eb="6">
      <t>モクセイ</t>
    </rPh>
    <rPh sb="6" eb="8">
      <t>タテグ</t>
    </rPh>
    <phoneticPr fontId="2"/>
  </si>
  <si>
    <r>
      <rPr>
        <b/>
        <sz val="8"/>
        <color rgb="FFFF0000"/>
        <rFont val="ＭＳ ゴシック"/>
        <family val="3"/>
        <charset val="128"/>
      </rPr>
      <t>６</t>
    </r>
    <r>
      <rPr>
        <b/>
        <sz val="8"/>
        <rFont val="ＭＳ ゴシック"/>
        <family val="3"/>
        <charset val="128"/>
      </rPr>
      <t>－２　金属製建具</t>
    </r>
    <rPh sb="4" eb="6">
      <t>キンゾク</t>
    </rPh>
    <rPh sb="6" eb="7">
      <t>モクセイ</t>
    </rPh>
    <rPh sb="7" eb="9">
      <t>タテグ</t>
    </rPh>
    <phoneticPr fontId="2"/>
  </si>
  <si>
    <r>
      <rPr>
        <b/>
        <sz val="8"/>
        <color rgb="FFFF0000"/>
        <rFont val="ＭＳ ゴシック"/>
        <family val="3"/>
        <charset val="128"/>
      </rPr>
      <t>６</t>
    </r>
    <r>
      <rPr>
        <b/>
        <sz val="8"/>
        <rFont val="ＭＳ ゴシック"/>
        <family val="3"/>
        <charset val="128"/>
      </rPr>
      <t>－３　カーテンウォール</t>
    </r>
    <phoneticPr fontId="2"/>
  </si>
  <si>
    <r>
      <rPr>
        <b/>
        <sz val="8"/>
        <color rgb="FFFF0000"/>
        <rFont val="ＭＳ ゴシック"/>
        <family val="3"/>
        <charset val="128"/>
      </rPr>
      <t>６</t>
    </r>
    <r>
      <rPr>
        <b/>
        <sz val="8"/>
        <rFont val="ＭＳ ゴシック"/>
        <family val="3"/>
        <charset val="128"/>
      </rPr>
      <t>－４　ガラス</t>
    </r>
    <phoneticPr fontId="2"/>
  </si>
  <si>
    <r>
      <rPr>
        <b/>
        <sz val="8"/>
        <color rgb="FFFF0000"/>
        <rFont val="ＭＳ ゴシック"/>
        <family val="3"/>
        <charset val="128"/>
      </rPr>
      <t>７</t>
    </r>
    <r>
      <rPr>
        <b/>
        <sz val="8"/>
        <rFont val="ＭＳ ゴシック"/>
        <family val="3"/>
        <charset val="128"/>
      </rPr>
      <t>　仕上ユニット</t>
    </r>
    <rPh sb="2" eb="4">
      <t>シア</t>
    </rPh>
    <phoneticPr fontId="2"/>
  </si>
  <si>
    <r>
      <rPr>
        <b/>
        <sz val="8"/>
        <color rgb="FFFF0000"/>
        <rFont val="ＭＳ ゴシック"/>
        <family val="3"/>
        <charset val="128"/>
      </rPr>
      <t>８</t>
    </r>
    <r>
      <rPr>
        <b/>
        <sz val="8"/>
        <rFont val="ＭＳ ゴシック"/>
        <family val="3"/>
        <charset val="128"/>
      </rPr>
      <t>　外構</t>
    </r>
    <rPh sb="2" eb="4">
      <t>ガイコウ</t>
    </rPh>
    <phoneticPr fontId="2"/>
  </si>
  <si>
    <r>
      <rPr>
        <b/>
        <sz val="8"/>
        <color rgb="FFFF0000"/>
        <rFont val="ＭＳ ゴシック"/>
        <family val="3"/>
        <charset val="128"/>
      </rPr>
      <t>９</t>
    </r>
    <r>
      <rPr>
        <b/>
        <sz val="8"/>
        <rFont val="ＭＳ ゴシック"/>
        <family val="3"/>
        <charset val="128"/>
      </rPr>
      <t>　植栽</t>
    </r>
    <rPh sb="2" eb="4">
      <t>ショクサイ</t>
    </rPh>
    <phoneticPr fontId="2"/>
  </si>
  <si>
    <r>
      <rPr>
        <b/>
        <sz val="8"/>
        <color rgb="FFFF0000"/>
        <rFont val="ＭＳ ゴシック"/>
        <family val="3"/>
        <charset val="128"/>
      </rPr>
      <t>１０</t>
    </r>
    <r>
      <rPr>
        <b/>
        <sz val="8"/>
        <rFont val="ＭＳ ゴシック"/>
        <family val="3"/>
        <charset val="128"/>
      </rPr>
      <t>　とりこわし</t>
    </r>
    <phoneticPr fontId="2"/>
  </si>
  <si>
    <r>
      <rPr>
        <b/>
        <sz val="8"/>
        <color rgb="FFFF0000"/>
        <rFont val="ＭＳ ゴシック"/>
        <family val="3"/>
        <charset val="128"/>
      </rPr>
      <t>１０</t>
    </r>
    <r>
      <rPr>
        <b/>
        <sz val="8"/>
        <rFont val="ＭＳ ゴシック"/>
        <family val="3"/>
        <charset val="128"/>
      </rPr>
      <t>－１　仮設</t>
    </r>
    <rPh sb="5" eb="7">
      <t>カセツ</t>
    </rPh>
    <phoneticPr fontId="2"/>
  </si>
  <si>
    <r>
      <rPr>
        <b/>
        <sz val="8"/>
        <color rgb="FFFF0000"/>
        <rFont val="ＭＳ ゴシック"/>
        <family val="3"/>
        <charset val="128"/>
      </rPr>
      <t>１０</t>
    </r>
    <r>
      <rPr>
        <b/>
        <sz val="8"/>
        <rFont val="ＭＳ ゴシック"/>
        <family val="3"/>
        <charset val="128"/>
      </rPr>
      <t>－２　土工</t>
    </r>
    <rPh sb="5" eb="7">
      <t>ドコウ</t>
    </rPh>
    <phoneticPr fontId="2"/>
  </si>
  <si>
    <r>
      <rPr>
        <b/>
        <sz val="8"/>
        <color rgb="FFFF0000"/>
        <rFont val="ＭＳ ゴシック"/>
        <family val="3"/>
        <charset val="128"/>
      </rPr>
      <t>１０</t>
    </r>
    <r>
      <rPr>
        <b/>
        <sz val="8"/>
        <rFont val="ＭＳ ゴシック"/>
        <family val="3"/>
        <charset val="128"/>
      </rPr>
      <t>－３　とりこわし</t>
    </r>
    <phoneticPr fontId="2"/>
  </si>
  <si>
    <r>
      <t>１</t>
    </r>
    <r>
      <rPr>
        <b/>
        <sz val="8"/>
        <color rgb="FFFF0000"/>
        <rFont val="ＭＳ ゴシック"/>
        <family val="3"/>
        <charset val="128"/>
      </rPr>
      <t>１</t>
    </r>
    <r>
      <rPr>
        <b/>
        <sz val="8"/>
        <rFont val="ＭＳ ゴシック"/>
        <family val="3"/>
        <charset val="128"/>
      </rPr>
      <t>　発生材処理</t>
    </r>
    <phoneticPr fontId="2"/>
  </si>
  <si>
    <r>
      <t>１</t>
    </r>
    <r>
      <rPr>
        <b/>
        <sz val="8"/>
        <color rgb="FFFF0000"/>
        <rFont val="ＭＳ ゴシック"/>
        <family val="3"/>
        <charset val="128"/>
      </rPr>
      <t>２</t>
    </r>
    <r>
      <rPr>
        <b/>
        <sz val="8"/>
        <rFont val="ＭＳ ゴシック"/>
        <family val="3"/>
        <charset val="128"/>
      </rPr>
      <t>　共通仮設費積み上げ</t>
    </r>
    <rPh sb="3" eb="5">
      <t>キョウツウ</t>
    </rPh>
    <rPh sb="5" eb="7">
      <t>カセツ</t>
    </rPh>
    <rPh sb="7" eb="8">
      <t>ヒ</t>
    </rPh>
    <rPh sb="8" eb="9">
      <t>ツ</t>
    </rPh>
    <rPh sb="10" eb="11">
      <t>ア</t>
    </rPh>
    <phoneticPr fontId="2"/>
  </si>
  <si>
    <t>ﾌﾞﾚｰｽ</t>
    <phoneticPr fontId="2"/>
  </si>
  <si>
    <t>階ごとに水平ネット張りを算出したか。(平家建の場合は不要。)</t>
    <phoneticPr fontId="2"/>
  </si>
  <si>
    <t>鉄骨軸組部分の延べ面積、掛け長さ及び箇所で算出したか。（柱外面で囲まれた範囲も含む）</t>
    <phoneticPr fontId="2"/>
  </si>
  <si>
    <r>
      <rPr>
        <b/>
        <sz val="8"/>
        <color rgb="FFFF0000"/>
        <rFont val="ＭＳ ゴシック"/>
        <family val="3"/>
        <charset val="128"/>
      </rPr>
      <t>３</t>
    </r>
    <r>
      <rPr>
        <b/>
        <sz val="8"/>
        <rFont val="ＭＳ ゴシック"/>
        <family val="3"/>
        <charset val="128"/>
      </rPr>
      <t>　撤去</t>
    </r>
    <rPh sb="2" eb="4">
      <t>テッキョ</t>
    </rPh>
    <phoneticPr fontId="2"/>
  </si>
  <si>
    <r>
      <rPr>
        <b/>
        <sz val="8"/>
        <color rgb="FFFF0000"/>
        <rFont val="ＭＳ ゴシック"/>
        <family val="3"/>
        <charset val="128"/>
      </rPr>
      <t>４</t>
    </r>
    <r>
      <rPr>
        <b/>
        <sz val="8"/>
        <rFont val="ＭＳ ゴシック"/>
        <family val="3"/>
        <charset val="128"/>
      </rPr>
      <t>　耐震改修及び躯体</t>
    </r>
    <phoneticPr fontId="2"/>
  </si>
  <si>
    <r>
      <rPr>
        <b/>
        <sz val="8"/>
        <color rgb="FFFF0000"/>
        <rFont val="ＭＳ ゴシック"/>
        <family val="3"/>
        <charset val="128"/>
      </rPr>
      <t>４</t>
    </r>
    <r>
      <rPr>
        <b/>
        <sz val="8"/>
        <rFont val="ＭＳ ゴシック"/>
        <family val="3"/>
        <charset val="128"/>
      </rPr>
      <t>－１　土工･地業</t>
    </r>
    <phoneticPr fontId="2"/>
  </si>
  <si>
    <r>
      <rPr>
        <b/>
        <sz val="8"/>
        <color rgb="FFFF0000"/>
        <rFont val="ＭＳ ゴシック"/>
        <family val="3"/>
        <charset val="128"/>
      </rPr>
      <t>４</t>
    </r>
    <r>
      <rPr>
        <b/>
        <sz val="8"/>
        <rFont val="ＭＳ ゴシック"/>
        <family val="3"/>
        <charset val="128"/>
      </rPr>
      <t>－２　鉄筋</t>
    </r>
    <phoneticPr fontId="2"/>
  </si>
  <si>
    <r>
      <rPr>
        <b/>
        <sz val="8"/>
        <color rgb="FFFF0000"/>
        <rFont val="ＭＳ ゴシック"/>
        <family val="3"/>
        <charset val="128"/>
      </rPr>
      <t>４</t>
    </r>
    <r>
      <rPr>
        <b/>
        <sz val="8"/>
        <rFont val="ＭＳ ゴシック"/>
        <family val="3"/>
        <charset val="128"/>
      </rPr>
      <t>－３　ｺﾝｸﾘｰﾄ</t>
    </r>
    <phoneticPr fontId="2"/>
  </si>
  <si>
    <r>
      <rPr>
        <b/>
        <sz val="8"/>
        <color rgb="FFFF0000"/>
        <rFont val="ＭＳ ゴシック"/>
        <family val="3"/>
        <charset val="128"/>
      </rPr>
      <t>４</t>
    </r>
    <r>
      <rPr>
        <b/>
        <sz val="8"/>
        <rFont val="ＭＳ ゴシック"/>
        <family val="3"/>
        <charset val="128"/>
      </rPr>
      <t>－４　型枠</t>
    </r>
    <phoneticPr fontId="2"/>
  </si>
  <si>
    <r>
      <rPr>
        <b/>
        <sz val="8"/>
        <color rgb="FFFF0000"/>
        <rFont val="ＭＳ ゴシック"/>
        <family val="3"/>
        <charset val="128"/>
      </rPr>
      <t>４</t>
    </r>
    <r>
      <rPr>
        <b/>
        <sz val="8"/>
        <rFont val="ＭＳ ゴシック"/>
        <family val="3"/>
        <charset val="128"/>
      </rPr>
      <t>－５　鉄骨</t>
    </r>
    <phoneticPr fontId="2"/>
  </si>
  <si>
    <r>
      <rPr>
        <b/>
        <sz val="8"/>
        <color rgb="FFFF0000"/>
        <rFont val="ＭＳ ゴシック"/>
        <family val="3"/>
        <charset val="128"/>
      </rPr>
      <t>５</t>
    </r>
    <r>
      <rPr>
        <b/>
        <sz val="8"/>
        <rFont val="ＭＳ ゴシック"/>
        <family val="3"/>
        <charset val="128"/>
      </rPr>
      <t>　防水改修</t>
    </r>
    <phoneticPr fontId="2"/>
  </si>
  <si>
    <r>
      <rPr>
        <b/>
        <sz val="8"/>
        <color rgb="FFFF0000"/>
        <rFont val="ＭＳ ゴシック"/>
        <family val="3"/>
        <charset val="128"/>
      </rPr>
      <t>６</t>
    </r>
    <r>
      <rPr>
        <b/>
        <sz val="8"/>
        <rFont val="ＭＳ ゴシック"/>
        <family val="3"/>
        <charset val="128"/>
      </rPr>
      <t>　外壁改修</t>
    </r>
    <phoneticPr fontId="2"/>
  </si>
  <si>
    <r>
      <rPr>
        <b/>
        <sz val="8"/>
        <color rgb="FFFF0000"/>
        <rFont val="ＭＳ ゴシック"/>
        <family val="3"/>
        <charset val="128"/>
      </rPr>
      <t>７</t>
    </r>
    <r>
      <rPr>
        <b/>
        <sz val="8"/>
        <rFont val="ＭＳ ゴシック"/>
        <family val="3"/>
        <charset val="128"/>
      </rPr>
      <t>　内装改修、塗装改修、建具改修</t>
    </r>
    <rPh sb="3" eb="4">
      <t>ソウ</t>
    </rPh>
    <rPh sb="7" eb="9">
      <t>トソウ</t>
    </rPh>
    <rPh sb="9" eb="11">
      <t>カイシュウ</t>
    </rPh>
    <rPh sb="12" eb="14">
      <t>タテグ</t>
    </rPh>
    <rPh sb="14" eb="16">
      <t>カイシュウ</t>
    </rPh>
    <phoneticPr fontId="2"/>
  </si>
  <si>
    <r>
      <rPr>
        <b/>
        <sz val="8"/>
        <color rgb="FFFF0000"/>
        <rFont val="ＭＳ ゴシック"/>
        <family val="3"/>
        <charset val="128"/>
      </rPr>
      <t>７</t>
    </r>
    <r>
      <rPr>
        <b/>
        <sz val="8"/>
        <rFont val="ＭＳ ゴシック"/>
        <family val="3"/>
        <charset val="128"/>
      </rPr>
      <t>－１　内部仕上げ</t>
    </r>
    <phoneticPr fontId="2"/>
  </si>
  <si>
    <r>
      <rPr>
        <b/>
        <sz val="8"/>
        <color rgb="FFFF0000"/>
        <rFont val="ＭＳ ゴシック"/>
        <family val="3"/>
        <charset val="128"/>
      </rPr>
      <t>７</t>
    </r>
    <r>
      <rPr>
        <b/>
        <sz val="8"/>
        <rFont val="ＭＳ ゴシック"/>
        <family val="3"/>
        <charset val="128"/>
      </rPr>
      <t>　内</t>
    </r>
    <r>
      <rPr>
        <b/>
        <strike/>
        <sz val="8"/>
        <rFont val="ＭＳ ゴシック"/>
        <family val="3"/>
        <charset val="128"/>
      </rPr>
      <t>部</t>
    </r>
    <r>
      <rPr>
        <b/>
        <sz val="8"/>
        <rFont val="ＭＳ ゴシック"/>
        <family val="3"/>
        <charset val="128"/>
      </rPr>
      <t>改修、塗装改修、建具改修</t>
    </r>
    <rPh sb="7" eb="9">
      <t>トソウ</t>
    </rPh>
    <rPh sb="9" eb="11">
      <t>カイシュウ</t>
    </rPh>
    <rPh sb="12" eb="14">
      <t>タテグ</t>
    </rPh>
    <rPh sb="14" eb="16">
      <t>カイシュウ</t>
    </rPh>
    <phoneticPr fontId="2"/>
  </si>
  <si>
    <r>
      <rPr>
        <b/>
        <sz val="8"/>
        <color rgb="FFFF0000"/>
        <rFont val="ＭＳ ゴシック"/>
        <family val="3"/>
        <charset val="128"/>
      </rPr>
      <t>７</t>
    </r>
    <r>
      <rPr>
        <b/>
        <sz val="8"/>
        <rFont val="ＭＳ ゴシック"/>
        <family val="3"/>
        <charset val="128"/>
      </rPr>
      <t>－１　内部仕上げ</t>
    </r>
    <phoneticPr fontId="2"/>
  </si>
  <si>
    <r>
      <rPr>
        <b/>
        <sz val="8"/>
        <color rgb="FFFF0000"/>
        <rFont val="ＭＳ ゴシック"/>
        <family val="3"/>
        <charset val="128"/>
      </rPr>
      <t>７</t>
    </r>
    <r>
      <rPr>
        <b/>
        <sz val="8"/>
        <rFont val="ＭＳ ゴシック"/>
        <family val="3"/>
        <charset val="128"/>
      </rPr>
      <t>－２　木製建具</t>
    </r>
    <phoneticPr fontId="2"/>
  </si>
  <si>
    <r>
      <rPr>
        <b/>
        <sz val="8"/>
        <color rgb="FFFF0000"/>
        <rFont val="ＭＳ ゴシック"/>
        <family val="3"/>
        <charset val="128"/>
      </rPr>
      <t>７</t>
    </r>
    <r>
      <rPr>
        <b/>
        <sz val="8"/>
        <rFont val="ＭＳ ゴシック"/>
        <family val="3"/>
        <charset val="128"/>
      </rPr>
      <t>－３　金属製建具</t>
    </r>
    <phoneticPr fontId="2"/>
  </si>
  <si>
    <r>
      <rPr>
        <b/>
        <sz val="8"/>
        <color rgb="FFFF0000"/>
        <rFont val="ＭＳ ゴシック"/>
        <family val="3"/>
        <charset val="128"/>
      </rPr>
      <t>７</t>
    </r>
    <r>
      <rPr>
        <b/>
        <sz val="8"/>
        <rFont val="ＭＳ ゴシック"/>
        <family val="3"/>
        <charset val="128"/>
      </rPr>
      <t>－４　ガラス</t>
    </r>
    <phoneticPr fontId="2"/>
  </si>
  <si>
    <r>
      <rPr>
        <b/>
        <sz val="8"/>
        <color rgb="FFFF0000"/>
        <rFont val="ＭＳ ゴシック"/>
        <family val="3"/>
        <charset val="128"/>
      </rPr>
      <t>７</t>
    </r>
    <r>
      <rPr>
        <b/>
        <sz val="8"/>
        <rFont val="ＭＳ ゴシック"/>
        <family val="3"/>
        <charset val="128"/>
      </rPr>
      <t>－５　仕上げユニット</t>
    </r>
    <phoneticPr fontId="2"/>
  </si>
  <si>
    <r>
      <rPr>
        <b/>
        <sz val="8"/>
        <color rgb="FFFF0000"/>
        <rFont val="ＭＳ ゴシック"/>
        <family val="3"/>
        <charset val="128"/>
      </rPr>
      <t>８</t>
    </r>
    <r>
      <rPr>
        <b/>
        <sz val="8"/>
        <rFont val="ＭＳ ゴシック"/>
        <family val="3"/>
        <charset val="128"/>
      </rPr>
      <t>　環境配慮改修</t>
    </r>
    <rPh sb="2" eb="4">
      <t>カンキョウ</t>
    </rPh>
    <rPh sb="4" eb="6">
      <t>ハイリョ</t>
    </rPh>
    <rPh sb="6" eb="8">
      <t>カイシュウ</t>
    </rPh>
    <phoneticPr fontId="2"/>
  </si>
  <si>
    <r>
      <rPr>
        <b/>
        <sz val="8"/>
        <color rgb="FFFF0000"/>
        <rFont val="ＭＳ ゴシック"/>
        <family val="3"/>
        <charset val="128"/>
      </rPr>
      <t>９</t>
    </r>
    <r>
      <rPr>
        <b/>
        <sz val="8"/>
        <rFont val="ＭＳ ゴシック"/>
        <family val="3"/>
        <charset val="128"/>
      </rPr>
      <t>　発生材処理</t>
    </r>
    <phoneticPr fontId="2"/>
  </si>
  <si>
    <r>
      <rPr>
        <b/>
        <sz val="8"/>
        <color rgb="FFFF0000"/>
        <rFont val="ＭＳ ゴシック"/>
        <family val="3"/>
        <charset val="128"/>
      </rPr>
      <t>１０</t>
    </r>
    <r>
      <rPr>
        <b/>
        <sz val="8"/>
        <rFont val="ＭＳ ゴシック"/>
        <family val="3"/>
        <charset val="128"/>
      </rPr>
      <t>　外構</t>
    </r>
    <rPh sb="3" eb="5">
      <t>ガイコウ</t>
    </rPh>
    <phoneticPr fontId="2"/>
  </si>
  <si>
    <t>物価資料等で当該地域の生コン(レディーミクストコンクリート)単価を採用し資料を作成したか。</t>
    <phoneticPr fontId="11"/>
  </si>
  <si>
    <t>普通ポルトランドセメント以外のセメントを用いたコンクリートを使用する場合は、割増額もしくは割引額を用いて補正をするための資料を作成したか。</t>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</si>
</sst>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76" formatCode="0.000_ "/>
    <numFmt numFmtId="177" formatCode="#,##0.000;[Red]\-#,##0.000"/>
    <numFmt numFmtId="178" formatCode="&quot;(&quot;\ @\ &quot;)&quot;"/>
    <numFmt numFmtId="179" formatCode="0.000"/>
    <numFmt numFmtId="180" formatCode="#,##0_ ;[Red]\-#,##0\ "/>
    <numFmt numFmtId="181" formatCode="0.0"/>
    <numFmt numFmtId="182" formatCode="_ * #,##0_ ;_ * \-#,##0_ ;_ * &quot;-&quot;??_ ;_ @_ "/>
    <numFmt numFmtId="183" formatCode="0_ "/>
  </numFmts>
  <fonts count="76"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4"/>
      <name val="ＭＳ Ｐゴシック"/>
      <family val="3"/>
      <charset val="128"/>
    </font>
    <font>
      <sz val="11"/>
      <name val="ＭＳ 明朝"/>
      <family val="1"/>
      <charset val="128"/>
    </font>
    <font>
      <sz val="6"/>
      <name val="ＭＳ 明朝"/>
      <family val="1"/>
      <charset val="128"/>
    </font>
    <font>
      <sz val="9"/>
      <name val="ＭＳ Ｐゴシック"/>
      <family val="3"/>
      <charset val="128"/>
    </font>
    <font>
      <sz val="11"/>
      <name val="ＭＳ Ｐゴシック"/>
      <family val="3"/>
      <charset val="128"/>
    </font>
    <font>
      <sz val="8"/>
      <name val="ＭＳ ゴシック"/>
      <family val="3"/>
      <charset val="128"/>
    </font>
    <font>
      <b/>
      <sz val="9"/>
      <name val="ＭＳ ゴシック"/>
      <family val="3"/>
      <charset val="128"/>
    </font>
    <font>
      <sz val="11"/>
      <name val="ＭＳ ゴシック"/>
      <family val="3"/>
      <charset val="128"/>
    </font>
    <font>
      <sz val="12"/>
      <name val="ＭＳ ゴシック"/>
      <family val="3"/>
      <charset val="128"/>
    </font>
    <font>
      <sz val="8"/>
      <name val="ＭＳ 明朝"/>
      <family val="1"/>
      <charset val="128"/>
    </font>
    <font>
      <sz val="6"/>
      <name val="ＭＳ ゴシック"/>
      <family val="3"/>
      <charset val="128"/>
    </font>
    <font>
      <b/>
      <sz val="10.5"/>
      <name val="ＭＳ ゴシック"/>
      <family val="3"/>
      <charset val="128"/>
    </font>
    <font>
      <sz val="10.5"/>
      <name val="ＭＳ ゴシック"/>
      <family val="3"/>
      <charset val="128"/>
    </font>
    <font>
      <sz val="12"/>
      <name val="ＭＳ 明朝"/>
      <family val="1"/>
      <charset val="128"/>
    </font>
    <font>
      <sz val="9"/>
      <name val="ＭＳ 明朝"/>
      <family val="1"/>
      <charset val="128"/>
    </font>
    <font>
      <sz val="10"/>
      <name val="ＭＳ 明朝"/>
      <family val="1"/>
      <charset val="128"/>
    </font>
    <font>
      <b/>
      <sz val="12"/>
      <name val="ＭＳ 明朝"/>
      <family val="1"/>
      <charset val="128"/>
    </font>
    <font>
      <b/>
      <sz val="8"/>
      <name val="ＭＳ ゴシック"/>
      <family val="3"/>
      <charset val="128"/>
    </font>
    <font>
      <i/>
      <sz val="8"/>
      <name val="ＭＳ ゴシック"/>
      <family val="3"/>
      <charset val="128"/>
    </font>
    <font>
      <b/>
      <sz val="6"/>
      <name val="ＭＳ ゴシック"/>
      <family val="3"/>
      <charset val="128"/>
    </font>
    <font>
      <vertAlign val="superscript"/>
      <sz val="8"/>
      <name val="ＭＳ 明朝"/>
      <family val="1"/>
      <charset val="128"/>
    </font>
    <font>
      <b/>
      <sz val="16"/>
      <name val="ＭＳ ゴシック"/>
      <family val="3"/>
      <charset val="128"/>
    </font>
    <font>
      <b/>
      <sz val="14"/>
      <name val="ＭＳ ゴシック"/>
      <family val="3"/>
      <charset val="128"/>
    </font>
    <font>
      <b/>
      <sz val="12"/>
      <name val="ＭＳ ゴシック"/>
      <family val="3"/>
      <charset val="128"/>
    </font>
    <font>
      <sz val="22"/>
      <name val="ＭＳ ゴシック"/>
      <family val="3"/>
      <charset val="128"/>
    </font>
    <font>
      <sz val="18"/>
      <color theme="3"/>
      <name val="ＭＳ Ｐゴシック"/>
      <family val="2"/>
      <charset val="128"/>
      <scheme val="major"/>
    </font>
    <font>
      <sz val="6"/>
      <name val="ＭＳ Ｐゴシック"/>
      <family val="2"/>
      <charset val="128"/>
      <scheme val="minor"/>
    </font>
    <font>
      <sz val="11"/>
      <color rgb="FF9C0006"/>
      <name val="ＭＳ Ｐゴシック"/>
      <family val="2"/>
      <charset val="128"/>
      <scheme val="minor"/>
    </font>
    <font>
      <b/>
      <sz val="15"/>
      <color theme="3"/>
      <name val="ＭＳ Ｐゴシック"/>
      <family val="2"/>
      <charset val="128"/>
      <scheme val="minor"/>
    </font>
    <font>
      <strike/>
      <sz val="10"/>
      <name val="HGPｺﾞｼｯｸM"/>
      <family val="3"/>
      <charset val="128"/>
    </font>
    <font>
      <strike/>
      <sz val="8"/>
      <name val="ＭＳ ゴシック"/>
      <family val="3"/>
      <charset val="128"/>
    </font>
    <font>
      <i/>
      <sz val="8"/>
      <name val="ＭＳ 明朝"/>
      <family val="1"/>
      <charset val="128"/>
    </font>
    <font>
      <b/>
      <strike/>
      <sz val="8"/>
      <name val="ＭＳ ゴシック"/>
      <family val="3"/>
      <charset val="128"/>
    </font>
    <font>
      <sz val="8"/>
      <name val="ＭＳ Ｐゴシック"/>
      <family val="3"/>
      <charset val="128"/>
    </font>
    <font>
      <sz val="8"/>
      <name val="ＭＳ Ｐゴシック"/>
      <family val="3"/>
      <charset val="128"/>
      <scheme val="major"/>
    </font>
    <font>
      <strike/>
      <sz val="8"/>
      <name val="ＭＳ Ｐゴシック"/>
      <family val="3"/>
      <charset val="128"/>
      <scheme val="major"/>
    </font>
    <font>
      <b/>
      <sz val="8"/>
      <name val="ＭＳ Ｐゴシック"/>
      <family val="3"/>
      <charset val="128"/>
      <scheme val="major"/>
    </font>
    <font>
      <vertAlign val="superscript"/>
      <sz val="8"/>
      <name val="ＭＳ Ｐゴシック"/>
      <family val="3"/>
      <charset val="128"/>
      <scheme val="major"/>
    </font>
    <font>
      <sz val="8"/>
      <color rgb="FFFF0000"/>
      <name val="ＭＳ 明朝"/>
      <family val="1"/>
      <charset val="128"/>
    </font>
    <font>
      <sz val="8"/>
      <color rgb="FFFF0000"/>
      <name val="ＭＳ ゴシック"/>
      <family val="3"/>
      <charset val="128"/>
    </font>
    <font>
      <b/>
      <sz val="8"/>
      <color rgb="FFFF0000"/>
      <name val="ＭＳ ゴシック"/>
      <family val="3"/>
      <charset val="128"/>
    </font>
    <font>
      <sz val="6"/>
      <color rgb="FFFF0000"/>
      <name val="ＭＳ ゴシック"/>
      <family val="3"/>
      <charset val="128"/>
    </font>
    <font>
      <sz val="12"/>
      <color rgb="FFFF0000"/>
      <name val="ＭＳ 明朝"/>
      <family val="1"/>
      <charset val="128"/>
    </font>
    <font>
      <sz val="11"/>
      <color theme="1"/>
      <name val="ＭＳ Ｐゴシック"/>
      <family val="3"/>
      <charset val="128"/>
      <scheme val="minor"/>
    </font>
    <font>
      <sz val="11"/>
      <name val="ＭＳ Ｐゴシック"/>
      <family val="3"/>
    </font>
    <font>
      <sz val="6"/>
      <name val="游ゴシック"/>
      <family val="3"/>
    </font>
    <font>
      <sz val="8"/>
      <color rgb="FFFF0000"/>
      <name val="ＭＳ 明朝"/>
      <family val="1"/>
    </font>
    <font>
      <sz val="8"/>
      <color rgb="FFFF0000"/>
      <name val="ＭＳ ゴシック"/>
      <family val="3"/>
    </font>
    <font>
      <sz val="8"/>
      <color rgb="FFFF0000"/>
      <name val="ＭＳ Ｐゴシック"/>
      <family val="3"/>
      <charset val="128"/>
      <scheme val="major"/>
    </font>
    <font>
      <b/>
      <sz val="9"/>
      <color rgb="FFFF0000"/>
      <name val="ＭＳ ゴシック"/>
      <family val="3"/>
    </font>
    <font>
      <sz val="6"/>
      <color rgb="FFFF0000"/>
      <name val="ＭＳ ゴシック"/>
      <family val="3"/>
    </font>
    <font>
      <b/>
      <sz val="8"/>
      <color rgb="FFFF0000"/>
      <name val="ＭＳ ゴシック"/>
      <family val="3"/>
    </font>
    <font>
      <b/>
      <sz val="6"/>
      <color rgb="FFFF0000"/>
      <name val="ＭＳ ゴシック"/>
      <family val="3"/>
      <charset val="128"/>
    </font>
    <font>
      <sz val="16"/>
      <color rgb="FFFF0000"/>
      <name val="ＭＳ Ｐゴシック"/>
      <family val="3"/>
    </font>
    <font>
      <sz val="10"/>
      <color rgb="FFFF0000"/>
      <name val="ＭＳ Ｐゴシック"/>
      <family val="3"/>
      <charset val="128"/>
    </font>
    <font>
      <sz val="12"/>
      <color rgb="FFFF0000"/>
      <name val="ＭＳ Ｐゴシック"/>
      <family val="3"/>
      <charset val="128"/>
    </font>
    <font>
      <sz val="11"/>
      <color rgb="FFFF0000"/>
      <name val="ＭＳ Ｐゴシック"/>
      <family val="3"/>
      <charset val="128"/>
    </font>
    <font>
      <vertAlign val="superscript"/>
      <sz val="10"/>
      <color rgb="FFFF0000"/>
      <name val="ＭＳ Ｐゴシック"/>
      <family val="3"/>
      <charset val="128"/>
    </font>
    <font>
      <b/>
      <sz val="12"/>
      <color rgb="FFFF0000"/>
      <name val="ＭＳ Ｐゴシック"/>
      <family val="3"/>
    </font>
    <font>
      <b/>
      <sz val="12"/>
      <color rgb="FFFF0000"/>
      <name val="ＭＳ Ｐゴシック"/>
      <family val="3"/>
      <charset val="128"/>
    </font>
    <font>
      <sz val="8"/>
      <name val="ＭＳ ゴシック"/>
      <family val="3"/>
    </font>
    <font>
      <sz val="6"/>
      <name val="ＭＳ ゴシック"/>
      <family val="3"/>
    </font>
    <font>
      <i/>
      <sz val="8"/>
      <color rgb="FFFF0000"/>
      <name val="ＭＳ ゴシック"/>
      <family val="3"/>
      <charset val="128"/>
    </font>
    <font>
      <b/>
      <sz val="10.5"/>
      <color rgb="FFFF0000"/>
      <name val="ＭＳ ゴシック"/>
      <family val="3"/>
      <charset val="128"/>
    </font>
    <font>
      <sz val="11"/>
      <color rgb="FFFF0000"/>
      <name val="ＭＳ ゴシック"/>
      <family val="3"/>
      <charset val="128"/>
    </font>
    <font>
      <sz val="22"/>
      <color rgb="FFFF0000"/>
      <name val="ＭＳ ゴシック"/>
      <family val="3"/>
      <charset val="128"/>
    </font>
    <font>
      <b/>
      <sz val="16"/>
      <color rgb="FFFF0000"/>
      <name val="ＭＳ ゴシック"/>
      <family val="3"/>
      <charset val="128"/>
    </font>
    <font>
      <sz val="10.5"/>
      <color rgb="FFFF0000"/>
      <name val="ＭＳ ゴシック"/>
      <family val="3"/>
      <charset val="128"/>
    </font>
    <font>
      <b/>
      <sz val="14"/>
      <color rgb="FFFF0000"/>
      <name val="ＭＳ ゴシック"/>
      <family val="3"/>
      <charset val="128"/>
    </font>
    <font>
      <sz val="12"/>
      <color rgb="FFFF0000"/>
      <name val="ＭＳ ゴシック"/>
      <family val="3"/>
      <charset val="128"/>
    </font>
    <font>
      <b/>
      <sz val="12"/>
      <color rgb="FFFF0000"/>
      <name val="ＭＳ ゴシック"/>
      <family val="3"/>
      <charset val="128"/>
    </font>
    <font>
      <b/>
      <sz val="8"/>
      <name val="ＭＳ ゴシック"/>
      <family val="3"/>
    </font>
    <font>
      <b/>
      <sz val="9"/>
      <name val="ＭＳ ゴシック"/>
      <family val="3"/>
    </font>
  </fonts>
  <fills count="17">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indexed="43"/>
        <bgColor indexed="64"/>
      </patternFill>
    </fill>
    <fill>
      <patternFill patternType="solid">
        <fgColor theme="0" tint="-0.499984740745262"/>
        <bgColor indexed="64"/>
      </patternFill>
    </fill>
    <fill>
      <patternFill patternType="solid">
        <fgColor indexed="47"/>
        <bgColor indexed="64"/>
      </patternFill>
    </fill>
    <fill>
      <patternFill patternType="solid">
        <fgColor theme="9" tint="0.79998168889431442"/>
        <bgColor indexed="64"/>
      </patternFill>
    </fill>
    <fill>
      <patternFill patternType="solid">
        <fgColor rgb="FFCCFFFF"/>
        <bgColor indexed="64"/>
      </patternFill>
    </fill>
    <fill>
      <patternFill patternType="solid">
        <fgColor rgb="FFFFFF99"/>
        <bgColor indexed="64"/>
      </patternFill>
    </fill>
    <fill>
      <patternFill patternType="solid">
        <fgColor theme="9" tint="0.59999389629810485"/>
        <bgColor indexed="64"/>
      </patternFill>
    </fill>
    <fill>
      <patternFill patternType="solid">
        <fgColor theme="1" tint="0.34998626667073579"/>
        <bgColor indexed="64"/>
      </patternFill>
    </fill>
    <fill>
      <patternFill patternType="solid">
        <fgColor rgb="FF595959"/>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2065187536243"/>
        <bgColor indexed="64"/>
      </patternFill>
    </fill>
  </fills>
  <borders count="194">
    <border>
      <left/>
      <right/>
      <top/>
      <bottom/>
      <diagonal/>
    </border>
    <border>
      <left style="thin">
        <color indexed="64"/>
      </left>
      <right/>
      <top/>
      <bottom/>
      <diagonal/>
    </border>
    <border>
      <left/>
      <right style="thin">
        <color indexed="64"/>
      </right>
      <top/>
      <bottom/>
      <diagonal/>
    </border>
    <border>
      <left/>
      <right/>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diagonal/>
    </border>
    <border>
      <left/>
      <right/>
      <top style="thin">
        <color indexed="64"/>
      </top>
      <bottom/>
      <diagonal/>
    </border>
    <border>
      <left/>
      <right/>
      <top style="thin">
        <color indexed="64"/>
      </top>
      <bottom style="hair">
        <color indexed="64"/>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style="medium">
        <color indexed="64"/>
      </right>
      <top/>
      <bottom style="hair">
        <color indexed="64"/>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hair">
        <color indexed="64"/>
      </right>
      <top style="hair">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hair">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thin">
        <color indexed="64"/>
      </right>
      <top/>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style="thin">
        <color indexed="64"/>
      </right>
      <top style="thin">
        <color indexed="64"/>
      </top>
      <bottom style="dotted">
        <color indexed="64"/>
      </bottom>
      <diagonal/>
    </border>
    <border>
      <left style="double">
        <color indexed="64"/>
      </left>
      <right style="thin">
        <color indexed="64"/>
      </right>
      <top/>
      <bottom style="medium">
        <color indexed="64"/>
      </bottom>
      <diagonal/>
    </border>
    <border>
      <left style="thin">
        <color indexed="64"/>
      </left>
      <right/>
      <top/>
      <bottom style="dotted">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thin">
        <color indexed="64"/>
      </bottom>
      <diagonal/>
    </border>
    <border>
      <left style="hair">
        <color indexed="64"/>
      </left>
      <right style="thin">
        <color indexed="64"/>
      </right>
      <top style="hair">
        <color indexed="64"/>
      </top>
      <bottom style="hair">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double">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top style="medium">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style="thin">
        <color indexed="64"/>
      </left>
      <right style="hair">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thin">
        <color indexed="64"/>
      </left>
      <right style="medium">
        <color indexed="64"/>
      </right>
      <top style="hair">
        <color indexed="64"/>
      </top>
      <bottom/>
      <diagonal/>
    </border>
    <border>
      <left style="medium">
        <color indexed="64"/>
      </left>
      <right/>
      <top style="hair">
        <color indexed="64"/>
      </top>
      <bottom/>
      <diagonal/>
    </border>
    <border>
      <left style="thin">
        <color indexed="64"/>
      </left>
      <right style="thin">
        <color indexed="64"/>
      </right>
      <top style="dotted">
        <color indexed="64"/>
      </top>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style="dotted">
        <color indexed="64"/>
      </top>
      <bottom style="dotted">
        <color indexed="64"/>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style="dotted">
        <color auto="1"/>
      </bottom>
      <diagonal/>
    </border>
    <border>
      <left style="medium">
        <color auto="1"/>
      </left>
      <right style="medium">
        <color auto="1"/>
      </right>
      <top style="thin">
        <color auto="1"/>
      </top>
      <bottom/>
      <diagonal/>
    </border>
    <border>
      <left style="medium">
        <color auto="1"/>
      </left>
      <right style="thin">
        <color auto="1"/>
      </right>
      <top style="dotted">
        <color auto="1"/>
      </top>
      <bottom style="dotted">
        <color auto="1"/>
      </bottom>
      <diagonal/>
    </border>
    <border>
      <left style="medium">
        <color auto="1"/>
      </left>
      <right style="medium">
        <color auto="1"/>
      </right>
      <top/>
      <bottom/>
      <diagonal/>
    </border>
    <border>
      <left style="medium">
        <color auto="1"/>
      </left>
      <right style="medium">
        <color auto="1"/>
      </right>
      <top/>
      <bottom style="thin">
        <color auto="1"/>
      </bottom>
      <diagonal/>
    </border>
    <border>
      <left style="medium">
        <color auto="1"/>
      </left>
      <right style="thin">
        <color auto="1"/>
      </right>
      <top style="thin">
        <color auto="1"/>
      </top>
      <bottom style="dotted">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style="thin">
        <color auto="1"/>
      </left>
      <right style="double">
        <color auto="1"/>
      </right>
      <top style="thin">
        <color auto="1"/>
      </top>
      <bottom style="medium">
        <color auto="1"/>
      </bottom>
      <diagonal/>
    </border>
    <border>
      <left/>
      <right style="thin">
        <color auto="1"/>
      </right>
      <top style="thin">
        <color auto="1"/>
      </top>
      <bottom style="dotted">
        <color auto="1"/>
      </bottom>
      <diagonal/>
    </border>
    <border>
      <left style="double">
        <color auto="1"/>
      </left>
      <right style="thin">
        <color auto="1"/>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dotted">
        <color auto="1"/>
      </bottom>
      <diagonal/>
    </border>
    <border>
      <left style="medium">
        <color auto="1"/>
      </left>
      <right style="medium">
        <color auto="1"/>
      </right>
      <top style="dotted">
        <color auto="1"/>
      </top>
      <bottom style="dotted">
        <color auto="1"/>
      </bottom>
      <diagonal/>
    </border>
    <border>
      <left style="double">
        <color auto="1"/>
      </left>
      <right style="thin">
        <color auto="1"/>
      </right>
      <top style="dotted">
        <color auto="1"/>
      </top>
      <bottom style="thin">
        <color auto="1"/>
      </bottom>
      <diagonal/>
    </border>
    <border>
      <left/>
      <right style="thin">
        <color auto="1"/>
      </right>
      <top style="dotted">
        <color auto="1"/>
      </top>
      <bottom style="thin">
        <color auto="1"/>
      </bottom>
      <diagonal/>
    </border>
    <border>
      <left style="double">
        <color auto="1"/>
      </left>
      <right style="thin">
        <color auto="1"/>
      </right>
      <top/>
      <bottom style="dotted">
        <color auto="1"/>
      </bottom>
      <diagonal/>
    </border>
    <border>
      <left/>
      <right style="thin">
        <color auto="1"/>
      </right>
      <top/>
      <bottom style="dotted">
        <color auto="1"/>
      </bottom>
      <diagonal/>
    </border>
    <border>
      <left/>
      <right/>
      <top/>
      <bottom style="dotted">
        <color auto="1"/>
      </bottom>
      <diagonal/>
    </border>
    <border>
      <left style="medium">
        <color auto="1"/>
      </left>
      <right style="medium">
        <color auto="1"/>
      </right>
      <top/>
      <bottom style="dotted">
        <color auto="1"/>
      </bottom>
      <diagonal/>
    </border>
    <border>
      <left style="thin">
        <color auto="1"/>
      </left>
      <right style="double">
        <color auto="1"/>
      </right>
      <top style="dotted">
        <color auto="1"/>
      </top>
      <bottom/>
      <diagonal/>
    </border>
    <border>
      <left style="thin">
        <color auto="1"/>
      </left>
      <right/>
      <top style="dotted">
        <color auto="1"/>
      </top>
      <bottom style="medium">
        <color auto="1"/>
      </bottom>
      <diagonal/>
    </border>
    <border>
      <left/>
      <right/>
      <top style="thin">
        <color auto="1"/>
      </top>
      <bottom style="dotted">
        <color auto="1"/>
      </bottom>
      <diagonal/>
    </border>
    <border>
      <left style="medium">
        <color auto="1"/>
      </left>
      <right style="medium">
        <color auto="1"/>
      </right>
      <top style="thin">
        <color auto="1"/>
      </top>
      <bottom style="dotted">
        <color auto="1"/>
      </bottom>
      <diagonal/>
    </border>
    <border>
      <left/>
      <right style="medium">
        <color indexed="64"/>
      </right>
      <top style="hair">
        <color indexed="64"/>
      </top>
      <bottom/>
      <diagonal/>
    </border>
  </borders>
  <cellStyleXfs count="13">
    <xf numFmtId="0" fontId="0" fillId="0" borderId="0"/>
    <xf numFmtId="0" fontId="7" fillId="0" borderId="0">
      <alignment vertical="center"/>
    </xf>
    <xf numFmtId="0" fontId="7" fillId="0" borderId="0">
      <alignment vertical="center"/>
    </xf>
    <xf numFmtId="0" fontId="3" fillId="0" borderId="0"/>
    <xf numFmtId="0" fontId="4" fillId="0" borderId="0"/>
    <xf numFmtId="38" fontId="4" fillId="0" borderId="0" applyFont="0" applyFill="0" applyBorder="0" applyAlignment="0" applyProtection="0"/>
    <xf numFmtId="0" fontId="1" fillId="0" borderId="0">
      <alignment vertical="center"/>
    </xf>
    <xf numFmtId="0" fontId="16" fillId="0" borderId="0"/>
    <xf numFmtId="0" fontId="7" fillId="0" borderId="0"/>
    <xf numFmtId="0" fontId="7" fillId="0" borderId="0"/>
    <xf numFmtId="43" fontId="46" fillId="0" borderId="0" applyFont="0" applyFill="0" applyBorder="0" applyAlignment="0" applyProtection="0">
      <alignment vertical="center"/>
    </xf>
    <xf numFmtId="0" fontId="47" fillId="0" borderId="0"/>
    <xf numFmtId="0" fontId="7" fillId="0" borderId="0"/>
  </cellStyleXfs>
  <cellXfs count="1901">
    <xf numFmtId="0" fontId="0" fillId="0" borderId="0" xfId="0"/>
    <xf numFmtId="0" fontId="14" fillId="0" borderId="0" xfId="0" applyFont="1" applyAlignment="1">
      <alignment horizontal="justify" vertical="center"/>
    </xf>
    <xf numFmtId="0" fontId="10" fillId="0" borderId="0" xfId="0" applyFont="1" applyAlignment="1">
      <alignment vertical="center"/>
    </xf>
    <xf numFmtId="0" fontId="15" fillId="0" borderId="0" xfId="0" applyFont="1" applyAlignment="1">
      <alignment horizontal="justify" vertical="center"/>
    </xf>
    <xf numFmtId="0" fontId="15" fillId="0" borderId="0" xfId="0" applyFont="1" applyAlignment="1">
      <alignment vertical="center"/>
    </xf>
    <xf numFmtId="0" fontId="10" fillId="0" borderId="12" xfId="0" applyFont="1" applyBorder="1" applyAlignment="1">
      <alignment vertical="center"/>
    </xf>
    <xf numFmtId="0" fontId="11" fillId="0" borderId="0" xfId="0" applyFont="1" applyAlignment="1">
      <alignment vertical="center"/>
    </xf>
    <xf numFmtId="0" fontId="10" fillId="0" borderId="0" xfId="0" applyFont="1" applyAlignment="1">
      <alignment horizontal="center" vertical="center"/>
    </xf>
    <xf numFmtId="0" fontId="16" fillId="0" borderId="0" xfId="4" applyFont="1" applyAlignment="1">
      <alignment vertical="center"/>
    </xf>
    <xf numFmtId="0" fontId="16" fillId="0" borderId="0" xfId="4" applyFont="1" applyAlignment="1" applyProtection="1">
      <alignment vertical="center"/>
    </xf>
    <xf numFmtId="0" fontId="16" fillId="0" borderId="0" xfId="4" quotePrefix="1" applyFont="1" applyAlignment="1" applyProtection="1">
      <alignment horizontal="right" vertical="center"/>
    </xf>
    <xf numFmtId="0" fontId="16" fillId="0" borderId="39" xfId="4" applyFont="1" applyBorder="1" applyAlignment="1" applyProtection="1">
      <alignment horizontal="center" vertical="center"/>
    </xf>
    <xf numFmtId="1" fontId="16" fillId="0" borderId="33" xfId="4" applyNumberFormat="1" applyFont="1" applyBorder="1" applyAlignment="1" applyProtection="1">
      <alignment horizontal="center" vertical="center"/>
    </xf>
    <xf numFmtId="2" fontId="16" fillId="0" borderId="33" xfId="4" applyNumberFormat="1" applyFont="1" applyBorder="1" applyAlignment="1" applyProtection="1">
      <alignment horizontal="center" vertical="center"/>
    </xf>
    <xf numFmtId="0" fontId="16" fillId="0" borderId="98" xfId="4" applyFont="1" applyBorder="1" applyAlignment="1">
      <alignment horizontal="center" vertical="center" shrinkToFit="1"/>
    </xf>
    <xf numFmtId="0" fontId="16" fillId="0" borderId="33" xfId="4" applyFont="1" applyBorder="1" applyAlignment="1">
      <alignment horizontal="center" vertical="center" shrinkToFit="1"/>
    </xf>
    <xf numFmtId="0" fontId="16" fillId="0" borderId="29" xfId="4" quotePrefix="1" applyFont="1" applyBorder="1" applyAlignment="1" applyProtection="1">
      <alignment horizontal="center" vertical="center"/>
    </xf>
    <xf numFmtId="0" fontId="16" fillId="0" borderId="33" xfId="4" quotePrefix="1" applyFont="1" applyBorder="1" applyAlignment="1" applyProtection="1">
      <alignment horizontal="center" vertical="center"/>
    </xf>
    <xf numFmtId="0" fontId="16" fillId="0" borderId="31" xfId="4" quotePrefix="1" applyFont="1" applyBorder="1" applyAlignment="1" applyProtection="1">
      <alignment horizontal="center" vertical="center"/>
    </xf>
    <xf numFmtId="0" fontId="16" fillId="0" borderId="98" xfId="4" applyFont="1" applyBorder="1" applyAlignment="1">
      <alignment horizontal="center" vertical="center"/>
    </xf>
    <xf numFmtId="0" fontId="16" fillId="0" borderId="33" xfId="4" applyFont="1" applyBorder="1" applyAlignment="1">
      <alignment horizontal="center" vertical="center"/>
    </xf>
    <xf numFmtId="40" fontId="16" fillId="0" borderId="29" xfId="5" applyNumberFormat="1" applyFont="1" applyBorder="1" applyAlignment="1" applyProtection="1">
      <alignment vertical="center"/>
    </xf>
    <xf numFmtId="40" fontId="16" fillId="0" borderId="33" xfId="5" applyNumberFormat="1" applyFont="1" applyBorder="1" applyAlignment="1" applyProtection="1">
      <alignment vertical="center"/>
    </xf>
    <xf numFmtId="2" fontId="16" fillId="0" borderId="30" xfId="4" applyNumberFormat="1" applyFont="1" applyBorder="1" applyAlignment="1" applyProtection="1">
      <alignment vertical="center"/>
    </xf>
    <xf numFmtId="1" fontId="16" fillId="0" borderId="27" xfId="4" applyNumberFormat="1" applyFont="1" applyBorder="1" applyAlignment="1" applyProtection="1">
      <alignment horizontal="center" vertical="center"/>
    </xf>
    <xf numFmtId="1" fontId="16" fillId="0" borderId="39" xfId="4" applyNumberFormat="1" applyFont="1" applyBorder="1" applyAlignment="1" applyProtection="1">
      <alignment horizontal="center" vertical="center"/>
    </xf>
    <xf numFmtId="177" fontId="16" fillId="0" borderId="39" xfId="5" applyNumberFormat="1" applyFont="1" applyBorder="1" applyAlignment="1" applyProtection="1">
      <alignment horizontal="center" vertical="center"/>
    </xf>
    <xf numFmtId="177" fontId="16" fillId="0" borderId="18" xfId="5" applyNumberFormat="1" applyFont="1" applyBorder="1" applyAlignment="1" applyProtection="1">
      <alignment horizontal="center" vertical="center"/>
    </xf>
    <xf numFmtId="0" fontId="16" fillId="0" borderId="31" xfId="4" applyFont="1" applyBorder="1" applyAlignment="1">
      <alignment vertical="center"/>
    </xf>
    <xf numFmtId="0" fontId="16" fillId="0" borderId="30" xfId="4" applyFont="1" applyBorder="1" applyAlignment="1">
      <alignment vertical="center"/>
    </xf>
    <xf numFmtId="178" fontId="16" fillId="0" borderId="31" xfId="4" applyNumberFormat="1" applyFont="1" applyBorder="1" applyAlignment="1">
      <alignment vertical="center"/>
    </xf>
    <xf numFmtId="0" fontId="17" fillId="0" borderId="35" xfId="4" applyFont="1" applyBorder="1" applyAlignment="1" applyProtection="1">
      <alignment horizontal="center" vertical="center"/>
    </xf>
    <xf numFmtId="0" fontId="17" fillId="0" borderId="35" xfId="4" quotePrefix="1" applyFont="1" applyBorder="1" applyAlignment="1" applyProtection="1">
      <alignment horizontal="center" vertical="center"/>
    </xf>
    <xf numFmtId="0" fontId="16" fillId="0" borderId="35" xfId="4" quotePrefix="1" applyFont="1" applyBorder="1" applyAlignment="1" applyProtection="1">
      <alignment horizontal="center" vertical="center"/>
    </xf>
    <xf numFmtId="0" fontId="16" fillId="0" borderId="33" xfId="4" applyFont="1" applyBorder="1" applyAlignment="1">
      <alignment vertical="center"/>
    </xf>
    <xf numFmtId="179" fontId="16" fillId="0" borderId="30" xfId="4" applyNumberFormat="1" applyFont="1" applyBorder="1" applyAlignment="1" applyProtection="1">
      <alignment vertical="center"/>
    </xf>
    <xf numFmtId="2" fontId="16" fillId="0" borderId="33" xfId="4" applyNumberFormat="1" applyFont="1" applyBorder="1" applyAlignment="1" applyProtection="1">
      <alignment vertical="center"/>
    </xf>
    <xf numFmtId="179" fontId="16" fillId="0" borderId="35" xfId="4" applyNumberFormat="1" applyFont="1" applyBorder="1" applyAlignment="1" applyProtection="1">
      <alignment vertical="center"/>
    </xf>
    <xf numFmtId="2" fontId="16" fillId="0" borderId="35" xfId="4" applyNumberFormat="1" applyFont="1" applyBorder="1" applyAlignment="1" applyProtection="1">
      <alignment vertical="center"/>
    </xf>
    <xf numFmtId="2" fontId="16" fillId="0" borderId="13" xfId="4" applyNumberFormat="1" applyFont="1" applyBorder="1" applyAlignment="1" applyProtection="1">
      <alignment vertical="center"/>
    </xf>
    <xf numFmtId="0" fontId="18" fillId="0" borderId="25" xfId="4" quotePrefix="1" applyFont="1" applyBorder="1" applyAlignment="1">
      <alignment horizontal="center"/>
    </xf>
    <xf numFmtId="0" fontId="18" fillId="0" borderId="119" xfId="4" quotePrefix="1" applyFont="1" applyBorder="1" applyAlignment="1">
      <alignment horizontal="center"/>
    </xf>
    <xf numFmtId="0" fontId="18" fillId="0" borderId="119" xfId="4" applyFont="1" applyBorder="1" applyAlignment="1">
      <alignment horizontal="center"/>
    </xf>
    <xf numFmtId="0" fontId="18" fillId="0" borderId="120" xfId="4" applyFont="1" applyBorder="1" applyAlignment="1">
      <alignment horizontal="center"/>
    </xf>
    <xf numFmtId="40" fontId="4" fillId="0" borderId="11" xfId="5" applyNumberFormat="1" applyFont="1" applyBorder="1"/>
    <xf numFmtId="0" fontId="17" fillId="0" borderId="12" xfId="4" applyFont="1" applyBorder="1" applyAlignment="1">
      <alignment horizontal="center"/>
    </xf>
    <xf numFmtId="0" fontId="17" fillId="0" borderId="31" xfId="4" applyFont="1" applyBorder="1" applyAlignment="1">
      <alignment horizontal="center"/>
    </xf>
    <xf numFmtId="0" fontId="4" fillId="5" borderId="11" xfId="4" applyFont="1" applyFill="1" applyBorder="1" applyAlignment="1">
      <alignment horizontal="centerContinuous" vertical="center"/>
    </xf>
    <xf numFmtId="0" fontId="4" fillId="5" borderId="12" xfId="4" applyFont="1" applyFill="1" applyBorder="1" applyAlignment="1">
      <alignment horizontal="centerContinuous" vertical="center"/>
    </xf>
    <xf numFmtId="0" fontId="4" fillId="5" borderId="12" xfId="4" applyFont="1" applyFill="1" applyBorder="1" applyAlignment="1">
      <alignment horizontal="center"/>
    </xf>
    <xf numFmtId="40" fontId="4" fillId="5" borderId="46" xfId="5" applyNumberFormat="1" applyFont="1" applyFill="1" applyBorder="1"/>
    <xf numFmtId="38" fontId="4" fillId="5" borderId="34" xfId="5" applyNumberFormat="1" applyFont="1" applyFill="1" applyBorder="1"/>
    <xf numFmtId="38" fontId="4" fillId="5" borderId="121" xfId="5" applyNumberFormat="1" applyFont="1" applyFill="1" applyBorder="1"/>
    <xf numFmtId="38" fontId="4" fillId="5" borderId="121" xfId="5" applyFont="1" applyFill="1" applyBorder="1"/>
    <xf numFmtId="38" fontId="4" fillId="5" borderId="122" xfId="5" applyNumberFormat="1" applyFont="1" applyFill="1" applyBorder="1"/>
    <xf numFmtId="38" fontId="4" fillId="5" borderId="46" xfId="5" applyNumberFormat="1" applyFont="1" applyFill="1" applyBorder="1"/>
    <xf numFmtId="40" fontId="4" fillId="0" borderId="84" xfId="5" applyNumberFormat="1" applyFont="1" applyBorder="1"/>
    <xf numFmtId="0" fontId="19" fillId="0" borderId="27" xfId="4" applyFont="1" applyBorder="1" applyAlignment="1" applyProtection="1">
      <alignment horizontal="center" vertical="center"/>
    </xf>
    <xf numFmtId="0" fontId="18" fillId="0" borderId="18" xfId="4" applyFont="1" applyBorder="1" applyAlignment="1" applyProtection="1">
      <alignment vertical="center"/>
    </xf>
    <xf numFmtId="0" fontId="18" fillId="0" borderId="18" xfId="4" applyFont="1" applyBorder="1" applyAlignment="1">
      <alignment vertical="center"/>
    </xf>
    <xf numFmtId="40" fontId="18" fillId="0" borderId="18" xfId="5" applyNumberFormat="1" applyFont="1" applyBorder="1" applyAlignment="1">
      <alignment vertical="center"/>
    </xf>
    <xf numFmtId="0" fontId="18" fillId="0" borderId="20" xfId="4" applyFont="1" applyBorder="1" applyAlignment="1">
      <alignment vertical="center"/>
    </xf>
    <xf numFmtId="0" fontId="16" fillId="0" borderId="1" xfId="4" applyFont="1" applyBorder="1" applyAlignment="1">
      <alignment vertical="center"/>
    </xf>
    <xf numFmtId="0" fontId="18" fillId="0" borderId="0" xfId="4" applyFont="1" applyBorder="1" applyAlignment="1" applyProtection="1">
      <alignment vertical="center"/>
    </xf>
    <xf numFmtId="0" fontId="18" fillId="0" borderId="0" xfId="4" applyFont="1" applyBorder="1" applyAlignment="1">
      <alignment vertical="center"/>
    </xf>
    <xf numFmtId="0" fontId="18" fillId="0" borderId="2" xfId="4" applyFont="1" applyBorder="1" applyAlignment="1">
      <alignment vertical="center"/>
    </xf>
    <xf numFmtId="0" fontId="18" fillId="0" borderId="0" xfId="4" quotePrefix="1" applyFont="1" applyBorder="1" applyAlignment="1" applyProtection="1">
      <alignment horizontal="left" vertical="center"/>
    </xf>
    <xf numFmtId="0" fontId="10" fillId="0" borderId="0" xfId="0" applyFont="1" applyBorder="1" applyAlignment="1">
      <alignment vertical="center"/>
    </xf>
    <xf numFmtId="0" fontId="9" fillId="2" borderId="0" xfId="0" applyFont="1" applyFill="1"/>
    <xf numFmtId="0" fontId="13" fillId="4" borderId="50" xfId="0" applyFont="1" applyFill="1" applyBorder="1" applyAlignment="1">
      <alignment horizontal="center" vertical="center"/>
    </xf>
    <xf numFmtId="0" fontId="12" fillId="0" borderId="7" xfId="0" applyFont="1" applyFill="1" applyBorder="1" applyAlignment="1">
      <alignment vertical="center" wrapText="1"/>
    </xf>
    <xf numFmtId="0" fontId="12" fillId="2" borderId="7" xfId="0" applyFont="1" applyFill="1" applyBorder="1" applyAlignment="1">
      <alignment vertical="center" wrapText="1"/>
    </xf>
    <xf numFmtId="0" fontId="12" fillId="2" borderId="3" xfId="0" applyFont="1" applyFill="1" applyBorder="1" applyAlignment="1">
      <alignment vertical="center" wrapText="1"/>
    </xf>
    <xf numFmtId="0" fontId="12" fillId="2" borderId="7" xfId="0" applyFont="1" applyFill="1" applyBorder="1" applyAlignment="1">
      <alignment horizontal="left" vertical="center"/>
    </xf>
    <xf numFmtId="0" fontId="12" fillId="2" borderId="14" xfId="0" applyFont="1" applyFill="1" applyBorder="1" applyAlignment="1">
      <alignment vertical="center" wrapText="1"/>
    </xf>
    <xf numFmtId="0" fontId="20" fillId="2" borderId="66" xfId="0" applyFont="1" applyFill="1" applyBorder="1" applyAlignment="1">
      <alignment vertical="center"/>
    </xf>
    <xf numFmtId="0" fontId="8" fillId="2" borderId="31" xfId="0" applyFont="1" applyFill="1" applyBorder="1" applyAlignment="1">
      <alignment vertical="center" wrapText="1"/>
    </xf>
    <xf numFmtId="0" fontId="12" fillId="2" borderId="12" xfId="0" applyFont="1" applyFill="1" applyBorder="1" applyAlignment="1">
      <alignment vertical="center" wrapText="1"/>
    </xf>
    <xf numFmtId="0" fontId="12" fillId="2" borderId="31" xfId="0" applyFont="1" applyFill="1" applyBorder="1" applyAlignment="1">
      <alignment vertical="center" wrapText="1"/>
    </xf>
    <xf numFmtId="0" fontId="12" fillId="2" borderId="74" xfId="0" applyFont="1" applyFill="1" applyBorder="1" applyAlignment="1">
      <alignment vertical="center" wrapText="1"/>
    </xf>
    <xf numFmtId="0" fontId="8" fillId="2" borderId="0" xfId="0" applyFont="1" applyFill="1"/>
    <xf numFmtId="0" fontId="20" fillId="2" borderId="0" xfId="0" applyFont="1" applyFill="1" applyBorder="1" applyAlignment="1">
      <alignment vertical="center"/>
    </xf>
    <xf numFmtId="0" fontId="20" fillId="2" borderId="0" xfId="0" applyFont="1" applyFill="1" applyAlignment="1">
      <alignment vertical="center" wrapText="1"/>
    </xf>
    <xf numFmtId="0" fontId="8" fillId="2" borderId="56" xfId="0" applyFont="1" applyFill="1" applyBorder="1" applyAlignment="1">
      <alignment vertical="center"/>
    </xf>
    <xf numFmtId="0" fontId="8" fillId="2" borderId="0" xfId="0" applyFont="1" applyFill="1" applyBorder="1" applyAlignment="1">
      <alignment vertical="center"/>
    </xf>
    <xf numFmtId="0" fontId="8" fillId="2" borderId="2" xfId="0" applyFont="1" applyFill="1" applyBorder="1" applyAlignment="1">
      <alignment vertical="center" wrapText="1"/>
    </xf>
    <xf numFmtId="0" fontId="8" fillId="0" borderId="7" xfId="0" applyFont="1" applyFill="1" applyBorder="1" applyAlignment="1">
      <alignment vertical="center" wrapText="1"/>
    </xf>
    <xf numFmtId="0" fontId="8" fillId="0" borderId="8" xfId="0" applyFont="1" applyFill="1" applyBorder="1" applyAlignment="1">
      <alignment vertical="center" wrapText="1"/>
    </xf>
    <xf numFmtId="0" fontId="8" fillId="2" borderId="41" xfId="0" applyFont="1" applyFill="1" applyBorder="1" applyAlignment="1">
      <alignment vertical="center" wrapText="1"/>
    </xf>
    <xf numFmtId="0" fontId="8" fillId="2" borderId="7" xfId="0" applyFont="1" applyFill="1" applyBorder="1" applyAlignment="1">
      <alignment vertical="center" wrapText="1"/>
    </xf>
    <xf numFmtId="0" fontId="8" fillId="2" borderId="8" xfId="0" applyFont="1" applyFill="1" applyBorder="1" applyAlignment="1">
      <alignment vertical="center" wrapText="1"/>
    </xf>
    <xf numFmtId="0" fontId="8" fillId="2" borderId="3" xfId="0" applyFont="1" applyFill="1" applyBorder="1" applyAlignment="1">
      <alignment vertical="center" wrapText="1"/>
    </xf>
    <xf numFmtId="0" fontId="8" fillId="2" borderId="14" xfId="0" applyFont="1" applyFill="1" applyBorder="1" applyAlignment="1">
      <alignment vertical="center" wrapText="1"/>
    </xf>
    <xf numFmtId="0" fontId="8" fillId="2" borderId="15" xfId="0" applyFont="1" applyFill="1" applyBorder="1" applyAlignment="1">
      <alignment vertical="center" wrapText="1"/>
    </xf>
    <xf numFmtId="0" fontId="8" fillId="2" borderId="47" xfId="0" applyFont="1" applyFill="1" applyBorder="1" applyAlignment="1">
      <alignment vertical="center" wrapText="1"/>
    </xf>
    <xf numFmtId="0" fontId="8" fillId="2" borderId="66" xfId="0" applyFont="1" applyFill="1" applyBorder="1" applyAlignment="1">
      <alignment vertical="center"/>
    </xf>
    <xf numFmtId="0" fontId="8" fillId="2" borderId="59" xfId="0" applyFont="1" applyFill="1" applyBorder="1" applyAlignment="1">
      <alignment vertical="center"/>
    </xf>
    <xf numFmtId="0" fontId="8" fillId="2" borderId="12" xfId="0" applyFont="1" applyFill="1" applyBorder="1" applyAlignment="1">
      <alignment vertical="center"/>
    </xf>
    <xf numFmtId="0" fontId="8" fillId="2" borderId="57" xfId="0" applyFont="1" applyFill="1" applyBorder="1" applyAlignment="1">
      <alignment vertical="center"/>
    </xf>
    <xf numFmtId="0" fontId="8" fillId="2" borderId="31" xfId="0" applyFont="1" applyFill="1" applyBorder="1" applyAlignment="1">
      <alignment vertical="center"/>
    </xf>
    <xf numFmtId="0" fontId="8" fillId="2" borderId="30" xfId="0" applyFont="1" applyFill="1" applyBorder="1" applyAlignment="1">
      <alignment vertical="center" wrapText="1"/>
    </xf>
    <xf numFmtId="0" fontId="8" fillId="2" borderId="28" xfId="0" applyFont="1" applyFill="1" applyBorder="1" applyAlignment="1">
      <alignment vertical="center" wrapText="1"/>
    </xf>
    <xf numFmtId="0" fontId="8" fillId="2" borderId="65" xfId="0" applyFont="1" applyFill="1" applyBorder="1" applyAlignment="1">
      <alignment vertical="center"/>
    </xf>
    <xf numFmtId="0" fontId="8" fillId="2" borderId="62" xfId="0" applyFont="1" applyFill="1" applyBorder="1" applyAlignment="1">
      <alignment vertical="center" wrapText="1"/>
    </xf>
    <xf numFmtId="0" fontId="8" fillId="2" borderId="75" xfId="0" applyFont="1" applyFill="1" applyBorder="1" applyAlignment="1">
      <alignment vertical="center" wrapText="1"/>
    </xf>
    <xf numFmtId="0" fontId="8" fillId="2" borderId="23" xfId="0" applyFont="1" applyFill="1" applyBorder="1" applyAlignment="1">
      <alignment vertical="center" wrapText="1"/>
    </xf>
    <xf numFmtId="0" fontId="8" fillId="2" borderId="24" xfId="0" applyFont="1" applyFill="1" applyBorder="1" applyAlignment="1">
      <alignment vertical="center" wrapText="1"/>
    </xf>
    <xf numFmtId="0" fontId="8" fillId="2" borderId="19" xfId="0" applyFont="1" applyFill="1" applyBorder="1" applyAlignment="1">
      <alignment vertical="center" wrapText="1"/>
    </xf>
    <xf numFmtId="0" fontId="8" fillId="2" borderId="49" xfId="0" applyFont="1" applyFill="1" applyBorder="1" applyAlignment="1">
      <alignment vertical="center"/>
    </xf>
    <xf numFmtId="0" fontId="8" fillId="2" borderId="18" xfId="0" applyFont="1" applyFill="1" applyBorder="1" applyAlignment="1">
      <alignment vertical="center"/>
    </xf>
    <xf numFmtId="0" fontId="8" fillId="2" borderId="29" xfId="0" applyFont="1" applyFill="1" applyBorder="1" applyAlignment="1">
      <alignment vertical="center" wrapText="1"/>
    </xf>
    <xf numFmtId="0" fontId="8" fillId="2" borderId="30" xfId="0" applyFont="1" applyFill="1" applyBorder="1" applyAlignment="1">
      <alignment vertical="top" wrapText="1"/>
    </xf>
    <xf numFmtId="0" fontId="8" fillId="2" borderId="51" xfId="0" applyFont="1" applyFill="1" applyBorder="1" applyAlignment="1">
      <alignment vertical="center"/>
    </xf>
    <xf numFmtId="0" fontId="8" fillId="2" borderId="52" xfId="0" applyFont="1" applyFill="1" applyBorder="1" applyAlignment="1">
      <alignment vertical="center"/>
    </xf>
    <xf numFmtId="0" fontId="8" fillId="2" borderId="52" xfId="0" applyFont="1" applyFill="1" applyBorder="1" applyAlignment="1">
      <alignment vertical="center" wrapText="1"/>
    </xf>
    <xf numFmtId="0" fontId="8" fillId="2" borderId="53" xfId="0" applyFont="1" applyFill="1" applyBorder="1" applyAlignment="1">
      <alignment vertical="center" wrapText="1"/>
    </xf>
    <xf numFmtId="0" fontId="8" fillId="2" borderId="0" xfId="0" applyFont="1" applyFill="1" applyAlignment="1">
      <alignment vertical="center"/>
    </xf>
    <xf numFmtId="0" fontId="8" fillId="2" borderId="0" xfId="0" applyFont="1" applyFill="1" applyAlignment="1">
      <alignment vertical="center" wrapText="1"/>
    </xf>
    <xf numFmtId="0" fontId="8" fillId="2" borderId="40" xfId="0" applyFont="1" applyFill="1" applyBorder="1" applyAlignment="1">
      <alignment vertical="center" wrapText="1"/>
    </xf>
    <xf numFmtId="0" fontId="8" fillId="0" borderId="27" xfId="0" applyFont="1" applyFill="1" applyBorder="1" applyAlignment="1">
      <alignment vertical="center" wrapText="1"/>
    </xf>
    <xf numFmtId="0" fontId="8" fillId="0" borderId="20" xfId="0" applyFont="1" applyFill="1" applyBorder="1" applyAlignment="1">
      <alignment vertical="center" wrapText="1"/>
    </xf>
    <xf numFmtId="0" fontId="8" fillId="2" borderId="42" xfId="0" applyFont="1" applyFill="1" applyBorder="1" applyAlignment="1">
      <alignment vertical="center" wrapText="1"/>
    </xf>
    <xf numFmtId="0" fontId="8" fillId="2" borderId="37" xfId="0" applyFont="1" applyFill="1" applyBorder="1" applyAlignment="1">
      <alignment vertical="center" wrapText="1"/>
    </xf>
    <xf numFmtId="0" fontId="8" fillId="2" borderId="43" xfId="0" applyFont="1" applyFill="1" applyBorder="1" applyAlignment="1">
      <alignment vertical="center" wrapText="1"/>
    </xf>
    <xf numFmtId="0" fontId="8" fillId="2" borderId="61" xfId="0" applyFont="1" applyFill="1" applyBorder="1" applyAlignment="1">
      <alignment vertical="center" wrapText="1"/>
    </xf>
    <xf numFmtId="0" fontId="8" fillId="0" borderId="31" xfId="0" applyFont="1" applyFill="1" applyBorder="1" applyAlignment="1">
      <alignment vertical="center" wrapText="1"/>
    </xf>
    <xf numFmtId="0" fontId="8" fillId="0" borderId="30" xfId="0" applyFont="1" applyFill="1" applyBorder="1" applyAlignment="1">
      <alignment vertical="center" wrapText="1"/>
    </xf>
    <xf numFmtId="0" fontId="8" fillId="2" borderId="72" xfId="0" applyFont="1" applyFill="1" applyBorder="1" applyAlignment="1">
      <alignment vertical="center" wrapText="1"/>
    </xf>
    <xf numFmtId="0" fontId="8" fillId="0" borderId="37" xfId="0" applyFont="1" applyFill="1" applyBorder="1" applyAlignment="1">
      <alignment vertical="center" wrapText="1"/>
    </xf>
    <xf numFmtId="0" fontId="8" fillId="2" borderId="44" xfId="0" applyFont="1" applyFill="1" applyBorder="1" applyAlignment="1">
      <alignment vertical="center" wrapText="1"/>
    </xf>
    <xf numFmtId="0" fontId="8" fillId="0" borderId="29" xfId="0" applyFont="1" applyFill="1" applyBorder="1" applyAlignment="1">
      <alignment vertical="center" wrapText="1"/>
    </xf>
    <xf numFmtId="0" fontId="21" fillId="2" borderId="12" xfId="0" applyFont="1" applyFill="1" applyBorder="1" applyAlignment="1">
      <alignment vertical="center" wrapText="1"/>
    </xf>
    <xf numFmtId="0" fontId="21" fillId="2" borderId="11" xfId="0" applyFont="1" applyFill="1" applyBorder="1" applyAlignment="1">
      <alignment vertical="center" wrapText="1"/>
    </xf>
    <xf numFmtId="0" fontId="21" fillId="2" borderId="31" xfId="0" applyFont="1" applyFill="1" applyBorder="1" applyAlignment="1">
      <alignment vertical="center" wrapText="1"/>
    </xf>
    <xf numFmtId="0" fontId="21" fillId="2" borderId="29" xfId="0" applyFont="1" applyFill="1" applyBorder="1" applyAlignment="1">
      <alignment vertical="center" wrapText="1"/>
    </xf>
    <xf numFmtId="0" fontId="8" fillId="0" borderId="12" xfId="0" applyFont="1" applyBorder="1" applyAlignment="1">
      <alignment horizontal="left" vertical="center" wrapText="1"/>
    </xf>
    <xf numFmtId="0" fontId="8" fillId="5" borderId="31" xfId="0" applyFont="1" applyFill="1" applyBorder="1" applyAlignment="1">
      <alignment vertical="center" wrapText="1"/>
    </xf>
    <xf numFmtId="0" fontId="8" fillId="5" borderId="31" xfId="0" applyFont="1" applyFill="1" applyBorder="1" applyAlignment="1">
      <alignment horizontal="left" vertical="center" wrapText="1"/>
    </xf>
    <xf numFmtId="0" fontId="13" fillId="5" borderId="31" xfId="0" applyFont="1" applyFill="1" applyBorder="1" applyAlignment="1">
      <alignment horizontal="center" vertical="center" wrapText="1"/>
    </xf>
    <xf numFmtId="0" fontId="13" fillId="5" borderId="79" xfId="0" applyFont="1" applyFill="1" applyBorder="1" applyAlignment="1">
      <alignment horizontal="center" vertical="center" wrapText="1"/>
    </xf>
    <xf numFmtId="0" fontId="13" fillId="2" borderId="58" xfId="0" applyFont="1" applyFill="1" applyBorder="1" applyAlignment="1">
      <alignment horizontal="center" vertical="center" wrapText="1"/>
    </xf>
    <xf numFmtId="0" fontId="13" fillId="2" borderId="79"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21" fillId="2" borderId="0" xfId="0" applyFont="1" applyFill="1" applyBorder="1" applyAlignment="1">
      <alignment vertical="center" wrapText="1"/>
    </xf>
    <xf numFmtId="0" fontId="8" fillId="2" borderId="76" xfId="0" applyFont="1" applyFill="1" applyBorder="1" applyAlignment="1">
      <alignment vertical="center" wrapText="1"/>
    </xf>
    <xf numFmtId="0" fontId="8" fillId="0" borderId="49" xfId="0" applyFont="1" applyFill="1" applyBorder="1" applyAlignment="1">
      <alignment vertical="center"/>
    </xf>
    <xf numFmtId="0" fontId="8" fillId="0" borderId="18" xfId="0" applyFont="1" applyFill="1" applyBorder="1" applyAlignment="1">
      <alignment vertical="center"/>
    </xf>
    <xf numFmtId="0" fontId="8" fillId="0" borderId="42" xfId="0" applyFont="1" applyFill="1" applyBorder="1" applyAlignment="1">
      <alignment vertical="center" wrapText="1"/>
    </xf>
    <xf numFmtId="0" fontId="8" fillId="0" borderId="56" xfId="0" applyFont="1" applyFill="1" applyBorder="1" applyAlignment="1">
      <alignment vertical="center"/>
    </xf>
    <xf numFmtId="0" fontId="8" fillId="0" borderId="0" xfId="0" applyFont="1" applyFill="1" applyBorder="1" applyAlignment="1">
      <alignment vertical="center"/>
    </xf>
    <xf numFmtId="0" fontId="8" fillId="0" borderId="2" xfId="0" applyFont="1" applyFill="1" applyBorder="1" applyAlignment="1">
      <alignment vertical="center" wrapText="1"/>
    </xf>
    <xf numFmtId="0" fontId="8" fillId="0" borderId="41" xfId="0" applyFont="1" applyFill="1" applyBorder="1" applyAlignment="1">
      <alignment vertical="center" wrapText="1"/>
    </xf>
    <xf numFmtId="0" fontId="8" fillId="0" borderId="65" xfId="0" applyFont="1" applyFill="1" applyBorder="1" applyAlignment="1">
      <alignment vertical="center"/>
    </xf>
    <xf numFmtId="0" fontId="8" fillId="0" borderId="66" xfId="0" applyFont="1" applyFill="1" applyBorder="1" applyAlignment="1">
      <alignment vertical="center"/>
    </xf>
    <xf numFmtId="0" fontId="8" fillId="0" borderId="62" xfId="0" applyFont="1" applyFill="1" applyBorder="1" applyAlignment="1">
      <alignment vertical="center" wrapText="1"/>
    </xf>
    <xf numFmtId="0" fontId="8" fillId="0" borderId="76" xfId="0" applyFont="1" applyFill="1" applyBorder="1" applyAlignment="1">
      <alignment vertical="center" wrapText="1"/>
    </xf>
    <xf numFmtId="0" fontId="8" fillId="0" borderId="75" xfId="0" applyFont="1" applyFill="1" applyBorder="1" applyAlignment="1">
      <alignment vertical="center" wrapText="1"/>
    </xf>
    <xf numFmtId="0" fontId="8" fillId="2" borderId="27" xfId="0" applyFont="1" applyFill="1" applyBorder="1" applyAlignment="1">
      <alignment vertical="center"/>
    </xf>
    <xf numFmtId="0" fontId="8" fillId="2" borderId="11" xfId="0" applyFont="1" applyFill="1" applyBorder="1" applyAlignment="1">
      <alignment vertical="center"/>
    </xf>
    <xf numFmtId="0" fontId="8" fillId="2" borderId="1" xfId="0" applyFont="1" applyFill="1" applyBorder="1" applyAlignment="1">
      <alignment vertical="center"/>
    </xf>
    <xf numFmtId="0" fontId="8" fillId="2" borderId="29" xfId="0" applyFont="1" applyFill="1" applyBorder="1" applyAlignment="1">
      <alignment vertical="center"/>
    </xf>
    <xf numFmtId="0" fontId="8" fillId="0" borderId="27" xfId="0" applyFont="1" applyFill="1" applyBorder="1" applyAlignment="1">
      <alignment vertical="center"/>
    </xf>
    <xf numFmtId="0" fontId="8" fillId="0" borderId="11" xfId="0" applyFont="1" applyFill="1" applyBorder="1" applyAlignment="1">
      <alignment vertical="center"/>
    </xf>
    <xf numFmtId="0" fontId="8" fillId="2" borderId="61" xfId="0" applyFont="1" applyFill="1" applyBorder="1" applyAlignment="1">
      <alignment vertical="center"/>
    </xf>
    <xf numFmtId="0" fontId="8" fillId="0" borderId="0" xfId="0" applyFont="1" applyFill="1" applyBorder="1" applyAlignment="1">
      <alignment horizontal="center" vertical="center" wrapText="1"/>
    </xf>
    <xf numFmtId="0" fontId="20" fillId="2" borderId="0" xfId="0" applyFont="1" applyFill="1" applyBorder="1" applyAlignment="1">
      <alignment horizontal="left" vertical="center"/>
    </xf>
    <xf numFmtId="0" fontId="8" fillId="2" borderId="0" xfId="0" applyFont="1" applyFill="1" applyBorder="1"/>
    <xf numFmtId="0" fontId="8" fillId="2" borderId="0" xfId="0" applyFont="1" applyFill="1" applyAlignment="1">
      <alignment horizontal="left"/>
    </xf>
    <xf numFmtId="0" fontId="8" fillId="0" borderId="0" xfId="0" applyFont="1"/>
    <xf numFmtId="0" fontId="8" fillId="4" borderId="48" xfId="0" applyFont="1" applyFill="1" applyBorder="1" applyAlignment="1">
      <alignment vertical="center" wrapText="1"/>
    </xf>
    <xf numFmtId="0" fontId="8" fillId="4" borderId="13" xfId="0" applyFont="1" applyFill="1" applyBorder="1" applyAlignment="1">
      <alignment vertical="center" wrapText="1"/>
    </xf>
    <xf numFmtId="0" fontId="8" fillId="0" borderId="18" xfId="0" applyFont="1" applyFill="1" applyBorder="1" applyAlignment="1">
      <alignment horizontal="center" vertical="center" wrapText="1"/>
    </xf>
    <xf numFmtId="0" fontId="8" fillId="0" borderId="57"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8" fillId="0" borderId="49"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2" borderId="59" xfId="0" applyFont="1" applyFill="1" applyBorder="1" applyAlignment="1">
      <alignment vertical="center" wrapText="1"/>
    </xf>
    <xf numFmtId="0" fontId="8" fillId="0" borderId="56" xfId="0" applyFont="1" applyFill="1" applyBorder="1" applyAlignment="1">
      <alignment vertical="center" wrapText="1"/>
    </xf>
    <xf numFmtId="0" fontId="8" fillId="2" borderId="49" xfId="0" applyFont="1" applyFill="1" applyBorder="1" applyAlignment="1">
      <alignment vertical="center" wrapText="1"/>
    </xf>
    <xf numFmtId="0" fontId="8" fillId="2" borderId="51" xfId="0" applyFont="1" applyFill="1" applyBorder="1" applyAlignment="1">
      <alignment vertical="center" wrapText="1"/>
    </xf>
    <xf numFmtId="0" fontId="8" fillId="2" borderId="56" xfId="0" applyFont="1" applyFill="1" applyBorder="1" applyAlignment="1">
      <alignment vertical="center" wrapText="1"/>
    </xf>
    <xf numFmtId="0" fontId="8" fillId="0" borderId="0" xfId="0" applyFont="1" applyBorder="1"/>
    <xf numFmtId="0" fontId="8" fillId="2" borderId="57" xfId="0" applyFont="1" applyFill="1" applyBorder="1" applyAlignment="1">
      <alignment vertical="center" wrapText="1"/>
    </xf>
    <xf numFmtId="0" fontId="21" fillId="2" borderId="30" xfId="0" applyFont="1" applyFill="1" applyBorder="1" applyAlignment="1">
      <alignment vertical="center" wrapText="1"/>
    </xf>
    <xf numFmtId="0" fontId="8" fillId="0" borderId="20" xfId="0" applyFont="1" applyBorder="1" applyAlignment="1">
      <alignment horizontal="right" vertical="center" wrapText="1"/>
    </xf>
    <xf numFmtId="0" fontId="8" fillId="0" borderId="59" xfId="0" applyFont="1" applyBorder="1" applyAlignment="1">
      <alignment horizontal="right" vertical="center" wrapText="1"/>
    </xf>
    <xf numFmtId="0" fontId="8" fillId="5" borderId="49" xfId="0" applyFont="1" applyFill="1" applyBorder="1" applyAlignment="1">
      <alignment vertical="center" wrapText="1"/>
    </xf>
    <xf numFmtId="0" fontId="8" fillId="5" borderId="83" xfId="0" applyFont="1" applyFill="1" applyBorder="1" applyAlignment="1">
      <alignment vertical="center" wrapText="1"/>
    </xf>
    <xf numFmtId="0" fontId="8" fillId="2" borderId="6" xfId="0" applyFont="1" applyFill="1" applyBorder="1" applyAlignment="1">
      <alignment vertical="center" wrapText="1"/>
    </xf>
    <xf numFmtId="0" fontId="8" fillId="5" borderId="56" xfId="0" applyFont="1" applyFill="1" applyBorder="1" applyAlignment="1">
      <alignment vertical="center" wrapText="1"/>
    </xf>
    <xf numFmtId="0" fontId="8" fillId="5" borderId="65" xfId="0" applyFont="1" applyFill="1" applyBorder="1" applyAlignment="1">
      <alignment vertical="center" wrapText="1"/>
    </xf>
    <xf numFmtId="0" fontId="8" fillId="2" borderId="54" xfId="0" applyFont="1" applyFill="1" applyBorder="1" applyAlignment="1">
      <alignment vertical="center" wrapText="1"/>
    </xf>
    <xf numFmtId="0" fontId="8" fillId="0" borderId="56" xfId="0" applyFont="1" applyFill="1" applyBorder="1" applyAlignment="1">
      <alignment horizontal="center" vertical="center" wrapText="1"/>
    </xf>
    <xf numFmtId="0" fontId="13" fillId="2" borderId="0" xfId="0" applyFont="1" applyFill="1"/>
    <xf numFmtId="0" fontId="22" fillId="2" borderId="0" xfId="0" applyFont="1" applyFill="1" applyAlignment="1">
      <alignment vertical="center" wrapText="1"/>
    </xf>
    <xf numFmtId="0" fontId="13" fillId="0" borderId="60" xfId="0" applyFont="1" applyFill="1" applyBorder="1" applyAlignment="1">
      <alignment vertical="center" wrapText="1"/>
    </xf>
    <xf numFmtId="0" fontId="13" fillId="2" borderId="66" xfId="0" applyFont="1" applyFill="1" applyBorder="1" applyAlignment="1">
      <alignment horizontal="center" vertical="center" wrapText="1"/>
    </xf>
    <xf numFmtId="0" fontId="13" fillId="0" borderId="66" xfId="0" applyFont="1" applyFill="1" applyBorder="1" applyAlignment="1">
      <alignment vertical="center" wrapText="1"/>
    </xf>
    <xf numFmtId="0" fontId="13" fillId="0" borderId="55" xfId="0" applyFont="1" applyFill="1" applyBorder="1" applyAlignment="1">
      <alignment vertical="center" wrapText="1"/>
    </xf>
    <xf numFmtId="0" fontId="13" fillId="2" borderId="0" xfId="0" applyFont="1" applyFill="1" applyAlignment="1">
      <alignment vertical="center"/>
    </xf>
    <xf numFmtId="0" fontId="13" fillId="2" borderId="0" xfId="0" applyFont="1" applyFill="1" applyBorder="1" applyAlignment="1">
      <alignment vertical="center" wrapText="1"/>
    </xf>
    <xf numFmtId="0" fontId="13" fillId="2" borderId="0" xfId="0" applyFont="1" applyFill="1" applyAlignment="1">
      <alignment horizontal="center" vertical="center"/>
    </xf>
    <xf numFmtId="0" fontId="13" fillId="2" borderId="12" xfId="0" applyFont="1" applyFill="1" applyBorder="1" applyAlignment="1">
      <alignment vertical="center" wrapText="1"/>
    </xf>
    <xf numFmtId="0" fontId="13" fillId="2" borderId="0" xfId="0" applyFont="1" applyFill="1" applyBorder="1" applyAlignment="1">
      <alignment vertical="center"/>
    </xf>
    <xf numFmtId="0" fontId="22" fillId="2" borderId="0" xfId="0" applyFont="1" applyFill="1" applyBorder="1" applyAlignment="1">
      <alignment horizontal="center" vertical="center" wrapText="1"/>
    </xf>
    <xf numFmtId="0" fontId="22" fillId="2" borderId="0" xfId="0" applyFont="1" applyFill="1" applyBorder="1" applyAlignment="1">
      <alignment vertical="center" wrapText="1"/>
    </xf>
    <xf numFmtId="0" fontId="12" fillId="2" borderId="23" xfId="0" applyFont="1" applyFill="1" applyBorder="1" applyAlignment="1">
      <alignment vertical="center" wrapText="1"/>
    </xf>
    <xf numFmtId="0" fontId="12" fillId="2" borderId="0" xfId="0" applyFont="1" applyFill="1" applyBorder="1" applyAlignment="1">
      <alignment vertical="center" wrapText="1"/>
    </xf>
    <xf numFmtId="0" fontId="12" fillId="2" borderId="19" xfId="0" applyFont="1" applyFill="1" applyBorder="1" applyAlignment="1">
      <alignment vertical="center" wrapText="1"/>
    </xf>
    <xf numFmtId="0" fontId="12" fillId="2" borderId="52" xfId="0" applyFont="1" applyFill="1" applyBorder="1" applyAlignment="1">
      <alignment vertical="center" wrapText="1"/>
    </xf>
    <xf numFmtId="0" fontId="12" fillId="0" borderId="18" xfId="0" applyFont="1" applyFill="1" applyBorder="1" applyAlignment="1">
      <alignment vertical="center" wrapText="1"/>
    </xf>
    <xf numFmtId="0" fontId="12" fillId="0" borderId="31" xfId="0" applyFont="1" applyFill="1" applyBorder="1" applyAlignment="1">
      <alignment vertical="center" wrapText="1"/>
    </xf>
    <xf numFmtId="0" fontId="12" fillId="2" borderId="66" xfId="0" applyFont="1" applyFill="1" applyBorder="1" applyAlignment="1">
      <alignment vertical="center" wrapText="1"/>
    </xf>
    <xf numFmtId="0" fontId="12" fillId="0" borderId="19" xfId="0" applyFont="1" applyFill="1" applyBorder="1" applyAlignment="1">
      <alignment vertical="center" wrapText="1"/>
    </xf>
    <xf numFmtId="0" fontId="12" fillId="2" borderId="12" xfId="0" applyFont="1" applyFill="1" applyBorder="1" applyAlignment="1">
      <alignment horizontal="left" vertical="center"/>
    </xf>
    <xf numFmtId="0" fontId="12" fillId="0" borderId="31" xfId="0" applyFont="1" applyFill="1" applyBorder="1" applyAlignment="1">
      <alignment horizontal="left" vertical="center"/>
    </xf>
    <xf numFmtId="0" fontId="12" fillId="2" borderId="0" xfId="0" applyFont="1" applyFill="1" applyBorder="1" applyAlignment="1">
      <alignment horizontal="left" vertical="center"/>
    </xf>
    <xf numFmtId="0" fontId="12" fillId="2" borderId="52" xfId="0" applyFont="1" applyFill="1" applyBorder="1" applyAlignment="1">
      <alignment horizontal="left" vertical="center" wrapText="1"/>
    </xf>
    <xf numFmtId="0" fontId="12" fillId="0" borderId="14" xfId="0" applyFont="1" applyFill="1" applyBorder="1" applyAlignment="1">
      <alignment horizontal="left" vertical="center"/>
    </xf>
    <xf numFmtId="0" fontId="12" fillId="2" borderId="31" xfId="0" applyFont="1" applyFill="1" applyBorder="1" applyAlignment="1">
      <alignment horizontal="left" vertical="center"/>
    </xf>
    <xf numFmtId="0" fontId="12" fillId="0" borderId="74" xfId="0" applyFont="1" applyFill="1" applyBorder="1" applyAlignment="1">
      <alignment vertical="center" wrapText="1"/>
    </xf>
    <xf numFmtId="0" fontId="12" fillId="0" borderId="3" xfId="0" applyFont="1" applyFill="1" applyBorder="1" applyAlignment="1">
      <alignment vertical="center" wrapText="1"/>
    </xf>
    <xf numFmtId="0" fontId="12" fillId="0" borderId="12" xfId="0" applyFont="1" applyFill="1" applyBorder="1" applyAlignment="1">
      <alignment vertical="center" wrapText="1"/>
    </xf>
    <xf numFmtId="0" fontId="12" fillId="2" borderId="19" xfId="0" applyFont="1" applyFill="1" applyBorder="1" applyAlignment="1">
      <alignment horizontal="left" vertical="center"/>
    </xf>
    <xf numFmtId="0" fontId="12" fillId="0" borderId="7" xfId="0" applyFont="1" applyFill="1" applyBorder="1" applyAlignment="1">
      <alignment horizontal="left" vertical="center"/>
    </xf>
    <xf numFmtId="0" fontId="12" fillId="2" borderId="18" xfId="0" applyFont="1" applyFill="1" applyBorder="1" applyAlignment="1">
      <alignment horizontal="left" vertical="center"/>
    </xf>
    <xf numFmtId="0" fontId="12" fillId="2" borderId="23" xfId="0" applyFont="1" applyFill="1" applyBorder="1" applyAlignment="1">
      <alignment horizontal="left" vertical="center"/>
    </xf>
    <xf numFmtId="0" fontId="12" fillId="2" borderId="52" xfId="0" applyFont="1" applyFill="1" applyBorder="1" applyAlignment="1">
      <alignment horizontal="left" vertical="center"/>
    </xf>
    <xf numFmtId="0" fontId="12" fillId="2" borderId="14" xfId="0" applyFont="1" applyFill="1" applyBorder="1" applyAlignment="1">
      <alignment horizontal="left" vertical="center"/>
    </xf>
    <xf numFmtId="0" fontId="12" fillId="5" borderId="31" xfId="0" applyFont="1" applyFill="1" applyBorder="1" applyAlignment="1">
      <alignment horizontal="left" vertical="center" wrapText="1"/>
    </xf>
    <xf numFmtId="0" fontId="12" fillId="2" borderId="19" xfId="0" applyFont="1" applyFill="1" applyBorder="1" applyAlignment="1">
      <alignment horizontal="left" vertical="center" wrapText="1"/>
    </xf>
    <xf numFmtId="0" fontId="12" fillId="2" borderId="31" xfId="0" applyFont="1" applyFill="1" applyBorder="1" applyAlignment="1">
      <alignment horizontal="left" vertical="center" wrapText="1"/>
    </xf>
    <xf numFmtId="0" fontId="12" fillId="0" borderId="19" xfId="0" applyFont="1" applyFill="1" applyBorder="1" applyAlignment="1">
      <alignment horizontal="left" vertical="center"/>
    </xf>
    <xf numFmtId="0" fontId="12" fillId="2" borderId="12" xfId="0" applyFont="1" applyFill="1" applyBorder="1" applyAlignment="1">
      <alignment horizontal="left" vertical="center" wrapText="1"/>
    </xf>
    <xf numFmtId="0" fontId="12" fillId="2" borderId="3" xfId="0" applyFont="1" applyFill="1" applyBorder="1" applyAlignment="1">
      <alignment horizontal="left" vertical="center"/>
    </xf>
    <xf numFmtId="0" fontId="12" fillId="2" borderId="7" xfId="0" applyFont="1" applyFill="1" applyBorder="1" applyAlignment="1">
      <alignment horizontal="left" vertical="center" wrapText="1"/>
    </xf>
    <xf numFmtId="0" fontId="12" fillId="2" borderId="23" xfId="0" applyFont="1" applyFill="1" applyBorder="1" applyAlignment="1">
      <alignment horizontal="left" vertical="center" wrapText="1"/>
    </xf>
    <xf numFmtId="0" fontId="12" fillId="0" borderId="3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2" fillId="0" borderId="52" xfId="0" applyFont="1" applyFill="1" applyBorder="1" applyAlignment="1">
      <alignment vertical="center" wrapText="1"/>
    </xf>
    <xf numFmtId="0" fontId="12" fillId="0" borderId="23" xfId="0" applyFont="1" applyFill="1" applyBorder="1" applyAlignment="1">
      <alignment horizontal="left" vertical="center" wrapText="1"/>
    </xf>
    <xf numFmtId="0" fontId="8" fillId="2" borderId="65" xfId="0" applyFont="1" applyFill="1" applyBorder="1" applyAlignment="1">
      <alignment vertical="center" wrapText="1"/>
    </xf>
    <xf numFmtId="0" fontId="8" fillId="0" borderId="59" xfId="0" applyFont="1" applyFill="1" applyBorder="1" applyAlignment="1">
      <alignment vertical="center" wrapText="1"/>
    </xf>
    <xf numFmtId="0" fontId="20" fillId="0" borderId="0" xfId="1" applyFont="1" applyBorder="1">
      <alignment vertical="center"/>
    </xf>
    <xf numFmtId="0" fontId="8" fillId="0" borderId="0" xfId="1" applyFont="1" applyBorder="1">
      <alignment vertical="center"/>
    </xf>
    <xf numFmtId="0" fontId="8" fillId="0" borderId="0" xfId="1" applyFont="1" applyFill="1" applyBorder="1">
      <alignment vertical="center"/>
    </xf>
    <xf numFmtId="0" fontId="12" fillId="0" borderId="7" xfId="1" applyFont="1" applyBorder="1">
      <alignment vertical="center"/>
    </xf>
    <xf numFmtId="0" fontId="10" fillId="0" borderId="0" xfId="0" applyFont="1"/>
    <xf numFmtId="0" fontId="26" fillId="0" borderId="0" xfId="0" applyFont="1" applyAlignment="1">
      <alignment vertical="center"/>
    </xf>
    <xf numFmtId="0" fontId="8" fillId="2" borderId="13" xfId="0" applyFont="1" applyFill="1" applyBorder="1" applyAlignment="1">
      <alignment vertical="center"/>
    </xf>
    <xf numFmtId="0" fontId="8" fillId="0" borderId="49" xfId="0" applyFont="1" applyFill="1" applyBorder="1" applyAlignment="1">
      <alignment vertical="center" wrapText="1"/>
    </xf>
    <xf numFmtId="0" fontId="16" fillId="0" borderId="98" xfId="4" applyFont="1" applyBorder="1" applyAlignment="1">
      <alignment vertical="center"/>
    </xf>
    <xf numFmtId="0" fontId="4" fillId="0" borderId="27" xfId="4" applyFont="1" applyBorder="1" applyAlignment="1">
      <alignment horizontal="centerContinuous" vertical="center"/>
    </xf>
    <xf numFmtId="0" fontId="4" fillId="0" borderId="18" xfId="4" applyFont="1" applyBorder="1" applyAlignment="1">
      <alignment horizontal="centerContinuous" vertical="center"/>
    </xf>
    <xf numFmtId="0" fontId="4" fillId="0" borderId="20" xfId="4" applyFont="1" applyBorder="1" applyAlignment="1">
      <alignment horizontal="centerContinuous" vertical="center"/>
    </xf>
    <xf numFmtId="0" fontId="4" fillId="0" borderId="0" xfId="4" applyFont="1"/>
    <xf numFmtId="0" fontId="4" fillId="0" borderId="11" xfId="4" applyFont="1" applyBorder="1" applyAlignment="1">
      <alignment horizontal="center"/>
    </xf>
    <xf numFmtId="0" fontId="4" fillId="0" borderId="12" xfId="4" applyFont="1" applyBorder="1" applyAlignment="1">
      <alignment horizontal="center"/>
    </xf>
    <xf numFmtId="0" fontId="4" fillId="0" borderId="13" xfId="4" applyFont="1" applyBorder="1" applyAlignment="1">
      <alignment horizontal="center"/>
    </xf>
    <xf numFmtId="0" fontId="4" fillId="0" borderId="25" xfId="4" applyFont="1" applyBorder="1" applyAlignment="1">
      <alignment horizontal="center"/>
    </xf>
    <xf numFmtId="0" fontId="4" fillId="0" borderId="24" xfId="4" applyFont="1" applyBorder="1" applyAlignment="1">
      <alignment horizontal="center"/>
    </xf>
    <xf numFmtId="0" fontId="4" fillId="0" borderId="25" xfId="4" quotePrefix="1" applyFont="1" applyBorder="1" applyAlignment="1">
      <alignment horizontal="center"/>
    </xf>
    <xf numFmtId="0" fontId="4" fillId="0" borderId="119" xfId="4" quotePrefix="1" applyFont="1" applyBorder="1" applyAlignment="1">
      <alignment horizontal="center"/>
    </xf>
    <xf numFmtId="0" fontId="4" fillId="0" borderId="119" xfId="4" applyFont="1" applyBorder="1" applyAlignment="1">
      <alignment horizontal="center"/>
    </xf>
    <xf numFmtId="0" fontId="4" fillId="0" borderId="120" xfId="4" applyFont="1" applyBorder="1" applyAlignment="1">
      <alignment horizontal="center"/>
    </xf>
    <xf numFmtId="0" fontId="4" fillId="0" borderId="11" xfId="4" quotePrefix="1" applyFont="1" applyBorder="1" applyAlignment="1">
      <alignment horizontal="center"/>
    </xf>
    <xf numFmtId="40" fontId="4" fillId="0" borderId="46" xfId="5" applyNumberFormat="1" applyFont="1" applyFill="1" applyBorder="1"/>
    <xf numFmtId="40" fontId="4" fillId="0" borderId="34" xfId="5" applyNumberFormat="1" applyFont="1" applyBorder="1"/>
    <xf numFmtId="40" fontId="4" fillId="0" borderId="13" xfId="5" applyNumberFormat="1" applyFont="1" applyBorder="1"/>
    <xf numFmtId="38" fontId="4" fillId="0" borderId="34" xfId="5" applyFont="1" applyBorder="1"/>
    <xf numFmtId="38" fontId="4" fillId="0" borderId="121" xfId="5" applyFont="1" applyBorder="1"/>
    <xf numFmtId="38" fontId="4" fillId="0" borderId="46" xfId="5" applyFont="1" applyBorder="1"/>
    <xf numFmtId="0" fontId="4" fillId="0" borderId="34" xfId="4" applyFont="1" applyBorder="1"/>
    <xf numFmtId="0" fontId="4" fillId="0" borderId="121" xfId="4" applyFont="1" applyBorder="1"/>
    <xf numFmtId="0" fontId="4" fillId="0" borderId="122" xfId="4" applyFont="1" applyBorder="1"/>
    <xf numFmtId="0" fontId="4" fillId="0" borderId="46" xfId="4" applyFont="1" applyBorder="1"/>
    <xf numFmtId="0" fontId="4" fillId="0" borderId="11" xfId="4" quotePrefix="1" applyFont="1" applyBorder="1" applyAlignment="1">
      <alignment horizontal="left"/>
    </xf>
    <xf numFmtId="0" fontId="4" fillId="0" borderId="12" xfId="4" applyFont="1" applyBorder="1" applyAlignment="1">
      <alignment horizontal="left"/>
    </xf>
    <xf numFmtId="0" fontId="4" fillId="0" borderId="29" xfId="4" applyFont="1" applyBorder="1" applyAlignment="1">
      <alignment horizontal="center"/>
    </xf>
    <xf numFmtId="0" fontId="4" fillId="0" borderId="31" xfId="4" applyFont="1" applyBorder="1" applyAlignment="1">
      <alignment horizontal="center"/>
    </xf>
    <xf numFmtId="40" fontId="4" fillId="0" borderId="29" xfId="5" applyNumberFormat="1" applyFont="1" applyBorder="1"/>
    <xf numFmtId="40" fontId="4" fillId="0" borderId="45" xfId="5" applyNumberFormat="1" applyFont="1" applyFill="1" applyBorder="1"/>
    <xf numFmtId="40" fontId="4" fillId="0" borderId="32" xfId="5" applyNumberFormat="1" applyFont="1" applyBorder="1"/>
    <xf numFmtId="40" fontId="4" fillId="0" borderId="30" xfId="5" applyNumberFormat="1" applyFont="1" applyBorder="1"/>
    <xf numFmtId="38" fontId="4" fillId="0" borderId="32" xfId="5" applyFont="1" applyBorder="1"/>
    <xf numFmtId="38" fontId="4" fillId="0" borderId="123" xfId="5" applyFont="1" applyBorder="1"/>
    <xf numFmtId="38" fontId="4" fillId="0" borderId="45" xfId="5" applyFont="1" applyBorder="1"/>
    <xf numFmtId="0" fontId="4" fillId="0" borderId="32" xfId="4" applyFont="1" applyBorder="1"/>
    <xf numFmtId="0" fontId="4" fillId="0" borderId="123" xfId="4" applyFont="1" applyBorder="1"/>
    <xf numFmtId="0" fontId="4" fillId="0" borderId="124" xfId="4" applyFont="1" applyBorder="1"/>
    <xf numFmtId="0" fontId="4" fillId="0" borderId="45" xfId="4" applyFont="1" applyBorder="1"/>
    <xf numFmtId="38" fontId="4" fillId="0" borderId="122" xfId="5" applyFont="1" applyBorder="1"/>
    <xf numFmtId="0" fontId="4" fillId="0" borderId="11" xfId="4" applyFont="1" applyBorder="1" applyAlignment="1"/>
    <xf numFmtId="38" fontId="4" fillId="0" borderId="25" xfId="5" applyFont="1" applyBorder="1"/>
    <xf numFmtId="38" fontId="4" fillId="0" borderId="119" xfId="5" applyFont="1" applyBorder="1"/>
    <xf numFmtId="0" fontId="4" fillId="0" borderId="39" xfId="4" applyFont="1" applyBorder="1" applyAlignment="1">
      <alignment horizontal="center"/>
    </xf>
    <xf numFmtId="0" fontId="4" fillId="0" borderId="27" xfId="4" applyFont="1" applyBorder="1" applyAlignment="1">
      <alignment horizontal="center"/>
    </xf>
    <xf numFmtId="40" fontId="4" fillId="0" borderId="38" xfId="5" applyNumberFormat="1" applyFont="1" applyBorder="1"/>
    <xf numFmtId="40" fontId="4" fillId="7" borderId="125" xfId="5" applyNumberFormat="1" applyFont="1" applyFill="1" applyBorder="1"/>
    <xf numFmtId="40" fontId="4" fillId="0" borderId="0" xfId="5" applyNumberFormat="1" applyFont="1" applyBorder="1"/>
    <xf numFmtId="38" fontId="4" fillId="0" borderId="27" xfId="5" applyFont="1" applyBorder="1"/>
    <xf numFmtId="38" fontId="4" fillId="0" borderId="126" xfId="5" applyFont="1" applyBorder="1"/>
    <xf numFmtId="40" fontId="4" fillId="0" borderId="126" xfId="5" applyNumberFormat="1" applyFont="1" applyBorder="1"/>
    <xf numFmtId="0" fontId="4" fillId="0" borderId="0" xfId="4" applyFont="1" applyBorder="1"/>
    <xf numFmtId="0" fontId="4" fillId="0" borderId="126" xfId="4" applyFont="1" applyBorder="1"/>
    <xf numFmtId="0" fontId="4" fillId="0" borderId="2" xfId="4" applyFont="1" applyBorder="1"/>
    <xf numFmtId="0" fontId="4" fillId="0" borderId="6" xfId="4" applyFont="1" applyBorder="1" applyAlignment="1">
      <alignment horizontal="center"/>
    </xf>
    <xf numFmtId="0" fontId="4" fillId="0" borderId="1" xfId="4" applyFont="1" applyBorder="1" applyAlignment="1">
      <alignment horizontal="center"/>
    </xf>
    <xf numFmtId="0" fontId="4" fillId="0" borderId="10" xfId="4" applyFont="1" applyBorder="1" applyAlignment="1">
      <alignment horizontal="center"/>
    </xf>
    <xf numFmtId="40" fontId="4" fillId="0" borderId="9" xfId="5" applyNumberFormat="1" applyFont="1" applyBorder="1"/>
    <xf numFmtId="40" fontId="4" fillId="7" borderId="110" xfId="5" applyNumberFormat="1" applyFont="1" applyFill="1" applyBorder="1"/>
    <xf numFmtId="40" fontId="4" fillId="0" borderId="7" xfId="5" applyNumberFormat="1" applyFont="1" applyBorder="1"/>
    <xf numFmtId="38" fontId="4" fillId="0" borderId="41" xfId="5" applyFont="1" applyBorder="1"/>
    <xf numFmtId="38" fontId="4" fillId="0" borderId="84" xfId="5" applyFont="1" applyBorder="1"/>
    <xf numFmtId="0" fontId="4" fillId="0" borderId="7" xfId="4" applyFont="1" applyBorder="1"/>
    <xf numFmtId="0" fontId="4" fillId="0" borderId="84" xfId="4" applyFont="1" applyBorder="1"/>
    <xf numFmtId="0" fontId="4" fillId="0" borderId="8" xfId="4" applyFont="1" applyBorder="1"/>
    <xf numFmtId="0" fontId="4" fillId="0" borderId="26" xfId="4" applyFont="1" applyBorder="1" applyAlignment="1">
      <alignment horizontal="center"/>
    </xf>
    <xf numFmtId="40" fontId="4" fillId="0" borderId="25" xfId="5" applyNumberFormat="1" applyFont="1" applyBorder="1"/>
    <xf numFmtId="40" fontId="4" fillId="7" borderId="120" xfId="5" applyNumberFormat="1" applyFont="1" applyFill="1" applyBorder="1"/>
    <xf numFmtId="40" fontId="4" fillId="0" borderId="23" xfId="5" applyNumberFormat="1" applyFont="1" applyBorder="1"/>
    <xf numFmtId="38" fontId="4" fillId="0" borderId="43" xfId="5" applyFont="1" applyBorder="1"/>
    <xf numFmtId="40" fontId="4" fillId="0" borderId="119" xfId="5" applyNumberFormat="1" applyFont="1" applyBorder="1"/>
    <xf numFmtId="0" fontId="4" fillId="0" borderId="23" xfId="4" applyFont="1" applyBorder="1"/>
    <xf numFmtId="0" fontId="4" fillId="0" borderId="119" xfId="4" applyFont="1" applyBorder="1"/>
    <xf numFmtId="0" fontId="4" fillId="0" borderId="24" xfId="4" applyFont="1" applyBorder="1"/>
    <xf numFmtId="0" fontId="4" fillId="0" borderId="6" xfId="4" applyFont="1" applyFill="1" applyBorder="1" applyAlignment="1">
      <alignment horizontal="center"/>
    </xf>
    <xf numFmtId="0" fontId="4" fillId="0" borderId="11" xfId="4" applyFont="1" applyFill="1" applyBorder="1" applyAlignment="1">
      <alignment horizontal="center"/>
    </xf>
    <xf numFmtId="0" fontId="4" fillId="3" borderId="35" xfId="4" applyFont="1" applyFill="1" applyBorder="1" applyAlignment="1">
      <alignment horizontal="center"/>
    </xf>
    <xf numFmtId="40" fontId="4" fillId="3" borderId="46" xfId="5" applyNumberFormat="1" applyFont="1" applyFill="1" applyBorder="1"/>
    <xf numFmtId="38" fontId="4" fillId="3" borderId="34" xfId="5" applyFont="1" applyFill="1" applyBorder="1"/>
    <xf numFmtId="38" fontId="4" fillId="3" borderId="121" xfId="5" applyFont="1" applyFill="1" applyBorder="1"/>
    <xf numFmtId="38" fontId="4" fillId="3" borderId="46" xfId="5" applyFont="1" applyFill="1" applyBorder="1"/>
    <xf numFmtId="38" fontId="4" fillId="3" borderId="122" xfId="5" applyFont="1" applyFill="1" applyBorder="1"/>
    <xf numFmtId="0" fontId="4" fillId="0" borderId="0" xfId="4" applyFont="1" applyBorder="1" applyAlignment="1">
      <alignment horizontal="center"/>
    </xf>
    <xf numFmtId="0" fontId="4" fillId="0" borderId="1" xfId="4" applyFont="1" applyBorder="1"/>
    <xf numFmtId="0" fontId="4" fillId="0" borderId="41" xfId="4" applyFont="1" applyBorder="1"/>
    <xf numFmtId="0" fontId="4" fillId="0" borderId="0" xfId="4" applyFont="1" applyFill="1" applyBorder="1" applyAlignment="1">
      <alignment horizontal="center"/>
    </xf>
    <xf numFmtId="0" fontId="4" fillId="0" borderId="27" xfId="4" applyFont="1" applyFill="1" applyBorder="1" applyAlignment="1">
      <alignment horizontal="center"/>
    </xf>
    <xf numFmtId="0" fontId="4" fillId="0" borderId="1" xfId="4" applyFont="1" applyFill="1" applyBorder="1" applyAlignment="1">
      <alignment horizontal="center"/>
    </xf>
    <xf numFmtId="0" fontId="4" fillId="0" borderId="1" xfId="4" quotePrefix="1" applyFont="1" applyFill="1" applyBorder="1" applyAlignment="1">
      <alignment horizontal="left"/>
    </xf>
    <xf numFmtId="0" fontId="4" fillId="0" borderId="1" xfId="4" applyFont="1" applyFill="1" applyBorder="1" applyAlignment="1">
      <alignment horizontal="right"/>
    </xf>
    <xf numFmtId="0" fontId="4" fillId="3" borderId="121" xfId="4" applyFont="1" applyFill="1" applyBorder="1"/>
    <xf numFmtId="0" fontId="4" fillId="3" borderId="122" xfId="4" applyFont="1" applyFill="1" applyBorder="1"/>
    <xf numFmtId="0" fontId="4" fillId="3" borderId="46" xfId="4" applyFont="1" applyFill="1" applyBorder="1"/>
    <xf numFmtId="0" fontId="4" fillId="0" borderId="35" xfId="4" applyFont="1" applyFill="1" applyBorder="1" applyAlignment="1">
      <alignment horizontal="center"/>
    </xf>
    <xf numFmtId="40" fontId="4" fillId="5" borderId="34" xfId="4" applyNumberFormat="1" applyFont="1" applyFill="1" applyBorder="1" applyAlignment="1">
      <alignment horizontal="right"/>
    </xf>
    <xf numFmtId="180" fontId="4" fillId="5" borderId="127" xfId="4" applyNumberFormat="1" applyFont="1" applyFill="1" applyBorder="1" applyAlignment="1">
      <alignment horizontal="right"/>
    </xf>
    <xf numFmtId="180" fontId="4" fillId="5" borderId="119" xfId="4" applyNumberFormat="1" applyFont="1" applyFill="1" applyBorder="1"/>
    <xf numFmtId="38" fontId="4" fillId="5" borderId="119" xfId="5" applyFont="1" applyFill="1" applyBorder="1" applyAlignment="1">
      <alignment horizontal="right"/>
    </xf>
    <xf numFmtId="38" fontId="4" fillId="5" borderId="121" xfId="5" applyFont="1" applyFill="1" applyBorder="1" applyAlignment="1">
      <alignment horizontal="right"/>
    </xf>
    <xf numFmtId="38" fontId="4" fillId="5" borderId="122" xfId="5" applyFont="1" applyFill="1" applyBorder="1" applyAlignment="1">
      <alignment horizontal="right"/>
    </xf>
    <xf numFmtId="38" fontId="4" fillId="5" borderId="46" xfId="5" applyFont="1" applyFill="1" applyBorder="1" applyAlignment="1">
      <alignment horizontal="right"/>
    </xf>
    <xf numFmtId="0" fontId="4" fillId="5" borderId="38" xfId="4" applyFont="1" applyFill="1" applyBorder="1" applyAlignment="1">
      <alignment horizontal="centerContinuous" vertical="center"/>
    </xf>
    <xf numFmtId="0" fontId="4" fillId="5" borderId="126" xfId="4" quotePrefix="1" applyFont="1" applyFill="1" applyBorder="1" applyAlignment="1">
      <alignment horizontal="centerContinuous" vertical="center"/>
    </xf>
    <xf numFmtId="0" fontId="4" fillId="5" borderId="125" xfId="4" applyFont="1" applyFill="1" applyBorder="1" applyAlignment="1">
      <alignment horizontal="centerContinuous" vertical="center"/>
    </xf>
    <xf numFmtId="40" fontId="4" fillId="5" borderId="38" xfId="4" applyNumberFormat="1" applyFont="1" applyFill="1" applyBorder="1" applyAlignment="1">
      <alignment horizontal="right"/>
    </xf>
    <xf numFmtId="40" fontId="4" fillId="5" borderId="125" xfId="5" applyNumberFormat="1" applyFont="1" applyFill="1" applyBorder="1"/>
    <xf numFmtId="38" fontId="4" fillId="5" borderId="128" xfId="4" applyNumberFormat="1" applyFont="1" applyFill="1" applyBorder="1" applyAlignment="1">
      <alignment horizontal="right"/>
    </xf>
    <xf numFmtId="38" fontId="4" fillId="5" borderId="129" xfId="4" applyNumberFormat="1" applyFont="1" applyFill="1" applyBorder="1" applyAlignment="1">
      <alignment horizontal="right"/>
    </xf>
    <xf numFmtId="38" fontId="4" fillId="5" borderId="126" xfId="5" applyFont="1" applyFill="1" applyBorder="1"/>
    <xf numFmtId="38" fontId="4" fillId="5" borderId="125" xfId="5" applyFont="1" applyFill="1" applyBorder="1"/>
    <xf numFmtId="38" fontId="4" fillId="5" borderId="38" xfId="4" applyNumberFormat="1" applyFont="1" applyFill="1" applyBorder="1" applyAlignment="1">
      <alignment horizontal="right"/>
    </xf>
    <xf numFmtId="38" fontId="4" fillId="5" borderId="126" xfId="4" applyNumberFormat="1" applyFont="1" applyFill="1" applyBorder="1" applyAlignment="1">
      <alignment horizontal="right"/>
    </xf>
    <xf numFmtId="38" fontId="4" fillId="5" borderId="130" xfId="4" applyNumberFormat="1" applyFont="1" applyFill="1" applyBorder="1" applyAlignment="1">
      <alignment horizontal="right"/>
    </xf>
    <xf numFmtId="38" fontId="4" fillId="5" borderId="125" xfId="4" applyNumberFormat="1" applyFont="1" applyFill="1" applyBorder="1" applyAlignment="1">
      <alignment horizontal="right"/>
    </xf>
    <xf numFmtId="0" fontId="4" fillId="5" borderId="34" xfId="4" applyFont="1" applyFill="1" applyBorder="1" applyAlignment="1">
      <alignment horizontal="centerContinuous" vertical="center"/>
    </xf>
    <xf numFmtId="0" fontId="4" fillId="5" borderId="121" xfId="4" applyFont="1" applyFill="1" applyBorder="1" applyAlignment="1">
      <alignment horizontal="centerContinuous" vertical="center"/>
    </xf>
    <xf numFmtId="0" fontId="4" fillId="5" borderId="46" xfId="4" applyFont="1" applyFill="1" applyBorder="1" applyAlignment="1">
      <alignment horizontal="centerContinuous" vertical="center"/>
    </xf>
    <xf numFmtId="0" fontId="4" fillId="5" borderId="34" xfId="4" quotePrefix="1" applyFont="1" applyFill="1" applyBorder="1" applyAlignment="1">
      <alignment horizontal="right"/>
    </xf>
    <xf numFmtId="0" fontId="4" fillId="5" borderId="46" xfId="4" applyFont="1" applyFill="1" applyBorder="1"/>
    <xf numFmtId="0" fontId="4" fillId="5" borderId="34" xfId="4" applyFont="1" applyFill="1" applyBorder="1"/>
    <xf numFmtId="38" fontId="4" fillId="5" borderId="127" xfId="5" applyFont="1" applyFill="1" applyBorder="1"/>
    <xf numFmtId="38" fontId="4" fillId="5" borderId="119" xfId="5" applyFont="1" applyFill="1" applyBorder="1"/>
    <xf numFmtId="0" fontId="4" fillId="5" borderId="122" xfId="4" applyFont="1" applyFill="1" applyBorder="1"/>
    <xf numFmtId="0" fontId="4" fillId="5" borderId="121" xfId="4" applyFont="1" applyFill="1" applyBorder="1"/>
    <xf numFmtId="38" fontId="4" fillId="5" borderId="46" xfId="4" applyNumberFormat="1" applyFont="1" applyFill="1" applyBorder="1"/>
    <xf numFmtId="0" fontId="4" fillId="0" borderId="18" xfId="4" applyFont="1" applyBorder="1"/>
    <xf numFmtId="0" fontId="4" fillId="0" borderId="0" xfId="4" applyFont="1" applyBorder="1" applyAlignment="1">
      <alignment wrapText="1"/>
    </xf>
    <xf numFmtId="0" fontId="4" fillId="0" borderId="12" xfId="4" applyFont="1" applyBorder="1"/>
    <xf numFmtId="0" fontId="4" fillId="0" borderId="13" xfId="4" applyFont="1" applyBorder="1"/>
    <xf numFmtId="0" fontId="4" fillId="0" borderId="0" xfId="4" applyFont="1" applyAlignment="1">
      <alignment horizontal="center"/>
    </xf>
    <xf numFmtId="0" fontId="8" fillId="0" borderId="1" xfId="0" applyFont="1" applyFill="1" applyBorder="1" applyAlignment="1">
      <alignment horizontal="center" vertical="center" wrapText="1"/>
    </xf>
    <xf numFmtId="0" fontId="8" fillId="0" borderId="32"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12" fillId="0" borderId="3" xfId="1" applyFont="1" applyBorder="1" applyAlignment="1">
      <alignment vertical="center" wrapText="1"/>
    </xf>
    <xf numFmtId="0" fontId="12" fillId="0" borderId="7" xfId="1" applyFont="1" applyBorder="1" applyAlignment="1">
      <alignment vertical="center" wrapText="1"/>
    </xf>
    <xf numFmtId="0" fontId="12" fillId="0" borderId="3" xfId="1" applyFont="1" applyBorder="1">
      <alignment vertical="center"/>
    </xf>
    <xf numFmtId="0" fontId="8" fillId="0" borderId="18" xfId="1" applyFont="1" applyBorder="1" applyAlignment="1">
      <alignment horizontal="center" vertical="center"/>
    </xf>
    <xf numFmtId="0" fontId="12" fillId="0" borderId="10" xfId="1" applyFont="1" applyBorder="1">
      <alignment vertical="center"/>
    </xf>
    <xf numFmtId="0" fontId="12" fillId="0" borderId="26" xfId="1" applyFont="1" applyBorder="1">
      <alignment vertical="center"/>
    </xf>
    <xf numFmtId="0" fontId="12" fillId="0" borderId="0" xfId="1" applyFont="1" applyBorder="1">
      <alignment vertical="center"/>
    </xf>
    <xf numFmtId="0" fontId="12" fillId="0" borderId="10" xfId="1" applyFont="1" applyBorder="1" applyAlignment="1">
      <alignment vertical="center" wrapText="1"/>
    </xf>
    <xf numFmtId="0" fontId="12" fillId="0" borderId="22" xfId="1" applyFont="1" applyBorder="1">
      <alignment vertical="center"/>
    </xf>
    <xf numFmtId="0" fontId="12" fillId="0" borderId="33" xfId="1" applyFont="1" applyBorder="1" applyAlignment="1">
      <alignment horizontal="left" vertical="center" wrapText="1"/>
    </xf>
    <xf numFmtId="0" fontId="8" fillId="0" borderId="133" xfId="1" applyFont="1" applyBorder="1" applyAlignment="1">
      <alignment vertical="center" wrapText="1"/>
    </xf>
    <xf numFmtId="0" fontId="8" fillId="0" borderId="58" xfId="1" applyFont="1" applyBorder="1">
      <alignment vertical="center"/>
    </xf>
    <xf numFmtId="0" fontId="8" fillId="0" borderId="134" xfId="1" applyFont="1" applyBorder="1" applyAlignment="1">
      <alignment vertical="center" wrapText="1"/>
    </xf>
    <xf numFmtId="0" fontId="8" fillId="0" borderId="135" xfId="1" applyFont="1" applyBorder="1">
      <alignment vertical="center"/>
    </xf>
    <xf numFmtId="0" fontId="8" fillId="0" borderId="134" xfId="1" applyFont="1" applyBorder="1">
      <alignment vertical="center"/>
    </xf>
    <xf numFmtId="0" fontId="8" fillId="0" borderId="136" xfId="1" applyFont="1" applyBorder="1">
      <alignment vertical="center"/>
    </xf>
    <xf numFmtId="0" fontId="12" fillId="0" borderId="74" xfId="1" applyFont="1" applyBorder="1">
      <alignment vertical="center"/>
    </xf>
    <xf numFmtId="0" fontId="8" fillId="0" borderId="137" xfId="1" applyFont="1" applyBorder="1">
      <alignment vertical="center"/>
    </xf>
    <xf numFmtId="0" fontId="8" fillId="0" borderId="133" xfId="1" applyFont="1" applyBorder="1">
      <alignment vertical="center"/>
    </xf>
    <xf numFmtId="0" fontId="12" fillId="0" borderId="74" xfId="1" applyFont="1" applyFill="1" applyBorder="1">
      <alignment vertical="center"/>
    </xf>
    <xf numFmtId="0" fontId="8" fillId="0" borderId="49" xfId="1" applyFont="1" applyBorder="1" applyAlignment="1">
      <alignment horizontal="left" vertical="center"/>
    </xf>
    <xf numFmtId="0" fontId="8" fillId="0" borderId="107" xfId="1" applyFont="1" applyBorder="1" applyAlignment="1">
      <alignment horizontal="center" vertical="center"/>
    </xf>
    <xf numFmtId="0" fontId="8" fillId="0" borderId="139" xfId="1" applyFont="1" applyBorder="1" applyAlignment="1">
      <alignment vertical="center" wrapText="1"/>
    </xf>
    <xf numFmtId="0" fontId="8" fillId="0" borderId="140" xfId="1" applyFont="1" applyBorder="1">
      <alignment vertical="center"/>
    </xf>
    <xf numFmtId="0" fontId="8" fillId="0" borderId="141" xfId="1" applyFont="1" applyBorder="1">
      <alignment vertical="center"/>
    </xf>
    <xf numFmtId="0" fontId="8" fillId="0" borderId="142" xfId="1" applyFont="1" applyBorder="1">
      <alignment vertical="center"/>
    </xf>
    <xf numFmtId="0" fontId="8" fillId="0" borderId="56" xfId="1" applyFont="1" applyBorder="1" applyAlignment="1">
      <alignment horizontal="left" vertical="center"/>
    </xf>
    <xf numFmtId="0" fontId="8" fillId="0" borderId="82" xfId="1" applyFont="1" applyBorder="1">
      <alignment vertical="center"/>
    </xf>
    <xf numFmtId="0" fontId="8" fillId="0" borderId="56" xfId="1" applyFont="1" applyBorder="1">
      <alignment vertical="center"/>
    </xf>
    <xf numFmtId="0" fontId="8" fillId="0" borderId="139" xfId="1" applyFont="1" applyBorder="1">
      <alignment vertical="center"/>
    </xf>
    <xf numFmtId="0" fontId="12" fillId="0" borderId="73" xfId="1" applyFont="1" applyBorder="1">
      <alignment vertical="center"/>
    </xf>
    <xf numFmtId="0" fontId="8" fillId="0" borderId="77" xfId="1" applyFont="1" applyBorder="1">
      <alignment vertical="center"/>
    </xf>
    <xf numFmtId="0" fontId="12" fillId="0" borderId="73" xfId="1" applyFont="1" applyBorder="1" applyAlignment="1">
      <alignment vertical="center" wrapText="1"/>
    </xf>
    <xf numFmtId="0" fontId="8" fillId="0" borderId="93" xfId="1" applyFont="1" applyBorder="1" applyAlignment="1">
      <alignment horizontal="center" vertical="center"/>
    </xf>
    <xf numFmtId="0" fontId="8" fillId="0" borderId="50" xfId="1" applyFont="1" applyBorder="1">
      <alignment vertical="center"/>
    </xf>
    <xf numFmtId="0" fontId="8" fillId="8" borderId="131" xfId="1" applyFont="1" applyFill="1" applyBorder="1" applyAlignment="1">
      <alignment horizontal="center" vertical="center"/>
    </xf>
    <xf numFmtId="0" fontId="8" fillId="8" borderId="67" xfId="1" applyFont="1" applyFill="1" applyBorder="1" applyAlignment="1">
      <alignment horizontal="center" vertical="center"/>
    </xf>
    <xf numFmtId="0" fontId="8" fillId="8" borderId="132" xfId="1" applyFont="1" applyFill="1" applyBorder="1" applyAlignment="1">
      <alignment horizontal="center" vertical="center"/>
    </xf>
    <xf numFmtId="0" fontId="8" fillId="8" borderId="138" xfId="1" applyFont="1" applyFill="1" applyBorder="1" applyAlignment="1">
      <alignment horizontal="center" vertical="center"/>
    </xf>
    <xf numFmtId="0" fontId="8" fillId="8" borderId="101" xfId="1" applyFont="1" applyFill="1" applyBorder="1" applyAlignment="1">
      <alignment horizontal="center" vertical="center"/>
    </xf>
    <xf numFmtId="0" fontId="8" fillId="8" borderId="143" xfId="1" applyFont="1" applyFill="1" applyBorder="1" applyAlignment="1">
      <alignment horizontal="center" vertical="center"/>
    </xf>
    <xf numFmtId="0" fontId="8" fillId="8" borderId="114" xfId="1" applyFont="1" applyFill="1" applyBorder="1" applyAlignment="1">
      <alignment horizontal="center" vertical="center"/>
    </xf>
    <xf numFmtId="0" fontId="8" fillId="8" borderId="80" xfId="1" applyFont="1" applyFill="1" applyBorder="1" applyAlignment="1">
      <alignment horizontal="center" vertical="center"/>
    </xf>
    <xf numFmtId="0" fontId="8" fillId="8" borderId="81" xfId="1" applyFont="1" applyFill="1" applyBorder="1" applyAlignment="1">
      <alignment horizontal="center" vertical="center"/>
    </xf>
    <xf numFmtId="0" fontId="8" fillId="0" borderId="72" xfId="0" applyFont="1" applyFill="1" applyBorder="1" applyAlignment="1">
      <alignment horizontal="center" vertical="center" wrapText="1"/>
    </xf>
    <xf numFmtId="0" fontId="13" fillId="4" borderId="33" xfId="0" applyFont="1" applyFill="1" applyBorder="1" applyAlignment="1">
      <alignment horizontal="center" vertical="center"/>
    </xf>
    <xf numFmtId="0" fontId="8" fillId="0" borderId="144"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73"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6" borderId="10"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13" fillId="6" borderId="21"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6" borderId="36"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6" borderId="32" xfId="0" applyFont="1" applyFill="1" applyBorder="1" applyAlignment="1">
      <alignment horizontal="center" vertical="center" wrapText="1"/>
    </xf>
    <xf numFmtId="0" fontId="13" fillId="2" borderId="34" xfId="0" applyFont="1" applyFill="1" applyBorder="1" applyAlignment="1">
      <alignment horizontal="center" vertical="center" wrapText="1"/>
    </xf>
    <xf numFmtId="0" fontId="13" fillId="2" borderId="35"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6" borderId="34" xfId="0" applyFont="1" applyFill="1" applyBorder="1" applyAlignment="1">
      <alignment horizontal="center" vertical="center" wrapText="1"/>
    </xf>
    <xf numFmtId="0" fontId="13" fillId="2" borderId="69" xfId="0" applyFont="1" applyFill="1" applyBorder="1" applyAlignment="1">
      <alignment horizontal="center" vertical="center" wrapText="1"/>
    </xf>
    <xf numFmtId="0" fontId="13" fillId="2" borderId="70"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0" borderId="21"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13" fillId="0" borderId="29" xfId="0" applyFont="1" applyFill="1" applyBorder="1" applyAlignment="1">
      <alignment horizontal="center" vertical="center" wrapText="1"/>
    </xf>
    <xf numFmtId="0" fontId="13" fillId="0" borderId="33"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42" xfId="0" applyFont="1" applyFill="1" applyBorder="1" applyAlignment="1">
      <alignment horizontal="center" vertical="center" wrapText="1"/>
    </xf>
    <xf numFmtId="0" fontId="13" fillId="0" borderId="22"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3" fillId="6" borderId="22" xfId="0" applyFont="1" applyFill="1" applyBorder="1" applyAlignment="1">
      <alignment horizontal="center" vertical="center" wrapText="1"/>
    </xf>
    <xf numFmtId="0" fontId="13" fillId="6" borderId="29"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0" borderId="42"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6" borderId="33"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35" xfId="0" applyFont="1" applyFill="1" applyBorder="1" applyAlignment="1">
      <alignment horizontal="center" vertical="center" wrapText="1"/>
    </xf>
    <xf numFmtId="0" fontId="13" fillId="6" borderId="39"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6" borderId="54" xfId="0" applyFont="1" applyFill="1" applyBorder="1" applyAlignment="1">
      <alignment horizontal="center" vertical="center" wrapText="1"/>
    </xf>
    <xf numFmtId="0" fontId="13" fillId="6" borderId="70"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64" xfId="0" applyFont="1" applyFill="1" applyBorder="1" applyAlignment="1">
      <alignment horizontal="center" vertical="center" wrapText="1"/>
    </xf>
    <xf numFmtId="0" fontId="13" fillId="0" borderId="41"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2" borderId="36" xfId="0" applyFont="1" applyFill="1" applyBorder="1" applyAlignment="1">
      <alignment horizontal="center" vertical="center" wrapText="1"/>
    </xf>
    <xf numFmtId="0" fontId="8" fillId="0" borderId="33" xfId="0" applyFont="1" applyFill="1" applyBorder="1" applyAlignment="1">
      <alignment horizontal="center" vertical="center" wrapText="1"/>
    </xf>
    <xf numFmtId="0" fontId="13" fillId="6" borderId="38" xfId="0" applyFont="1" applyFill="1" applyBorder="1" applyAlignment="1">
      <alignment horizontal="center" vertical="center" wrapText="1"/>
    </xf>
    <xf numFmtId="0" fontId="12" fillId="0" borderId="23" xfId="0" applyFont="1" applyFill="1" applyBorder="1" applyAlignment="1">
      <alignment vertical="center" wrapText="1"/>
    </xf>
    <xf numFmtId="0" fontId="13" fillId="2" borderId="30" xfId="0" applyFont="1" applyFill="1" applyBorder="1" applyAlignment="1">
      <alignment horizontal="center" vertical="center" wrapText="1"/>
    </xf>
    <xf numFmtId="0" fontId="13" fillId="0" borderId="31" xfId="0" applyFont="1" applyFill="1" applyBorder="1" applyAlignment="1">
      <alignment horizontal="center" vertical="center" wrapText="1"/>
    </xf>
    <xf numFmtId="0" fontId="8" fillId="2" borderId="56" xfId="0" applyFont="1" applyFill="1" applyBorder="1" applyAlignment="1">
      <alignment horizontal="right" vertical="center" wrapText="1"/>
    </xf>
    <xf numFmtId="0" fontId="8" fillId="0" borderId="0" xfId="0" applyFont="1" applyBorder="1" applyAlignment="1">
      <alignment horizontal="left" vertical="center" wrapText="1"/>
    </xf>
    <xf numFmtId="0" fontId="8" fillId="0" borderId="56" xfId="0" applyFont="1" applyBorder="1" applyAlignment="1">
      <alignment horizontal="right" vertical="center" wrapText="1"/>
    </xf>
    <xf numFmtId="0" fontId="8" fillId="0" borderId="2" xfId="0" applyFont="1" applyBorder="1" applyAlignment="1">
      <alignment horizontal="right" vertical="center" wrapText="1"/>
    </xf>
    <xf numFmtId="0" fontId="8" fillId="0" borderId="29" xfId="0" applyFont="1" applyBorder="1" applyAlignment="1">
      <alignment vertical="center" wrapText="1"/>
    </xf>
    <xf numFmtId="0" fontId="8" fillId="0" borderId="30" xfId="0" applyFont="1" applyBorder="1" applyAlignment="1">
      <alignment horizontal="right" vertical="center" wrapText="1"/>
    </xf>
    <xf numFmtId="0" fontId="13" fillId="2" borderId="2" xfId="0" applyFont="1" applyFill="1" applyBorder="1" applyAlignment="1">
      <alignment horizontal="center" vertical="center" wrapText="1"/>
    </xf>
    <xf numFmtId="0" fontId="8" fillId="2" borderId="35" xfId="0" applyFont="1" applyFill="1" applyBorder="1" applyAlignment="1">
      <alignment vertical="center"/>
    </xf>
    <xf numFmtId="0" fontId="15" fillId="0" borderId="0" xfId="0" applyFont="1" applyBorder="1" applyAlignment="1">
      <alignment horizontal="justify" vertical="center"/>
    </xf>
    <xf numFmtId="0" fontId="11" fillId="0" borderId="0" xfId="0" applyFont="1" applyBorder="1" applyAlignment="1">
      <alignment vertical="center"/>
    </xf>
    <xf numFmtId="0" fontId="26" fillId="0" borderId="0" xfId="0" applyFont="1" applyBorder="1" applyAlignment="1">
      <alignment vertical="center"/>
    </xf>
    <xf numFmtId="0" fontId="14" fillId="0" borderId="0" xfId="9" applyFont="1" applyAlignment="1">
      <alignment horizontal="justify" vertical="center"/>
    </xf>
    <xf numFmtId="0" fontId="10" fillId="0" borderId="0" xfId="9" applyFont="1" applyAlignment="1">
      <alignment vertical="center"/>
    </xf>
    <xf numFmtId="0" fontId="10" fillId="0" borderId="0" xfId="9" applyFont="1"/>
    <xf numFmtId="0" fontId="15" fillId="0" borderId="0" xfId="9" applyFont="1" applyAlignment="1">
      <alignment horizontal="justify" vertical="center"/>
    </xf>
    <xf numFmtId="0" fontId="15" fillId="0" borderId="0" xfId="9" applyFont="1" applyAlignment="1">
      <alignment vertical="center"/>
    </xf>
    <xf numFmtId="0" fontId="10" fillId="0" borderId="12" xfId="9" applyFont="1" applyBorder="1" applyAlignment="1">
      <alignment vertical="center"/>
    </xf>
    <xf numFmtId="0" fontId="10" fillId="0" borderId="0" xfId="9" applyFont="1" applyBorder="1" applyAlignment="1">
      <alignment vertical="center"/>
    </xf>
    <xf numFmtId="0" fontId="11" fillId="0" borderId="0" xfId="9" applyFont="1" applyAlignment="1">
      <alignment vertical="center"/>
    </xf>
    <xf numFmtId="0" fontId="10" fillId="0" borderId="0" xfId="9" applyFont="1" applyAlignment="1">
      <alignment horizontal="center" vertical="center"/>
    </xf>
    <xf numFmtId="0" fontId="26" fillId="0" borderId="0" xfId="9" applyFont="1" applyAlignment="1">
      <alignment vertical="center"/>
    </xf>
    <xf numFmtId="0" fontId="8" fillId="0" borderId="34" xfId="0" applyFont="1" applyFill="1" applyBorder="1" applyAlignment="1">
      <alignment horizontal="center" vertical="center" wrapText="1"/>
    </xf>
    <xf numFmtId="0" fontId="8" fillId="6" borderId="32" xfId="0" applyFont="1" applyFill="1" applyBorder="1" applyAlignment="1">
      <alignment horizontal="center" vertical="center" wrapText="1"/>
    </xf>
    <xf numFmtId="0" fontId="8" fillId="6" borderId="33" xfId="0" applyFont="1" applyFill="1" applyBorder="1" applyAlignment="1">
      <alignment horizontal="center" vertical="center" wrapText="1"/>
    </xf>
    <xf numFmtId="0" fontId="8" fillId="2" borderId="74" xfId="0" applyFont="1" applyFill="1" applyBorder="1" applyAlignment="1">
      <alignment vertical="center" wrapText="1"/>
    </xf>
    <xf numFmtId="0" fontId="20" fillId="2" borderId="0" xfId="0" applyFont="1" applyFill="1" applyAlignment="1">
      <alignment horizontal="left" vertical="center"/>
    </xf>
    <xf numFmtId="0" fontId="13" fillId="0" borderId="0" xfId="0" applyFont="1"/>
    <xf numFmtId="0" fontId="8" fillId="0" borderId="0" xfId="0" applyFont="1" applyFill="1"/>
    <xf numFmtId="0" fontId="8" fillId="4" borderId="2" xfId="0" applyFont="1" applyFill="1" applyBorder="1" applyAlignment="1">
      <alignment vertical="center" wrapText="1"/>
    </xf>
    <xf numFmtId="0" fontId="8" fillId="2" borderId="20" xfId="0" applyFont="1" applyFill="1" applyBorder="1" applyAlignment="1">
      <alignment horizontal="center" vertical="center" wrapText="1"/>
    </xf>
    <xf numFmtId="0" fontId="8" fillId="0" borderId="4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0" borderId="41" xfId="0" applyFont="1" applyFill="1" applyBorder="1" applyAlignment="1">
      <alignment horizontal="center" vertical="center" wrapText="1"/>
    </xf>
    <xf numFmtId="0" fontId="8" fillId="2" borderId="41"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12" fillId="2" borderId="19" xfId="0" applyFont="1" applyFill="1" applyBorder="1" applyAlignment="1">
      <alignment vertical="center"/>
    </xf>
    <xf numFmtId="0" fontId="8" fillId="2" borderId="13"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12" fillId="2" borderId="23" xfId="0" applyFont="1" applyFill="1" applyBorder="1" applyAlignment="1">
      <alignment vertical="center"/>
    </xf>
    <xf numFmtId="0" fontId="13" fillId="0" borderId="26" xfId="0" applyFont="1" applyFill="1" applyBorder="1" applyAlignment="1">
      <alignment horizontal="center" vertical="center" wrapText="1"/>
    </xf>
    <xf numFmtId="0" fontId="8" fillId="2" borderId="40" xfId="0" applyFont="1" applyFill="1" applyBorder="1" applyAlignment="1">
      <alignment horizontal="center" vertical="center" wrapText="1"/>
    </xf>
    <xf numFmtId="0" fontId="8" fillId="2" borderId="31" xfId="0" applyFont="1" applyFill="1" applyBorder="1" applyAlignment="1">
      <alignment horizontal="distributed" vertical="center" wrapText="1"/>
    </xf>
    <xf numFmtId="0" fontId="8" fillId="2" borderId="30"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2" borderId="42" xfId="0" applyFont="1" applyFill="1" applyBorder="1" applyAlignment="1">
      <alignment horizontal="center" vertical="center" wrapText="1"/>
    </xf>
    <xf numFmtId="0" fontId="8" fillId="2" borderId="51" xfId="0" applyFont="1" applyFill="1" applyBorder="1" applyAlignment="1">
      <alignment horizontal="center" vertical="center" wrapText="1"/>
    </xf>
    <xf numFmtId="0" fontId="8" fillId="2" borderId="61" xfId="0" applyFont="1" applyFill="1" applyBorder="1" applyAlignment="1">
      <alignment horizontal="center" vertical="center" wrapText="1"/>
    </xf>
    <xf numFmtId="0" fontId="20" fillId="2" borderId="66" xfId="0" applyFont="1" applyFill="1" applyBorder="1" applyAlignment="1">
      <alignment vertical="center" wrapText="1"/>
    </xf>
    <xf numFmtId="0" fontId="20" fillId="2" borderId="66" xfId="0" applyFont="1" applyFill="1" applyBorder="1" applyAlignment="1">
      <alignment horizontal="left" vertical="center"/>
    </xf>
    <xf numFmtId="0" fontId="22" fillId="2" borderId="66" xfId="0" applyFont="1" applyFill="1" applyBorder="1" applyAlignment="1">
      <alignment horizontal="center" vertical="center" wrapText="1"/>
    </xf>
    <xf numFmtId="0" fontId="22" fillId="2" borderId="66" xfId="0" applyFont="1" applyFill="1" applyBorder="1" applyAlignment="1">
      <alignment vertical="center" wrapText="1"/>
    </xf>
    <xf numFmtId="0" fontId="12" fillId="0" borderId="0" xfId="0" applyFont="1" applyFill="1" applyBorder="1" applyAlignment="1">
      <alignment horizontal="left" vertical="center"/>
    </xf>
    <xf numFmtId="0" fontId="8" fillId="0" borderId="43" xfId="0" applyFont="1" applyFill="1" applyBorder="1" applyAlignment="1">
      <alignment vertical="center" wrapText="1"/>
    </xf>
    <xf numFmtId="0" fontId="8" fillId="0" borderId="24" xfId="0" applyFont="1" applyFill="1" applyBorder="1" applyAlignment="1">
      <alignment vertical="center" wrapText="1"/>
    </xf>
    <xf numFmtId="0" fontId="13" fillId="6" borderId="17" xfId="0" applyFont="1" applyFill="1" applyBorder="1" applyAlignment="1">
      <alignment horizontal="center" vertical="center" wrapText="1"/>
    </xf>
    <xf numFmtId="0" fontId="12" fillId="2" borderId="0" xfId="0" applyFont="1" applyFill="1" applyBorder="1" applyAlignment="1">
      <alignment horizontal="left" vertical="center" wrapText="1"/>
    </xf>
    <xf numFmtId="0" fontId="8" fillId="2" borderId="0" xfId="0" applyFont="1" applyFill="1" applyBorder="1" applyAlignment="1">
      <alignment horizontal="center" vertical="top" wrapText="1"/>
    </xf>
    <xf numFmtId="0" fontId="12" fillId="2" borderId="66" xfId="0" applyFont="1" applyFill="1" applyBorder="1" applyAlignment="1">
      <alignment horizontal="left" vertical="center"/>
    </xf>
    <xf numFmtId="0" fontId="8" fillId="2" borderId="57" xfId="0" applyFont="1" applyFill="1" applyBorder="1" applyAlignment="1">
      <alignment horizontal="center" vertical="center" wrapText="1"/>
    </xf>
    <xf numFmtId="0" fontId="8" fillId="2" borderId="65" xfId="0" applyFont="1" applyFill="1" applyBorder="1" applyAlignment="1">
      <alignment horizontal="center" vertical="center" wrapText="1"/>
    </xf>
    <xf numFmtId="0" fontId="8" fillId="2" borderId="62" xfId="0" applyFont="1" applyFill="1" applyBorder="1" applyAlignment="1">
      <alignment horizontal="center" vertical="center" wrapText="1"/>
    </xf>
    <xf numFmtId="0" fontId="12" fillId="0" borderId="23" xfId="0" applyFont="1" applyFill="1" applyBorder="1" applyAlignment="1">
      <alignment horizontal="left" vertical="center"/>
    </xf>
    <xf numFmtId="0" fontId="13" fillId="0" borderId="60" xfId="0" applyFont="1" applyBorder="1"/>
    <xf numFmtId="0" fontId="8" fillId="0" borderId="0" xfId="0" applyFont="1" applyFill="1" applyBorder="1"/>
    <xf numFmtId="0" fontId="8" fillId="0" borderId="57" xfId="0" applyFont="1" applyFill="1" applyBorder="1" applyAlignment="1">
      <alignment vertical="center"/>
    </xf>
    <xf numFmtId="0" fontId="8" fillId="0" borderId="31" xfId="0" applyFont="1" applyFill="1" applyBorder="1" applyAlignment="1">
      <alignment vertical="center"/>
    </xf>
    <xf numFmtId="0" fontId="8" fillId="0" borderId="13" xfId="0" applyFont="1" applyFill="1" applyBorder="1" applyAlignment="1">
      <alignment vertical="center" wrapText="1"/>
    </xf>
    <xf numFmtId="0" fontId="8" fillId="2" borderId="153" xfId="0" applyFont="1" applyFill="1" applyBorder="1" applyAlignment="1">
      <alignment vertical="center" wrapText="1"/>
    </xf>
    <xf numFmtId="0" fontId="13" fillId="6" borderId="6" xfId="0" applyFont="1" applyFill="1" applyBorder="1" applyAlignment="1">
      <alignment horizontal="center" vertical="center" wrapText="1"/>
    </xf>
    <xf numFmtId="0" fontId="8" fillId="2" borderId="0" xfId="0" applyFont="1" applyFill="1" applyBorder="1" applyAlignment="1">
      <alignment horizontal="left" vertical="center"/>
    </xf>
    <xf numFmtId="0" fontId="12" fillId="2" borderId="18" xfId="0" applyFont="1" applyFill="1" applyBorder="1" applyAlignment="1">
      <alignment horizontal="left" vertical="center" wrapText="1"/>
    </xf>
    <xf numFmtId="0" fontId="12" fillId="0" borderId="19" xfId="0" applyFont="1" applyFill="1" applyBorder="1" applyAlignment="1">
      <alignment horizontal="left" vertical="center" wrapText="1"/>
    </xf>
    <xf numFmtId="0" fontId="8" fillId="5" borderId="77" xfId="0" applyFont="1" applyFill="1" applyBorder="1" applyAlignment="1">
      <alignment vertical="center" wrapText="1"/>
    </xf>
    <xf numFmtId="0" fontId="8" fillId="2" borderId="35" xfId="0" applyFont="1" applyFill="1" applyBorder="1" applyAlignment="1">
      <alignment vertical="center" wrapText="1"/>
    </xf>
    <xf numFmtId="0" fontId="8" fillId="2" borderId="0" xfId="0" applyFont="1" applyFill="1" applyBorder="1" applyAlignment="1">
      <alignment vertical="top"/>
    </xf>
    <xf numFmtId="0" fontId="13" fillId="0" borderId="17" xfId="0" applyFont="1" applyFill="1" applyBorder="1" applyAlignment="1">
      <alignment horizontal="center" vertical="center" wrapText="1"/>
    </xf>
    <xf numFmtId="0" fontId="12" fillId="0" borderId="3" xfId="0" applyFont="1" applyFill="1" applyBorder="1" applyAlignment="1">
      <alignment horizontal="left" vertical="center"/>
    </xf>
    <xf numFmtId="0" fontId="8" fillId="2" borderId="31" xfId="0" applyFont="1" applyFill="1" applyBorder="1" applyAlignment="1">
      <alignment horizontal="left" vertical="center" wrapText="1"/>
    </xf>
    <xf numFmtId="0" fontId="8" fillId="2" borderId="31" xfId="0" applyFont="1" applyFill="1" applyBorder="1" applyAlignment="1">
      <alignment horizontal="left" vertical="center" shrinkToFit="1"/>
    </xf>
    <xf numFmtId="0" fontId="8" fillId="2" borderId="31" xfId="0" applyFont="1" applyFill="1" applyBorder="1" applyAlignment="1">
      <alignment vertical="center" wrapText="1" shrinkToFit="1"/>
    </xf>
    <xf numFmtId="0" fontId="13" fillId="2" borderId="144" xfId="0" applyFont="1" applyFill="1" applyBorder="1" applyAlignment="1">
      <alignment horizontal="center" vertical="center" wrapText="1"/>
    </xf>
    <xf numFmtId="0" fontId="13" fillId="2" borderId="42" xfId="0" applyFont="1" applyFill="1" applyBorder="1" applyAlignment="1">
      <alignment horizontal="center" vertical="center" wrapText="1"/>
    </xf>
    <xf numFmtId="0" fontId="13" fillId="2" borderId="40" xfId="0" applyFont="1" applyFill="1" applyBorder="1" applyAlignment="1">
      <alignment horizontal="center" vertical="center" wrapText="1"/>
    </xf>
    <xf numFmtId="0" fontId="13" fillId="2" borderId="43"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2" fillId="0" borderId="0" xfId="0" applyFont="1" applyFill="1" applyBorder="1" applyAlignment="1">
      <alignment vertical="center" wrapText="1"/>
    </xf>
    <xf numFmtId="0" fontId="13" fillId="2" borderId="11" xfId="0" applyFont="1" applyFill="1" applyBorder="1" applyAlignment="1">
      <alignment horizontal="center" vertical="center" wrapText="1"/>
    </xf>
    <xf numFmtId="0" fontId="8" fillId="0" borderId="29" xfId="0" applyFont="1" applyFill="1" applyBorder="1" applyAlignment="1">
      <alignment vertical="center"/>
    </xf>
    <xf numFmtId="0" fontId="8" fillId="0" borderId="61" xfId="0" applyFont="1" applyFill="1" applyBorder="1" applyAlignment="1">
      <alignment vertical="center"/>
    </xf>
    <xf numFmtId="0" fontId="8" fillId="0" borderId="52" xfId="0" applyFont="1" applyFill="1" applyBorder="1" applyAlignment="1">
      <alignment vertical="center" wrapText="1"/>
    </xf>
    <xf numFmtId="0" fontId="8" fillId="0" borderId="61" xfId="0" applyFont="1" applyFill="1" applyBorder="1" applyAlignment="1">
      <alignment vertical="center" wrapText="1"/>
    </xf>
    <xf numFmtId="0" fontId="8" fillId="0" borderId="53" xfId="0" applyFont="1" applyFill="1" applyBorder="1" applyAlignment="1">
      <alignment vertical="center" wrapText="1"/>
    </xf>
    <xf numFmtId="0" fontId="13" fillId="2" borderId="61" xfId="0" applyFont="1" applyFill="1" applyBorder="1" applyAlignment="1">
      <alignment horizontal="center" vertical="center" wrapText="1"/>
    </xf>
    <xf numFmtId="0" fontId="20" fillId="0" borderId="0" xfId="0" applyFont="1" applyFill="1" applyBorder="1" applyAlignment="1">
      <alignment horizontal="left" vertical="center"/>
    </xf>
    <xf numFmtId="0" fontId="13" fillId="2" borderId="0" xfId="0" applyFont="1" applyFill="1" applyBorder="1"/>
    <xf numFmtId="0" fontId="8" fillId="2" borderId="0" xfId="0" applyFont="1" applyFill="1" applyBorder="1" applyAlignment="1">
      <alignment horizontal="left"/>
    </xf>
    <xf numFmtId="0" fontId="13" fillId="2" borderId="54" xfId="0" applyFont="1" applyFill="1" applyBorder="1" applyAlignment="1">
      <alignment horizontal="center" vertical="center" wrapText="1"/>
    </xf>
    <xf numFmtId="0" fontId="12" fillId="2" borderId="18" xfId="0" applyFont="1" applyFill="1" applyBorder="1" applyAlignment="1">
      <alignment vertical="center" wrapText="1"/>
    </xf>
    <xf numFmtId="0" fontId="8" fillId="10" borderId="31" xfId="0" applyFont="1" applyFill="1" applyBorder="1" applyAlignment="1">
      <alignment vertical="center" wrapText="1"/>
    </xf>
    <xf numFmtId="0" fontId="8" fillId="10" borderId="29" xfId="0" applyFont="1" applyFill="1" applyBorder="1" applyAlignment="1">
      <alignment vertical="center" wrapText="1"/>
    </xf>
    <xf numFmtId="0" fontId="12" fillId="10" borderId="31" xfId="0" applyFont="1" applyFill="1" applyBorder="1" applyAlignment="1">
      <alignment vertical="center" wrapText="1"/>
    </xf>
    <xf numFmtId="0" fontId="8" fillId="10" borderId="30" xfId="0" applyFont="1" applyFill="1" applyBorder="1" applyAlignment="1">
      <alignment vertical="center" wrapText="1"/>
    </xf>
    <xf numFmtId="0" fontId="13" fillId="10" borderId="33" xfId="0" applyFont="1" applyFill="1" applyBorder="1" applyAlignment="1">
      <alignment horizontal="center" vertical="center" wrapText="1"/>
    </xf>
    <xf numFmtId="0" fontId="13" fillId="10" borderId="30" xfId="0" applyFont="1" applyFill="1" applyBorder="1" applyAlignment="1">
      <alignment horizontal="center" vertical="center" wrapText="1"/>
    </xf>
    <xf numFmtId="0" fontId="13" fillId="10" borderId="50" xfId="0" applyFont="1" applyFill="1" applyBorder="1" applyAlignment="1">
      <alignment horizontal="center" vertical="center" wrapText="1"/>
    </xf>
    <xf numFmtId="0" fontId="8" fillId="10" borderId="49" xfId="0" applyFont="1" applyFill="1" applyBorder="1" applyAlignment="1">
      <alignment vertical="center"/>
    </xf>
    <xf numFmtId="0" fontId="8" fillId="10" borderId="31" xfId="0" applyFont="1" applyFill="1" applyBorder="1" applyAlignment="1">
      <alignment vertical="center"/>
    </xf>
    <xf numFmtId="0" fontId="8" fillId="10" borderId="56" xfId="0" applyFont="1" applyFill="1" applyBorder="1" applyAlignment="1">
      <alignment vertical="center"/>
    </xf>
    <xf numFmtId="0" fontId="8" fillId="10" borderId="77" xfId="0" applyFont="1" applyFill="1" applyBorder="1" applyAlignment="1">
      <alignment vertical="center"/>
    </xf>
    <xf numFmtId="0" fontId="8" fillId="10" borderId="65" xfId="0" applyFont="1" applyFill="1" applyBorder="1" applyAlignment="1">
      <alignment vertical="center"/>
    </xf>
    <xf numFmtId="0" fontId="8" fillId="10" borderId="83" xfId="0" applyFont="1" applyFill="1" applyBorder="1" applyAlignment="1">
      <alignment vertical="center"/>
    </xf>
    <xf numFmtId="0" fontId="8" fillId="10" borderId="33" xfId="0" applyFont="1" applyFill="1" applyBorder="1" applyAlignment="1">
      <alignment horizontal="center" vertical="center" wrapText="1"/>
    </xf>
    <xf numFmtId="0" fontId="8" fillId="10" borderId="29" xfId="0" applyFont="1" applyFill="1" applyBorder="1" applyAlignment="1">
      <alignment horizontal="center" vertical="center" wrapText="1"/>
    </xf>
    <xf numFmtId="0" fontId="0" fillId="0" borderId="46" xfId="4" quotePrefix="1" applyFont="1" applyBorder="1" applyAlignment="1">
      <alignment horizontal="center" wrapText="1"/>
    </xf>
    <xf numFmtId="0" fontId="8" fillId="10" borderId="31" xfId="0" applyFont="1" applyFill="1" applyBorder="1" applyAlignment="1">
      <alignment horizontal="center" vertical="center" wrapText="1"/>
    </xf>
    <xf numFmtId="0" fontId="13" fillId="10" borderId="31" xfId="0" applyFont="1" applyFill="1" applyBorder="1" applyAlignment="1">
      <alignment horizontal="center" vertical="center" wrapText="1"/>
    </xf>
    <xf numFmtId="0" fontId="13" fillId="10" borderId="79" xfId="0" applyFont="1" applyFill="1" applyBorder="1" applyAlignment="1">
      <alignment horizontal="center" vertical="center" wrapText="1"/>
    </xf>
    <xf numFmtId="0" fontId="36" fillId="0" borderId="0" xfId="0" applyFont="1"/>
    <xf numFmtId="0" fontId="37" fillId="0" borderId="0" xfId="0" applyFont="1" applyFill="1" applyBorder="1" applyAlignment="1">
      <alignment vertical="center"/>
    </xf>
    <xf numFmtId="0" fontId="36" fillId="0" borderId="0" xfId="0" applyFont="1" applyBorder="1"/>
    <xf numFmtId="0" fontId="37" fillId="0" borderId="0" xfId="0" applyFont="1" applyFill="1" applyBorder="1" applyAlignment="1">
      <alignment vertical="center" wrapText="1"/>
    </xf>
    <xf numFmtId="0" fontId="37" fillId="0" borderId="0" xfId="0" applyFont="1" applyFill="1" applyBorder="1" applyAlignment="1">
      <alignment horizontal="center" vertical="center" wrapText="1"/>
    </xf>
    <xf numFmtId="0" fontId="37" fillId="0" borderId="0" xfId="7" applyFont="1" applyFill="1" applyBorder="1" applyAlignment="1">
      <alignment vertical="center" wrapText="1" shrinkToFit="1"/>
    </xf>
    <xf numFmtId="0" fontId="38" fillId="0" borderId="0" xfId="0" applyFont="1" applyFill="1" applyBorder="1" applyAlignment="1">
      <alignment horizontal="justify" vertical="center" wrapText="1"/>
    </xf>
    <xf numFmtId="0" fontId="12" fillId="0" borderId="17" xfId="1" applyFont="1" applyBorder="1">
      <alignment vertical="center"/>
    </xf>
    <xf numFmtId="0" fontId="12" fillId="0" borderId="33" xfId="1" applyFont="1" applyBorder="1">
      <alignment vertical="center"/>
    </xf>
    <xf numFmtId="0" fontId="8" fillId="0" borderId="152" xfId="1" applyFont="1" applyBorder="1">
      <alignment vertical="center"/>
    </xf>
    <xf numFmtId="0" fontId="12" fillId="2" borderId="12" xfId="0" applyFont="1" applyFill="1" applyBorder="1" applyAlignment="1">
      <alignment vertical="center" shrinkToFit="1"/>
    </xf>
    <xf numFmtId="0" fontId="12" fillId="2" borderId="74" xfId="0" applyFont="1" applyFill="1" applyBorder="1" applyAlignment="1">
      <alignment horizontal="left" vertical="center"/>
    </xf>
    <xf numFmtId="0" fontId="8" fillId="0" borderId="31" xfId="0" applyFont="1" applyBorder="1" applyAlignment="1">
      <alignment vertical="center" wrapText="1"/>
    </xf>
    <xf numFmtId="0" fontId="12" fillId="2" borderId="12" xfId="0" applyFont="1" applyFill="1" applyBorder="1" applyAlignment="1">
      <alignment vertical="center"/>
    </xf>
    <xf numFmtId="0" fontId="37" fillId="9" borderId="11" xfId="0" applyFont="1" applyFill="1" applyBorder="1" applyAlignment="1">
      <alignment horizontal="center" vertical="center" wrapText="1"/>
    </xf>
    <xf numFmtId="0" fontId="37" fillId="9" borderId="63" xfId="0" applyFont="1" applyFill="1" applyBorder="1" applyAlignment="1">
      <alignment horizontal="center" vertical="center" wrapText="1"/>
    </xf>
    <xf numFmtId="0" fontId="37" fillId="0" borderId="49" xfId="0" applyFont="1" applyFill="1" applyBorder="1" applyAlignment="1">
      <alignment vertical="center" wrapText="1"/>
    </xf>
    <xf numFmtId="0" fontId="12" fillId="0" borderId="39" xfId="0" applyFont="1" applyFill="1" applyBorder="1" applyAlignment="1">
      <alignment vertical="center" wrapText="1"/>
    </xf>
    <xf numFmtId="0" fontId="37" fillId="0" borderId="27" xfId="0" applyFont="1" applyFill="1" applyBorder="1" applyAlignment="1">
      <alignment horizontal="center" vertical="center" wrapText="1"/>
    </xf>
    <xf numFmtId="0" fontId="37" fillId="0" borderId="68" xfId="0" applyFont="1" applyFill="1" applyBorder="1" applyAlignment="1">
      <alignment horizontal="center" vertical="center" wrapText="1"/>
    </xf>
    <xf numFmtId="0" fontId="37" fillId="0" borderId="56" xfId="0" applyFont="1" applyFill="1" applyBorder="1" applyAlignment="1">
      <alignment vertical="center" wrapText="1"/>
    </xf>
    <xf numFmtId="0" fontId="12" fillId="0" borderId="10" xfId="0" applyFont="1" applyFill="1" applyBorder="1" applyAlignment="1">
      <alignment vertical="center" wrapText="1"/>
    </xf>
    <xf numFmtId="0" fontId="37" fillId="0" borderId="10" xfId="0" applyFont="1" applyFill="1" applyBorder="1" applyAlignment="1">
      <alignment horizontal="center" vertical="center" wrapText="1"/>
    </xf>
    <xf numFmtId="0" fontId="37" fillId="0" borderId="135" xfId="0" applyFont="1" applyFill="1" applyBorder="1" applyAlignment="1">
      <alignment vertical="center" wrapText="1"/>
    </xf>
    <xf numFmtId="0" fontId="12" fillId="0" borderId="6" xfId="0" applyFont="1" applyFill="1" applyBorder="1" applyAlignment="1">
      <alignment vertical="center" wrapText="1"/>
    </xf>
    <xf numFmtId="0" fontId="12" fillId="0" borderId="73" xfId="0" applyFont="1" applyFill="1" applyBorder="1" applyAlignment="1">
      <alignment vertical="center" wrapText="1"/>
    </xf>
    <xf numFmtId="0" fontId="37" fillId="0" borderId="73" xfId="0" applyFont="1" applyFill="1" applyBorder="1" applyAlignment="1">
      <alignment horizontal="center" vertical="center" wrapText="1"/>
    </xf>
    <xf numFmtId="0" fontId="37" fillId="0" borderId="135" xfId="0" applyFont="1" applyFill="1" applyBorder="1" applyAlignment="1">
      <alignment horizontal="center" vertical="center" wrapText="1"/>
    </xf>
    <xf numFmtId="0" fontId="37" fillId="0" borderId="137" xfId="0" applyFont="1" applyFill="1" applyBorder="1" applyAlignment="1">
      <alignment horizontal="center" vertical="center" wrapText="1"/>
    </xf>
    <xf numFmtId="0" fontId="37" fillId="0" borderId="0" xfId="0" applyFont="1" applyFill="1" applyBorder="1" applyAlignment="1">
      <alignment horizontal="center" vertical="center"/>
    </xf>
    <xf numFmtId="0" fontId="37" fillId="0" borderId="10" xfId="0" applyFont="1" applyFill="1" applyBorder="1" applyAlignment="1">
      <alignment vertical="center" wrapText="1"/>
    </xf>
    <xf numFmtId="0" fontId="37" fillId="0" borderId="10" xfId="0" applyFont="1" applyFill="1" applyBorder="1" applyAlignment="1">
      <alignment vertical="center"/>
    </xf>
    <xf numFmtId="0" fontId="37" fillId="0" borderId="135" xfId="0" applyFont="1" applyFill="1" applyBorder="1" applyAlignment="1">
      <alignment vertical="center"/>
    </xf>
    <xf numFmtId="0" fontId="37" fillId="0" borderId="73" xfId="0" applyFont="1" applyFill="1" applyBorder="1" applyAlignment="1">
      <alignment vertical="center" wrapText="1"/>
    </xf>
    <xf numFmtId="0" fontId="12" fillId="0" borderId="22" xfId="0" applyFont="1" applyFill="1" applyBorder="1" applyAlignment="1">
      <alignment vertical="center" wrapText="1"/>
    </xf>
    <xf numFmtId="0" fontId="37" fillId="0" borderId="140" xfId="0" applyFont="1" applyFill="1" applyBorder="1" applyAlignment="1">
      <alignment horizontal="center" vertical="center" wrapText="1"/>
    </xf>
    <xf numFmtId="0" fontId="12" fillId="0" borderId="26" xfId="0" applyFont="1" applyFill="1" applyBorder="1" applyAlignment="1">
      <alignment vertical="center" wrapText="1"/>
    </xf>
    <xf numFmtId="0" fontId="37" fillId="0" borderId="17" xfId="0" applyFont="1" applyFill="1" applyBorder="1" applyAlignment="1">
      <alignment horizontal="center" vertical="center" wrapText="1"/>
    </xf>
    <xf numFmtId="0" fontId="37" fillId="0" borderId="142"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6" xfId="0" applyFont="1" applyFill="1" applyBorder="1" applyAlignment="1">
      <alignment horizontal="center" vertical="center" wrapText="1"/>
    </xf>
    <xf numFmtId="0" fontId="37" fillId="0" borderId="93" xfId="0" applyFont="1" applyFill="1" applyBorder="1" applyAlignment="1">
      <alignment vertical="center" wrapText="1"/>
    </xf>
    <xf numFmtId="0" fontId="12" fillId="0" borderId="33" xfId="0" applyFont="1" applyFill="1" applyBorder="1" applyAlignment="1">
      <alignment vertical="center" wrapText="1"/>
    </xf>
    <xf numFmtId="0" fontId="37" fillId="0" borderId="6" xfId="0" applyFont="1" applyFill="1" applyBorder="1" applyAlignment="1">
      <alignment horizontal="center" vertical="center" wrapText="1"/>
    </xf>
    <xf numFmtId="0" fontId="37" fillId="0" borderId="50"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5"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7" fillId="0" borderId="142" xfId="0" applyFont="1" applyFill="1" applyBorder="1" applyAlignment="1">
      <alignment vertical="center" wrapText="1"/>
    </xf>
    <xf numFmtId="0" fontId="37" fillId="0" borderId="74"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12" fillId="0" borderId="54" xfId="0" applyFont="1" applyFill="1" applyBorder="1" applyAlignment="1">
      <alignment vertical="center" wrapText="1"/>
    </xf>
    <xf numFmtId="0" fontId="37" fillId="0" borderId="66" xfId="0" applyFont="1" applyFill="1" applyBorder="1" applyAlignment="1">
      <alignment horizontal="center" vertical="center" wrapText="1"/>
    </xf>
    <xf numFmtId="0" fontId="37" fillId="0" borderId="55" xfId="0" applyFont="1" applyFill="1" applyBorder="1" applyAlignment="1">
      <alignment vertical="center" wrapText="1"/>
    </xf>
    <xf numFmtId="0" fontId="37" fillId="0" borderId="108" xfId="0" applyFont="1" applyFill="1" applyBorder="1" applyAlignment="1">
      <alignment vertical="center" wrapText="1"/>
    </xf>
    <xf numFmtId="0" fontId="12" fillId="0" borderId="70" xfId="0" applyFont="1" applyFill="1" applyBorder="1" applyAlignment="1">
      <alignment vertical="center" wrapText="1"/>
    </xf>
    <xf numFmtId="0" fontId="37" fillId="0" borderId="52" xfId="0" applyFont="1" applyFill="1" applyBorder="1" applyAlignment="1">
      <alignment horizontal="center" vertical="center" wrapText="1"/>
    </xf>
    <xf numFmtId="0" fontId="37" fillId="0" borderId="71" xfId="0" applyFont="1" applyFill="1" applyBorder="1" applyAlignment="1">
      <alignment horizontal="center" vertical="center" wrapText="1"/>
    </xf>
    <xf numFmtId="0" fontId="37" fillId="0" borderId="47" xfId="0" applyFont="1" applyFill="1" applyBorder="1" applyAlignment="1">
      <alignment vertical="center"/>
    </xf>
    <xf numFmtId="0" fontId="37" fillId="0" borderId="66" xfId="0" applyFont="1" applyFill="1" applyBorder="1" applyAlignment="1">
      <alignment vertical="center" wrapText="1"/>
    </xf>
    <xf numFmtId="0" fontId="37" fillId="0" borderId="50" xfId="0" applyFont="1" applyFill="1" applyBorder="1" applyAlignment="1">
      <alignment vertical="center" wrapText="1"/>
    </xf>
    <xf numFmtId="0" fontId="37" fillId="0" borderId="55" xfId="0" applyFont="1" applyFill="1" applyBorder="1" applyAlignment="1">
      <alignment horizontal="center" vertical="center" wrapText="1"/>
    </xf>
    <xf numFmtId="0" fontId="37" fillId="0" borderId="140" xfId="0" applyFont="1" applyFill="1" applyBorder="1" applyAlignment="1">
      <alignment vertical="center" wrapText="1"/>
    </xf>
    <xf numFmtId="0" fontId="38" fillId="0" borderId="0" xfId="0" applyFont="1" applyFill="1" applyBorder="1" applyAlignment="1">
      <alignment vertical="center" wrapText="1"/>
    </xf>
    <xf numFmtId="0" fontId="37" fillId="0" borderId="79" xfId="0" applyFont="1" applyFill="1" applyBorder="1" applyAlignment="1">
      <alignment vertical="center" wrapText="1"/>
    </xf>
    <xf numFmtId="0" fontId="37" fillId="0" borderId="54" xfId="0" applyFont="1" applyFill="1" applyBorder="1" applyAlignment="1">
      <alignment horizontal="center" vertical="center" wrapText="1"/>
    </xf>
    <xf numFmtId="0" fontId="37" fillId="0" borderId="147" xfId="0" applyFont="1" applyFill="1" applyBorder="1" applyAlignment="1">
      <alignment horizontal="center" vertical="center" wrapText="1"/>
    </xf>
    <xf numFmtId="0" fontId="37" fillId="0" borderId="79" xfId="0" applyFont="1" applyFill="1" applyBorder="1" applyAlignment="1">
      <alignment horizontal="center" vertical="center" wrapText="1"/>
    </xf>
    <xf numFmtId="0" fontId="37" fillId="0" borderId="148" xfId="0" applyFont="1" applyFill="1" applyBorder="1" applyAlignment="1">
      <alignment horizontal="center" vertical="center" wrapText="1"/>
    </xf>
    <xf numFmtId="0" fontId="37" fillId="0" borderId="149" xfId="0" applyFont="1" applyFill="1" applyBorder="1" applyAlignment="1">
      <alignment horizontal="center" vertical="center" wrapText="1"/>
    </xf>
    <xf numFmtId="0" fontId="37" fillId="0" borderId="150" xfId="0" applyFont="1" applyFill="1" applyBorder="1" applyAlignment="1">
      <alignment horizontal="center" vertical="center" wrapText="1"/>
    </xf>
    <xf numFmtId="0" fontId="37" fillId="0" borderId="150" xfId="0" applyFont="1" applyFill="1" applyBorder="1" applyAlignment="1">
      <alignment vertical="center" wrapText="1"/>
    </xf>
    <xf numFmtId="0" fontId="37" fillId="0" borderId="151" xfId="0" applyFont="1" applyFill="1" applyBorder="1" applyAlignment="1">
      <alignment vertical="center" wrapText="1"/>
    </xf>
    <xf numFmtId="0" fontId="37" fillId="0" borderId="151" xfId="0" applyFont="1" applyFill="1" applyBorder="1" applyAlignment="1">
      <alignment horizontal="center" vertical="center" wrapText="1"/>
    </xf>
    <xf numFmtId="0" fontId="37" fillId="0" borderId="70" xfId="0" applyFont="1" applyFill="1" applyBorder="1" applyAlignment="1">
      <alignment horizontal="center" vertical="center" wrapText="1"/>
    </xf>
    <xf numFmtId="0" fontId="37" fillId="0" borderId="147" xfId="0" applyFont="1" applyFill="1" applyBorder="1" applyAlignment="1">
      <alignment vertical="center" wrapText="1"/>
    </xf>
    <xf numFmtId="0" fontId="37" fillId="0" borderId="39" xfId="0" applyFont="1" applyFill="1" applyBorder="1" applyAlignment="1">
      <alignment horizontal="center" vertical="center" wrapText="1"/>
    </xf>
    <xf numFmtId="0" fontId="39" fillId="0" borderId="0" xfId="0" applyFont="1" applyFill="1" applyBorder="1" applyAlignment="1">
      <alignment vertical="center" wrapText="1"/>
    </xf>
    <xf numFmtId="0" fontId="38" fillId="0" borderId="22" xfId="0" applyFont="1" applyFill="1" applyBorder="1" applyAlignment="1">
      <alignment horizontal="center" vertical="center" wrapText="1"/>
    </xf>
    <xf numFmtId="0" fontId="38" fillId="0" borderId="148" xfId="0" applyFont="1" applyFill="1" applyBorder="1" applyAlignment="1">
      <alignment horizontal="center" vertical="center" wrapText="1"/>
    </xf>
    <xf numFmtId="0" fontId="37" fillId="0" borderId="93" xfId="7" applyFont="1" applyFill="1" applyBorder="1" applyAlignment="1">
      <alignment vertical="center" wrapText="1" shrinkToFit="1"/>
    </xf>
    <xf numFmtId="0" fontId="12" fillId="0" borderId="33" xfId="7" applyFont="1" applyFill="1" applyBorder="1" applyAlignment="1">
      <alignment vertical="center" wrapText="1" shrinkToFit="1"/>
    </xf>
    <xf numFmtId="0" fontId="37" fillId="0" borderId="96" xfId="7" applyFont="1" applyFill="1" applyBorder="1" applyAlignment="1">
      <alignment vertical="center" wrapText="1" shrinkToFit="1"/>
    </xf>
    <xf numFmtId="0" fontId="12" fillId="0" borderId="22" xfId="7" applyFont="1" applyFill="1" applyBorder="1" applyAlignment="1">
      <alignment vertical="center" wrapText="1" shrinkToFit="1"/>
    </xf>
    <xf numFmtId="0" fontId="37" fillId="0" borderId="83" xfId="7" applyFont="1" applyFill="1" applyBorder="1" applyAlignment="1">
      <alignment vertical="center" wrapText="1" shrinkToFit="1"/>
    </xf>
    <xf numFmtId="0" fontId="12" fillId="0" borderId="10" xfId="7" applyFont="1" applyFill="1" applyBorder="1" applyAlignment="1">
      <alignment vertical="center" wrapText="1" shrinkToFit="1"/>
    </xf>
    <xf numFmtId="0" fontId="37" fillId="0" borderId="77" xfId="7" applyFont="1" applyFill="1" applyBorder="1" applyAlignment="1">
      <alignment vertical="center" wrapText="1" shrinkToFit="1"/>
    </xf>
    <xf numFmtId="0" fontId="12" fillId="0" borderId="26" xfId="7" applyFont="1" applyFill="1" applyBorder="1" applyAlignment="1">
      <alignment vertical="center" wrapText="1" shrinkToFit="1"/>
    </xf>
    <xf numFmtId="0" fontId="37" fillId="0" borderId="116" xfId="7" applyFont="1" applyFill="1" applyBorder="1" applyAlignment="1">
      <alignment vertical="center" wrapText="1" shrinkToFit="1"/>
    </xf>
    <xf numFmtId="0" fontId="12" fillId="0" borderId="54" xfId="7" applyFont="1" applyFill="1" applyBorder="1" applyAlignment="1">
      <alignment vertical="center" wrapText="1" shrinkToFit="1"/>
    </xf>
    <xf numFmtId="0" fontId="37" fillId="0" borderId="0" xfId="0" applyFont="1" applyFill="1" applyBorder="1" applyAlignment="1">
      <alignment horizontal="left" vertical="center" wrapText="1"/>
    </xf>
    <xf numFmtId="0" fontId="37" fillId="0" borderId="93" xfId="0" applyFont="1" applyFill="1" applyBorder="1" applyAlignment="1">
      <alignment horizontal="left" vertical="center" wrapText="1"/>
    </xf>
    <xf numFmtId="0" fontId="37" fillId="0" borderId="96" xfId="0" applyFont="1" applyFill="1" applyBorder="1" applyAlignment="1">
      <alignment horizontal="left" vertical="center" wrapText="1"/>
    </xf>
    <xf numFmtId="0" fontId="37" fillId="0" borderId="77" xfId="0" applyFont="1" applyFill="1" applyBorder="1" applyAlignment="1">
      <alignment horizontal="left" vertical="center" wrapText="1"/>
    </xf>
    <xf numFmtId="0" fontId="37" fillId="0" borderId="83" xfId="0" applyFont="1" applyFill="1" applyBorder="1" applyAlignment="1">
      <alignment horizontal="left" vertical="center" wrapText="1"/>
    </xf>
    <xf numFmtId="0" fontId="37" fillId="0" borderId="116" xfId="0" applyFont="1" applyFill="1" applyBorder="1" applyAlignment="1">
      <alignment horizontal="left" vertical="center" wrapText="1"/>
    </xf>
    <xf numFmtId="0" fontId="37" fillId="0" borderId="82" xfId="0" applyFont="1" applyFill="1" applyBorder="1" applyAlignment="1">
      <alignment horizontal="center" vertical="center" wrapText="1"/>
    </xf>
    <xf numFmtId="0" fontId="37" fillId="0" borderId="145" xfId="0" applyFont="1" applyFill="1" applyBorder="1" applyAlignment="1">
      <alignment horizontal="center" vertical="center" wrapText="1"/>
    </xf>
    <xf numFmtId="0" fontId="37" fillId="0" borderId="96" xfId="8" applyFont="1" applyFill="1" applyBorder="1" applyAlignment="1">
      <alignment vertical="center" wrapText="1"/>
    </xf>
    <xf numFmtId="0" fontId="12" fillId="0" borderId="22" xfId="8" applyFont="1" applyFill="1" applyBorder="1" applyAlignment="1">
      <alignment vertical="center" wrapText="1"/>
    </xf>
    <xf numFmtId="0" fontId="37" fillId="0" borderId="77" xfId="8" applyFont="1" applyFill="1" applyBorder="1" applyAlignment="1">
      <alignment vertical="center" wrapText="1"/>
    </xf>
    <xf numFmtId="0" fontId="12" fillId="0" borderId="26" xfId="8" applyFont="1" applyFill="1" applyBorder="1" applyAlignment="1">
      <alignment vertical="center" wrapText="1"/>
    </xf>
    <xf numFmtId="0" fontId="37" fillId="0" borderId="108" xfId="8" applyFont="1" applyFill="1" applyBorder="1" applyAlignment="1">
      <alignment vertical="center" wrapText="1"/>
    </xf>
    <xf numFmtId="0" fontId="12" fillId="0" borderId="70" xfId="8" applyFont="1" applyFill="1" applyBorder="1" applyAlignment="1">
      <alignment vertical="center" wrapText="1"/>
    </xf>
    <xf numFmtId="0" fontId="37" fillId="9" borderId="131" xfId="0" applyFont="1" applyFill="1" applyBorder="1" applyAlignment="1">
      <alignment horizontal="center" vertical="center" wrapText="1"/>
    </xf>
    <xf numFmtId="0" fontId="37" fillId="9" borderId="132" xfId="0" applyFont="1" applyFill="1" applyBorder="1" applyAlignment="1">
      <alignment horizontal="center" vertical="center" wrapText="1"/>
    </xf>
    <xf numFmtId="0" fontId="12" fillId="0" borderId="68" xfId="0" applyFont="1" applyFill="1" applyBorder="1" applyAlignment="1">
      <alignment vertical="center" wrapText="1"/>
    </xf>
    <xf numFmtId="0" fontId="12" fillId="0" borderId="135" xfId="0" applyFont="1" applyFill="1" applyBorder="1" applyAlignment="1">
      <alignment vertical="center" wrapText="1"/>
    </xf>
    <xf numFmtId="0" fontId="37" fillId="0" borderId="65" xfId="0" applyFont="1" applyFill="1" applyBorder="1" applyAlignment="1">
      <alignment vertical="center" wrapText="1"/>
    </xf>
    <xf numFmtId="0" fontId="12" fillId="0" borderId="55" xfId="0" applyFont="1" applyFill="1" applyBorder="1" applyAlignment="1">
      <alignment vertical="center" wrapText="1"/>
    </xf>
    <xf numFmtId="0" fontId="37" fillId="0" borderId="57" xfId="0" applyFont="1" applyFill="1" applyBorder="1" applyAlignment="1">
      <alignment vertical="center" wrapText="1"/>
    </xf>
    <xf numFmtId="0" fontId="12" fillId="0" borderId="50" xfId="0" applyFont="1" applyFill="1" applyBorder="1" applyAlignment="1">
      <alignment vertical="center" wrapText="1"/>
    </xf>
    <xf numFmtId="0" fontId="12" fillId="0" borderId="58" xfId="0" applyFont="1" applyFill="1" applyBorder="1" applyAlignment="1">
      <alignment vertical="center" wrapText="1"/>
    </xf>
    <xf numFmtId="0" fontId="37" fillId="0" borderId="59" xfId="0" applyFont="1" applyFill="1" applyBorder="1" applyAlignment="1">
      <alignment vertical="center" wrapText="1"/>
    </xf>
    <xf numFmtId="0" fontId="12" fillId="0" borderId="152" xfId="0" applyFont="1" applyFill="1" applyBorder="1" applyAlignment="1">
      <alignment vertical="center" wrapText="1"/>
    </xf>
    <xf numFmtId="0" fontId="12" fillId="0" borderId="140" xfId="0" applyFont="1" applyFill="1" applyBorder="1" applyAlignment="1">
      <alignment vertical="center" wrapText="1"/>
    </xf>
    <xf numFmtId="0" fontId="12" fillId="0" borderId="142" xfId="0" applyFont="1" applyFill="1" applyBorder="1" applyAlignment="1">
      <alignment vertical="center" wrapText="1"/>
    </xf>
    <xf numFmtId="0" fontId="12" fillId="0" borderId="137" xfId="0" applyFont="1" applyFill="1" applyBorder="1" applyAlignment="1">
      <alignment vertical="center" wrapText="1"/>
    </xf>
    <xf numFmtId="0" fontId="12" fillId="0" borderId="145" xfId="0" applyFont="1" applyFill="1" applyBorder="1" applyAlignment="1">
      <alignment vertical="center" wrapText="1"/>
    </xf>
    <xf numFmtId="0" fontId="12" fillId="0" borderId="55" xfId="7" applyFont="1" applyFill="1" applyBorder="1" applyAlignment="1">
      <alignment vertical="center" wrapText="1" shrinkToFit="1"/>
    </xf>
    <xf numFmtId="0" fontId="12" fillId="0" borderId="71" xfId="0" applyFont="1" applyFill="1" applyBorder="1" applyAlignment="1">
      <alignment vertical="center" wrapText="1"/>
    </xf>
    <xf numFmtId="0" fontId="38" fillId="0" borderId="83" xfId="0" applyFont="1" applyFill="1" applyBorder="1" applyAlignment="1">
      <alignment vertical="center" wrapText="1"/>
    </xf>
    <xf numFmtId="0" fontId="38" fillId="0" borderId="116" xfId="0" applyFont="1" applyFill="1" applyBorder="1" applyAlignment="1">
      <alignment vertical="center" wrapText="1"/>
    </xf>
    <xf numFmtId="0" fontId="37" fillId="9" borderId="138" xfId="0" applyFont="1" applyFill="1" applyBorder="1" applyAlignment="1">
      <alignment horizontal="center" vertical="center" wrapText="1"/>
    </xf>
    <xf numFmtId="0" fontId="37" fillId="0" borderId="93" xfId="8" applyFont="1" applyFill="1" applyBorder="1" applyAlignment="1">
      <alignment vertical="center" wrapText="1"/>
    </xf>
    <xf numFmtId="0" fontId="12" fillId="0" borderId="33" xfId="8" applyFont="1" applyFill="1" applyBorder="1" applyAlignment="1">
      <alignment vertical="center" wrapText="1"/>
    </xf>
    <xf numFmtId="0" fontId="37" fillId="0" borderId="116" xfId="8" applyFont="1" applyFill="1" applyBorder="1" applyAlignment="1">
      <alignment vertical="center" wrapText="1"/>
    </xf>
    <xf numFmtId="0" fontId="12" fillId="0" borderId="54" xfId="8" applyFont="1" applyFill="1" applyBorder="1" applyAlignment="1">
      <alignment vertical="center" wrapText="1"/>
    </xf>
    <xf numFmtId="0" fontId="42" fillId="2" borderId="31" xfId="0" applyFont="1" applyFill="1" applyBorder="1" applyAlignment="1">
      <alignment vertical="center" wrapText="1"/>
    </xf>
    <xf numFmtId="0" fontId="12" fillId="2" borderId="0" xfId="0" applyFont="1" applyFill="1" applyBorder="1" applyAlignment="1">
      <alignment vertical="center"/>
    </xf>
    <xf numFmtId="0" fontId="44" fillId="4" borderId="50" xfId="0" applyFont="1" applyFill="1" applyBorder="1" applyAlignment="1">
      <alignment horizontal="center" vertical="center"/>
    </xf>
    <xf numFmtId="0" fontId="41" fillId="2" borderId="7" xfId="0" applyFont="1" applyFill="1" applyBorder="1" applyAlignment="1">
      <alignment vertical="center" wrapText="1"/>
    </xf>
    <xf numFmtId="0" fontId="12" fillId="0" borderId="17" xfId="0" applyFont="1" applyFill="1" applyBorder="1" applyAlignment="1">
      <alignment vertical="center" wrapText="1"/>
    </xf>
    <xf numFmtId="0" fontId="37" fillId="0" borderId="152" xfId="0" applyFont="1" applyFill="1" applyBorder="1" applyAlignment="1">
      <alignment horizontal="center" vertical="center" wrapText="1"/>
    </xf>
    <xf numFmtId="0" fontId="37" fillId="0" borderId="60" xfId="0" applyFont="1" applyFill="1" applyBorder="1" applyAlignment="1">
      <alignment horizontal="center" vertical="center" wrapText="1"/>
    </xf>
    <xf numFmtId="0" fontId="11" fillId="0" borderId="0" xfId="0" applyFont="1" applyAlignment="1">
      <alignment horizontal="distributed" vertical="center" indent="1"/>
    </xf>
    <xf numFmtId="0" fontId="8" fillId="2" borderId="18"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8" xfId="0" applyFont="1" applyFill="1" applyBorder="1" applyAlignment="1">
      <alignment vertical="center" wrapText="1"/>
    </xf>
    <xf numFmtId="0" fontId="8" fillId="2" borderId="0" xfId="0" applyFont="1" applyFill="1" applyBorder="1" applyAlignment="1">
      <alignment vertical="center" wrapText="1"/>
    </xf>
    <xf numFmtId="0" fontId="8" fillId="0" borderId="66" xfId="0" applyFont="1" applyBorder="1" applyAlignment="1">
      <alignment vertical="center" wrapText="1"/>
    </xf>
    <xf numFmtId="0" fontId="13" fillId="2" borderId="60" xfId="0" applyFont="1" applyFill="1" applyBorder="1" applyAlignment="1">
      <alignment horizontal="center" vertical="center" wrapText="1"/>
    </xf>
    <xf numFmtId="0" fontId="13" fillId="2" borderId="55" xfId="0" applyFont="1" applyFill="1" applyBorder="1" applyAlignment="1">
      <alignment horizontal="center" vertical="center" wrapText="1"/>
    </xf>
    <xf numFmtId="0" fontId="8" fillId="2" borderId="18" xfId="0" applyFont="1" applyFill="1" applyBorder="1" applyAlignment="1">
      <alignment horizontal="left" vertical="center" wrapText="1"/>
    </xf>
    <xf numFmtId="0" fontId="8" fillId="2" borderId="12" xfId="0" applyFont="1" applyFill="1" applyBorder="1" applyAlignment="1">
      <alignment vertical="center" wrapText="1"/>
    </xf>
    <xf numFmtId="0" fontId="13" fillId="0" borderId="60" xfId="0" applyFont="1" applyFill="1" applyBorder="1" applyAlignment="1">
      <alignment horizontal="center" vertical="center" wrapText="1"/>
    </xf>
    <xf numFmtId="0" fontId="13" fillId="2" borderId="68" xfId="0" applyFont="1" applyFill="1" applyBorder="1" applyAlignment="1">
      <alignment horizontal="center" vertical="center" wrapText="1"/>
    </xf>
    <xf numFmtId="0" fontId="8" fillId="0" borderId="12" xfId="0" applyFont="1" applyBorder="1" applyAlignment="1">
      <alignment vertical="center" wrapText="1"/>
    </xf>
    <xf numFmtId="0" fontId="8" fillId="4" borderId="47"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13" fillId="0" borderId="68" xfId="0" applyFont="1" applyFill="1" applyBorder="1" applyAlignment="1">
      <alignment horizontal="center" vertical="center" wrapText="1"/>
    </xf>
    <xf numFmtId="0" fontId="8" fillId="2" borderId="27" xfId="0" applyFont="1" applyFill="1" applyBorder="1" applyAlignment="1">
      <alignment vertical="center" wrapText="1"/>
    </xf>
    <xf numFmtId="0" fontId="8" fillId="2" borderId="11" xfId="0" applyFont="1" applyFill="1" applyBorder="1" applyAlignment="1">
      <alignment vertical="center" wrapText="1"/>
    </xf>
    <xf numFmtId="0" fontId="13" fillId="0" borderId="63" xfId="0" applyFont="1" applyFill="1" applyBorder="1" applyAlignment="1">
      <alignment horizontal="center" vertical="center" wrapText="1"/>
    </xf>
    <xf numFmtId="0" fontId="8" fillId="2" borderId="1" xfId="0" applyFont="1" applyFill="1" applyBorder="1" applyAlignment="1">
      <alignment vertical="center" wrapText="1"/>
    </xf>
    <xf numFmtId="0" fontId="8" fillId="0" borderId="0" xfId="0" applyFont="1" applyBorder="1" applyAlignment="1">
      <alignment vertical="center" wrapText="1"/>
    </xf>
    <xf numFmtId="0" fontId="8" fillId="2" borderId="20" xfId="0" applyFont="1" applyFill="1" applyBorder="1" applyAlignment="1">
      <alignment vertical="center" wrapText="1"/>
    </xf>
    <xf numFmtId="0" fontId="8" fillId="2" borderId="13" xfId="0" applyFont="1" applyFill="1" applyBorder="1" applyAlignment="1">
      <alignment vertical="center" wrapText="1"/>
    </xf>
    <xf numFmtId="0" fontId="8" fillId="2" borderId="66" xfId="0" applyFont="1" applyFill="1" applyBorder="1" applyAlignment="1">
      <alignment horizontal="center" vertical="center" wrapText="1"/>
    </xf>
    <xf numFmtId="0" fontId="8" fillId="2" borderId="66" xfId="0" applyFont="1" applyFill="1" applyBorder="1" applyAlignment="1">
      <alignment vertical="center" wrapText="1"/>
    </xf>
    <xf numFmtId="0" fontId="20" fillId="2" borderId="12" xfId="0" applyFont="1" applyFill="1" applyBorder="1" applyAlignment="1">
      <alignment vertical="center" wrapText="1"/>
    </xf>
    <xf numFmtId="0" fontId="8" fillId="0" borderId="18" xfId="0" applyFont="1" applyFill="1" applyBorder="1" applyAlignment="1">
      <alignment vertical="center" wrapText="1"/>
    </xf>
    <xf numFmtId="0" fontId="8" fillId="0" borderId="12" xfId="0" applyFont="1" applyFill="1" applyBorder="1" applyAlignment="1">
      <alignment vertical="center" wrapText="1"/>
    </xf>
    <xf numFmtId="0" fontId="20" fillId="2" borderId="0" xfId="0" applyFont="1" applyFill="1" applyBorder="1" applyAlignment="1">
      <alignment vertical="center" wrapText="1"/>
    </xf>
    <xf numFmtId="0" fontId="8" fillId="0" borderId="0" xfId="0" applyFont="1" applyFill="1" applyBorder="1" applyAlignment="1">
      <alignment vertical="center" wrapText="1"/>
    </xf>
    <xf numFmtId="0" fontId="16" fillId="0" borderId="33" xfId="4" applyFont="1" applyBorder="1" applyAlignment="1" applyProtection="1">
      <alignment horizontal="center" vertical="center"/>
    </xf>
    <xf numFmtId="0" fontId="16" fillId="0" borderId="29" xfId="4" applyFont="1" applyBorder="1" applyAlignment="1" applyProtection="1">
      <alignment horizontal="center" vertical="center"/>
    </xf>
    <xf numFmtId="0" fontId="16" fillId="0" borderId="30" xfId="4" applyFont="1" applyBorder="1" applyAlignment="1" applyProtection="1">
      <alignment horizontal="center" vertical="center"/>
    </xf>
    <xf numFmtId="0" fontId="16" fillId="0" borderId="31" xfId="4" applyFont="1" applyBorder="1" applyAlignment="1" applyProtection="1">
      <alignment horizontal="center" vertical="center"/>
    </xf>
    <xf numFmtId="0" fontId="16" fillId="0" borderId="27" xfId="4" applyFont="1" applyBorder="1" applyAlignment="1" applyProtection="1">
      <alignment horizontal="center" vertical="center"/>
    </xf>
    <xf numFmtId="0" fontId="16" fillId="0" borderId="18" xfId="4" applyFont="1" applyBorder="1" applyAlignment="1" applyProtection="1">
      <alignment horizontal="center" vertical="center"/>
    </xf>
    <xf numFmtId="0" fontId="8" fillId="0" borderId="139" xfId="1" applyFont="1" applyBorder="1" applyAlignment="1">
      <alignment vertical="center"/>
    </xf>
    <xf numFmtId="0" fontId="12" fillId="0" borderId="22" xfId="1" applyFont="1" applyBorder="1" applyAlignment="1">
      <alignment vertical="center" wrapText="1"/>
    </xf>
    <xf numFmtId="0" fontId="11" fillId="0" borderId="0" xfId="9" applyFont="1" applyAlignment="1">
      <alignment horizontal="distributed" vertical="center" indent="1"/>
    </xf>
    <xf numFmtId="0" fontId="8" fillId="2" borderId="49" xfId="0" applyFont="1" applyFill="1" applyBorder="1" applyAlignment="1">
      <alignment horizontal="center" vertical="center" wrapText="1"/>
    </xf>
    <xf numFmtId="0" fontId="8" fillId="2" borderId="56" xfId="0" applyFont="1" applyFill="1" applyBorder="1" applyAlignment="1">
      <alignment horizontal="center" vertical="center" wrapText="1"/>
    </xf>
    <xf numFmtId="0" fontId="8" fillId="0" borderId="0" xfId="0" applyFont="1" applyAlignment="1">
      <alignment vertical="center" wrapText="1"/>
    </xf>
    <xf numFmtId="0" fontId="8" fillId="2" borderId="59"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20" fillId="0" borderId="0" xfId="0" applyFont="1" applyFill="1" applyBorder="1" applyAlignment="1">
      <alignment vertical="center" wrapText="1"/>
    </xf>
    <xf numFmtId="0" fontId="37" fillId="0" borderId="96" xfId="0" applyFont="1" applyFill="1" applyBorder="1" applyAlignment="1">
      <alignment vertical="center" wrapText="1"/>
    </xf>
    <xf numFmtId="0" fontId="37" fillId="0" borderId="77" xfId="0" applyFont="1" applyFill="1" applyBorder="1" applyAlignment="1">
      <alignment vertical="center" wrapText="1"/>
    </xf>
    <xf numFmtId="0" fontId="37" fillId="0" borderId="116" xfId="0" applyFont="1" applyFill="1" applyBorder="1" applyAlignment="1">
      <alignment vertical="center" wrapText="1"/>
    </xf>
    <xf numFmtId="0" fontId="37" fillId="0" borderId="83" xfId="0" applyFont="1" applyFill="1" applyBorder="1" applyAlignment="1">
      <alignment vertical="center" wrapText="1"/>
    </xf>
    <xf numFmtId="0" fontId="11" fillId="0" borderId="0" xfId="0" applyFont="1" applyBorder="1" applyAlignment="1">
      <alignment horizontal="distributed" vertical="center" indent="1"/>
    </xf>
    <xf numFmtId="0" fontId="10" fillId="0" borderId="0" xfId="0" applyFont="1" applyBorder="1" applyAlignment="1">
      <alignment horizontal="center" vertical="center"/>
    </xf>
    <xf numFmtId="0" fontId="37" fillId="0" borderId="83" xfId="0" applyFont="1" applyFill="1" applyBorder="1" applyAlignment="1">
      <alignment vertical="center" wrapText="1"/>
    </xf>
    <xf numFmtId="0" fontId="37" fillId="0" borderId="82" xfId="0" applyFont="1" applyFill="1" applyBorder="1" applyAlignment="1">
      <alignment vertical="center" wrapText="1"/>
    </xf>
    <xf numFmtId="0" fontId="12" fillId="0" borderId="35" xfId="0" applyFont="1" applyFill="1" applyBorder="1" applyAlignment="1">
      <alignment vertical="center" wrapText="1"/>
    </xf>
    <xf numFmtId="0" fontId="37" fillId="0" borderId="35" xfId="0" applyFont="1" applyFill="1" applyBorder="1" applyAlignment="1">
      <alignment horizontal="center" vertical="center" wrapText="1"/>
    </xf>
    <xf numFmtId="0" fontId="37" fillId="0" borderId="78" xfId="0" applyFont="1" applyFill="1" applyBorder="1" applyAlignment="1">
      <alignment vertical="center" wrapText="1"/>
    </xf>
    <xf numFmtId="0" fontId="37" fillId="0" borderId="71" xfId="0" applyFont="1" applyFill="1" applyBorder="1" applyAlignment="1">
      <alignment vertical="center" wrapText="1"/>
    </xf>
    <xf numFmtId="0" fontId="8" fillId="0" borderId="65" xfId="1" applyFont="1" applyBorder="1">
      <alignment vertical="center"/>
    </xf>
    <xf numFmtId="0" fontId="12" fillId="0" borderId="70" xfId="1" applyFont="1" applyBorder="1">
      <alignment vertical="center"/>
    </xf>
    <xf numFmtId="0" fontId="8" fillId="0" borderId="147" xfId="1" applyFont="1" applyBorder="1">
      <alignment vertical="center"/>
    </xf>
    <xf numFmtId="0" fontId="8" fillId="2" borderId="20" xfId="0" applyFont="1" applyFill="1" applyBorder="1" applyAlignment="1">
      <alignment vertical="center"/>
    </xf>
    <xf numFmtId="0" fontId="8" fillId="2" borderId="42" xfId="0" applyFont="1" applyFill="1" applyBorder="1" applyAlignment="1">
      <alignment vertical="center"/>
    </xf>
    <xf numFmtId="0" fontId="8" fillId="2" borderId="19" xfId="0" applyFont="1" applyFill="1" applyBorder="1" applyAlignment="1">
      <alignment vertical="center"/>
    </xf>
    <xf numFmtId="0" fontId="13" fillId="2" borderId="22" xfId="0" applyFont="1" applyFill="1" applyBorder="1" applyAlignment="1">
      <alignment vertical="center"/>
    </xf>
    <xf numFmtId="0" fontId="13" fillId="2" borderId="107" xfId="0" applyFont="1" applyFill="1" applyBorder="1" applyAlignment="1">
      <alignment vertical="center"/>
    </xf>
    <xf numFmtId="0" fontId="8" fillId="2" borderId="2" xfId="0" applyFont="1" applyFill="1" applyBorder="1" applyAlignment="1">
      <alignment vertical="center"/>
    </xf>
    <xf numFmtId="0" fontId="8" fillId="2" borderId="41" xfId="0" applyFont="1" applyFill="1" applyBorder="1" applyAlignment="1">
      <alignment vertical="center"/>
    </xf>
    <xf numFmtId="0" fontId="8" fillId="2" borderId="7" xfId="0" applyFont="1" applyFill="1" applyBorder="1" applyAlignment="1">
      <alignment vertical="center"/>
    </xf>
    <xf numFmtId="0" fontId="13" fillId="2" borderId="10" xfId="0" applyFont="1" applyFill="1" applyBorder="1" applyAlignment="1">
      <alignment vertical="center"/>
    </xf>
    <xf numFmtId="0" fontId="13" fillId="2" borderId="60" xfId="0" applyFont="1" applyFill="1" applyBorder="1" applyAlignment="1">
      <alignment vertical="center"/>
    </xf>
    <xf numFmtId="0" fontId="12" fillId="2" borderId="7" xfId="0" applyFont="1" applyFill="1" applyBorder="1" applyAlignment="1">
      <alignment vertical="center"/>
    </xf>
    <xf numFmtId="0" fontId="8" fillId="2" borderId="43" xfId="0" applyFont="1" applyFill="1" applyBorder="1" applyAlignment="1">
      <alignment vertical="center"/>
    </xf>
    <xf numFmtId="0" fontId="8" fillId="2" borderId="23" xfId="0" applyFont="1" applyFill="1" applyBorder="1" applyAlignment="1">
      <alignment vertical="center"/>
    </xf>
    <xf numFmtId="0" fontId="13" fillId="2" borderId="26" xfId="0" applyFont="1" applyFill="1" applyBorder="1" applyAlignment="1">
      <alignment vertical="center"/>
    </xf>
    <xf numFmtId="0" fontId="13" fillId="2" borderId="78" xfId="0" applyFont="1" applyFill="1" applyBorder="1" applyAlignment="1">
      <alignment vertical="center"/>
    </xf>
    <xf numFmtId="0" fontId="13" fillId="6" borderId="26" xfId="0" applyFont="1" applyFill="1" applyBorder="1" applyAlignment="1">
      <alignment vertical="center"/>
    </xf>
    <xf numFmtId="0" fontId="13" fillId="2" borderId="63" xfId="0" applyFont="1" applyFill="1" applyBorder="1" applyAlignment="1">
      <alignment vertical="center"/>
    </xf>
    <xf numFmtId="0" fontId="8" fillId="2" borderId="62" xfId="0" applyFont="1" applyFill="1" applyBorder="1" applyAlignment="1">
      <alignment vertical="center"/>
    </xf>
    <xf numFmtId="0" fontId="8" fillId="2" borderId="76" xfId="0" applyFont="1" applyFill="1" applyBorder="1" applyAlignment="1">
      <alignment vertical="center"/>
    </xf>
    <xf numFmtId="0" fontId="12" fillId="2" borderId="74" xfId="0" applyFont="1" applyFill="1" applyBorder="1" applyAlignment="1">
      <alignment vertical="center"/>
    </xf>
    <xf numFmtId="0" fontId="8" fillId="2" borderId="74" xfId="0" applyFont="1" applyFill="1" applyBorder="1" applyAlignment="1">
      <alignment vertical="center"/>
    </xf>
    <xf numFmtId="0" fontId="13" fillId="2" borderId="73" xfId="0" applyFont="1" applyFill="1" applyBorder="1" applyAlignment="1">
      <alignment vertical="center"/>
    </xf>
    <xf numFmtId="0" fontId="13" fillId="2" borderId="147" xfId="0" applyFont="1" applyFill="1" applyBorder="1" applyAlignment="1">
      <alignment vertical="center"/>
    </xf>
    <xf numFmtId="0" fontId="12" fillId="2" borderId="52" xfId="0" applyFont="1" applyFill="1" applyBorder="1" applyAlignment="1">
      <alignment vertical="center"/>
    </xf>
    <xf numFmtId="0" fontId="8" fillId="2" borderId="53" xfId="0" applyFont="1" applyFill="1" applyBorder="1" applyAlignment="1">
      <alignment vertical="center"/>
    </xf>
    <xf numFmtId="0" fontId="13" fillId="2" borderId="70" xfId="0" applyFont="1" applyFill="1" applyBorder="1" applyAlignment="1">
      <alignment vertical="center"/>
    </xf>
    <xf numFmtId="0" fontId="12" fillId="2" borderId="18" xfId="0" applyFont="1" applyFill="1" applyBorder="1" applyAlignment="1">
      <alignment vertical="center"/>
    </xf>
    <xf numFmtId="0" fontId="13" fillId="2" borderId="39" xfId="0" applyFont="1" applyFill="1" applyBorder="1" applyAlignment="1">
      <alignment vertical="center"/>
    </xf>
    <xf numFmtId="0" fontId="8" fillId="2" borderId="8" xfId="0" applyFont="1" applyFill="1" applyBorder="1" applyAlignment="1">
      <alignment vertical="center"/>
    </xf>
    <xf numFmtId="0" fontId="8" fillId="2" borderId="24" xfId="0" applyFont="1" applyFill="1" applyBorder="1" applyAlignment="1">
      <alignment vertical="center"/>
    </xf>
    <xf numFmtId="0" fontId="8" fillId="2" borderId="40" xfId="0" applyFont="1" applyFill="1" applyBorder="1" applyAlignment="1">
      <alignment vertical="center"/>
    </xf>
    <xf numFmtId="0" fontId="12" fillId="2" borderId="3" xfId="0" applyFont="1" applyFill="1" applyBorder="1" applyAlignment="1">
      <alignment vertical="center"/>
    </xf>
    <xf numFmtId="0" fontId="8" fillId="2" borderId="28" xfId="0" applyFont="1" applyFill="1" applyBorder="1" applyAlignment="1">
      <alignment vertical="center"/>
    </xf>
    <xf numFmtId="0" fontId="13" fillId="6" borderId="5" xfId="0" applyFont="1" applyFill="1" applyBorder="1" applyAlignment="1">
      <alignment vertical="center"/>
    </xf>
    <xf numFmtId="0" fontId="13" fillId="2" borderId="5" xfId="0" applyFont="1" applyFill="1" applyBorder="1" applyAlignment="1">
      <alignment vertical="center"/>
    </xf>
    <xf numFmtId="0" fontId="13" fillId="2" borderId="82" xfId="0" applyFont="1" applyFill="1" applyBorder="1" applyAlignment="1">
      <alignment vertical="center"/>
    </xf>
    <xf numFmtId="0" fontId="8" fillId="2" borderId="30" xfId="0" applyFont="1" applyFill="1" applyBorder="1" applyAlignment="1">
      <alignment vertical="center"/>
    </xf>
    <xf numFmtId="0" fontId="12" fillId="2" borderId="31" xfId="0" applyFont="1" applyFill="1" applyBorder="1" applyAlignment="1">
      <alignment vertical="center"/>
    </xf>
    <xf numFmtId="0" fontId="13" fillId="6" borderId="33" xfId="0" applyFont="1" applyFill="1" applyBorder="1" applyAlignment="1">
      <alignment vertical="center"/>
    </xf>
    <xf numFmtId="0" fontId="13" fillId="2" borderId="33" xfId="0" applyFont="1" applyFill="1" applyBorder="1" applyAlignment="1">
      <alignment vertical="center"/>
    </xf>
    <xf numFmtId="0" fontId="13" fillId="2" borderId="79" xfId="0" applyFont="1" applyFill="1" applyBorder="1" applyAlignment="1">
      <alignment vertical="center"/>
    </xf>
    <xf numFmtId="0" fontId="13" fillId="6" borderId="6" xfId="0" applyFont="1" applyFill="1" applyBorder="1" applyAlignment="1">
      <alignment vertical="center"/>
    </xf>
    <xf numFmtId="0" fontId="13" fillId="2" borderId="6" xfId="0" applyFont="1" applyFill="1" applyBorder="1" applyAlignment="1">
      <alignment vertical="center"/>
    </xf>
    <xf numFmtId="0" fontId="13" fillId="6" borderId="10" xfId="0" applyFont="1" applyFill="1" applyBorder="1" applyAlignment="1">
      <alignment vertical="center"/>
    </xf>
    <xf numFmtId="0" fontId="8" fillId="2" borderId="72" xfId="0" applyFont="1" applyFill="1" applyBorder="1" applyAlignment="1">
      <alignment vertical="center"/>
    </xf>
    <xf numFmtId="0" fontId="12" fillId="2" borderId="66" xfId="0" applyFont="1" applyFill="1" applyBorder="1" applyAlignment="1">
      <alignment vertical="center"/>
    </xf>
    <xf numFmtId="0" fontId="13" fillId="2" borderId="54" xfId="0" applyFont="1" applyFill="1" applyBorder="1" applyAlignment="1">
      <alignment vertical="center"/>
    </xf>
    <xf numFmtId="0" fontId="41" fillId="2" borderId="0" xfId="0" applyFont="1" applyFill="1" applyBorder="1" applyAlignment="1">
      <alignment vertical="center" wrapText="1"/>
    </xf>
    <xf numFmtId="0" fontId="41" fillId="2" borderId="3" xfId="0" applyFont="1" applyFill="1" applyBorder="1" applyAlignment="1">
      <alignment vertical="center" wrapText="1"/>
    </xf>
    <xf numFmtId="0" fontId="42" fillId="0" borderId="0" xfId="0" applyFont="1" applyBorder="1" applyAlignment="1">
      <alignment vertical="center" wrapText="1"/>
    </xf>
    <xf numFmtId="0" fontId="41" fillId="0" borderId="3" xfId="0" applyFont="1" applyFill="1" applyBorder="1" applyAlignment="1">
      <alignment vertical="center" wrapText="1"/>
    </xf>
    <xf numFmtId="0" fontId="45" fillId="0" borderId="33" xfId="4" applyFont="1" applyBorder="1" applyAlignment="1">
      <alignment horizontal="center" vertical="center"/>
    </xf>
    <xf numFmtId="0" fontId="49" fillId="2" borderId="31" xfId="0" applyFont="1" applyFill="1" applyBorder="1" applyAlignment="1">
      <alignment horizontal="left" vertical="center" wrapText="1"/>
    </xf>
    <xf numFmtId="0" fontId="50" fillId="2" borderId="29" xfId="0" applyFont="1" applyFill="1" applyBorder="1" applyAlignment="1">
      <alignment vertical="center" wrapText="1"/>
    </xf>
    <xf numFmtId="0" fontId="51" fillId="0" borderId="83" xfId="0" applyFont="1" applyFill="1" applyBorder="1" applyAlignment="1">
      <alignment vertical="center" wrapText="1"/>
    </xf>
    <xf numFmtId="0" fontId="37" fillId="0" borderId="193" xfId="0" applyFont="1" applyFill="1" applyBorder="1" applyAlignment="1">
      <alignment horizontal="center" vertical="center" wrapText="1"/>
    </xf>
    <xf numFmtId="0" fontId="41" fillId="0" borderId="73" xfId="0" applyFont="1" applyFill="1" applyBorder="1" applyAlignment="1">
      <alignment vertical="center" wrapText="1"/>
    </xf>
    <xf numFmtId="0" fontId="41" fillId="0" borderId="39" xfId="0" applyFont="1" applyFill="1" applyBorder="1" applyAlignment="1">
      <alignment vertical="center" wrapText="1"/>
    </xf>
    <xf numFmtId="0" fontId="41" fillId="0" borderId="33" xfId="0" applyFont="1" applyFill="1" applyBorder="1" applyAlignment="1">
      <alignment vertical="center" wrapText="1"/>
    </xf>
    <xf numFmtId="0" fontId="41" fillId="0" borderId="17" xfId="7" applyFont="1" applyFill="1" applyBorder="1" applyAlignment="1">
      <alignment vertical="center" wrapText="1" shrinkToFit="1"/>
    </xf>
    <xf numFmtId="0" fontId="41" fillId="0" borderId="70" xfId="0" applyFont="1" applyFill="1" applyBorder="1" applyAlignment="1">
      <alignment vertical="center" wrapText="1"/>
    </xf>
    <xf numFmtId="0" fontId="41" fillId="2" borderId="7" xfId="11" applyFont="1" applyFill="1" applyBorder="1" applyAlignment="1">
      <alignment vertical="center" wrapText="1"/>
    </xf>
    <xf numFmtId="0" fontId="52" fillId="2" borderId="0" xfId="11" applyFont="1" applyFill="1"/>
    <xf numFmtId="0" fontId="50" fillId="2" borderId="0" xfId="11" applyFont="1" applyFill="1"/>
    <xf numFmtId="0" fontId="50" fillId="2" borderId="0" xfId="11" applyFont="1" applyFill="1" applyAlignment="1">
      <alignment horizontal="left"/>
    </xf>
    <xf numFmtId="0" fontId="53" fillId="2" borderId="0" xfId="11" applyFont="1" applyFill="1"/>
    <xf numFmtId="0" fontId="54" fillId="2" borderId="0" xfId="11" applyFont="1" applyFill="1" applyAlignment="1">
      <alignment vertical="center"/>
    </xf>
    <xf numFmtId="0" fontId="54" fillId="2" borderId="0" xfId="11" applyFont="1" applyFill="1" applyAlignment="1">
      <alignment vertical="center" wrapText="1"/>
    </xf>
    <xf numFmtId="0" fontId="55" fillId="2" borderId="0" xfId="11" applyFont="1" applyFill="1" applyAlignment="1">
      <alignment vertical="center" wrapText="1"/>
    </xf>
    <xf numFmtId="0" fontId="50" fillId="4" borderId="47" xfId="11" applyFont="1" applyFill="1" applyBorder="1" applyAlignment="1">
      <alignment horizontal="center" vertical="center" wrapText="1"/>
    </xf>
    <xf numFmtId="0" fontId="50" fillId="4" borderId="48" xfId="11" applyFont="1" applyFill="1" applyBorder="1" applyAlignment="1">
      <alignment vertical="center" wrapText="1"/>
    </xf>
    <xf numFmtId="0" fontId="50" fillId="4" borderId="12" xfId="11" applyFont="1" applyFill="1" applyBorder="1" applyAlignment="1">
      <alignment horizontal="center" vertical="center" wrapText="1"/>
    </xf>
    <xf numFmtId="0" fontId="50" fillId="4" borderId="13" xfId="11" applyFont="1" applyFill="1" applyBorder="1" applyAlignment="1">
      <alignment vertical="center" wrapText="1"/>
    </xf>
    <xf numFmtId="0" fontId="53" fillId="4" borderId="33" xfId="11" applyFont="1" applyFill="1" applyBorder="1" applyAlignment="1">
      <alignment horizontal="center" vertical="center"/>
    </xf>
    <xf numFmtId="0" fontId="50" fillId="2" borderId="0" xfId="11" applyFont="1" applyFill="1" applyAlignment="1">
      <alignment vertical="center"/>
    </xf>
    <xf numFmtId="0" fontId="50" fillId="2" borderId="2" xfId="11" applyFont="1" applyFill="1" applyBorder="1" applyAlignment="1">
      <alignment vertical="center" wrapText="1"/>
    </xf>
    <xf numFmtId="0" fontId="50" fillId="0" borderId="7" xfId="11" applyFont="1" applyBorder="1" applyAlignment="1">
      <alignment vertical="center" wrapText="1"/>
    </xf>
    <xf numFmtId="0" fontId="49" fillId="0" borderId="7" xfId="11" applyFont="1" applyBorder="1" applyAlignment="1">
      <alignment vertical="center" wrapText="1"/>
    </xf>
    <xf numFmtId="0" fontId="50" fillId="0" borderId="8" xfId="11" applyFont="1" applyBorder="1" applyAlignment="1">
      <alignment vertical="center" wrapText="1"/>
    </xf>
    <xf numFmtId="0" fontId="53" fillId="15" borderId="9" xfId="11" applyFont="1" applyFill="1" applyBorder="1" applyAlignment="1">
      <alignment horizontal="center" vertical="center" wrapText="1"/>
    </xf>
    <xf numFmtId="0" fontId="53" fillId="15" borderId="10" xfId="11" applyFont="1" applyFill="1" applyBorder="1" applyAlignment="1">
      <alignment horizontal="center" vertical="center" wrapText="1"/>
    </xf>
    <xf numFmtId="0" fontId="53" fillId="0" borderId="68" xfId="11" applyFont="1" applyBorder="1" applyAlignment="1">
      <alignment vertical="center" wrapText="1"/>
    </xf>
    <xf numFmtId="0" fontId="50" fillId="2" borderId="41" xfId="11" applyFont="1" applyFill="1" applyBorder="1" applyAlignment="1">
      <alignment vertical="center" wrapText="1"/>
    </xf>
    <xf numFmtId="0" fontId="49" fillId="2" borderId="7" xfId="11" applyFont="1" applyFill="1" applyBorder="1" applyAlignment="1">
      <alignment vertical="center" wrapText="1"/>
    </xf>
    <xf numFmtId="0" fontId="50" fillId="2" borderId="8" xfId="11" applyFont="1" applyFill="1" applyBorder="1" applyAlignment="1">
      <alignment vertical="center" wrapText="1"/>
    </xf>
    <xf numFmtId="0" fontId="53" fillId="15" borderId="4" xfId="11" applyFont="1" applyFill="1" applyBorder="1" applyAlignment="1">
      <alignment horizontal="center" vertical="center" wrapText="1"/>
    </xf>
    <xf numFmtId="0" fontId="53" fillId="15" borderId="5" xfId="11" applyFont="1" applyFill="1" applyBorder="1" applyAlignment="1">
      <alignment horizontal="center" vertical="center" wrapText="1"/>
    </xf>
    <xf numFmtId="0" fontId="53" fillId="0" borderId="60" xfId="11" applyFont="1" applyBorder="1" applyAlignment="1">
      <alignment vertical="center" wrapText="1"/>
    </xf>
    <xf numFmtId="0" fontId="53" fillId="0" borderId="4" xfId="11" applyFont="1" applyBorder="1" applyAlignment="1">
      <alignment horizontal="center" vertical="center" wrapText="1"/>
    </xf>
    <xf numFmtId="0" fontId="49" fillId="2" borderId="3" xfId="11" applyFont="1" applyFill="1" applyBorder="1" applyAlignment="1">
      <alignment vertical="center" wrapText="1"/>
    </xf>
    <xf numFmtId="0" fontId="50" fillId="2" borderId="7" xfId="11" applyFont="1" applyFill="1" applyBorder="1" applyAlignment="1">
      <alignment vertical="center" wrapText="1"/>
    </xf>
    <xf numFmtId="0" fontId="53" fillId="0" borderId="9" xfId="11" applyFont="1" applyBorder="1" applyAlignment="1">
      <alignment horizontal="center" vertical="center" wrapText="1"/>
    </xf>
    <xf numFmtId="0" fontId="41" fillId="2" borderId="7" xfId="0" applyFont="1" applyFill="1" applyBorder="1" applyAlignment="1">
      <alignment horizontal="left" vertical="center"/>
    </xf>
    <xf numFmtId="0" fontId="53" fillId="2" borderId="9" xfId="11" applyFont="1" applyFill="1" applyBorder="1" applyAlignment="1">
      <alignment horizontal="center" vertical="center" wrapText="1"/>
    </xf>
    <xf numFmtId="0" fontId="50" fillId="2" borderId="14" xfId="11" applyFont="1" applyFill="1" applyBorder="1" applyAlignment="1">
      <alignment vertical="center" wrapText="1"/>
    </xf>
    <xf numFmtId="0" fontId="41" fillId="2" borderId="14" xfId="11" applyFont="1" applyFill="1" applyBorder="1" applyAlignment="1">
      <alignment vertical="center" wrapText="1"/>
    </xf>
    <xf numFmtId="0" fontId="50" fillId="2" borderId="15" xfId="11" applyFont="1" applyFill="1" applyBorder="1" applyAlignment="1">
      <alignment vertical="center" wrapText="1"/>
    </xf>
    <xf numFmtId="0" fontId="53" fillId="2" borderId="16" xfId="11" applyFont="1" applyFill="1" applyBorder="1" applyAlignment="1">
      <alignment horizontal="center" vertical="center" wrapText="1"/>
    </xf>
    <xf numFmtId="0" fontId="50" fillId="2" borderId="66" xfId="11" applyFont="1" applyFill="1" applyBorder="1" applyAlignment="1">
      <alignment vertical="center"/>
    </xf>
    <xf numFmtId="0" fontId="50" fillId="2" borderId="62" xfId="11" applyFont="1" applyFill="1" applyBorder="1" applyAlignment="1">
      <alignment vertical="center" wrapText="1"/>
    </xf>
    <xf numFmtId="0" fontId="50" fillId="2" borderId="74" xfId="11" applyFont="1" applyFill="1" applyBorder="1" applyAlignment="1">
      <alignment vertical="center" wrapText="1"/>
    </xf>
    <xf numFmtId="0" fontId="41" fillId="2" borderId="74" xfId="11" applyFont="1" applyFill="1" applyBorder="1" applyAlignment="1">
      <alignment vertical="center" wrapText="1"/>
    </xf>
    <xf numFmtId="0" fontId="50" fillId="2" borderId="75" xfId="11" applyFont="1" applyFill="1" applyBorder="1" applyAlignment="1">
      <alignment vertical="center" wrapText="1"/>
    </xf>
    <xf numFmtId="0" fontId="53" fillId="2" borderId="64" xfId="11" applyFont="1" applyFill="1" applyBorder="1" applyAlignment="1">
      <alignment horizontal="center" vertical="center" wrapText="1"/>
    </xf>
    <xf numFmtId="0" fontId="53" fillId="0" borderId="55" xfId="11" applyFont="1" applyBorder="1" applyAlignment="1">
      <alignment vertical="center" wrapText="1"/>
    </xf>
    <xf numFmtId="0" fontId="50" fillId="2" borderId="47" xfId="11" applyFont="1" applyFill="1" applyBorder="1" applyAlignment="1">
      <alignment vertical="center"/>
    </xf>
    <xf numFmtId="0" fontId="50" fillId="2" borderId="47" xfId="11" applyFont="1" applyFill="1" applyBorder="1" applyAlignment="1">
      <alignment vertical="center" wrapText="1"/>
    </xf>
    <xf numFmtId="0" fontId="53" fillId="2" borderId="47" xfId="11" applyFont="1" applyFill="1" applyBorder="1" applyAlignment="1">
      <alignment horizontal="center" vertical="center" wrapText="1"/>
    </xf>
    <xf numFmtId="0" fontId="53" fillId="0" borderId="47" xfId="11" applyFont="1" applyBorder="1" applyAlignment="1">
      <alignment vertical="center" wrapText="1"/>
    </xf>
    <xf numFmtId="0" fontId="50" fillId="0" borderId="66" xfId="11" applyFont="1" applyBorder="1" applyAlignment="1">
      <alignment vertical="center"/>
    </xf>
    <xf numFmtId="0" fontId="54" fillId="0" borderId="66" xfId="11" applyFont="1" applyBorder="1" applyAlignment="1">
      <alignment vertical="center"/>
    </xf>
    <xf numFmtId="0" fontId="50" fillId="0" borderId="66" xfId="11" applyFont="1" applyBorder="1" applyAlignment="1">
      <alignment vertical="center" wrapText="1"/>
    </xf>
    <xf numFmtId="0" fontId="53" fillId="0" borderId="66" xfId="11" applyFont="1" applyBorder="1" applyAlignment="1">
      <alignment horizontal="center" vertical="center" wrapText="1"/>
    </xf>
    <xf numFmtId="0" fontId="53" fillId="0" borderId="66" xfId="11" applyFont="1" applyBorder="1" applyAlignment="1">
      <alignment vertical="center" wrapText="1"/>
    </xf>
    <xf numFmtId="0" fontId="50" fillId="9" borderId="47" xfId="11" applyFont="1" applyFill="1" applyBorder="1" applyAlignment="1">
      <alignment horizontal="center" vertical="center" wrapText="1"/>
    </xf>
    <xf numFmtId="0" fontId="50" fillId="9" borderId="48" xfId="11" applyFont="1" applyFill="1" applyBorder="1" applyAlignment="1">
      <alignment vertical="center" wrapText="1"/>
    </xf>
    <xf numFmtId="0" fontId="50" fillId="9" borderId="12" xfId="11" applyFont="1" applyFill="1" applyBorder="1" applyAlignment="1">
      <alignment horizontal="center" vertical="center" wrapText="1"/>
    </xf>
    <xf numFmtId="0" fontId="50" fillId="9" borderId="13" xfId="11" applyFont="1" applyFill="1" applyBorder="1" applyAlignment="1">
      <alignment vertical="center" wrapText="1"/>
    </xf>
    <xf numFmtId="0" fontId="53" fillId="9" borderId="33" xfId="11" applyFont="1" applyFill="1" applyBorder="1" applyAlignment="1">
      <alignment horizontal="center" vertical="center"/>
    </xf>
    <xf numFmtId="0" fontId="50" fillId="0" borderId="31" xfId="11" applyFont="1" applyBorder="1" applyAlignment="1">
      <alignment vertical="center"/>
    </xf>
    <xf numFmtId="0" fontId="50" fillId="0" borderId="31" xfId="11" applyFont="1" applyBorder="1" applyAlignment="1">
      <alignment vertical="center" wrapText="1"/>
    </xf>
    <xf numFmtId="0" fontId="50" fillId="0" borderId="30" xfId="11" applyFont="1" applyBorder="1" applyAlignment="1">
      <alignment vertical="center" wrapText="1"/>
    </xf>
    <xf numFmtId="0" fontId="49" fillId="0" borderId="31" xfId="11" applyFont="1" applyBorder="1" applyAlignment="1">
      <alignment vertical="center" wrapText="1"/>
    </xf>
    <xf numFmtId="0" fontId="53" fillId="0" borderId="32" xfId="11" applyFont="1" applyBorder="1" applyAlignment="1">
      <alignment horizontal="center" vertical="center" wrapText="1"/>
    </xf>
    <xf numFmtId="0" fontId="50" fillId="0" borderId="0" xfId="11" applyFont="1" applyAlignment="1">
      <alignment vertical="center"/>
    </xf>
    <xf numFmtId="0" fontId="50" fillId="0" borderId="2" xfId="11" applyFont="1" applyBorder="1" applyAlignment="1">
      <alignment vertical="center" wrapText="1"/>
    </xf>
    <xf numFmtId="0" fontId="50" fillId="0" borderId="3" xfId="11" applyFont="1" applyBorder="1" applyAlignment="1">
      <alignment vertical="center" wrapText="1"/>
    </xf>
    <xf numFmtId="0" fontId="49" fillId="0" borderId="3" xfId="11" applyFont="1" applyBorder="1" applyAlignment="1">
      <alignment vertical="center" wrapText="1"/>
    </xf>
    <xf numFmtId="0" fontId="50" fillId="0" borderId="28" xfId="11" applyFont="1" applyBorder="1" applyAlignment="1">
      <alignment vertical="center" wrapText="1"/>
    </xf>
    <xf numFmtId="0" fontId="50" fillId="0" borderId="12" xfId="11" applyFont="1" applyBorder="1" applyAlignment="1">
      <alignment vertical="center"/>
    </xf>
    <xf numFmtId="0" fontId="50" fillId="0" borderId="13" xfId="11" applyFont="1" applyBorder="1" applyAlignment="1">
      <alignment vertical="center" wrapText="1"/>
    </xf>
    <xf numFmtId="0" fontId="50" fillId="0" borderId="23" xfId="11" applyFont="1" applyBorder="1" applyAlignment="1">
      <alignment vertical="center" wrapText="1"/>
    </xf>
    <xf numFmtId="0" fontId="49" fillId="0" borderId="23" xfId="11" applyFont="1" applyBorder="1" applyAlignment="1">
      <alignment vertical="center" wrapText="1"/>
    </xf>
    <xf numFmtId="0" fontId="50" fillId="0" borderId="24" xfId="11" applyFont="1" applyBorder="1" applyAlignment="1">
      <alignment vertical="center" wrapText="1"/>
    </xf>
    <xf numFmtId="0" fontId="50" fillId="0" borderId="18" xfId="11" applyFont="1" applyBorder="1" applyAlignment="1">
      <alignment vertical="center"/>
    </xf>
    <xf numFmtId="0" fontId="50" fillId="0" borderId="20" xfId="11" applyFont="1" applyBorder="1" applyAlignment="1">
      <alignment vertical="center" wrapText="1"/>
    </xf>
    <xf numFmtId="0" fontId="50" fillId="0" borderId="42" xfId="11" applyFont="1" applyBorder="1" applyAlignment="1">
      <alignment vertical="center" wrapText="1"/>
    </xf>
    <xf numFmtId="0" fontId="49" fillId="0" borderId="19" xfId="11" applyFont="1" applyBorder="1" applyAlignment="1">
      <alignment vertical="center" wrapText="1"/>
    </xf>
    <xf numFmtId="0" fontId="50" fillId="0" borderId="37" xfId="11" applyFont="1" applyBorder="1" applyAlignment="1">
      <alignment vertical="center" wrapText="1"/>
    </xf>
    <xf numFmtId="0" fontId="50" fillId="0" borderId="12" xfId="11" applyFont="1" applyBorder="1" applyAlignment="1">
      <alignment vertical="center" wrapText="1"/>
    </xf>
    <xf numFmtId="0" fontId="49" fillId="0" borderId="12" xfId="11" applyFont="1" applyBorder="1" applyAlignment="1">
      <alignment vertical="center" wrapText="1"/>
    </xf>
    <xf numFmtId="0" fontId="50" fillId="0" borderId="19" xfId="11" applyFont="1" applyBorder="1" applyAlignment="1">
      <alignment vertical="center" wrapText="1"/>
    </xf>
    <xf numFmtId="0" fontId="50" fillId="0" borderId="41" xfId="11" applyFont="1" applyBorder="1" applyAlignment="1">
      <alignment vertical="center" wrapText="1"/>
    </xf>
    <xf numFmtId="0" fontId="50" fillId="0" borderId="0" xfId="11" applyFont="1" applyAlignment="1">
      <alignment vertical="center" wrapText="1"/>
    </xf>
    <xf numFmtId="0" fontId="49" fillId="0" borderId="0" xfId="11" applyFont="1" applyAlignment="1">
      <alignment vertical="center" wrapText="1"/>
    </xf>
    <xf numFmtId="0" fontId="50" fillId="0" borderId="62" xfId="11" applyFont="1" applyBorder="1" applyAlignment="1">
      <alignment vertical="center" wrapText="1"/>
    </xf>
    <xf numFmtId="0" fontId="50" fillId="0" borderId="74" xfId="11" applyFont="1" applyBorder="1" applyAlignment="1">
      <alignment vertical="center" wrapText="1"/>
    </xf>
    <xf numFmtId="0" fontId="49" fillId="0" borderId="74" xfId="11" applyFont="1" applyBorder="1" applyAlignment="1">
      <alignment vertical="center" wrapText="1"/>
    </xf>
    <xf numFmtId="0" fontId="50" fillId="0" borderId="75" xfId="11" applyFont="1" applyBorder="1" applyAlignment="1">
      <alignment vertical="center" wrapText="1"/>
    </xf>
    <xf numFmtId="0" fontId="53" fillId="0" borderId="64" xfId="11" applyFont="1" applyBorder="1" applyAlignment="1">
      <alignment horizontal="center" vertical="center" wrapText="1"/>
    </xf>
    <xf numFmtId="0" fontId="53" fillId="0" borderId="73" xfId="11" applyFont="1" applyBorder="1" applyAlignment="1">
      <alignment horizontal="center" vertical="center" wrapText="1"/>
    </xf>
    <xf numFmtId="0" fontId="42" fillId="2" borderId="0" xfId="4" applyFont="1" applyFill="1"/>
    <xf numFmtId="0" fontId="42" fillId="2" borderId="0" xfId="4" applyFont="1" applyFill="1" applyAlignment="1">
      <alignment horizontal="left"/>
    </xf>
    <xf numFmtId="0" fontId="44" fillId="2" borderId="0" xfId="4" applyFont="1" applyFill="1"/>
    <xf numFmtId="0" fontId="9" fillId="2" borderId="0" xfId="0" applyFont="1" applyFill="1" applyBorder="1"/>
    <xf numFmtId="0" fontId="20" fillId="0" borderId="66" xfId="0" applyFont="1" applyFill="1" applyBorder="1" applyAlignment="1">
      <alignment vertical="center"/>
    </xf>
    <xf numFmtId="0" fontId="56" fillId="0" borderId="0" xfId="2" applyFont="1">
      <alignment vertical="center"/>
    </xf>
    <xf numFmtId="0" fontId="57" fillId="0" borderId="0" xfId="2" applyFont="1">
      <alignment vertical="center"/>
    </xf>
    <xf numFmtId="0" fontId="57" fillId="0" borderId="0" xfId="2" applyFont="1" applyAlignment="1">
      <alignment horizontal="center" vertical="center"/>
    </xf>
    <xf numFmtId="38" fontId="57" fillId="0" borderId="0" xfId="10" applyNumberFormat="1" applyFont="1">
      <alignment vertical="center"/>
    </xf>
    <xf numFmtId="0" fontId="58" fillId="0" borderId="0" xfId="2" applyFont="1">
      <alignment vertical="center"/>
    </xf>
    <xf numFmtId="0" fontId="59" fillId="0" borderId="163" xfId="2" applyFont="1" applyBorder="1" applyAlignment="1">
      <alignment horizontal="center" vertical="center"/>
    </xf>
    <xf numFmtId="0" fontId="59" fillId="0" borderId="85" xfId="2" applyFont="1" applyBorder="1" applyAlignment="1">
      <alignment horizontal="center" vertical="center"/>
    </xf>
    <xf numFmtId="0" fontId="59" fillId="0" borderId="86" xfId="2" applyFont="1" applyBorder="1" applyAlignment="1">
      <alignment horizontal="center" vertical="center"/>
    </xf>
    <xf numFmtId="0" fontId="59" fillId="0" borderId="87" xfId="2" applyFont="1" applyBorder="1" applyAlignment="1">
      <alignment horizontal="center" vertical="center"/>
    </xf>
    <xf numFmtId="38" fontId="59" fillId="0" borderId="86" xfId="10" applyNumberFormat="1" applyFont="1" applyBorder="1" applyAlignment="1">
      <alignment horizontal="center" vertical="center" wrapText="1"/>
    </xf>
    <xf numFmtId="0" fontId="59" fillId="0" borderId="86" xfId="2" applyFont="1" applyBorder="1" applyAlignment="1">
      <alignment horizontal="center" vertical="center" wrapText="1"/>
    </xf>
    <xf numFmtId="0" fontId="59" fillId="0" borderId="87" xfId="2" applyFont="1" applyBorder="1" applyAlignment="1">
      <alignment horizontal="center" vertical="center" wrapText="1"/>
    </xf>
    <xf numFmtId="0" fontId="59" fillId="0" borderId="164" xfId="2" applyFont="1" applyBorder="1" applyAlignment="1">
      <alignment horizontal="center" vertical="center"/>
    </xf>
    <xf numFmtId="0" fontId="59" fillId="0" borderId="165" xfId="2" applyFont="1" applyBorder="1" applyAlignment="1">
      <alignment horizontal="center" vertical="center"/>
    </xf>
    <xf numFmtId="0" fontId="59" fillId="0" borderId="0" xfId="2" applyFont="1">
      <alignment vertical="center"/>
    </xf>
    <xf numFmtId="0" fontId="57" fillId="0" borderId="166" xfId="2" applyFont="1" applyBorder="1">
      <alignment vertical="center"/>
    </xf>
    <xf numFmtId="0" fontId="57" fillId="0" borderId="91" xfId="2" applyFont="1" applyBorder="1" applyAlignment="1">
      <alignment horizontal="center" vertical="center"/>
    </xf>
    <xf numFmtId="0" fontId="57" fillId="11" borderId="104" xfId="2" applyFont="1" applyFill="1" applyBorder="1">
      <alignment vertical="center"/>
    </xf>
    <xf numFmtId="0" fontId="57" fillId="12" borderId="35" xfId="2" applyFont="1" applyFill="1" applyBorder="1" applyAlignment="1">
      <alignment horizontal="center" vertical="center"/>
    </xf>
    <xf numFmtId="38" fontId="57" fillId="12" borderId="35" xfId="10" applyNumberFormat="1" applyFont="1" applyFill="1" applyBorder="1" applyAlignment="1">
      <alignment vertical="center"/>
    </xf>
    <xf numFmtId="0" fontId="57" fillId="13" borderId="35" xfId="2" applyFont="1" applyFill="1" applyBorder="1" applyAlignment="1">
      <alignment horizontal="center" vertical="center"/>
    </xf>
    <xf numFmtId="0" fontId="57" fillId="0" borderId="168" xfId="2" applyFont="1" applyBorder="1" applyAlignment="1">
      <alignment vertical="center" wrapText="1"/>
    </xf>
    <xf numFmtId="0" fontId="57" fillId="11" borderId="92" xfId="2" applyFont="1" applyFill="1" applyBorder="1">
      <alignment vertical="center"/>
    </xf>
    <xf numFmtId="0" fontId="57" fillId="12" borderId="33" xfId="2" applyFont="1" applyFill="1" applyBorder="1" applyAlignment="1">
      <alignment horizontal="center" vertical="center"/>
    </xf>
    <xf numFmtId="38" fontId="57" fillId="12" borderId="33" xfId="10" applyNumberFormat="1" applyFont="1" applyFill="1" applyBorder="1" applyAlignment="1">
      <alignment vertical="center"/>
    </xf>
    <xf numFmtId="0" fontId="57" fillId="13" borderId="33" xfId="2" applyFont="1" applyFill="1" applyBorder="1" applyAlignment="1">
      <alignment horizontal="center" vertical="center"/>
    </xf>
    <xf numFmtId="0" fontId="57" fillId="0" borderId="83" xfId="2" applyFont="1" applyBorder="1">
      <alignment vertical="center"/>
    </xf>
    <xf numFmtId="0" fontId="57" fillId="11" borderId="1" xfId="2" applyFont="1" applyFill="1" applyBorder="1">
      <alignment vertical="center"/>
    </xf>
    <xf numFmtId="0" fontId="57" fillId="0" borderId="168" xfId="2" applyFont="1" applyBorder="1">
      <alignment vertical="center"/>
    </xf>
    <xf numFmtId="0" fontId="57" fillId="11" borderId="168" xfId="2" applyFont="1" applyFill="1" applyBorder="1">
      <alignment vertical="center"/>
    </xf>
    <xf numFmtId="0" fontId="57" fillId="0" borderId="83" xfId="2" applyFont="1" applyBorder="1" applyAlignment="1">
      <alignment horizontal="center" vertical="center"/>
    </xf>
    <xf numFmtId="0" fontId="57" fillId="0" borderId="109" xfId="2" applyFont="1" applyBorder="1" applyAlignment="1">
      <alignment horizontal="center" vertical="center"/>
    </xf>
    <xf numFmtId="0" fontId="57" fillId="0" borderId="1" xfId="2" applyFont="1" applyBorder="1">
      <alignment vertical="center"/>
    </xf>
    <xf numFmtId="38" fontId="57" fillId="13" borderId="33" xfId="10" applyNumberFormat="1" applyFont="1" applyFill="1" applyBorder="1" applyAlignment="1">
      <alignment vertical="center"/>
    </xf>
    <xf numFmtId="0" fontId="57" fillId="0" borderId="171" xfId="2" applyFont="1" applyBorder="1">
      <alignment vertical="center"/>
    </xf>
    <xf numFmtId="0" fontId="57" fillId="11" borderId="95" xfId="2" applyFont="1" applyFill="1" applyBorder="1">
      <alignment vertical="center"/>
    </xf>
    <xf numFmtId="0" fontId="57" fillId="13" borderId="31" xfId="2" applyFont="1" applyFill="1" applyBorder="1" applyAlignment="1">
      <alignment horizontal="center" vertical="center"/>
    </xf>
    <xf numFmtId="38" fontId="57" fillId="13" borderId="31" xfId="10" applyNumberFormat="1" applyFont="1" applyFill="1" applyBorder="1" applyAlignment="1">
      <alignment vertical="center"/>
    </xf>
    <xf numFmtId="0" fontId="57" fillId="13" borderId="30" xfId="2" applyFont="1" applyFill="1" applyBorder="1" applyAlignment="1">
      <alignment horizontal="center" vertical="center"/>
    </xf>
    <xf numFmtId="0" fontId="57" fillId="0" borderId="59" xfId="2" applyFont="1" applyBorder="1" applyAlignment="1">
      <alignment horizontal="center" vertical="center"/>
    </xf>
    <xf numFmtId="0" fontId="57" fillId="0" borderId="35" xfId="2" applyFont="1" applyBorder="1">
      <alignment vertical="center"/>
    </xf>
    <xf numFmtId="0" fontId="57" fillId="0" borderId="11" xfId="2" applyFont="1" applyBorder="1">
      <alignment vertical="center"/>
    </xf>
    <xf numFmtId="0" fontId="57" fillId="0" borderId="6" xfId="2" applyFont="1" applyBorder="1" applyAlignment="1">
      <alignment horizontal="center" vertical="center"/>
    </xf>
    <xf numFmtId="0" fontId="59" fillId="0" borderId="82" xfId="2" applyFont="1" applyBorder="1">
      <alignment vertical="center"/>
    </xf>
    <xf numFmtId="0" fontId="57" fillId="0" borderId="93" xfId="2" applyFont="1" applyBorder="1">
      <alignment vertical="center"/>
    </xf>
    <xf numFmtId="0" fontId="57" fillId="0" borderId="33" xfId="2" applyFont="1" applyBorder="1" applyAlignment="1">
      <alignment horizontal="center" vertical="center"/>
    </xf>
    <xf numFmtId="0" fontId="57" fillId="11" borderId="29" xfId="2" applyFont="1" applyFill="1" applyBorder="1">
      <alignment vertical="center"/>
    </xf>
    <xf numFmtId="0" fontId="57" fillId="0" borderId="98" xfId="2" applyFont="1" applyBorder="1" applyAlignment="1">
      <alignment horizontal="center" vertical="center"/>
    </xf>
    <xf numFmtId="0" fontId="57" fillId="0" borderId="30" xfId="2" applyFont="1" applyBorder="1">
      <alignment vertical="center"/>
    </xf>
    <xf numFmtId="38" fontId="57" fillId="11" borderId="31" xfId="10" applyNumberFormat="1" applyFont="1" applyFill="1" applyBorder="1" applyAlignment="1">
      <alignment vertical="center"/>
    </xf>
    <xf numFmtId="38" fontId="57" fillId="0" borderId="29" xfId="10" applyNumberFormat="1" applyFont="1" applyFill="1" applyBorder="1" applyAlignment="1">
      <alignment horizontal="center" vertical="center"/>
    </xf>
    <xf numFmtId="0" fontId="57" fillId="11" borderId="172" xfId="2" applyFont="1" applyFill="1" applyBorder="1" applyAlignment="1">
      <alignment horizontal="center" vertical="center"/>
    </xf>
    <xf numFmtId="0" fontId="57" fillId="0" borderId="77" xfId="2" applyFont="1" applyBorder="1" applyAlignment="1">
      <alignment horizontal="center" vertical="center"/>
    </xf>
    <xf numFmtId="0" fontId="57" fillId="0" borderId="35" xfId="2" applyFont="1" applyBorder="1" applyAlignment="1">
      <alignment horizontal="center" vertical="center"/>
    </xf>
    <xf numFmtId="0" fontId="57" fillId="0" borderId="96" xfId="2" applyFont="1" applyBorder="1">
      <alignment vertical="center"/>
    </xf>
    <xf numFmtId="0" fontId="57" fillId="11" borderId="27" xfId="2" applyFont="1" applyFill="1" applyBorder="1">
      <alignment vertical="center"/>
    </xf>
    <xf numFmtId="38" fontId="57" fillId="11" borderId="33" xfId="10" applyNumberFormat="1" applyFont="1" applyFill="1" applyBorder="1" applyAlignment="1">
      <alignment vertical="center"/>
    </xf>
    <xf numFmtId="0" fontId="57" fillId="13" borderId="0" xfId="2" applyFont="1" applyFill="1" applyAlignment="1">
      <alignment horizontal="center" vertical="center"/>
    </xf>
    <xf numFmtId="38" fontId="57" fillId="0" borderId="29" xfId="10" applyNumberFormat="1" applyFont="1" applyFill="1" applyBorder="1" applyAlignment="1">
      <alignment vertical="center"/>
    </xf>
    <xf numFmtId="0" fontId="57" fillId="0" borderId="108" xfId="2" applyFont="1" applyBorder="1">
      <alignment vertical="center"/>
    </xf>
    <xf numFmtId="0" fontId="57" fillId="0" borderId="70" xfId="2" applyFont="1" applyBorder="1" applyAlignment="1">
      <alignment horizontal="center" vertical="center"/>
    </xf>
    <xf numFmtId="0" fontId="57" fillId="11" borderId="61" xfId="2" applyFont="1" applyFill="1" applyBorder="1">
      <alignment vertical="center"/>
    </xf>
    <xf numFmtId="0" fontId="57" fillId="0" borderId="99" xfId="2" applyFont="1" applyBorder="1" applyAlignment="1">
      <alignment horizontal="center" vertical="center"/>
    </xf>
    <xf numFmtId="0" fontId="57" fillId="0" borderId="53" xfId="2" applyFont="1" applyBorder="1">
      <alignment vertical="center"/>
    </xf>
    <xf numFmtId="38" fontId="57" fillId="0" borderId="70" xfId="10" applyNumberFormat="1" applyFont="1" applyBorder="1" applyAlignment="1">
      <alignment vertical="center"/>
    </xf>
    <xf numFmtId="0" fontId="57" fillId="13" borderId="70" xfId="2" applyFont="1" applyFill="1" applyBorder="1" applyAlignment="1">
      <alignment horizontal="center" vertical="center"/>
    </xf>
    <xf numFmtId="38" fontId="57" fillId="13" borderId="70" xfId="10" applyNumberFormat="1" applyFont="1" applyFill="1" applyBorder="1" applyAlignment="1">
      <alignment vertical="center"/>
    </xf>
    <xf numFmtId="38" fontId="57" fillId="0" borderId="61" xfId="10" applyNumberFormat="1" applyFont="1" applyFill="1" applyBorder="1" applyAlignment="1">
      <alignment vertical="center"/>
    </xf>
    <xf numFmtId="0" fontId="57" fillId="11" borderId="173" xfId="2" applyFont="1" applyFill="1" applyBorder="1" applyAlignment="1">
      <alignment horizontal="center" vertical="center"/>
    </xf>
    <xf numFmtId="0" fontId="59" fillId="0" borderId="89" xfId="2" applyFont="1" applyBorder="1" applyAlignment="1">
      <alignment horizontal="center" vertical="center"/>
    </xf>
    <xf numFmtId="0" fontId="57" fillId="12" borderId="39" xfId="2" applyFont="1" applyFill="1" applyBorder="1">
      <alignment vertical="center"/>
    </xf>
    <xf numFmtId="0" fontId="57" fillId="0" borderId="33" xfId="2" applyFont="1" applyBorder="1">
      <alignment vertical="center"/>
    </xf>
    <xf numFmtId="38" fontId="57" fillId="11" borderId="35" xfId="10" applyNumberFormat="1" applyFont="1" applyFill="1" applyBorder="1" applyAlignment="1">
      <alignment vertical="center"/>
    </xf>
    <xf numFmtId="0" fontId="57" fillId="12" borderId="35" xfId="2" applyFont="1" applyFill="1" applyBorder="1">
      <alignment vertical="center"/>
    </xf>
    <xf numFmtId="38" fontId="57" fillId="0" borderId="63" xfId="10" applyNumberFormat="1" applyFont="1" applyBorder="1" applyAlignment="1">
      <alignment horizontal="center" vertical="center"/>
    </xf>
    <xf numFmtId="0" fontId="57" fillId="0" borderId="172" xfId="2" applyFont="1" applyBorder="1" applyAlignment="1">
      <alignment horizontal="center" vertical="center"/>
    </xf>
    <xf numFmtId="0" fontId="57" fillId="0" borderId="39" xfId="2" applyFont="1" applyBorder="1">
      <alignment vertical="center"/>
    </xf>
    <xf numFmtId="0" fontId="57" fillId="0" borderId="90" xfId="2" applyFont="1" applyBorder="1">
      <alignment vertical="center"/>
    </xf>
    <xf numFmtId="0" fontId="57" fillId="12" borderId="31" xfId="2" applyFont="1" applyFill="1" applyBorder="1" applyAlignment="1">
      <alignment horizontal="center" vertical="center"/>
    </xf>
    <xf numFmtId="38" fontId="57" fillId="12" borderId="31" xfId="10" applyNumberFormat="1" applyFont="1" applyFill="1" applyBorder="1" applyAlignment="1">
      <alignment vertical="center"/>
    </xf>
    <xf numFmtId="0" fontId="57" fillId="11" borderId="11" xfId="2" applyFont="1" applyFill="1" applyBorder="1">
      <alignment vertical="center"/>
    </xf>
    <xf numFmtId="0" fontId="57" fillId="0" borderId="70" xfId="2" applyFont="1" applyBorder="1">
      <alignment vertical="center"/>
    </xf>
    <xf numFmtId="38" fontId="57" fillId="11" borderId="70" xfId="10" applyNumberFormat="1" applyFont="1" applyFill="1" applyBorder="1" applyAlignment="1">
      <alignment vertical="center"/>
    </xf>
    <xf numFmtId="0" fontId="57" fillId="12" borderId="70" xfId="2" applyFont="1" applyFill="1" applyBorder="1" applyAlignment="1">
      <alignment horizontal="center" vertical="center"/>
    </xf>
    <xf numFmtId="38" fontId="57" fillId="12" borderId="70" xfId="10" applyNumberFormat="1" applyFont="1" applyFill="1" applyBorder="1" applyAlignment="1">
      <alignment vertical="center"/>
    </xf>
    <xf numFmtId="0" fontId="57" fillId="0" borderId="173" xfId="2" applyFont="1" applyBorder="1" applyAlignment="1">
      <alignment horizontal="center" vertical="center"/>
    </xf>
    <xf numFmtId="38" fontId="57" fillId="0" borderId="0" xfId="10" applyNumberFormat="1" applyFont="1" applyFill="1" applyBorder="1" applyAlignment="1">
      <alignment vertical="center"/>
    </xf>
    <xf numFmtId="0" fontId="57" fillId="0" borderId="143" xfId="2" applyFont="1" applyBorder="1">
      <alignment vertical="center"/>
    </xf>
    <xf numFmtId="0" fontId="57" fillId="0" borderId="67" xfId="2" applyFont="1" applyBorder="1">
      <alignment vertical="center"/>
    </xf>
    <xf numFmtId="0" fontId="57" fillId="0" borderId="67" xfId="2" applyFont="1" applyBorder="1" applyAlignment="1">
      <alignment horizontal="center" vertical="center"/>
    </xf>
    <xf numFmtId="38" fontId="57" fillId="0" borderId="67" xfId="10" applyNumberFormat="1" applyFont="1" applyBorder="1" applyAlignment="1">
      <alignment vertical="center"/>
    </xf>
    <xf numFmtId="0" fontId="57" fillId="0" borderId="101" xfId="2" applyFont="1" applyBorder="1" applyAlignment="1">
      <alignment horizontal="center" vertical="center"/>
    </xf>
    <xf numFmtId="0" fontId="57" fillId="0" borderId="101" xfId="2" applyFont="1" applyBorder="1">
      <alignment vertical="center"/>
    </xf>
    <xf numFmtId="0" fontId="57" fillId="11" borderId="177" xfId="2" applyFont="1" applyFill="1" applyBorder="1">
      <alignment vertical="center"/>
    </xf>
    <xf numFmtId="0" fontId="57" fillId="0" borderId="71" xfId="2" applyFont="1" applyBorder="1">
      <alignment vertical="center"/>
    </xf>
    <xf numFmtId="0" fontId="59" fillId="0" borderId="88" xfId="2" applyFont="1" applyBorder="1" applyAlignment="1">
      <alignment horizontal="center" vertical="center"/>
    </xf>
    <xf numFmtId="0" fontId="57" fillId="0" borderId="59" xfId="2" applyFont="1" applyBorder="1">
      <alignment vertical="center"/>
    </xf>
    <xf numFmtId="38" fontId="57" fillId="0" borderId="31" xfId="10" applyNumberFormat="1" applyFont="1" applyFill="1" applyBorder="1" applyAlignment="1">
      <alignment vertical="center"/>
    </xf>
    <xf numFmtId="0" fontId="57" fillId="0" borderId="31" xfId="2" applyFont="1" applyBorder="1" applyAlignment="1">
      <alignment horizontal="center" vertical="center"/>
    </xf>
    <xf numFmtId="0" fontId="57" fillId="0" borderId="78" xfId="2" applyFont="1" applyBorder="1">
      <alignment vertical="center"/>
    </xf>
    <xf numFmtId="0" fontId="57" fillId="0" borderId="57" xfId="2" applyFont="1" applyBorder="1">
      <alignment vertical="center"/>
    </xf>
    <xf numFmtId="0" fontId="57" fillId="0" borderId="31" xfId="2" applyFont="1" applyBorder="1">
      <alignment vertical="center"/>
    </xf>
    <xf numFmtId="0" fontId="57" fillId="0" borderId="79" xfId="2" applyFont="1" applyBorder="1">
      <alignment vertical="center"/>
    </xf>
    <xf numFmtId="38" fontId="57" fillId="0" borderId="33" xfId="10" applyNumberFormat="1" applyFont="1" applyBorder="1" applyAlignment="1">
      <alignment vertical="center"/>
    </xf>
    <xf numFmtId="0" fontId="57" fillId="0" borderId="30" xfId="2" applyFont="1" applyBorder="1" applyAlignment="1">
      <alignment vertical="center" wrapText="1"/>
    </xf>
    <xf numFmtId="0" fontId="57" fillId="0" borderId="33" xfId="2" applyFont="1" applyBorder="1" applyAlignment="1">
      <alignment vertical="center" wrapText="1"/>
    </xf>
    <xf numFmtId="38" fontId="57" fillId="0" borderId="35" xfId="10" applyNumberFormat="1" applyFont="1" applyBorder="1" applyAlignment="1">
      <alignment vertical="center"/>
    </xf>
    <xf numFmtId="0" fontId="57" fillId="0" borderId="96" xfId="2" applyFont="1" applyBorder="1" applyAlignment="1">
      <alignment vertical="center" wrapText="1"/>
    </xf>
    <xf numFmtId="0" fontId="57" fillId="0" borderId="70" xfId="2" applyFont="1" applyBorder="1" applyAlignment="1">
      <alignment vertical="center" wrapText="1"/>
    </xf>
    <xf numFmtId="0" fontId="57" fillId="0" borderId="53" xfId="2" applyFont="1" applyBorder="1" applyAlignment="1">
      <alignment vertical="center" wrapText="1"/>
    </xf>
    <xf numFmtId="0" fontId="57" fillId="0" borderId="2" xfId="2" applyFont="1" applyBorder="1">
      <alignment vertical="center"/>
    </xf>
    <xf numFmtId="0" fontId="57" fillId="11" borderId="29" xfId="2" applyFont="1" applyFill="1" applyBorder="1" applyAlignment="1">
      <alignment vertical="top"/>
    </xf>
    <xf numFmtId="0" fontId="57" fillId="0" borderId="91" xfId="2" applyFont="1" applyBorder="1">
      <alignment vertical="center"/>
    </xf>
    <xf numFmtId="0" fontId="57" fillId="0" borderId="90" xfId="2" applyFont="1" applyBorder="1" applyAlignment="1">
      <alignment horizontal="center" vertical="center"/>
    </xf>
    <xf numFmtId="0" fontId="57" fillId="11" borderId="35" xfId="2" applyFont="1" applyFill="1" applyBorder="1" applyAlignment="1">
      <alignment vertical="center" shrinkToFit="1"/>
    </xf>
    <xf numFmtId="0" fontId="57" fillId="0" borderId="94" xfId="2" applyFont="1" applyBorder="1" applyAlignment="1">
      <alignment vertical="center" wrapText="1"/>
    </xf>
    <xf numFmtId="0" fontId="57" fillId="0" borderId="109" xfId="2" applyFont="1" applyBorder="1">
      <alignment vertical="center"/>
    </xf>
    <xf numFmtId="0" fontId="57" fillId="11" borderId="157" xfId="2" applyFont="1" applyFill="1" applyBorder="1">
      <alignment vertical="center"/>
    </xf>
    <xf numFmtId="0" fontId="57" fillId="11" borderId="162" xfId="2" applyFont="1" applyFill="1" applyBorder="1">
      <alignment vertical="center"/>
    </xf>
    <xf numFmtId="38" fontId="57" fillId="11" borderId="35" xfId="10" applyNumberFormat="1" applyFont="1" applyFill="1" applyBorder="1" applyAlignment="1">
      <alignment horizontal="center" vertical="center"/>
    </xf>
    <xf numFmtId="0" fontId="57" fillId="0" borderId="170" xfId="2" applyFont="1" applyBorder="1" applyAlignment="1">
      <alignment horizontal="center" vertical="center"/>
    </xf>
    <xf numFmtId="38" fontId="57" fillId="0" borderId="29" xfId="10" applyNumberFormat="1" applyFont="1" applyBorder="1">
      <alignment vertical="center"/>
    </xf>
    <xf numFmtId="38" fontId="57" fillId="0" borderId="31" xfId="10" applyNumberFormat="1" applyFont="1" applyBorder="1">
      <alignment vertical="center"/>
    </xf>
    <xf numFmtId="0" fontId="57" fillId="0" borderId="91" xfId="2" applyFont="1" applyBorder="1" applyAlignment="1">
      <alignment vertical="center" wrapText="1"/>
    </xf>
    <xf numFmtId="0" fontId="57" fillId="0" borderId="90" xfId="2" applyFont="1" applyBorder="1" applyAlignment="1">
      <alignment vertical="center" wrapText="1"/>
    </xf>
    <xf numFmtId="0" fontId="57" fillId="11" borderId="90" xfId="2" applyFont="1" applyFill="1" applyBorder="1" applyAlignment="1">
      <alignment vertical="center" shrinkToFit="1"/>
    </xf>
    <xf numFmtId="38" fontId="57" fillId="0" borderId="33" xfId="10" applyNumberFormat="1" applyFont="1" applyFill="1" applyBorder="1" applyAlignment="1">
      <alignment horizontal="center" vertical="center"/>
    </xf>
    <xf numFmtId="38" fontId="57" fillId="0" borderId="35" xfId="10" applyNumberFormat="1" applyFont="1" applyBorder="1" applyAlignment="1">
      <alignment horizontal="center" vertical="center"/>
    </xf>
    <xf numFmtId="38" fontId="57" fillId="0" borderId="11" xfId="10" applyNumberFormat="1" applyFont="1" applyFill="1" applyBorder="1" applyAlignment="1">
      <alignment horizontal="center" vertical="center"/>
    </xf>
    <xf numFmtId="0" fontId="59" fillId="0" borderId="79" xfId="2" applyFont="1" applyBorder="1">
      <alignment vertical="center"/>
    </xf>
    <xf numFmtId="38" fontId="57" fillId="11" borderId="70" xfId="10" applyNumberFormat="1" applyFont="1" applyFill="1" applyBorder="1" applyAlignment="1">
      <alignment horizontal="center" vertical="center"/>
    </xf>
    <xf numFmtId="0" fontId="57" fillId="12" borderId="70" xfId="2" applyFont="1" applyFill="1" applyBorder="1">
      <alignment vertical="center"/>
    </xf>
    <xf numFmtId="38" fontId="57" fillId="0" borderId="71" xfId="10" applyNumberFormat="1" applyFont="1" applyBorder="1" applyAlignment="1">
      <alignment horizontal="center" vertical="center"/>
    </xf>
    <xf numFmtId="0" fontId="57" fillId="12" borderId="33" xfId="2" applyFont="1" applyFill="1" applyBorder="1">
      <alignment vertical="center"/>
    </xf>
    <xf numFmtId="0" fontId="59" fillId="0" borderId="105" xfId="2" applyFont="1" applyBorder="1" applyAlignment="1">
      <alignment horizontal="left" vertical="center"/>
    </xf>
    <xf numFmtId="0" fontId="59" fillId="0" borderId="47" xfId="2" applyFont="1" applyBorder="1" applyAlignment="1">
      <alignment horizontal="center" vertical="center"/>
    </xf>
    <xf numFmtId="38" fontId="57" fillId="0" borderId="47" xfId="10" applyNumberFormat="1" applyFont="1" applyBorder="1" applyAlignment="1">
      <alignment vertical="center"/>
    </xf>
    <xf numFmtId="0" fontId="57" fillId="0" borderId="47" xfId="2" applyFont="1" applyBorder="1" applyAlignment="1">
      <alignment horizontal="center" vertical="center"/>
    </xf>
    <xf numFmtId="0" fontId="57" fillId="0" borderId="176" xfId="2" applyFont="1" applyBorder="1" applyAlignment="1">
      <alignment horizontal="center" vertical="center"/>
    </xf>
    <xf numFmtId="0" fontId="59" fillId="0" borderId="106" xfId="2" applyFont="1" applyBorder="1" applyAlignment="1">
      <alignment horizontal="center" vertical="center"/>
    </xf>
    <xf numFmtId="0" fontId="57" fillId="0" borderId="12" xfId="2" applyFont="1" applyBorder="1">
      <alignment vertical="center"/>
    </xf>
    <xf numFmtId="0" fontId="57" fillId="0" borderId="12" xfId="2" applyFont="1" applyBorder="1" applyAlignment="1">
      <alignment horizontal="center" vertical="center"/>
    </xf>
    <xf numFmtId="38" fontId="57" fillId="0" borderId="12" xfId="10" applyNumberFormat="1" applyFont="1" applyBorder="1" applyAlignment="1">
      <alignment vertical="center"/>
    </xf>
    <xf numFmtId="38" fontId="57" fillId="11" borderId="29" xfId="10" applyNumberFormat="1" applyFont="1" applyFill="1" applyBorder="1" applyAlignment="1">
      <alignment vertical="center"/>
    </xf>
    <xf numFmtId="0" fontId="57" fillId="11" borderId="167" xfId="2" applyFont="1" applyFill="1" applyBorder="1" applyAlignment="1">
      <alignment horizontal="center" vertical="center"/>
    </xf>
    <xf numFmtId="0" fontId="57" fillId="0" borderId="29" xfId="2" applyFont="1" applyBorder="1">
      <alignment vertical="center"/>
    </xf>
    <xf numFmtId="38" fontId="57" fillId="0" borderId="31" xfId="10" applyNumberFormat="1" applyFont="1" applyFill="1" applyBorder="1" applyAlignment="1" applyProtection="1">
      <alignment vertical="center"/>
    </xf>
    <xf numFmtId="38" fontId="57" fillId="0" borderId="31" xfId="10" applyNumberFormat="1" applyFont="1" applyFill="1" applyBorder="1" applyAlignment="1">
      <alignment horizontal="center" vertical="center"/>
    </xf>
    <xf numFmtId="0" fontId="59" fillId="0" borderId="49" xfId="2" applyFont="1" applyBorder="1">
      <alignment vertical="center"/>
    </xf>
    <xf numFmtId="0" fontId="57" fillId="0" borderId="18" xfId="2" applyFont="1" applyBorder="1">
      <alignment vertical="center"/>
    </xf>
    <xf numFmtId="0" fontId="57" fillId="0" borderId="18" xfId="2" applyFont="1" applyBorder="1" applyAlignment="1">
      <alignment horizontal="center" vertical="center"/>
    </xf>
    <xf numFmtId="0" fontId="57" fillId="0" borderId="107" xfId="2" applyFont="1" applyBorder="1">
      <alignment vertical="center"/>
    </xf>
    <xf numFmtId="0" fontId="59" fillId="0" borderId="33" xfId="2" applyFont="1" applyBorder="1">
      <alignment vertical="center"/>
    </xf>
    <xf numFmtId="0" fontId="59" fillId="0" borderId="30" xfId="2" applyFont="1" applyBorder="1">
      <alignment vertical="center"/>
    </xf>
    <xf numFmtId="0" fontId="59" fillId="0" borderId="31" xfId="2" applyFont="1" applyBorder="1">
      <alignment vertical="center"/>
    </xf>
    <xf numFmtId="38" fontId="57" fillId="0" borderId="0" xfId="10" applyNumberFormat="1" applyFont="1" applyBorder="1">
      <alignment vertical="center"/>
    </xf>
    <xf numFmtId="0" fontId="57" fillId="0" borderId="169" xfId="2" applyFont="1" applyBorder="1">
      <alignment vertical="center"/>
    </xf>
    <xf numFmtId="38" fontId="57" fillId="11" borderId="39" xfId="10" applyNumberFormat="1" applyFont="1" applyFill="1" applyBorder="1" applyAlignment="1">
      <alignment vertical="center"/>
    </xf>
    <xf numFmtId="0" fontId="57" fillId="12" borderId="39" xfId="2" applyFont="1" applyFill="1" applyBorder="1" applyAlignment="1">
      <alignment horizontal="center" vertical="center"/>
    </xf>
    <xf numFmtId="38" fontId="57" fillId="12" borderId="39" xfId="10" applyNumberFormat="1" applyFont="1" applyFill="1" applyBorder="1" applyAlignment="1">
      <alignment vertical="center"/>
    </xf>
    <xf numFmtId="38" fontId="57" fillId="11" borderId="27" xfId="10" applyNumberFormat="1" applyFont="1" applyFill="1" applyBorder="1" applyAlignment="1">
      <alignment vertical="center"/>
    </xf>
    <xf numFmtId="0" fontId="57" fillId="0" borderId="172" xfId="2" applyFont="1" applyBorder="1">
      <alignment vertical="center"/>
    </xf>
    <xf numFmtId="0" fontId="59" fillId="0" borderId="57" xfId="2" applyFont="1" applyBorder="1">
      <alignment vertical="center"/>
    </xf>
    <xf numFmtId="0" fontId="57" fillId="0" borderId="77" xfId="2" applyFont="1" applyBorder="1">
      <alignment vertical="center"/>
    </xf>
    <xf numFmtId="38" fontId="57" fillId="11" borderId="61" xfId="10" applyNumberFormat="1" applyFont="1" applyFill="1" applyBorder="1" applyAlignment="1">
      <alignment vertical="center"/>
    </xf>
    <xf numFmtId="0" fontId="57" fillId="0" borderId="145" xfId="2" applyFont="1" applyBorder="1">
      <alignment vertical="center"/>
    </xf>
    <xf numFmtId="38" fontId="57" fillId="0" borderId="67" xfId="10" applyNumberFormat="1" applyFont="1" applyBorder="1" applyAlignment="1">
      <alignment horizontal="center" vertical="top"/>
    </xf>
    <xf numFmtId="0" fontId="57" fillId="0" borderId="67" xfId="2" applyFont="1" applyBorder="1" applyAlignment="1">
      <alignment horizontal="center" vertical="top"/>
    </xf>
    <xf numFmtId="0" fontId="57" fillId="0" borderId="175" xfId="2" applyFont="1" applyBorder="1">
      <alignment vertical="center"/>
    </xf>
    <xf numFmtId="0" fontId="57" fillId="12" borderId="30" xfId="2" applyFont="1" applyFill="1" applyBorder="1" applyAlignment="1">
      <alignment horizontal="center" vertical="center"/>
    </xf>
    <xf numFmtId="38" fontId="57" fillId="12" borderId="29" xfId="10" applyNumberFormat="1" applyFont="1" applyFill="1" applyBorder="1" applyAlignment="1">
      <alignment vertical="center"/>
    </xf>
    <xf numFmtId="38" fontId="57" fillId="12" borderId="33" xfId="10" applyNumberFormat="1" applyFont="1" applyFill="1" applyBorder="1">
      <alignment vertical="center"/>
    </xf>
    <xf numFmtId="38" fontId="57" fillId="11" borderId="33" xfId="10" applyNumberFormat="1" applyFont="1" applyFill="1" applyBorder="1">
      <alignment vertical="center"/>
    </xf>
    <xf numFmtId="0" fontId="57" fillId="0" borderId="29" xfId="2" applyFont="1" applyBorder="1" applyAlignment="1">
      <alignment horizontal="center" vertical="center"/>
    </xf>
    <xf numFmtId="38" fontId="57" fillId="0" borderId="33" xfId="10" applyNumberFormat="1" applyFont="1" applyBorder="1">
      <alignment vertical="center"/>
    </xf>
    <xf numFmtId="0" fontId="57" fillId="0" borderId="79" xfId="2" applyFont="1" applyBorder="1" applyAlignment="1">
      <alignment horizontal="center" vertical="center"/>
    </xf>
    <xf numFmtId="38" fontId="57" fillId="11" borderId="66" xfId="10" applyNumberFormat="1" applyFont="1" applyFill="1" applyBorder="1">
      <alignment vertical="center"/>
    </xf>
    <xf numFmtId="38" fontId="57" fillId="12" borderId="70" xfId="10" applyNumberFormat="1" applyFont="1" applyFill="1" applyBorder="1">
      <alignment vertical="center"/>
    </xf>
    <xf numFmtId="0" fontId="57" fillId="0" borderId="66" xfId="2" applyFont="1" applyBorder="1">
      <alignment vertical="center"/>
    </xf>
    <xf numFmtId="0" fontId="57" fillId="0" borderId="0" xfId="2" applyFont="1" applyAlignment="1">
      <alignment vertical="center"/>
    </xf>
    <xf numFmtId="0" fontId="57" fillId="11" borderId="117" xfId="2" applyFont="1" applyFill="1" applyBorder="1">
      <alignment vertical="center"/>
    </xf>
    <xf numFmtId="0" fontId="57" fillId="0" borderId="6" xfId="2" applyFont="1" applyBorder="1">
      <alignment vertical="center"/>
    </xf>
    <xf numFmtId="0" fontId="59" fillId="0" borderId="0" xfId="11" applyFont="1"/>
    <xf numFmtId="0" fontId="57" fillId="0" borderId="13" xfId="2" applyFont="1" applyBorder="1">
      <alignment vertical="center"/>
    </xf>
    <xf numFmtId="0" fontId="59" fillId="0" borderId="98" xfId="2" applyFont="1" applyBorder="1" applyAlignment="1">
      <alignment horizontal="center" vertical="center"/>
    </xf>
    <xf numFmtId="0" fontId="57" fillId="0" borderId="33" xfId="2" applyFont="1" applyBorder="1" applyAlignment="1">
      <alignment vertical="center" shrinkToFit="1"/>
    </xf>
    <xf numFmtId="0" fontId="57" fillId="0" borderId="39" xfId="2" applyFont="1" applyBorder="1" applyAlignment="1">
      <alignment horizontal="center" vertical="center"/>
    </xf>
    <xf numFmtId="0" fontId="57" fillId="0" borderId="39" xfId="2" applyFont="1" applyBorder="1" applyAlignment="1">
      <alignment vertical="center" wrapText="1"/>
    </xf>
    <xf numFmtId="38" fontId="57" fillId="0" borderId="101" xfId="10" applyNumberFormat="1" applyFont="1" applyFill="1" applyBorder="1" applyAlignment="1">
      <alignment vertical="center"/>
    </xf>
    <xf numFmtId="0" fontId="57" fillId="0" borderId="167" xfId="2" applyFont="1" applyBorder="1">
      <alignment vertical="center"/>
    </xf>
    <xf numFmtId="0" fontId="57" fillId="11" borderId="169" xfId="2" applyFont="1" applyFill="1" applyBorder="1">
      <alignment vertical="center"/>
    </xf>
    <xf numFmtId="0" fontId="57" fillId="13" borderId="35" xfId="2" applyFont="1" applyFill="1" applyBorder="1">
      <alignment vertical="center"/>
    </xf>
    <xf numFmtId="38" fontId="57" fillId="13" borderId="35" xfId="10" applyNumberFormat="1" applyFont="1" applyFill="1" applyBorder="1" applyAlignment="1">
      <alignment vertical="center"/>
    </xf>
    <xf numFmtId="0" fontId="57" fillId="11" borderId="172" xfId="2" applyFont="1" applyFill="1" applyBorder="1">
      <alignment vertical="center"/>
    </xf>
    <xf numFmtId="38" fontId="57" fillId="0" borderId="30" xfId="10" applyNumberFormat="1" applyFont="1" applyFill="1" applyBorder="1" applyAlignment="1">
      <alignment vertical="center"/>
    </xf>
    <xf numFmtId="0" fontId="57" fillId="0" borderId="54" xfId="2" applyFont="1" applyBorder="1">
      <alignment vertical="center"/>
    </xf>
    <xf numFmtId="0" fontId="59" fillId="0" borderId="54" xfId="2" applyFont="1" applyBorder="1" applyAlignment="1">
      <alignment horizontal="center" vertical="center"/>
    </xf>
    <xf numFmtId="0" fontId="57" fillId="11" borderId="72" xfId="2" applyFont="1" applyFill="1" applyBorder="1">
      <alignment vertical="center"/>
    </xf>
    <xf numFmtId="0" fontId="57" fillId="0" borderId="103" xfId="2" applyFont="1" applyBorder="1" applyAlignment="1">
      <alignment horizontal="center" vertical="center"/>
    </xf>
    <xf numFmtId="0" fontId="57" fillId="13" borderId="52" xfId="2" applyFont="1" applyFill="1" applyBorder="1" applyAlignment="1">
      <alignment horizontal="center" vertical="center"/>
    </xf>
    <xf numFmtId="38" fontId="57" fillId="13" borderId="52" xfId="10" applyNumberFormat="1" applyFont="1" applyFill="1" applyBorder="1" applyAlignment="1">
      <alignment vertical="center"/>
    </xf>
    <xf numFmtId="0" fontId="57" fillId="0" borderId="174" xfId="2" applyFont="1" applyBorder="1" applyAlignment="1">
      <alignment horizontal="center" vertical="center"/>
    </xf>
    <xf numFmtId="176" fontId="59" fillId="0" borderId="0" xfId="2" applyNumberFormat="1" applyFont="1">
      <alignment vertical="center"/>
    </xf>
    <xf numFmtId="0" fontId="57" fillId="0" borderId="35" xfId="2" applyFont="1" applyBorder="1" applyAlignment="1">
      <alignment horizontal="left" vertical="center"/>
    </xf>
    <xf numFmtId="0" fontId="57" fillId="11" borderId="11" xfId="2" applyFont="1" applyFill="1" applyBorder="1" applyAlignment="1">
      <alignment horizontal="center" vertical="center"/>
    </xf>
    <xf numFmtId="0" fontId="57" fillId="0" borderId="100" xfId="2" applyFont="1" applyBorder="1" applyAlignment="1">
      <alignment horizontal="center" vertical="center"/>
    </xf>
    <xf numFmtId="0" fontId="57" fillId="0" borderId="13" xfId="2" applyFont="1" applyBorder="1" applyAlignment="1">
      <alignment horizontal="left" vertical="center"/>
    </xf>
    <xf numFmtId="38" fontId="57" fillId="0" borderId="33" xfId="10" applyNumberFormat="1" applyFont="1" applyBorder="1" applyAlignment="1">
      <alignment horizontal="right" vertical="center"/>
    </xf>
    <xf numFmtId="0" fontId="57" fillId="0" borderId="167" xfId="2" applyFont="1" applyBorder="1" applyAlignment="1">
      <alignment horizontal="center" vertical="center"/>
    </xf>
    <xf numFmtId="176" fontId="57" fillId="0" borderId="0" xfId="2" applyNumberFormat="1" applyFont="1">
      <alignment vertical="center"/>
    </xf>
    <xf numFmtId="0" fontId="57" fillId="0" borderId="33" xfId="2" applyFont="1" applyBorder="1" applyAlignment="1">
      <alignment horizontal="left" vertical="center"/>
    </xf>
    <xf numFmtId="0" fontId="57" fillId="11" borderId="29" xfId="2" applyFont="1" applyFill="1" applyBorder="1" applyAlignment="1">
      <alignment horizontal="center" vertical="center"/>
    </xf>
    <xf numFmtId="0" fontId="57" fillId="0" borderId="30" xfId="2" applyFont="1" applyBorder="1" applyAlignment="1">
      <alignment horizontal="left" vertical="center"/>
    </xf>
    <xf numFmtId="0" fontId="57" fillId="0" borderId="33" xfId="2" applyFont="1" applyBorder="1" applyAlignment="1">
      <alignment horizontal="left" vertical="center" wrapText="1"/>
    </xf>
    <xf numFmtId="38" fontId="57" fillId="0" borderId="35" xfId="10" applyNumberFormat="1" applyFont="1" applyBorder="1" applyAlignment="1">
      <alignment horizontal="right" vertical="center"/>
    </xf>
    <xf numFmtId="38" fontId="57" fillId="12" borderId="11" xfId="10" applyNumberFormat="1" applyFont="1" applyFill="1" applyBorder="1" applyAlignment="1">
      <alignment vertical="center"/>
    </xf>
    <xf numFmtId="38" fontId="57" fillId="11" borderId="33" xfId="10" applyNumberFormat="1" applyFont="1" applyFill="1" applyBorder="1" applyAlignment="1">
      <alignment horizontal="right" vertical="center"/>
    </xf>
    <xf numFmtId="0" fontId="57" fillId="11" borderId="170" xfId="2" applyFont="1" applyFill="1" applyBorder="1" applyAlignment="1">
      <alignment horizontal="center" vertical="center"/>
    </xf>
    <xf numFmtId="0" fontId="57" fillId="0" borderId="20" xfId="2" applyFont="1" applyBorder="1" applyAlignment="1">
      <alignment vertical="center" wrapText="1"/>
    </xf>
    <xf numFmtId="181" fontId="57" fillId="0" borderId="33" xfId="2" applyNumberFormat="1" applyFont="1" applyBorder="1" applyAlignment="1">
      <alignment horizontal="center" vertical="center"/>
    </xf>
    <xf numFmtId="0" fontId="57" fillId="0" borderId="30" xfId="2" applyFont="1" applyBorder="1" applyAlignment="1">
      <alignment horizontal="center" vertical="center"/>
    </xf>
    <xf numFmtId="38" fontId="57" fillId="0" borderId="33" xfId="10" applyNumberFormat="1" applyFont="1" applyFill="1" applyBorder="1" applyAlignment="1" applyProtection="1">
      <alignment horizontal="right" vertical="center"/>
    </xf>
    <xf numFmtId="38" fontId="57" fillId="12" borderId="33" xfId="10" applyNumberFormat="1" applyFont="1" applyFill="1" applyBorder="1" applyAlignment="1" applyProtection="1">
      <alignment vertical="center"/>
    </xf>
    <xf numFmtId="38" fontId="57" fillId="12" borderId="29" xfId="10" applyNumberFormat="1" applyFont="1" applyFill="1" applyBorder="1" applyAlignment="1" applyProtection="1">
      <alignment vertical="center"/>
    </xf>
    <xf numFmtId="0" fontId="57" fillId="0" borderId="13" xfId="2" applyFont="1" applyBorder="1" applyAlignment="1">
      <alignment vertical="center" wrapText="1"/>
    </xf>
    <xf numFmtId="0" fontId="59" fillId="0" borderId="60" xfId="2" applyFont="1" applyBorder="1">
      <alignment vertical="center"/>
    </xf>
    <xf numFmtId="38" fontId="57" fillId="12" borderId="33" xfId="10" applyNumberFormat="1" applyFont="1" applyFill="1" applyBorder="1" applyAlignment="1">
      <alignment horizontal="center" vertical="center"/>
    </xf>
    <xf numFmtId="0" fontId="61" fillId="0" borderId="0" xfId="2" applyFont="1">
      <alignment vertical="center"/>
    </xf>
    <xf numFmtId="0" fontId="57" fillId="14" borderId="33" xfId="2" applyFont="1" applyFill="1" applyBorder="1" applyAlignment="1">
      <alignment horizontal="center" vertical="center"/>
    </xf>
    <xf numFmtId="0" fontId="57" fillId="0" borderId="61" xfId="2" applyFont="1" applyBorder="1">
      <alignment vertical="center"/>
    </xf>
    <xf numFmtId="0" fontId="59" fillId="0" borderId="53" xfId="2" applyFont="1" applyBorder="1">
      <alignment vertical="center"/>
    </xf>
    <xf numFmtId="0" fontId="62" fillId="0" borderId="66" xfId="2" applyFont="1" applyBorder="1">
      <alignment vertical="center"/>
    </xf>
    <xf numFmtId="38" fontId="59" fillId="0" borderId="0" xfId="10" applyNumberFormat="1" applyFont="1" applyBorder="1" applyAlignment="1">
      <alignment horizontal="center" vertical="center" wrapText="1"/>
    </xf>
    <xf numFmtId="0" fontId="59" fillId="0" borderId="0" xfId="2" applyFont="1" applyAlignment="1">
      <alignment horizontal="center" vertical="center"/>
    </xf>
    <xf numFmtId="0" fontId="59" fillId="0" borderId="0" xfId="2" applyFont="1" applyAlignment="1">
      <alignment horizontal="center" vertical="center" wrapText="1"/>
    </xf>
    <xf numFmtId="0" fontId="59" fillId="0" borderId="169" xfId="2" applyFont="1" applyBorder="1" applyAlignment="1">
      <alignment horizontal="center" vertical="center"/>
    </xf>
    <xf numFmtId="0" fontId="57" fillId="0" borderId="20" xfId="2" applyFont="1" applyBorder="1">
      <alignment vertical="center"/>
    </xf>
    <xf numFmtId="38" fontId="57" fillId="0" borderId="33" xfId="10" applyNumberFormat="1" applyFont="1" applyFill="1" applyBorder="1" applyAlignment="1">
      <alignment vertical="center"/>
    </xf>
    <xf numFmtId="0" fontId="57" fillId="11" borderId="33" xfId="2" applyFont="1" applyFill="1" applyBorder="1">
      <alignment vertical="center"/>
    </xf>
    <xf numFmtId="0" fontId="57" fillId="0" borderId="50" xfId="2" applyFont="1" applyBorder="1">
      <alignment vertical="center"/>
    </xf>
    <xf numFmtId="0" fontId="57" fillId="11" borderId="70" xfId="2" applyFont="1" applyFill="1" applyBorder="1">
      <alignment vertical="center"/>
    </xf>
    <xf numFmtId="0" fontId="57" fillId="0" borderId="56" xfId="2" applyFont="1" applyBorder="1">
      <alignment vertical="center"/>
    </xf>
    <xf numFmtId="0" fontId="59" fillId="0" borderId="56" xfId="2" applyFont="1" applyBorder="1" applyAlignment="1">
      <alignment horizontal="center" vertical="center"/>
    </xf>
    <xf numFmtId="0" fontId="57" fillId="0" borderId="170" xfId="2" applyFont="1" applyBorder="1">
      <alignment vertical="center"/>
    </xf>
    <xf numFmtId="0" fontId="57" fillId="0" borderId="57" xfId="2" applyFont="1" applyBorder="1" applyAlignment="1">
      <alignment horizontal="center" vertical="center"/>
    </xf>
    <xf numFmtId="0" fontId="57" fillId="11" borderId="57" xfId="2" applyFont="1" applyFill="1" applyBorder="1" applyAlignment="1">
      <alignment horizontal="center" vertical="center"/>
    </xf>
    <xf numFmtId="0" fontId="57" fillId="0" borderId="49" xfId="2" applyFont="1" applyBorder="1">
      <alignment vertical="center"/>
    </xf>
    <xf numFmtId="0" fontId="57" fillId="0" borderId="52" xfId="2" applyFont="1" applyBorder="1">
      <alignment vertical="center"/>
    </xf>
    <xf numFmtId="0" fontId="57" fillId="0" borderId="173" xfId="2" applyFont="1" applyBorder="1">
      <alignment vertical="center"/>
    </xf>
    <xf numFmtId="0" fontId="62" fillId="0" borderId="0" xfId="2" applyFont="1">
      <alignment vertical="center"/>
    </xf>
    <xf numFmtId="0" fontId="57" fillId="0" borderId="94" xfId="2" applyFont="1" applyBorder="1" applyAlignment="1">
      <alignment horizontal="center" vertical="center"/>
    </xf>
    <xf numFmtId="0" fontId="57" fillId="0" borderId="94" xfId="2" applyFont="1" applyBorder="1">
      <alignment vertical="center"/>
    </xf>
    <xf numFmtId="0" fontId="57" fillId="0" borderId="102" xfId="2" applyFont="1" applyBorder="1" applyAlignment="1">
      <alignment horizontal="center" vertical="center"/>
    </xf>
    <xf numFmtId="0" fontId="57" fillId="0" borderId="178" xfId="2" applyFont="1" applyBorder="1">
      <alignment vertical="center"/>
    </xf>
    <xf numFmtId="0" fontId="57" fillId="0" borderId="179" xfId="2" applyFont="1" applyBorder="1" applyAlignment="1">
      <alignment horizontal="center" vertical="center"/>
    </xf>
    <xf numFmtId="0" fontId="57" fillId="0" borderId="180" xfId="2" applyFont="1" applyBorder="1">
      <alignment vertical="center"/>
    </xf>
    <xf numFmtId="38" fontId="57" fillId="0" borderId="181" xfId="10" applyNumberFormat="1" applyFont="1" applyBorder="1">
      <alignment vertical="center"/>
    </xf>
    <xf numFmtId="0" fontId="57" fillId="0" borderId="181" xfId="2" applyFont="1" applyBorder="1" applyAlignment="1">
      <alignment horizontal="center" vertical="center"/>
    </xf>
    <xf numFmtId="0" fontId="57" fillId="0" borderId="181" xfId="2" applyFont="1" applyBorder="1">
      <alignment vertical="center"/>
    </xf>
    <xf numFmtId="0" fontId="57" fillId="0" borderId="182" xfId="2" applyFont="1" applyBorder="1">
      <alignment vertical="center"/>
    </xf>
    <xf numFmtId="0" fontId="57" fillId="11" borderId="109" xfId="2" applyFont="1" applyFill="1" applyBorder="1">
      <alignment vertical="center"/>
    </xf>
    <xf numFmtId="0" fontId="57" fillId="0" borderId="183" xfId="2" applyFont="1" applyBorder="1" applyAlignment="1">
      <alignment horizontal="center" vertical="center"/>
    </xf>
    <xf numFmtId="0" fontId="57" fillId="0" borderId="184" xfId="2" applyFont="1" applyBorder="1">
      <alignment vertical="center"/>
    </xf>
    <xf numFmtId="0" fontId="57" fillId="0" borderId="97" xfId="2" applyFont="1" applyBorder="1" applyAlignment="1">
      <alignment horizontal="center" vertical="center"/>
    </xf>
    <xf numFmtId="0" fontId="57" fillId="0" borderId="90" xfId="2" applyFont="1" applyBorder="1" applyAlignment="1">
      <alignment vertical="center" shrinkToFit="1"/>
    </xf>
    <xf numFmtId="0" fontId="57" fillId="11" borderId="90" xfId="2" applyFont="1" applyFill="1" applyBorder="1">
      <alignment vertical="center"/>
    </xf>
    <xf numFmtId="0" fontId="57" fillId="11" borderId="155" xfId="2" applyFont="1" applyFill="1" applyBorder="1">
      <alignment vertical="center"/>
    </xf>
    <xf numFmtId="0" fontId="57" fillId="11" borderId="158" xfId="2" applyFont="1" applyFill="1" applyBorder="1">
      <alignment vertical="center"/>
    </xf>
    <xf numFmtId="0" fontId="57" fillId="11" borderId="156" xfId="2" applyFont="1" applyFill="1" applyBorder="1">
      <alignment vertical="center"/>
    </xf>
    <xf numFmtId="0" fontId="57" fillId="11" borderId="161" xfId="2" applyFont="1" applyFill="1" applyBorder="1">
      <alignment vertical="center"/>
    </xf>
    <xf numFmtId="0" fontId="57" fillId="11" borderId="54" xfId="2" applyFont="1" applyFill="1" applyBorder="1">
      <alignment vertical="center"/>
    </xf>
    <xf numFmtId="0" fontId="57" fillId="0" borderId="160" xfId="2" applyFont="1" applyBorder="1" applyAlignment="1">
      <alignment horizontal="center" vertical="center"/>
    </xf>
    <xf numFmtId="0" fontId="57" fillId="0" borderId="82" xfId="2" applyFont="1" applyBorder="1">
      <alignment vertical="center"/>
    </xf>
    <xf numFmtId="0" fontId="58" fillId="0" borderId="66" xfId="2" applyFont="1" applyBorder="1">
      <alignment vertical="center"/>
    </xf>
    <xf numFmtId="0" fontId="57" fillId="0" borderId="185" xfId="2" applyFont="1" applyBorder="1" applyAlignment="1">
      <alignment horizontal="center" vertical="center"/>
    </xf>
    <xf numFmtId="0" fontId="57" fillId="0" borderId="186" xfId="2" applyFont="1" applyBorder="1">
      <alignment vertical="center"/>
    </xf>
    <xf numFmtId="0" fontId="57" fillId="11" borderId="160" xfId="2" applyFont="1" applyFill="1" applyBorder="1">
      <alignment vertical="center"/>
    </xf>
    <xf numFmtId="0" fontId="57" fillId="11" borderId="159" xfId="2" applyFont="1" applyFill="1" applyBorder="1">
      <alignment vertical="center"/>
    </xf>
    <xf numFmtId="0" fontId="57" fillId="0" borderId="109" xfId="2" applyFont="1" applyBorder="1" applyAlignment="1">
      <alignment vertical="center" wrapText="1"/>
    </xf>
    <xf numFmtId="38" fontId="57" fillId="0" borderId="187" xfId="10" applyNumberFormat="1" applyFont="1" applyBorder="1">
      <alignment vertical="center"/>
    </xf>
    <xf numFmtId="0" fontId="57" fillId="0" borderId="187" xfId="2" applyFont="1" applyBorder="1" applyAlignment="1">
      <alignment horizontal="center" vertical="center"/>
    </xf>
    <xf numFmtId="0" fontId="57" fillId="0" borderId="187" xfId="2" applyFont="1" applyBorder="1">
      <alignment vertical="center"/>
    </xf>
    <xf numFmtId="0" fontId="57" fillId="0" borderId="188" xfId="2" applyFont="1" applyBorder="1">
      <alignment vertical="center"/>
    </xf>
    <xf numFmtId="0" fontId="59" fillId="0" borderId="169" xfId="2" applyFont="1" applyBorder="1">
      <alignment vertical="center"/>
    </xf>
    <xf numFmtId="0" fontId="57" fillId="11" borderId="154" xfId="2" applyFont="1" applyFill="1" applyBorder="1" applyAlignment="1">
      <alignment vertical="center" wrapText="1"/>
    </xf>
    <xf numFmtId="0" fontId="57" fillId="11" borderId="189" xfId="2" applyFont="1" applyFill="1" applyBorder="1">
      <alignment vertical="center"/>
    </xf>
    <xf numFmtId="0" fontId="59" fillId="0" borderId="97" xfId="2" applyFont="1" applyBorder="1" applyAlignment="1">
      <alignment horizontal="center" vertical="center"/>
    </xf>
    <xf numFmtId="0" fontId="59" fillId="0" borderId="13" xfId="2" applyFont="1" applyBorder="1">
      <alignment vertical="center"/>
    </xf>
    <xf numFmtId="38" fontId="57" fillId="0" borderId="12" xfId="10" applyNumberFormat="1" applyFont="1" applyBorder="1">
      <alignment vertical="center"/>
    </xf>
    <xf numFmtId="0" fontId="59" fillId="0" borderId="170" xfId="2" applyFont="1" applyBorder="1">
      <alignment vertical="center"/>
    </xf>
    <xf numFmtId="0" fontId="59" fillId="0" borderId="167" xfId="2" applyFont="1" applyBorder="1">
      <alignment vertical="center"/>
    </xf>
    <xf numFmtId="0" fontId="57" fillId="11" borderId="190" xfId="2" applyFont="1" applyFill="1" applyBorder="1">
      <alignment vertical="center"/>
    </xf>
    <xf numFmtId="0" fontId="59" fillId="0" borderId="103" xfId="2" applyFont="1" applyBorder="1" applyAlignment="1">
      <alignment horizontal="center" vertical="center"/>
    </xf>
    <xf numFmtId="0" fontId="59" fillId="0" borderId="62" xfId="2" applyFont="1" applyBorder="1">
      <alignment vertical="center"/>
    </xf>
    <xf numFmtId="38" fontId="57" fillId="0" borderId="66" xfId="10" applyNumberFormat="1" applyFont="1" applyBorder="1">
      <alignment vertical="center"/>
    </xf>
    <xf numFmtId="0" fontId="57" fillId="0" borderId="66" xfId="2" applyFont="1" applyBorder="1" applyAlignment="1">
      <alignment horizontal="center" vertical="center"/>
    </xf>
    <xf numFmtId="0" fontId="57" fillId="0" borderId="174" xfId="2" applyFont="1" applyBorder="1">
      <alignment vertical="center"/>
    </xf>
    <xf numFmtId="0" fontId="59" fillId="0" borderId="174" xfId="2" applyFont="1" applyBorder="1">
      <alignment vertical="center"/>
    </xf>
    <xf numFmtId="0" fontId="57" fillId="11" borderId="91" xfId="2" applyFont="1" applyFill="1" applyBorder="1">
      <alignment vertical="center"/>
    </xf>
    <xf numFmtId="38" fontId="57" fillId="0" borderId="191" xfId="10" applyNumberFormat="1" applyFont="1" applyBorder="1">
      <alignment vertical="center"/>
    </xf>
    <xf numFmtId="0" fontId="57" fillId="0" borderId="191" xfId="2" applyFont="1" applyBorder="1" applyAlignment="1">
      <alignment horizontal="center" vertical="center"/>
    </xf>
    <xf numFmtId="0" fontId="57" fillId="0" borderId="191" xfId="2" applyFont="1" applyBorder="1">
      <alignment vertical="center"/>
    </xf>
    <xf numFmtId="0" fontId="57" fillId="0" borderId="192" xfId="2" applyFont="1" applyBorder="1">
      <alignment vertical="center"/>
    </xf>
    <xf numFmtId="0" fontId="57" fillId="0" borderId="94" xfId="2" applyFont="1" applyBorder="1" applyAlignment="1">
      <alignment horizontal="left" vertical="center" wrapText="1"/>
    </xf>
    <xf numFmtId="0" fontId="57" fillId="0" borderId="6" xfId="2" applyFont="1" applyBorder="1" applyAlignment="1">
      <alignment vertical="center" wrapText="1"/>
    </xf>
    <xf numFmtId="0" fontId="57" fillId="0" borderId="90" xfId="2" applyFont="1" applyBorder="1" applyAlignment="1">
      <alignment horizontal="left" vertical="center" wrapText="1"/>
    </xf>
    <xf numFmtId="0" fontId="57" fillId="0" borderId="109" xfId="2" applyFont="1" applyBorder="1" applyAlignment="1">
      <alignment horizontal="left" vertical="center" wrapText="1"/>
    </xf>
    <xf numFmtId="0" fontId="57" fillId="0" borderId="33" xfId="2" quotePrefix="1" applyFont="1" applyBorder="1" applyAlignment="1">
      <alignment vertical="center" wrapText="1"/>
    </xf>
    <xf numFmtId="0" fontId="57" fillId="11" borderId="92" xfId="2" applyFont="1" applyFill="1" applyBorder="1" applyAlignment="1">
      <alignment vertical="center" wrapText="1"/>
    </xf>
    <xf numFmtId="0" fontId="59" fillId="0" borderId="102" xfId="2" applyFont="1" applyBorder="1" applyAlignment="1">
      <alignment horizontal="center" vertical="center"/>
    </xf>
    <xf numFmtId="0" fontId="59" fillId="0" borderId="178" xfId="2" applyFont="1" applyBorder="1">
      <alignment vertical="center"/>
    </xf>
    <xf numFmtId="38" fontId="57" fillId="0" borderId="18" xfId="10" applyNumberFormat="1" applyFont="1" applyBorder="1">
      <alignment vertical="center"/>
    </xf>
    <xf numFmtId="0" fontId="42" fillId="2" borderId="0" xfId="0" applyFont="1" applyFill="1"/>
    <xf numFmtId="0" fontId="50" fillId="0" borderId="0" xfId="11" applyFont="1"/>
    <xf numFmtId="0" fontId="42" fillId="0" borderId="0" xfId="0" applyFont="1"/>
    <xf numFmtId="0" fontId="50" fillId="2" borderId="0" xfId="11" applyFont="1" applyFill="1" applyAlignment="1">
      <alignment vertical="center" wrapText="1"/>
    </xf>
    <xf numFmtId="0" fontId="50" fillId="0" borderId="0" xfId="11" applyFont="1" applyAlignment="1">
      <alignment horizontal="center" vertical="center" wrapText="1"/>
    </xf>
    <xf numFmtId="0" fontId="50" fillId="2" borderId="56" xfId="11" applyFont="1" applyFill="1" applyBorder="1" applyAlignment="1">
      <alignment vertical="center"/>
    </xf>
    <xf numFmtId="0" fontId="50" fillId="2" borderId="65" xfId="11" applyFont="1" applyFill="1" applyBorder="1" applyAlignment="1">
      <alignment vertical="center"/>
    </xf>
    <xf numFmtId="0" fontId="50" fillId="0" borderId="57" xfId="11" applyFont="1" applyBorder="1" applyAlignment="1">
      <alignment vertical="center"/>
    </xf>
    <xf numFmtId="0" fontId="50" fillId="0" borderId="56" xfId="11" applyFont="1" applyBorder="1" applyAlignment="1">
      <alignment vertical="center"/>
    </xf>
    <xf numFmtId="0" fontId="50" fillId="0" borderId="59" xfId="11" applyFont="1" applyBorder="1" applyAlignment="1">
      <alignment vertical="center"/>
    </xf>
    <xf numFmtId="0" fontId="50" fillId="0" borderId="49" xfId="11" applyFont="1" applyBorder="1" applyAlignment="1">
      <alignment vertical="center"/>
    </xf>
    <xf numFmtId="0" fontId="50" fillId="0" borderId="65" xfId="11" applyFont="1" applyBorder="1" applyAlignment="1">
      <alignment vertical="center"/>
    </xf>
    <xf numFmtId="0" fontId="59" fillId="0" borderId="0" xfId="12" applyFont="1"/>
    <xf numFmtId="0" fontId="43" fillId="2" borderId="0" xfId="4" applyFont="1" applyFill="1" applyAlignment="1">
      <alignment vertical="center" wrapText="1"/>
    </xf>
    <xf numFmtId="0" fontId="43" fillId="2" borderId="0" xfId="4" applyFont="1" applyFill="1" applyAlignment="1">
      <alignment vertical="center"/>
    </xf>
    <xf numFmtId="0" fontId="55" fillId="2" borderId="0" xfId="4" applyFont="1" applyFill="1" applyAlignment="1">
      <alignment vertical="center" wrapText="1"/>
    </xf>
    <xf numFmtId="0" fontId="42" fillId="2" borderId="0" xfId="4" applyFont="1" applyFill="1" applyAlignment="1">
      <alignment vertical="center" wrapText="1"/>
    </xf>
    <xf numFmtId="0" fontId="42" fillId="4" borderId="47" xfId="4" applyFont="1" applyFill="1" applyBorder="1" applyAlignment="1">
      <alignment horizontal="center" vertical="center" wrapText="1"/>
    </xf>
    <xf numFmtId="0" fontId="42" fillId="4" borderId="48" xfId="4" applyFont="1" applyFill="1" applyBorder="1" applyAlignment="1">
      <alignment vertical="center" wrapText="1"/>
    </xf>
    <xf numFmtId="0" fontId="42" fillId="4" borderId="12" xfId="4" applyFont="1" applyFill="1" applyBorder="1" applyAlignment="1">
      <alignment horizontal="center" vertical="center" wrapText="1"/>
    </xf>
    <xf numFmtId="0" fontId="42" fillId="4" borderId="13" xfId="4" applyFont="1" applyFill="1" applyBorder="1" applyAlignment="1">
      <alignment vertical="center" wrapText="1"/>
    </xf>
    <xf numFmtId="0" fontId="44" fillId="4" borderId="33" xfId="4" applyFont="1" applyFill="1" applyBorder="1" applyAlignment="1">
      <alignment horizontal="center" vertical="center"/>
    </xf>
    <xf numFmtId="0" fontId="42" fillId="2" borderId="49" xfId="4" applyFont="1" applyFill="1" applyBorder="1" applyAlignment="1">
      <alignment vertical="center"/>
    </xf>
    <xf numFmtId="0" fontId="42" fillId="2" borderId="18" xfId="4" applyFont="1" applyFill="1" applyBorder="1" applyAlignment="1">
      <alignment vertical="center"/>
    </xf>
    <xf numFmtId="0" fontId="42" fillId="2" borderId="20" xfId="4" applyFont="1" applyFill="1" applyBorder="1" applyAlignment="1">
      <alignment vertical="center" wrapText="1"/>
    </xf>
    <xf numFmtId="0" fontId="42" fillId="0" borderId="19" xfId="4" applyFont="1" applyBorder="1" applyAlignment="1">
      <alignment vertical="center"/>
    </xf>
    <xf numFmtId="0" fontId="41" fillId="0" borderId="19" xfId="4" applyFont="1" applyBorder="1" applyAlignment="1">
      <alignment vertical="center" wrapText="1"/>
    </xf>
    <xf numFmtId="0" fontId="42" fillId="0" borderId="37" xfId="4" applyFont="1" applyBorder="1" applyAlignment="1">
      <alignment vertical="center" wrapText="1"/>
    </xf>
    <xf numFmtId="0" fontId="44" fillId="15" borderId="21" xfId="4" applyFont="1" applyFill="1" applyBorder="1" applyAlignment="1">
      <alignment horizontal="center" vertical="center" wrapText="1"/>
    </xf>
    <xf numFmtId="0" fontId="44" fillId="15" borderId="22" xfId="4" applyFont="1" applyFill="1" applyBorder="1" applyAlignment="1">
      <alignment horizontal="center" vertical="center" wrapText="1"/>
    </xf>
    <xf numFmtId="0" fontId="44" fillId="15" borderId="140" xfId="4" applyFont="1" applyFill="1" applyBorder="1" applyAlignment="1">
      <alignment vertical="center" wrapText="1"/>
    </xf>
    <xf numFmtId="0" fontId="42" fillId="2" borderId="56" xfId="4" applyFont="1" applyFill="1" applyBorder="1" applyAlignment="1">
      <alignment vertical="center"/>
    </xf>
    <xf numFmtId="0" fontId="42" fillId="2" borderId="0" xfId="4" applyFont="1" applyFill="1" applyAlignment="1">
      <alignment vertical="center"/>
    </xf>
    <xf numFmtId="0" fontId="42" fillId="2" borderId="2" xfId="4" applyFont="1" applyFill="1" applyBorder="1" applyAlignment="1">
      <alignment vertical="center" wrapText="1"/>
    </xf>
    <xf numFmtId="0" fontId="42" fillId="0" borderId="3" xfId="4" applyFont="1" applyBorder="1" applyAlignment="1">
      <alignment vertical="center"/>
    </xf>
    <xf numFmtId="0" fontId="41" fillId="0" borderId="7" xfId="4" applyFont="1" applyBorder="1" applyAlignment="1">
      <alignment vertical="center" wrapText="1"/>
    </xf>
    <xf numFmtId="0" fontId="42" fillId="0" borderId="8" xfId="4" applyFont="1" applyBorder="1" applyAlignment="1">
      <alignment vertical="center" wrapText="1"/>
    </xf>
    <xf numFmtId="0" fontId="44" fillId="15" borderId="4" xfId="4" applyFont="1" applyFill="1" applyBorder="1" applyAlignment="1">
      <alignment horizontal="center" vertical="center" wrapText="1"/>
    </xf>
    <xf numFmtId="0" fontId="44" fillId="15" borderId="5" xfId="4" applyFont="1" applyFill="1" applyBorder="1" applyAlignment="1">
      <alignment horizontal="center" vertical="center" wrapText="1"/>
    </xf>
    <xf numFmtId="0" fontId="44" fillId="15" borderId="58" xfId="4" applyFont="1" applyFill="1" applyBorder="1" applyAlignment="1">
      <alignment vertical="center" wrapText="1"/>
    </xf>
    <xf numFmtId="0" fontId="42" fillId="0" borderId="3" xfId="4" applyFont="1" applyBorder="1" applyAlignment="1">
      <alignment vertical="center" wrapText="1"/>
    </xf>
    <xf numFmtId="0" fontId="42" fillId="2" borderId="3" xfId="4" applyFont="1" applyFill="1" applyBorder="1" applyAlignment="1">
      <alignment vertical="center" wrapText="1"/>
    </xf>
    <xf numFmtId="0" fontId="41" fillId="2" borderId="7" xfId="4" applyFont="1" applyFill="1" applyBorder="1" applyAlignment="1">
      <alignment vertical="center" wrapText="1"/>
    </xf>
    <xf numFmtId="0" fontId="42" fillId="2" borderId="8" xfId="4" applyFont="1" applyFill="1" applyBorder="1" applyAlignment="1">
      <alignment vertical="center" wrapText="1"/>
    </xf>
    <xf numFmtId="0" fontId="44" fillId="2" borderId="4" xfId="4" applyFont="1" applyFill="1" applyBorder="1" applyAlignment="1">
      <alignment horizontal="center" vertical="center" wrapText="1"/>
    </xf>
    <xf numFmtId="0" fontId="44" fillId="2" borderId="5" xfId="4" applyFont="1" applyFill="1" applyBorder="1" applyAlignment="1">
      <alignment horizontal="center" vertical="center" wrapText="1"/>
    </xf>
    <xf numFmtId="0" fontId="44" fillId="0" borderId="135" xfId="4" applyFont="1" applyBorder="1" applyAlignment="1">
      <alignment vertical="center" wrapText="1"/>
    </xf>
    <xf numFmtId="0" fontId="41" fillId="16" borderId="7" xfId="4" applyFont="1" applyFill="1" applyBorder="1" applyAlignment="1">
      <alignment vertical="center" wrapText="1"/>
    </xf>
    <xf numFmtId="0" fontId="41" fillId="2" borderId="0" xfId="4" applyFont="1" applyFill="1" applyAlignment="1">
      <alignment vertical="center" wrapText="1"/>
    </xf>
    <xf numFmtId="0" fontId="42" fillId="2" borderId="7" xfId="4" applyFont="1" applyFill="1" applyBorder="1" applyAlignment="1">
      <alignment vertical="center" wrapText="1"/>
    </xf>
    <xf numFmtId="0" fontId="44" fillId="2" borderId="9" xfId="4" applyFont="1" applyFill="1" applyBorder="1" applyAlignment="1">
      <alignment horizontal="center" vertical="center" wrapText="1"/>
    </xf>
    <xf numFmtId="0" fontId="44" fillId="2" borderId="10" xfId="4" applyFont="1" applyFill="1" applyBorder="1" applyAlignment="1">
      <alignment horizontal="center" vertical="center" wrapText="1"/>
    </xf>
    <xf numFmtId="0" fontId="44" fillId="15" borderId="135" xfId="4" applyFont="1" applyFill="1" applyBorder="1" applyAlignment="1">
      <alignment vertical="center" wrapText="1"/>
    </xf>
    <xf numFmtId="0" fontId="44" fillId="2" borderId="7" xfId="4" applyFont="1" applyFill="1" applyBorder="1" applyAlignment="1">
      <alignment horizontal="center" vertical="center" wrapText="1"/>
    </xf>
    <xf numFmtId="0" fontId="41" fillId="2" borderId="7" xfId="4" applyFont="1" applyFill="1" applyBorder="1" applyAlignment="1">
      <alignment horizontal="left" vertical="center"/>
    </xf>
    <xf numFmtId="0" fontId="42" fillId="2" borderId="14" xfId="4" applyFont="1" applyFill="1" applyBorder="1" applyAlignment="1">
      <alignment vertical="center" wrapText="1"/>
    </xf>
    <xf numFmtId="0" fontId="44" fillId="0" borderId="152" xfId="4" applyFont="1" applyBorder="1" applyAlignment="1">
      <alignment vertical="center" wrapText="1"/>
    </xf>
    <xf numFmtId="0" fontId="42" fillId="2" borderId="14" xfId="4" applyFont="1" applyFill="1" applyBorder="1" applyAlignment="1">
      <alignment vertical="center"/>
    </xf>
    <xf numFmtId="0" fontId="41" fillId="16" borderId="7" xfId="4" applyFont="1" applyFill="1" applyBorder="1" applyAlignment="1">
      <alignment horizontal="left" vertical="center"/>
    </xf>
    <xf numFmtId="0" fontId="42" fillId="2" borderId="65" xfId="4" applyFont="1" applyFill="1" applyBorder="1" applyAlignment="1">
      <alignment vertical="center"/>
    </xf>
    <xf numFmtId="0" fontId="42" fillId="2" borderId="66" xfId="4" applyFont="1" applyFill="1" applyBorder="1" applyAlignment="1">
      <alignment vertical="center"/>
    </xf>
    <xf numFmtId="0" fontId="42" fillId="2" borderId="66" xfId="4" applyFont="1" applyFill="1" applyBorder="1" applyAlignment="1">
      <alignment vertical="center" wrapText="1"/>
    </xf>
    <xf numFmtId="0" fontId="42" fillId="2" borderId="62" xfId="4" applyFont="1" applyFill="1" applyBorder="1" applyAlignment="1">
      <alignment vertical="center" wrapText="1"/>
    </xf>
    <xf numFmtId="0" fontId="42" fillId="2" borderId="74" xfId="4" applyFont="1" applyFill="1" applyBorder="1" applyAlignment="1">
      <alignment vertical="center" wrapText="1"/>
    </xf>
    <xf numFmtId="0" fontId="41" fillId="2" borderId="74" xfId="4" applyFont="1" applyFill="1" applyBorder="1" applyAlignment="1">
      <alignment vertical="center" wrapText="1"/>
    </xf>
    <xf numFmtId="0" fontId="42" fillId="2" borderId="75" xfId="4" applyFont="1" applyFill="1" applyBorder="1" applyAlignment="1">
      <alignment vertical="center" wrapText="1"/>
    </xf>
    <xf numFmtId="0" fontId="44" fillId="0" borderId="64" xfId="4" applyFont="1" applyBorder="1" applyAlignment="1">
      <alignment horizontal="center" vertical="center" wrapText="1"/>
    </xf>
    <xf numFmtId="0" fontId="44" fillId="2" borderId="73" xfId="4" applyFont="1" applyFill="1" applyBorder="1" applyAlignment="1">
      <alignment horizontal="center" vertical="center" wrapText="1"/>
    </xf>
    <xf numFmtId="0" fontId="44" fillId="0" borderId="137" xfId="4" applyFont="1" applyBorder="1" applyAlignment="1">
      <alignment vertical="center" wrapText="1"/>
    </xf>
    <xf numFmtId="0" fontId="8" fillId="2" borderId="18" xfId="0" applyFont="1" applyFill="1" applyBorder="1" applyAlignment="1">
      <alignment horizontal="center" vertical="center" wrapText="1"/>
    </xf>
    <xf numFmtId="0" fontId="8" fillId="2" borderId="18" xfId="0" applyFont="1" applyFill="1" applyBorder="1" applyAlignment="1">
      <alignment vertical="center" wrapText="1"/>
    </xf>
    <xf numFmtId="0" fontId="8" fillId="2" borderId="0" xfId="0" applyFont="1" applyFill="1" applyBorder="1" applyAlignment="1">
      <alignment vertical="center" wrapText="1"/>
    </xf>
    <xf numFmtId="0" fontId="8" fillId="2" borderId="12" xfId="0" applyFont="1" applyFill="1" applyBorder="1" applyAlignment="1">
      <alignment vertical="center" wrapText="1"/>
    </xf>
    <xf numFmtId="0" fontId="13" fillId="2" borderId="60" xfId="0" applyFont="1" applyFill="1" applyBorder="1" applyAlignment="1">
      <alignment horizontal="center" vertical="center" wrapText="1"/>
    </xf>
    <xf numFmtId="0" fontId="13" fillId="2" borderId="55" xfId="0" applyFont="1" applyFill="1" applyBorder="1" applyAlignment="1">
      <alignment horizontal="center" vertical="center" wrapText="1"/>
    </xf>
    <xf numFmtId="0" fontId="8" fillId="2" borderId="13" xfId="0" applyFont="1" applyFill="1" applyBorder="1" applyAlignment="1">
      <alignment vertical="center" wrapText="1"/>
    </xf>
    <xf numFmtId="0" fontId="8" fillId="2" borderId="66" xfId="0" applyFont="1" applyFill="1" applyBorder="1" applyAlignment="1">
      <alignment vertical="center" wrapText="1"/>
    </xf>
    <xf numFmtId="0" fontId="8" fillId="2" borderId="49" xfId="0" applyFont="1" applyFill="1" applyBorder="1" applyAlignment="1">
      <alignment horizontal="center" vertical="center" wrapText="1"/>
    </xf>
    <xf numFmtId="0" fontId="63" fillId="2" borderId="18" xfId="0" applyFont="1" applyFill="1" applyBorder="1" applyAlignment="1">
      <alignment vertical="center"/>
    </xf>
    <xf numFmtId="0" fontId="63" fillId="2" borderId="37" xfId="0" applyFont="1" applyFill="1" applyBorder="1" applyAlignment="1">
      <alignment vertical="center" wrapText="1"/>
    </xf>
    <xf numFmtId="0" fontId="64" fillId="6" borderId="22" xfId="0" applyFont="1" applyFill="1" applyBorder="1" applyAlignment="1">
      <alignment horizontal="center" vertical="center" wrapText="1"/>
    </xf>
    <xf numFmtId="0" fontId="64" fillId="2" borderId="22" xfId="0" applyFont="1" applyFill="1" applyBorder="1" applyAlignment="1">
      <alignment horizontal="center" vertical="center" wrapText="1"/>
    </xf>
    <xf numFmtId="0" fontId="63" fillId="2" borderId="65" xfId="0" applyFont="1" applyFill="1" applyBorder="1" applyAlignment="1">
      <alignment vertical="center"/>
    </xf>
    <xf numFmtId="0" fontId="63" fillId="2" borderId="66" xfId="0" applyFont="1" applyFill="1" applyBorder="1" applyAlignment="1">
      <alignment vertical="center"/>
    </xf>
    <xf numFmtId="0" fontId="63" fillId="2" borderId="75" xfId="0" applyFont="1" applyFill="1" applyBorder="1" applyAlignment="1">
      <alignment vertical="center" wrapText="1"/>
    </xf>
    <xf numFmtId="0" fontId="64" fillId="6" borderId="73" xfId="0" applyFont="1" applyFill="1" applyBorder="1" applyAlignment="1">
      <alignment horizontal="center" vertical="center" wrapText="1"/>
    </xf>
    <xf numFmtId="0" fontId="64" fillId="2" borderId="73" xfId="0" applyFont="1" applyFill="1" applyBorder="1" applyAlignment="1">
      <alignment horizontal="center" vertical="center" wrapText="1"/>
    </xf>
    <xf numFmtId="0" fontId="50" fillId="2" borderId="20" xfId="0" applyFont="1" applyFill="1" applyBorder="1" applyAlignment="1">
      <alignment vertical="center" wrapText="1"/>
    </xf>
    <xf numFmtId="0" fontId="50" fillId="2" borderId="19" xfId="0" applyFont="1" applyFill="1" applyBorder="1" applyAlignment="1">
      <alignment vertical="center" wrapText="1"/>
    </xf>
    <xf numFmtId="0" fontId="49" fillId="0" borderId="19" xfId="0" applyFont="1" applyBorder="1" applyAlignment="1">
      <alignment vertical="center" wrapText="1"/>
    </xf>
    <xf numFmtId="0" fontId="50" fillId="2" borderId="62" xfId="0" applyFont="1" applyFill="1" applyBorder="1" applyAlignment="1">
      <alignment vertical="center" wrapText="1"/>
    </xf>
    <xf numFmtId="0" fontId="50" fillId="2" borderId="74" xfId="0" applyFont="1" applyFill="1" applyBorder="1" applyAlignment="1">
      <alignment vertical="center" wrapText="1"/>
    </xf>
    <xf numFmtId="0" fontId="49" fillId="0" borderId="74" xfId="0" applyFont="1" applyBorder="1" applyAlignment="1">
      <alignment vertical="center" wrapText="1"/>
    </xf>
    <xf numFmtId="0" fontId="63" fillId="2" borderId="56" xfId="0" applyFont="1" applyFill="1" applyBorder="1" applyAlignment="1">
      <alignment vertical="center"/>
    </xf>
    <xf numFmtId="0" fontId="13" fillId="2" borderId="60" xfId="0" applyFont="1" applyFill="1" applyBorder="1" applyAlignment="1">
      <alignment vertical="center" wrapText="1"/>
    </xf>
    <xf numFmtId="0" fontId="13" fillId="2" borderId="55" xfId="0" applyFont="1" applyFill="1" applyBorder="1" applyAlignment="1">
      <alignment vertical="center" wrapText="1"/>
    </xf>
    <xf numFmtId="0" fontId="63" fillId="2" borderId="31" xfId="0" applyFont="1" applyFill="1" applyBorder="1" applyAlignment="1">
      <alignment vertical="center" wrapText="1"/>
    </xf>
    <xf numFmtId="0" fontId="50" fillId="2" borderId="12" xfId="0" applyFont="1" applyFill="1" applyBorder="1" applyAlignment="1">
      <alignment vertical="center" wrapText="1"/>
    </xf>
    <xf numFmtId="0" fontId="65" fillId="2" borderId="12" xfId="0" applyFont="1" applyFill="1" applyBorder="1" applyAlignment="1">
      <alignment vertical="center" wrapText="1"/>
    </xf>
    <xf numFmtId="0" fontId="65" fillId="2" borderId="11" xfId="0" applyFont="1" applyFill="1" applyBorder="1" applyAlignment="1">
      <alignment vertical="center" wrapText="1"/>
    </xf>
    <xf numFmtId="0" fontId="49" fillId="2" borderId="12" xfId="0" applyFont="1" applyFill="1" applyBorder="1" applyAlignment="1">
      <alignment horizontal="left" vertical="center"/>
    </xf>
    <xf numFmtId="0" fontId="63" fillId="2" borderId="57" xfId="0" applyFont="1" applyFill="1" applyBorder="1" applyAlignment="1">
      <alignment vertical="center" wrapText="1"/>
    </xf>
    <xf numFmtId="0" fontId="50" fillId="2" borderId="11" xfId="0" applyFont="1" applyFill="1" applyBorder="1" applyAlignment="1">
      <alignment vertical="center" wrapText="1"/>
    </xf>
    <xf numFmtId="0" fontId="49" fillId="0" borderId="12" xfId="0" applyFont="1" applyBorder="1" applyAlignment="1">
      <alignment vertical="center" wrapText="1"/>
    </xf>
    <xf numFmtId="0" fontId="50" fillId="2" borderId="31" xfId="0" applyFont="1" applyFill="1" applyBorder="1" applyAlignment="1">
      <alignment vertical="center" wrapText="1"/>
    </xf>
    <xf numFmtId="0" fontId="50" fillId="2" borderId="30" xfId="0" applyFont="1" applyFill="1" applyBorder="1" applyAlignment="1">
      <alignment horizontal="center" vertical="center" wrapText="1"/>
    </xf>
    <xf numFmtId="0" fontId="49" fillId="0" borderId="31" xfId="0" applyFont="1" applyBorder="1" applyAlignment="1">
      <alignment vertical="center" wrapText="1"/>
    </xf>
    <xf numFmtId="0" fontId="42" fillId="2" borderId="27" xfId="0" applyFont="1" applyFill="1" applyBorder="1" applyAlignment="1">
      <alignment vertical="center" wrapText="1"/>
    </xf>
    <xf numFmtId="0" fontId="42" fillId="2" borderId="30" xfId="0" applyFont="1" applyFill="1" applyBorder="1" applyAlignment="1">
      <alignment vertical="center" wrapText="1"/>
    </xf>
    <xf numFmtId="0" fontId="41" fillId="2" borderId="31" xfId="0" applyFont="1" applyFill="1" applyBorder="1" applyAlignment="1">
      <alignment horizontal="left" vertical="center" wrapText="1"/>
    </xf>
    <xf numFmtId="0" fontId="66" fillId="0" borderId="0" xfId="12" applyFont="1" applyAlignment="1">
      <alignment horizontal="justify" vertical="center"/>
    </xf>
    <xf numFmtId="0" fontId="67" fillId="0" borderId="0" xfId="12" applyFont="1" applyAlignment="1">
      <alignment vertical="center"/>
    </xf>
    <xf numFmtId="0" fontId="67" fillId="0" borderId="0" xfId="12" applyFont="1"/>
    <xf numFmtId="0" fontId="70" fillId="0" borderId="0" xfId="12" applyFont="1" applyAlignment="1">
      <alignment horizontal="justify" vertical="center"/>
    </xf>
    <xf numFmtId="0" fontId="70" fillId="0" borderId="0" xfId="12" applyFont="1" applyAlignment="1">
      <alignment vertical="center"/>
    </xf>
    <xf numFmtId="0" fontId="72" fillId="0" borderId="0" xfId="12" applyFont="1" applyAlignment="1">
      <alignment horizontal="distributed" vertical="center" indent="1"/>
    </xf>
    <xf numFmtId="0" fontId="72" fillId="0" borderId="0" xfId="12" applyFont="1" applyAlignment="1">
      <alignment vertical="center"/>
    </xf>
    <xf numFmtId="0" fontId="67" fillId="0" borderId="0" xfId="12" applyFont="1" applyAlignment="1">
      <alignment horizontal="center" vertical="center"/>
    </xf>
    <xf numFmtId="0" fontId="73" fillId="0" borderId="0" xfId="12" applyFont="1" applyAlignment="1">
      <alignment vertical="center"/>
    </xf>
    <xf numFmtId="0" fontId="53" fillId="0" borderId="5" xfId="11" applyFont="1" applyFill="1" applyBorder="1" applyAlignment="1">
      <alignment horizontal="center" vertical="center" wrapText="1"/>
    </xf>
    <xf numFmtId="0" fontId="53" fillId="0" borderId="10" xfId="11" applyFont="1" applyFill="1" applyBorder="1" applyAlignment="1">
      <alignment horizontal="center" vertical="center" wrapText="1"/>
    </xf>
    <xf numFmtId="0" fontId="53" fillId="0" borderId="73" xfId="11" applyFont="1" applyFill="1" applyBorder="1" applyAlignment="1">
      <alignment horizontal="center" vertical="center" wrapText="1"/>
    </xf>
    <xf numFmtId="0" fontId="53" fillId="0" borderId="33" xfId="11" applyFont="1" applyFill="1" applyBorder="1" applyAlignment="1">
      <alignment horizontal="center" vertical="center" wrapText="1"/>
    </xf>
    <xf numFmtId="0" fontId="53" fillId="0" borderId="25" xfId="11" applyFont="1" applyFill="1" applyBorder="1" applyAlignment="1">
      <alignment horizontal="center" vertical="center" wrapText="1"/>
    </xf>
    <xf numFmtId="0" fontId="53" fillId="0" borderId="26" xfId="11" applyFont="1" applyFill="1" applyBorder="1" applyAlignment="1">
      <alignment horizontal="center" vertical="center" wrapText="1"/>
    </xf>
    <xf numFmtId="0" fontId="53" fillId="0" borderId="21" xfId="11" applyFont="1" applyFill="1" applyBorder="1" applyAlignment="1">
      <alignment horizontal="center" vertical="center" wrapText="1"/>
    </xf>
    <xf numFmtId="0" fontId="53" fillId="0" borderId="22" xfId="11" applyFont="1" applyFill="1" applyBorder="1" applyAlignment="1">
      <alignment horizontal="center" vertical="center" wrapText="1"/>
    </xf>
    <xf numFmtId="0" fontId="53" fillId="0" borderId="34" xfId="11" applyFont="1" applyFill="1" applyBorder="1" applyAlignment="1">
      <alignment horizontal="center" vertical="center" wrapText="1"/>
    </xf>
    <xf numFmtId="0" fontId="53" fillId="0" borderId="35" xfId="11" applyFont="1" applyFill="1" applyBorder="1" applyAlignment="1">
      <alignment horizontal="center" vertical="center" wrapText="1"/>
    </xf>
    <xf numFmtId="0" fontId="53" fillId="0" borderId="4" xfId="11" applyFont="1" applyFill="1" applyBorder="1" applyAlignment="1">
      <alignment horizontal="center" vertical="center" wrapText="1"/>
    </xf>
    <xf numFmtId="0" fontId="53" fillId="0" borderId="9" xfId="11" applyFont="1" applyFill="1" applyBorder="1" applyAlignment="1">
      <alignment horizontal="center" vertical="center" wrapText="1"/>
    </xf>
    <xf numFmtId="0" fontId="53" fillId="0" borderId="36" xfId="11" applyFont="1" applyFill="1" applyBorder="1" applyAlignment="1">
      <alignment horizontal="center" vertical="center" wrapText="1"/>
    </xf>
    <xf numFmtId="0" fontId="53" fillId="0" borderId="6" xfId="11" applyFont="1" applyFill="1" applyBorder="1" applyAlignment="1">
      <alignment horizontal="center" vertical="center" wrapText="1"/>
    </xf>
    <xf numFmtId="0" fontId="74" fillId="2" borderId="0" xfId="0" applyFont="1" applyFill="1" applyAlignment="1">
      <alignment vertical="center" wrapText="1"/>
    </xf>
    <xf numFmtId="0" fontId="74" fillId="2" borderId="0" xfId="0" applyFont="1" applyFill="1" applyAlignment="1">
      <alignment vertical="center"/>
    </xf>
    <xf numFmtId="0" fontId="63" fillId="2" borderId="0" xfId="0" applyFont="1" applyFill="1" applyAlignment="1">
      <alignment vertical="center" wrapText="1"/>
    </xf>
    <xf numFmtId="0" fontId="63" fillId="0" borderId="0" xfId="0" applyFont="1" applyAlignment="1">
      <alignment horizontal="center" vertical="center" wrapText="1"/>
    </xf>
    <xf numFmtId="0" fontId="63" fillId="0" borderId="0" xfId="0" applyFont="1"/>
    <xf numFmtId="0" fontId="63" fillId="2" borderId="0" xfId="0" applyFont="1" applyFill="1" applyAlignment="1">
      <alignment vertical="center"/>
    </xf>
    <xf numFmtId="0" fontId="63" fillId="2" borderId="0" xfId="0" applyFont="1" applyFill="1"/>
    <xf numFmtId="0" fontId="75" fillId="2" borderId="0" xfId="0" applyFont="1" applyFill="1"/>
    <xf numFmtId="0" fontId="63" fillId="2" borderId="0" xfId="0" applyFont="1" applyFill="1" applyAlignment="1">
      <alignment horizontal="left"/>
    </xf>
    <xf numFmtId="0" fontId="64" fillId="2" borderId="0" xfId="0" applyFont="1" applyFill="1"/>
    <xf numFmtId="0" fontId="54" fillId="2" borderId="0" xfId="0" applyFont="1" applyFill="1" applyAlignment="1">
      <alignment vertical="center"/>
    </xf>
    <xf numFmtId="0" fontId="54" fillId="2" borderId="0" xfId="0" applyFont="1" applyFill="1" applyAlignment="1">
      <alignment vertical="center" wrapText="1"/>
    </xf>
    <xf numFmtId="0" fontId="55" fillId="2" borderId="0" xfId="0" applyFont="1" applyFill="1" applyAlignment="1">
      <alignment vertical="center" wrapText="1"/>
    </xf>
    <xf numFmtId="0" fontId="50" fillId="4" borderId="47" xfId="0" applyFont="1" applyFill="1" applyBorder="1" applyAlignment="1">
      <alignment horizontal="center" vertical="center" wrapText="1"/>
    </xf>
    <xf numFmtId="0" fontId="50" fillId="4" borderId="48" xfId="0" applyFont="1" applyFill="1" applyBorder="1" applyAlignment="1">
      <alignment vertical="center" wrapText="1"/>
    </xf>
    <xf numFmtId="0" fontId="50" fillId="4" borderId="12" xfId="0" applyFont="1" applyFill="1" applyBorder="1" applyAlignment="1">
      <alignment horizontal="center" vertical="center" wrapText="1"/>
    </xf>
    <xf numFmtId="0" fontId="50" fillId="4" borderId="13" xfId="0" applyFont="1" applyFill="1" applyBorder="1" applyAlignment="1">
      <alignment vertical="center" wrapText="1"/>
    </xf>
    <xf numFmtId="0" fontId="53" fillId="4" borderId="33" xfId="0" applyFont="1" applyFill="1" applyBorder="1" applyAlignment="1">
      <alignment horizontal="center" vertical="center"/>
    </xf>
    <xf numFmtId="0" fontId="50" fillId="2" borderId="49" xfId="0" applyFont="1" applyFill="1" applyBorder="1" applyAlignment="1">
      <alignment vertical="center"/>
    </xf>
    <xf numFmtId="0" fontId="50" fillId="2" borderId="18" xfId="0" applyFont="1" applyFill="1" applyBorder="1" applyAlignment="1">
      <alignment vertical="center"/>
    </xf>
    <xf numFmtId="0" fontId="50" fillId="0" borderId="14" xfId="0" applyFont="1" applyBorder="1" applyAlignment="1">
      <alignment vertical="center" wrapText="1"/>
    </xf>
    <xf numFmtId="0" fontId="49" fillId="0" borderId="14" xfId="0" applyFont="1" applyBorder="1" applyAlignment="1">
      <alignment vertical="center" wrapText="1"/>
    </xf>
    <xf numFmtId="0" fontId="50" fillId="0" borderId="15" xfId="0" applyFont="1" applyBorder="1" applyAlignment="1">
      <alignment vertical="center" wrapText="1"/>
    </xf>
    <xf numFmtId="0" fontId="44" fillId="2" borderId="16" xfId="0" applyFont="1" applyFill="1" applyBorder="1" applyAlignment="1">
      <alignment horizontal="center" vertical="center" wrapText="1"/>
    </xf>
    <xf numFmtId="0" fontId="44" fillId="2" borderId="17" xfId="0" applyFont="1" applyFill="1" applyBorder="1" applyAlignment="1">
      <alignment horizontal="center" vertical="center" wrapText="1"/>
    </xf>
    <xf numFmtId="0" fontId="50" fillId="2" borderId="65" xfId="0" applyFont="1" applyFill="1" applyBorder="1" applyAlignment="1">
      <alignment vertical="center"/>
    </xf>
    <xf numFmtId="0" fontId="50" fillId="2" borderId="66" xfId="0" applyFont="1" applyFill="1" applyBorder="1" applyAlignment="1">
      <alignment vertical="center"/>
    </xf>
    <xf numFmtId="0" fontId="49" fillId="2" borderId="74" xfId="0" applyFont="1" applyFill="1" applyBorder="1" applyAlignment="1">
      <alignment vertical="center" wrapText="1"/>
    </xf>
    <xf numFmtId="0" fontId="50" fillId="2" borderId="75" xfId="0" applyFont="1" applyFill="1" applyBorder="1" applyAlignment="1">
      <alignment vertical="center" wrapText="1"/>
    </xf>
    <xf numFmtId="0" fontId="44" fillId="2" borderId="64" xfId="0" applyFont="1" applyFill="1" applyBorder="1" applyAlignment="1">
      <alignment horizontal="center" vertical="center" wrapText="1"/>
    </xf>
    <xf numFmtId="0" fontId="44" fillId="2" borderId="73"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50" fillId="2" borderId="18" xfId="0" applyFont="1" applyFill="1" applyBorder="1" applyAlignment="1">
      <alignment vertical="center" wrapText="1"/>
    </xf>
    <xf numFmtId="0" fontId="50" fillId="4" borderId="47" xfId="0" applyFont="1" applyFill="1" applyBorder="1" applyAlignment="1">
      <alignment horizontal="center" vertical="center" wrapText="1"/>
    </xf>
    <xf numFmtId="0" fontId="50" fillId="4" borderId="12" xfId="0" applyFont="1" applyFill="1" applyBorder="1" applyAlignment="1">
      <alignment horizontal="center" vertical="center" wrapText="1"/>
    </xf>
    <xf numFmtId="0" fontId="37" fillId="0" borderId="96" xfId="0" applyFont="1" applyFill="1" applyBorder="1" applyAlignment="1">
      <alignment vertical="center" wrapText="1"/>
    </xf>
    <xf numFmtId="0" fontId="37" fillId="0" borderId="77" xfId="0" applyFont="1" applyFill="1" applyBorder="1" applyAlignment="1">
      <alignment vertical="center" wrapText="1"/>
    </xf>
    <xf numFmtId="0" fontId="37" fillId="0" borderId="83" xfId="0" applyFont="1" applyFill="1" applyBorder="1" applyAlignment="1">
      <alignment vertical="center" wrapText="1"/>
    </xf>
    <xf numFmtId="0" fontId="42" fillId="2" borderId="18" xfId="0" applyFont="1" applyFill="1" applyBorder="1" applyAlignment="1">
      <alignment vertical="center" wrapText="1"/>
    </xf>
    <xf numFmtId="0" fontId="53" fillId="2" borderId="16" xfId="0" applyFont="1" applyFill="1" applyBorder="1" applyAlignment="1">
      <alignment horizontal="center" vertical="center" wrapText="1"/>
    </xf>
    <xf numFmtId="0" fontId="53" fillId="0" borderId="17" xfId="0" applyFont="1" applyBorder="1" applyAlignment="1">
      <alignment horizontal="center" vertical="center" wrapText="1"/>
    </xf>
    <xf numFmtId="0" fontId="50" fillId="2" borderId="66" xfId="0" applyFont="1" applyFill="1" applyBorder="1" applyAlignment="1">
      <alignment vertical="center" wrapText="1"/>
    </xf>
    <xf numFmtId="0" fontId="53" fillId="2" borderId="64" xfId="0" applyFont="1" applyFill="1" applyBorder="1" applyAlignment="1">
      <alignment horizontal="center" vertical="center" wrapText="1"/>
    </xf>
    <xf numFmtId="0" fontId="53" fillId="2" borderId="73" xfId="0" applyFont="1" applyFill="1" applyBorder="1" applyAlignment="1">
      <alignment horizontal="center" vertical="center" wrapText="1"/>
    </xf>
    <xf numFmtId="0" fontId="12" fillId="0" borderId="14" xfId="0" applyFont="1" applyFill="1" applyBorder="1" applyAlignment="1">
      <alignment vertical="center" wrapText="1"/>
    </xf>
    <xf numFmtId="0" fontId="41" fillId="0" borderId="14" xfId="0" applyFont="1" applyFill="1" applyBorder="1" applyAlignment="1">
      <alignment vertical="center" wrapText="1"/>
    </xf>
    <xf numFmtId="0" fontId="41" fillId="0" borderId="74" xfId="0" applyFont="1" applyFill="1" applyBorder="1" applyAlignment="1">
      <alignment vertical="center" wrapText="1"/>
    </xf>
    <xf numFmtId="0" fontId="37" fillId="0" borderId="12" xfId="0" applyFont="1" applyFill="1" applyBorder="1" applyAlignment="1">
      <alignment horizontal="center" vertical="center" wrapText="1"/>
    </xf>
    <xf numFmtId="0" fontId="37" fillId="0" borderId="63" xfId="0" applyFont="1" applyFill="1" applyBorder="1" applyAlignment="1">
      <alignment horizontal="center" vertical="center" wrapText="1"/>
    </xf>
    <xf numFmtId="0" fontId="41" fillId="0" borderId="22" xfId="0" applyFont="1" applyFill="1" applyBorder="1" applyAlignment="1">
      <alignment vertical="center" wrapText="1"/>
    </xf>
    <xf numFmtId="0" fontId="67" fillId="0" borderId="12" xfId="12" applyFont="1" applyBorder="1" applyAlignment="1">
      <alignment horizontal="center" vertical="center"/>
    </xf>
    <xf numFmtId="0" fontId="67" fillId="0" borderId="0" xfId="12" applyFont="1" applyAlignment="1">
      <alignment horizontal="distributed" vertical="center"/>
    </xf>
    <xf numFmtId="0" fontId="68" fillId="0" borderId="0" xfId="12" applyFont="1" applyAlignment="1">
      <alignment horizontal="center" vertical="center"/>
    </xf>
    <xf numFmtId="0" fontId="69" fillId="0" borderId="0" xfId="12" applyFont="1" applyAlignment="1">
      <alignment horizontal="center" vertical="center"/>
    </xf>
    <xf numFmtId="0" fontId="71" fillId="0" borderId="0" xfId="12" applyFont="1" applyAlignment="1">
      <alignment horizontal="center" vertical="center"/>
    </xf>
    <xf numFmtId="0" fontId="66" fillId="0" borderId="0" xfId="12" applyFont="1" applyAlignment="1">
      <alignment horizontal="center" vertical="center"/>
    </xf>
    <xf numFmtId="0" fontId="72" fillId="0" borderId="0" xfId="12" applyFont="1" applyAlignment="1">
      <alignment horizontal="distributed" vertical="center" indent="1"/>
    </xf>
    <xf numFmtId="0" fontId="50" fillId="0" borderId="18" xfId="11" applyFont="1" applyBorder="1" applyAlignment="1">
      <alignment horizontal="left" vertical="center" wrapText="1"/>
    </xf>
    <xf numFmtId="0" fontId="50" fillId="0" borderId="0" xfId="11" applyFont="1" applyAlignment="1">
      <alignment horizontal="left" vertical="center" wrapText="1"/>
    </xf>
    <xf numFmtId="0" fontId="50" fillId="0" borderId="66" xfId="11" applyFont="1" applyBorder="1" applyAlignment="1">
      <alignment horizontal="left" vertical="center" wrapText="1"/>
    </xf>
    <xf numFmtId="0" fontId="50" fillId="4" borderId="105" xfId="11" applyFont="1" applyFill="1" applyBorder="1" applyAlignment="1">
      <alignment horizontal="center" vertical="center" wrapText="1"/>
    </xf>
    <xf numFmtId="0" fontId="50" fillId="4" borderId="47" xfId="11" applyFont="1" applyFill="1" applyBorder="1" applyAlignment="1">
      <alignment horizontal="center" vertical="center" wrapText="1"/>
    </xf>
    <xf numFmtId="0" fontId="50" fillId="4" borderId="48" xfId="11" applyFont="1" applyFill="1" applyBorder="1" applyAlignment="1">
      <alignment horizontal="center" vertical="center" wrapText="1"/>
    </xf>
    <xf numFmtId="0" fontId="50" fillId="4" borderId="59" xfId="11" applyFont="1" applyFill="1" applyBorder="1" applyAlignment="1">
      <alignment horizontal="center" vertical="center" wrapText="1"/>
    </xf>
    <xf numFmtId="0" fontId="50" fillId="4" borderId="12" xfId="11" applyFont="1" applyFill="1" applyBorder="1" applyAlignment="1">
      <alignment horizontal="center" vertical="center" wrapText="1"/>
    </xf>
    <xf numFmtId="0" fontId="50" fillId="4" borderId="13" xfId="11" applyFont="1" applyFill="1" applyBorder="1" applyAlignment="1">
      <alignment horizontal="center" vertical="center" wrapText="1"/>
    </xf>
    <xf numFmtId="0" fontId="50" fillId="4" borderId="47" xfId="11" applyFont="1" applyFill="1" applyBorder="1" applyAlignment="1">
      <alignment horizontal="center" vertical="center"/>
    </xf>
    <xf numFmtId="0" fontId="50" fillId="4" borderId="12" xfId="11" applyFont="1" applyFill="1" applyBorder="1" applyAlignment="1">
      <alignment horizontal="center" vertical="center"/>
    </xf>
    <xf numFmtId="0" fontId="53" fillId="4" borderId="118" xfId="11" applyFont="1" applyFill="1" applyBorder="1" applyAlignment="1">
      <alignment horizontal="center" vertical="center" wrapText="1"/>
    </xf>
    <xf numFmtId="0" fontId="53" fillId="4" borderId="47" xfId="11" applyFont="1" applyFill="1" applyBorder="1" applyAlignment="1">
      <alignment horizontal="center" vertical="center" wrapText="1"/>
    </xf>
    <xf numFmtId="0" fontId="53" fillId="4" borderId="106" xfId="11" applyFont="1" applyFill="1" applyBorder="1" applyAlignment="1">
      <alignment horizontal="center" vertical="center" wrapText="1"/>
    </xf>
    <xf numFmtId="0" fontId="50" fillId="2" borderId="18" xfId="11" applyFont="1" applyFill="1" applyBorder="1" applyAlignment="1">
      <alignment horizontal="left" vertical="center" wrapText="1"/>
    </xf>
    <xf numFmtId="0" fontId="50" fillId="2" borderId="0" xfId="11" applyFont="1" applyFill="1" applyAlignment="1">
      <alignment horizontal="left" vertical="center" wrapText="1"/>
    </xf>
    <xf numFmtId="0" fontId="50" fillId="2" borderId="66" xfId="11" applyFont="1" applyFill="1" applyBorder="1" applyAlignment="1">
      <alignment horizontal="left" vertical="center" wrapText="1"/>
    </xf>
    <xf numFmtId="0" fontId="50" fillId="9" borderId="105" xfId="11" applyFont="1" applyFill="1" applyBorder="1" applyAlignment="1">
      <alignment horizontal="center" vertical="center" wrapText="1"/>
    </xf>
    <xf numFmtId="0" fontId="50" fillId="9" borderId="47" xfId="11" applyFont="1" applyFill="1" applyBorder="1" applyAlignment="1">
      <alignment horizontal="center" vertical="center" wrapText="1"/>
    </xf>
    <xf numFmtId="0" fontId="50" fillId="9" borderId="48" xfId="11" applyFont="1" applyFill="1" applyBorder="1" applyAlignment="1">
      <alignment horizontal="center" vertical="center" wrapText="1"/>
    </xf>
    <xf numFmtId="0" fontId="50" fillId="9" borderId="59" xfId="11" applyFont="1" applyFill="1" applyBorder="1" applyAlignment="1">
      <alignment horizontal="center" vertical="center" wrapText="1"/>
    </xf>
    <xf numFmtId="0" fontId="50" fillId="9" borderId="12" xfId="11" applyFont="1" applyFill="1" applyBorder="1" applyAlignment="1">
      <alignment horizontal="center" vertical="center" wrapText="1"/>
    </xf>
    <xf numFmtId="0" fontId="50" fillId="9" borderId="13" xfId="11" applyFont="1" applyFill="1" applyBorder="1" applyAlignment="1">
      <alignment horizontal="center" vertical="center" wrapText="1"/>
    </xf>
    <xf numFmtId="0" fontId="50" fillId="9" borderId="47" xfId="11" applyFont="1" applyFill="1" applyBorder="1" applyAlignment="1">
      <alignment horizontal="center" vertical="center"/>
    </xf>
    <xf numFmtId="0" fontId="50" fillId="9" borderId="12" xfId="11" applyFont="1" applyFill="1" applyBorder="1" applyAlignment="1">
      <alignment horizontal="center" vertical="center"/>
    </xf>
    <xf numFmtId="0" fontId="53" fillId="9" borderId="118" xfId="11" applyFont="1" applyFill="1" applyBorder="1" applyAlignment="1">
      <alignment horizontal="center" vertical="center" wrapText="1"/>
    </xf>
    <xf numFmtId="0" fontId="53" fillId="9" borderId="47" xfId="11" applyFont="1" applyFill="1" applyBorder="1" applyAlignment="1">
      <alignment horizontal="center" vertical="center" wrapText="1"/>
    </xf>
    <xf numFmtId="0" fontId="53" fillId="9" borderId="106" xfId="11" applyFont="1" applyFill="1" applyBorder="1" applyAlignment="1">
      <alignment horizontal="center" vertical="center" wrapText="1"/>
    </xf>
    <xf numFmtId="0" fontId="50" fillId="0" borderId="12" xfId="11" applyFont="1" applyBorder="1" applyAlignment="1">
      <alignment horizontal="left" vertical="center" wrapText="1"/>
    </xf>
    <xf numFmtId="0" fontId="42" fillId="4" borderId="105" xfId="4" applyFont="1" applyFill="1" applyBorder="1" applyAlignment="1">
      <alignment horizontal="center" vertical="center" wrapText="1"/>
    </xf>
    <xf numFmtId="0" fontId="42" fillId="4" borderId="47" xfId="4" applyFont="1" applyFill="1" applyBorder="1" applyAlignment="1">
      <alignment horizontal="center" vertical="center" wrapText="1"/>
    </xf>
    <xf numFmtId="0" fontId="42" fillId="4" borderId="48" xfId="4" applyFont="1" applyFill="1" applyBorder="1" applyAlignment="1">
      <alignment horizontal="center" vertical="center" wrapText="1"/>
    </xf>
    <xf numFmtId="0" fontId="42" fillId="4" borderId="59" xfId="4" applyFont="1" applyFill="1" applyBorder="1" applyAlignment="1">
      <alignment horizontal="center" vertical="center" wrapText="1"/>
    </xf>
    <xf numFmtId="0" fontId="42" fillId="4" borderId="12" xfId="4" applyFont="1" applyFill="1" applyBorder="1" applyAlignment="1">
      <alignment horizontal="center" vertical="center" wrapText="1"/>
    </xf>
    <xf numFmtId="0" fontId="42" fillId="4" borderId="13" xfId="4" applyFont="1" applyFill="1" applyBorder="1" applyAlignment="1">
      <alignment horizontal="center" vertical="center" wrapText="1"/>
    </xf>
    <xf numFmtId="0" fontId="42" fillId="4" borderId="47" xfId="4" applyFont="1" applyFill="1" applyBorder="1" applyAlignment="1">
      <alignment horizontal="center" vertical="center"/>
    </xf>
    <xf numFmtId="0" fontId="42" fillId="4" borderId="12" xfId="4" applyFont="1" applyFill="1" applyBorder="1" applyAlignment="1">
      <alignment horizontal="center" vertical="center"/>
    </xf>
    <xf numFmtId="0" fontId="44" fillId="4" borderId="146" xfId="4" applyFont="1" applyFill="1" applyBorder="1" applyAlignment="1">
      <alignment horizontal="center" vertical="center" wrapText="1"/>
    </xf>
    <xf numFmtId="0" fontId="44" fillId="4" borderId="67" xfId="4" applyFont="1" applyFill="1" applyBorder="1" applyAlignment="1">
      <alignment horizontal="center" vertical="center" wrapText="1"/>
    </xf>
    <xf numFmtId="0" fontId="44" fillId="4" borderId="101" xfId="4" applyFont="1" applyFill="1" applyBorder="1" applyAlignment="1">
      <alignment horizontal="center" vertical="center" wrapText="1"/>
    </xf>
    <xf numFmtId="0" fontId="42" fillId="2" borderId="18" xfId="4" applyFont="1" applyFill="1" applyBorder="1" applyAlignment="1">
      <alignment horizontal="center" vertical="center" wrapText="1"/>
    </xf>
    <xf numFmtId="0" fontId="42" fillId="2" borderId="0" xfId="4" applyFont="1" applyFill="1" applyAlignment="1">
      <alignment horizontal="center" vertical="center" wrapText="1"/>
    </xf>
    <xf numFmtId="0" fontId="10" fillId="0" borderId="0" xfId="0" applyFont="1" applyAlignment="1">
      <alignment horizontal="distributed" vertical="center"/>
    </xf>
    <xf numFmtId="0" fontId="11" fillId="0" borderId="0" xfId="0" applyFont="1" applyAlignment="1">
      <alignment horizontal="distributed" vertical="center" indent="1"/>
    </xf>
    <xf numFmtId="0" fontId="24" fillId="0" borderId="0" xfId="0" applyFont="1" applyAlignment="1">
      <alignment horizontal="center" vertical="center"/>
    </xf>
    <xf numFmtId="0" fontId="25" fillId="0" borderId="0" xfId="0" applyFont="1" applyAlignment="1">
      <alignment horizontal="center" vertical="center"/>
    </xf>
    <xf numFmtId="0" fontId="27" fillId="0" borderId="0" xfId="0" applyFont="1" applyAlignment="1">
      <alignment horizontal="center" vertical="center"/>
    </xf>
    <xf numFmtId="0" fontId="14" fillId="0" borderId="0" xfId="0" applyFont="1" applyAlignment="1">
      <alignment horizontal="center" vertical="center"/>
    </xf>
    <xf numFmtId="0" fontId="10" fillId="0" borderId="12" xfId="0" applyFont="1" applyBorder="1" applyAlignment="1">
      <alignment horizontal="center" vertical="center"/>
    </xf>
    <xf numFmtId="0" fontId="8" fillId="2" borderId="27" xfId="0" applyFont="1" applyFill="1" applyBorder="1" applyAlignment="1">
      <alignment vertical="center" wrapText="1"/>
    </xf>
    <xf numFmtId="0" fontId="8" fillId="2" borderId="11" xfId="0" applyFont="1" applyFill="1" applyBorder="1" applyAlignment="1">
      <alignment vertical="center" wrapText="1"/>
    </xf>
    <xf numFmtId="0" fontId="8" fillId="0" borderId="18" xfId="0" applyFont="1" applyFill="1" applyBorder="1" applyAlignment="1">
      <alignment vertical="center" wrapText="1"/>
    </xf>
    <xf numFmtId="0" fontId="8" fillId="0" borderId="0" xfId="0" applyFont="1" applyFill="1" applyBorder="1" applyAlignment="1">
      <alignment vertical="center" wrapText="1"/>
    </xf>
    <xf numFmtId="0" fontId="8" fillId="0" borderId="66" xfId="0" applyFont="1" applyFill="1" applyBorder="1" applyAlignment="1">
      <alignment vertical="center" wrapText="1"/>
    </xf>
    <xf numFmtId="0" fontId="13" fillId="2" borderId="68" xfId="0" applyFont="1" applyFill="1" applyBorder="1" applyAlignment="1">
      <alignment horizontal="center" vertical="center" wrapText="1"/>
    </xf>
    <xf numFmtId="0" fontId="13" fillId="2" borderId="63" xfId="0" applyFont="1" applyFill="1" applyBorder="1" applyAlignment="1">
      <alignment horizontal="center" vertical="center" wrapText="1"/>
    </xf>
    <xf numFmtId="0" fontId="13" fillId="2" borderId="60" xfId="0" applyFont="1" applyFill="1" applyBorder="1" applyAlignment="1">
      <alignment horizontal="center" vertical="center" wrapText="1"/>
    </xf>
    <xf numFmtId="0" fontId="8" fillId="2" borderId="18" xfId="0" applyFont="1" applyFill="1" applyBorder="1" applyAlignment="1">
      <alignment vertical="center" wrapText="1"/>
    </xf>
    <xf numFmtId="0" fontId="8" fillId="2" borderId="0" xfId="0" applyFont="1" applyFill="1" applyBorder="1" applyAlignment="1">
      <alignment vertical="center" wrapText="1"/>
    </xf>
    <xf numFmtId="0" fontId="8" fillId="2" borderId="66" xfId="0" applyFont="1" applyFill="1" applyBorder="1" applyAlignment="1">
      <alignment vertical="center" wrapText="1"/>
    </xf>
    <xf numFmtId="0" fontId="13" fillId="2" borderId="55" xfId="0" applyFont="1" applyFill="1" applyBorder="1" applyAlignment="1">
      <alignment horizontal="center" vertical="center" wrapText="1"/>
    </xf>
    <xf numFmtId="0" fontId="8" fillId="2" borderId="12" xfId="0" applyFont="1" applyFill="1" applyBorder="1" applyAlignment="1">
      <alignment vertical="center" wrapText="1"/>
    </xf>
    <xf numFmtId="0" fontId="8" fillId="4" borderId="105" xfId="0" applyFont="1" applyFill="1" applyBorder="1" applyAlignment="1">
      <alignment horizontal="center" vertical="center" wrapText="1"/>
    </xf>
    <xf numFmtId="0" fontId="8" fillId="4" borderId="47" xfId="0" applyFont="1" applyFill="1" applyBorder="1" applyAlignment="1">
      <alignment horizontal="center" vertical="center" wrapText="1"/>
    </xf>
    <xf numFmtId="0" fontId="8" fillId="4" borderId="48" xfId="0" applyFont="1" applyFill="1" applyBorder="1" applyAlignment="1">
      <alignment horizontal="center" vertical="center" wrapText="1"/>
    </xf>
    <xf numFmtId="0" fontId="8" fillId="4" borderId="59"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47" xfId="0" applyFont="1" applyFill="1" applyBorder="1" applyAlignment="1">
      <alignment horizontal="center" vertical="center"/>
    </xf>
    <xf numFmtId="0" fontId="8" fillId="4" borderId="12" xfId="0" applyFont="1" applyFill="1" applyBorder="1" applyAlignment="1">
      <alignment horizontal="center" vertical="center"/>
    </xf>
    <xf numFmtId="0" fontId="13" fillId="4" borderId="118" xfId="0" applyFont="1" applyFill="1" applyBorder="1" applyAlignment="1">
      <alignment horizontal="center" vertical="center" wrapText="1"/>
    </xf>
    <xf numFmtId="0" fontId="13" fillId="4" borderId="47" xfId="0" applyFont="1" applyFill="1" applyBorder="1" applyAlignment="1">
      <alignment horizontal="center" vertical="center" wrapText="1"/>
    </xf>
    <xf numFmtId="0" fontId="13" fillId="4" borderId="106" xfId="0" applyFont="1" applyFill="1" applyBorder="1" applyAlignment="1">
      <alignment horizontal="center" vertical="center" wrapText="1"/>
    </xf>
    <xf numFmtId="0" fontId="8" fillId="0" borderId="0" xfId="0" applyFont="1" applyBorder="1" applyAlignment="1">
      <alignment vertical="center" wrapText="1"/>
    </xf>
    <xf numFmtId="0" fontId="20" fillId="2" borderId="0" xfId="0" applyFont="1" applyFill="1" applyBorder="1" applyAlignment="1">
      <alignment vertical="center" wrapText="1"/>
    </xf>
    <xf numFmtId="0" fontId="8" fillId="0" borderId="12" xfId="0" applyFont="1" applyFill="1" applyBorder="1" applyAlignment="1">
      <alignment vertical="center" wrapText="1"/>
    </xf>
    <xf numFmtId="0" fontId="13" fillId="0" borderId="60" xfId="0" applyFont="1" applyFill="1" applyBorder="1" applyAlignment="1">
      <alignment horizontal="center" vertical="center" wrapText="1"/>
    </xf>
    <xf numFmtId="0" fontId="20" fillId="2" borderId="0" xfId="0" applyFont="1" applyFill="1" applyBorder="1" applyAlignment="1">
      <alignment horizontal="left" vertical="center" wrapText="1"/>
    </xf>
    <xf numFmtId="0" fontId="8" fillId="0" borderId="12" xfId="0" applyFont="1" applyBorder="1" applyAlignment="1">
      <alignment vertical="center" wrapText="1"/>
    </xf>
    <xf numFmtId="0" fontId="8" fillId="2" borderId="18" xfId="0" applyFont="1" applyFill="1" applyBorder="1" applyAlignment="1">
      <alignment horizontal="center" vertical="center" wrapText="1"/>
    </xf>
    <xf numFmtId="0" fontId="8" fillId="2" borderId="66" xfId="0" applyFont="1" applyFill="1" applyBorder="1" applyAlignment="1">
      <alignment horizontal="center" vertical="center" wrapText="1"/>
    </xf>
    <xf numFmtId="0" fontId="13" fillId="0" borderId="68" xfId="0" applyFont="1" applyFill="1" applyBorder="1" applyAlignment="1">
      <alignment horizontal="center" vertical="center" wrapText="1"/>
    </xf>
    <xf numFmtId="0" fontId="50" fillId="4" borderId="47" xfId="0" applyFont="1" applyFill="1" applyBorder="1" applyAlignment="1">
      <alignment horizontal="center" vertical="center"/>
    </xf>
    <xf numFmtId="0" fontId="50" fillId="4" borderId="12" xfId="0" applyFont="1" applyFill="1" applyBorder="1" applyAlignment="1">
      <alignment horizontal="center" vertical="center"/>
    </xf>
    <xf numFmtId="0" fontId="53" fillId="4" borderId="118" xfId="0" applyFont="1" applyFill="1" applyBorder="1" applyAlignment="1">
      <alignment horizontal="center" vertical="center" wrapText="1"/>
    </xf>
    <xf numFmtId="0" fontId="44" fillId="4" borderId="47" xfId="0" applyFont="1" applyFill="1" applyBorder="1" applyAlignment="1">
      <alignment horizontal="center" vertical="center" wrapText="1"/>
    </xf>
    <xf numFmtId="0" fontId="44" fillId="4" borderId="106" xfId="0" applyFont="1" applyFill="1" applyBorder="1" applyAlignment="1">
      <alignment horizontal="center" vertical="center" wrapText="1"/>
    </xf>
    <xf numFmtId="0" fontId="53" fillId="0" borderId="68" xfId="0" applyFont="1" applyBorder="1" applyAlignment="1">
      <alignment horizontal="center" vertical="center" wrapText="1"/>
    </xf>
    <xf numFmtId="0" fontId="53" fillId="0" borderId="55" xfId="0" applyFont="1" applyBorder="1" applyAlignment="1">
      <alignment horizontal="center" vertical="center" wrapText="1"/>
    </xf>
    <xf numFmtId="0" fontId="20" fillId="2" borderId="12" xfId="0" applyFont="1" applyFill="1" applyBorder="1" applyAlignment="1">
      <alignment vertical="center" wrapText="1"/>
    </xf>
    <xf numFmtId="0" fontId="50" fillId="4" borderId="105" xfId="0" applyFont="1" applyFill="1" applyBorder="1" applyAlignment="1">
      <alignment horizontal="center" vertical="center" wrapText="1"/>
    </xf>
    <xf numFmtId="0" fontId="50" fillId="4" borderId="47" xfId="0" applyFont="1" applyFill="1" applyBorder="1" applyAlignment="1">
      <alignment horizontal="center" vertical="center" wrapText="1"/>
    </xf>
    <xf numFmtId="0" fontId="50" fillId="4" borderId="48" xfId="0" applyFont="1" applyFill="1" applyBorder="1" applyAlignment="1">
      <alignment horizontal="center" vertical="center" wrapText="1"/>
    </xf>
    <xf numFmtId="0" fontId="50" fillId="4" borderId="59" xfId="0" applyFont="1" applyFill="1" applyBorder="1" applyAlignment="1">
      <alignment horizontal="center" vertical="center" wrapText="1"/>
    </xf>
    <xf numFmtId="0" fontId="50" fillId="4" borderId="12" xfId="0" applyFont="1" applyFill="1" applyBorder="1" applyAlignment="1">
      <alignment horizontal="center" vertical="center" wrapText="1"/>
    </xf>
    <xf numFmtId="0" fontId="50" fillId="4" borderId="13" xfId="0" applyFont="1" applyFill="1" applyBorder="1" applyAlignment="1">
      <alignment horizontal="center" vertical="center" wrapText="1"/>
    </xf>
    <xf numFmtId="0" fontId="50" fillId="2" borderId="18" xfId="0" applyFont="1" applyFill="1" applyBorder="1" applyAlignment="1">
      <alignment horizontal="left" vertical="center" wrapText="1"/>
    </xf>
    <xf numFmtId="0" fontId="50" fillId="2" borderId="66" xfId="0" applyFont="1" applyFill="1" applyBorder="1" applyAlignment="1">
      <alignment horizontal="left" vertical="center" wrapText="1"/>
    </xf>
    <xf numFmtId="0" fontId="8" fillId="2" borderId="1" xfId="0" applyFont="1" applyFill="1" applyBorder="1" applyAlignment="1">
      <alignment vertical="center" wrapText="1"/>
    </xf>
    <xf numFmtId="0" fontId="8" fillId="0" borderId="11" xfId="0" applyFont="1" applyBorder="1" applyAlignment="1">
      <alignment vertical="center" wrapText="1"/>
    </xf>
    <xf numFmtId="0" fontId="8" fillId="0" borderId="1" xfId="0" applyFont="1" applyBorder="1" applyAlignment="1">
      <alignment vertical="center" wrapText="1"/>
    </xf>
    <xf numFmtId="0" fontId="8" fillId="2" borderId="20" xfId="0" applyFont="1" applyFill="1" applyBorder="1" applyAlignment="1">
      <alignment vertical="center" wrapText="1"/>
    </xf>
    <xf numFmtId="0" fontId="8" fillId="2" borderId="13" xfId="0" applyFont="1" applyFill="1" applyBorder="1" applyAlignment="1">
      <alignment vertical="center" wrapText="1"/>
    </xf>
    <xf numFmtId="0" fontId="8" fillId="0" borderId="27" xfId="0" applyFont="1" applyBorder="1" applyAlignment="1">
      <alignment vertical="center" wrapText="1"/>
    </xf>
    <xf numFmtId="0" fontId="8" fillId="2" borderId="18"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50" fillId="2" borderId="18" xfId="0" applyFont="1" applyFill="1" applyBorder="1" applyAlignment="1">
      <alignment vertical="center" wrapText="1"/>
    </xf>
    <xf numFmtId="0" fontId="50" fillId="0" borderId="66" xfId="0" applyFont="1" applyBorder="1" applyAlignment="1">
      <alignment vertical="center" wrapText="1"/>
    </xf>
    <xf numFmtId="0" fontId="8" fillId="2" borderId="27" xfId="0" applyFont="1" applyFill="1" applyBorder="1" applyAlignment="1">
      <alignment horizontal="left" vertical="center" wrapText="1"/>
    </xf>
    <xf numFmtId="0" fontId="8" fillId="2" borderId="20"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0" borderId="66" xfId="0" applyFont="1" applyBorder="1" applyAlignment="1">
      <alignment vertical="center" wrapText="1"/>
    </xf>
    <xf numFmtId="0" fontId="8" fillId="2" borderId="0" xfId="0" applyFont="1" applyFill="1" applyBorder="1" applyAlignment="1">
      <alignment horizontal="left" vertical="center" wrapText="1"/>
    </xf>
    <xf numFmtId="0" fontId="8" fillId="2" borderId="27" xfId="0" applyFont="1" applyFill="1" applyBorder="1" applyAlignment="1">
      <alignment horizontal="left" vertical="center" shrinkToFit="1"/>
    </xf>
    <xf numFmtId="0" fontId="8" fillId="2" borderId="11" xfId="0" applyFont="1" applyFill="1" applyBorder="1" applyAlignment="1">
      <alignment horizontal="left" vertical="center" shrinkToFit="1"/>
    </xf>
    <xf numFmtId="0" fontId="13" fillId="0" borderId="63"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66" xfId="0" applyFont="1" applyFill="1" applyBorder="1" applyAlignment="1">
      <alignment horizontal="left" vertical="center" wrapText="1"/>
    </xf>
    <xf numFmtId="0" fontId="16" fillId="0" borderId="27" xfId="4" applyFont="1" applyBorder="1" applyAlignment="1" applyProtection="1">
      <alignment horizontal="center" vertical="center"/>
    </xf>
    <xf numFmtId="0" fontId="16" fillId="0" borderId="18" xfId="4" applyFont="1" applyBorder="1" applyAlignment="1" applyProtection="1">
      <alignment horizontal="center" vertical="center"/>
    </xf>
    <xf numFmtId="0" fontId="16" fillId="0" borderId="1" xfId="4" applyFont="1" applyBorder="1" applyAlignment="1" applyProtection="1">
      <alignment horizontal="center" vertical="center"/>
    </xf>
    <xf numFmtId="0" fontId="16" fillId="0" borderId="0" xfId="4" applyFont="1" applyBorder="1" applyAlignment="1" applyProtection="1">
      <alignment horizontal="center" vertical="center"/>
    </xf>
    <xf numFmtId="0" fontId="16" fillId="0" borderId="11" xfId="4" applyFont="1" applyBorder="1" applyAlignment="1" applyProtection="1">
      <alignment horizontal="center" vertical="center"/>
    </xf>
    <xf numFmtId="0" fontId="16" fillId="0" borderId="12" xfId="4" applyFont="1" applyBorder="1" applyAlignment="1" applyProtection="1">
      <alignment horizontal="center" vertical="center"/>
    </xf>
    <xf numFmtId="0" fontId="16" fillId="0" borderId="20" xfId="4" applyFont="1" applyBorder="1" applyAlignment="1" applyProtection="1">
      <alignment horizontal="center" vertical="center"/>
    </xf>
    <xf numFmtId="0" fontId="16" fillId="0" borderId="2" xfId="4" applyFont="1" applyBorder="1" applyAlignment="1" applyProtection="1">
      <alignment horizontal="center" vertical="center"/>
    </xf>
    <xf numFmtId="0" fontId="16" fillId="0" borderId="13" xfId="4" applyFont="1" applyBorder="1" applyAlignment="1" applyProtection="1">
      <alignment horizontal="center" vertical="center"/>
    </xf>
    <xf numFmtId="0" fontId="16" fillId="0" borderId="33" xfId="4" applyFont="1" applyBorder="1" applyAlignment="1" applyProtection="1">
      <alignment horizontal="center" vertical="center"/>
    </xf>
    <xf numFmtId="0" fontId="16" fillId="0" borderId="29" xfId="4" applyFont="1" applyBorder="1" applyAlignment="1" applyProtection="1">
      <alignment horizontal="center" vertical="center"/>
    </xf>
    <xf numFmtId="0" fontId="16" fillId="0" borderId="31" xfId="4" applyFont="1" applyBorder="1" applyAlignment="1" applyProtection="1">
      <alignment horizontal="center" vertical="center"/>
    </xf>
    <xf numFmtId="0" fontId="16" fillId="0" borderId="30" xfId="4" applyFont="1" applyBorder="1" applyAlignment="1" applyProtection="1">
      <alignment horizontal="center" vertical="center"/>
    </xf>
    <xf numFmtId="0" fontId="16" fillId="0" borderId="29" xfId="4" applyFont="1" applyBorder="1" applyAlignment="1">
      <alignment horizontal="center" vertical="center"/>
    </xf>
    <xf numFmtId="0" fontId="16" fillId="0" borderId="30" xfId="4" applyFont="1" applyBorder="1" applyAlignment="1">
      <alignment horizontal="center" vertical="center"/>
    </xf>
    <xf numFmtId="40" fontId="16" fillId="0" borderId="29" xfId="5" applyNumberFormat="1" applyFont="1" applyBorder="1" applyAlignment="1" applyProtection="1">
      <alignment horizontal="center" vertical="center"/>
    </xf>
    <xf numFmtId="40" fontId="16" fillId="0" borderId="30" xfId="5" applyNumberFormat="1" applyFont="1" applyBorder="1" applyAlignment="1" applyProtection="1">
      <alignment horizontal="center" vertical="center"/>
    </xf>
    <xf numFmtId="40" fontId="16" fillId="0" borderId="11" xfId="5" applyNumberFormat="1" applyFont="1" applyBorder="1" applyAlignment="1" applyProtection="1">
      <alignment horizontal="center" vertical="center"/>
    </xf>
    <xf numFmtId="40" fontId="16" fillId="0" borderId="13" xfId="5" applyNumberFormat="1" applyFont="1" applyBorder="1" applyAlignment="1" applyProtection="1">
      <alignment horizontal="center" vertical="center"/>
    </xf>
    <xf numFmtId="2" fontId="16" fillId="0" borderId="29" xfId="4" applyNumberFormat="1" applyFont="1" applyBorder="1" applyAlignment="1" applyProtection="1">
      <alignment horizontal="center" vertical="center"/>
    </xf>
    <xf numFmtId="2" fontId="16" fillId="0" borderId="30" xfId="4" applyNumberFormat="1" applyFont="1" applyBorder="1" applyAlignment="1" applyProtection="1">
      <alignment horizontal="center" vertical="center"/>
    </xf>
    <xf numFmtId="0" fontId="4" fillId="0" borderId="42" xfId="4" applyFont="1" applyBorder="1" applyAlignment="1">
      <alignment horizontal="center" vertical="center"/>
    </xf>
    <xf numFmtId="0" fontId="4" fillId="0" borderId="37" xfId="4" applyFont="1" applyBorder="1" applyAlignment="1">
      <alignment horizontal="center" vertical="center"/>
    </xf>
    <xf numFmtId="0" fontId="4" fillId="0" borderId="42" xfId="4" quotePrefix="1" applyFont="1" applyBorder="1" applyAlignment="1">
      <alignment horizontal="center" vertical="center"/>
    </xf>
    <xf numFmtId="0" fontId="4" fillId="0" borderId="19" xfId="4" quotePrefix="1" applyFont="1" applyBorder="1" applyAlignment="1">
      <alignment horizontal="center" vertical="center"/>
    </xf>
    <xf numFmtId="0" fontId="4" fillId="0" borderId="37" xfId="4" quotePrefix="1" applyFont="1" applyBorder="1" applyAlignment="1">
      <alignment horizontal="center" vertical="center"/>
    </xf>
    <xf numFmtId="0" fontId="4" fillId="0" borderId="42" xfId="4" applyFont="1" applyBorder="1" applyAlignment="1">
      <alignment horizontal="center"/>
    </xf>
    <xf numFmtId="0" fontId="4" fillId="0" borderId="19" xfId="4" applyFont="1" applyBorder="1" applyAlignment="1">
      <alignment horizontal="center"/>
    </xf>
    <xf numFmtId="0" fontId="4" fillId="0" borderId="37" xfId="4" applyFont="1" applyBorder="1" applyAlignment="1">
      <alignment horizontal="center"/>
    </xf>
    <xf numFmtId="0" fontId="4" fillId="0" borderId="6" xfId="4" applyFont="1" applyBorder="1" applyAlignment="1">
      <alignment horizontal="center" vertical="center" textRotation="255"/>
    </xf>
    <xf numFmtId="0" fontId="4" fillId="0" borderId="35" xfId="4" applyFont="1" applyBorder="1" applyAlignment="1">
      <alignment horizontal="center" vertical="center" textRotation="255"/>
    </xf>
    <xf numFmtId="0" fontId="8" fillId="0" borderId="134" xfId="1" applyFont="1" applyBorder="1" applyAlignment="1">
      <alignment horizontal="left" vertical="center"/>
    </xf>
    <xf numFmtId="0" fontId="8" fillId="0" borderId="139" xfId="1" applyFont="1" applyBorder="1" applyAlignment="1">
      <alignment vertical="center"/>
    </xf>
    <xf numFmtId="0" fontId="8" fillId="0" borderId="134" xfId="1" applyFont="1" applyBorder="1" applyAlignment="1">
      <alignment vertical="center"/>
    </xf>
    <xf numFmtId="0" fontId="8" fillId="0" borderId="136" xfId="1" applyFont="1" applyBorder="1" applyAlignment="1">
      <alignment vertical="center"/>
    </xf>
    <xf numFmtId="0" fontId="8" fillId="0" borderId="139" xfId="1" applyFont="1" applyBorder="1" applyAlignment="1">
      <alignment horizontal="left" vertical="center"/>
    </xf>
    <xf numFmtId="0" fontId="8" fillId="0" borderId="96" xfId="1" applyFont="1" applyBorder="1" applyAlignment="1">
      <alignment vertical="center"/>
    </xf>
    <xf numFmtId="0" fontId="8" fillId="0" borderId="77" xfId="1" applyFont="1" applyBorder="1" applyAlignment="1">
      <alignment vertical="center"/>
    </xf>
    <xf numFmtId="0" fontId="12" fillId="0" borderId="22" xfId="1" applyFont="1" applyBorder="1" applyAlignment="1">
      <alignment vertical="center" wrapText="1"/>
    </xf>
    <xf numFmtId="0" fontId="12" fillId="0" borderId="10" xfId="1" applyFont="1" applyBorder="1" applyAlignment="1">
      <alignment vertical="center"/>
    </xf>
    <xf numFmtId="0" fontId="59" fillId="0" borderId="88" xfId="2" applyFont="1" applyBorder="1" applyAlignment="1">
      <alignment horizontal="center" vertical="center"/>
    </xf>
    <xf numFmtId="0" fontId="59" fillId="0" borderId="113" xfId="2" applyFont="1" applyBorder="1" applyAlignment="1">
      <alignment horizontal="center" vertical="center"/>
    </xf>
    <xf numFmtId="0" fontId="57" fillId="0" borderId="56" xfId="2" applyFont="1" applyBorder="1">
      <alignment vertical="center"/>
    </xf>
    <xf numFmtId="0" fontId="59" fillId="0" borderId="59" xfId="2" applyFont="1" applyBorder="1">
      <alignment vertical="center"/>
    </xf>
    <xf numFmtId="0" fontId="57" fillId="0" borderId="112" xfId="2" applyFont="1" applyBorder="1" applyAlignment="1">
      <alignment horizontal="center" vertical="center"/>
    </xf>
    <xf numFmtId="0" fontId="57" fillId="0" borderId="97" xfId="2" applyFont="1" applyBorder="1" applyAlignment="1">
      <alignment horizontal="center" vertical="center"/>
    </xf>
    <xf numFmtId="0" fontId="57" fillId="0" borderId="2" xfId="2" applyFont="1" applyBorder="1">
      <alignment vertical="center"/>
    </xf>
    <xf numFmtId="0" fontId="59" fillId="0" borderId="2" xfId="2" applyFont="1" applyBorder="1">
      <alignment vertical="center"/>
    </xf>
    <xf numFmtId="0" fontId="59" fillId="0" borderId="13" xfId="2" applyFont="1" applyBorder="1">
      <alignment vertical="center"/>
    </xf>
    <xf numFmtId="38" fontId="57" fillId="0" borderId="35" xfId="10" applyNumberFormat="1" applyFont="1" applyBorder="1" applyAlignment="1">
      <alignment horizontal="right" vertical="center"/>
    </xf>
    <xf numFmtId="38" fontId="57" fillId="0" borderId="33" xfId="10" applyNumberFormat="1" applyFont="1" applyBorder="1" applyAlignment="1">
      <alignment horizontal="right" vertical="center"/>
    </xf>
    <xf numFmtId="0" fontId="57" fillId="0" borderId="167" xfId="2" applyFont="1" applyBorder="1" applyAlignment="1">
      <alignment horizontal="center" vertical="center"/>
    </xf>
    <xf numFmtId="0" fontId="57" fillId="0" borderId="169" xfId="2" applyFont="1" applyBorder="1" applyAlignment="1">
      <alignment horizontal="center" vertical="center"/>
    </xf>
    <xf numFmtId="0" fontId="57" fillId="0" borderId="170" xfId="2" applyFont="1" applyBorder="1" applyAlignment="1">
      <alignment horizontal="center" vertical="center"/>
    </xf>
    <xf numFmtId="0" fontId="57" fillId="0" borderId="106" xfId="2" applyFont="1" applyBorder="1">
      <alignment vertical="center"/>
    </xf>
    <xf numFmtId="0" fontId="57" fillId="0" borderId="82" xfId="2" applyFont="1" applyBorder="1">
      <alignment vertical="center"/>
    </xf>
    <xf numFmtId="0" fontId="59" fillId="0" borderId="82" xfId="2" applyFont="1" applyBorder="1">
      <alignment vertical="center"/>
    </xf>
    <xf numFmtId="0" fontId="59" fillId="0" borderId="78" xfId="2" applyFont="1" applyBorder="1">
      <alignment vertical="center"/>
    </xf>
    <xf numFmtId="0" fontId="57" fillId="13" borderId="39" xfId="2" applyFont="1" applyFill="1" applyBorder="1" applyAlignment="1">
      <alignment horizontal="center" vertical="center"/>
    </xf>
    <xf numFmtId="0" fontId="57" fillId="13" borderId="35" xfId="2" applyFont="1" applyFill="1" applyBorder="1" applyAlignment="1">
      <alignment horizontal="center" vertical="center"/>
    </xf>
    <xf numFmtId="0" fontId="57" fillId="0" borderId="57" xfId="2" applyFont="1" applyBorder="1" applyAlignment="1">
      <alignment vertical="center" wrapText="1"/>
    </xf>
    <xf numFmtId="0" fontId="59" fillId="0" borderId="57" xfId="2" applyFont="1" applyBorder="1">
      <alignment vertical="center"/>
    </xf>
    <xf numFmtId="0" fontId="57" fillId="0" borderId="111" xfId="2" applyFont="1" applyBorder="1" applyAlignment="1">
      <alignment horizontal="center" vertical="center"/>
    </xf>
    <xf numFmtId="0" fontId="57" fillId="0" borderId="20" xfId="2" applyFont="1" applyBorder="1">
      <alignment vertical="center"/>
    </xf>
    <xf numFmtId="38" fontId="57" fillId="0" borderId="29" xfId="10" applyNumberFormat="1" applyFont="1" applyFill="1" applyBorder="1" applyAlignment="1">
      <alignment horizontal="center" vertical="center"/>
    </xf>
    <xf numFmtId="38" fontId="57" fillId="0" borderId="29" xfId="10" applyNumberFormat="1" applyFont="1" applyFill="1" applyBorder="1" applyAlignment="1" applyProtection="1">
      <alignment horizontal="center" vertical="center"/>
    </xf>
    <xf numFmtId="38" fontId="57" fillId="0" borderId="11" xfId="10" applyNumberFormat="1" applyFont="1" applyFill="1" applyBorder="1" applyAlignment="1">
      <alignment horizontal="center" vertical="center"/>
    </xf>
    <xf numFmtId="0" fontId="57" fillId="0" borderId="107" xfId="2" applyFont="1" applyBorder="1">
      <alignment vertical="center"/>
    </xf>
    <xf numFmtId="0" fontId="57" fillId="0" borderId="49" xfId="2" applyFont="1" applyBorder="1">
      <alignment vertical="center"/>
    </xf>
    <xf numFmtId="0" fontId="57" fillId="0" borderId="39" xfId="2" applyFont="1" applyBorder="1">
      <alignment vertical="center"/>
    </xf>
    <xf numFmtId="0" fontId="57" fillId="0" borderId="6" xfId="2" applyFont="1" applyBorder="1">
      <alignment vertical="center"/>
    </xf>
    <xf numFmtId="0" fontId="57" fillId="0" borderId="35" xfId="2" applyFont="1" applyBorder="1">
      <alignment vertical="center"/>
    </xf>
    <xf numFmtId="0" fontId="57" fillId="11" borderId="172" xfId="2" applyFont="1" applyFill="1" applyBorder="1" applyAlignment="1">
      <alignment horizontal="center" vertical="center"/>
    </xf>
    <xf numFmtId="0" fontId="57" fillId="0" borderId="57" xfId="2" applyFont="1" applyBorder="1">
      <alignment vertical="center"/>
    </xf>
    <xf numFmtId="0" fontId="57" fillId="0" borderId="93" xfId="2" applyFont="1" applyBorder="1" applyAlignment="1">
      <alignment vertical="center" wrapText="1"/>
    </xf>
    <xf numFmtId="0" fontId="59" fillId="0" borderId="93" xfId="2" applyFont="1" applyBorder="1">
      <alignment vertical="center"/>
    </xf>
    <xf numFmtId="0" fontId="57" fillId="0" borderId="33" xfId="2" applyFont="1" applyBorder="1" applyAlignment="1">
      <alignment horizontal="center" vertical="center"/>
    </xf>
    <xf numFmtId="0" fontId="59" fillId="0" borderId="33" xfId="2" applyFont="1" applyBorder="1" applyAlignment="1">
      <alignment horizontal="center" vertical="center"/>
    </xf>
    <xf numFmtId="0" fontId="57" fillId="11" borderId="29" xfId="2" applyFont="1" applyFill="1" applyBorder="1">
      <alignment vertical="center"/>
    </xf>
    <xf numFmtId="0" fontId="57" fillId="0" borderId="30" xfId="2" applyFont="1" applyBorder="1" applyAlignment="1">
      <alignment vertical="center" wrapText="1"/>
    </xf>
    <xf numFmtId="0" fontId="59" fillId="0" borderId="30" xfId="2" applyFont="1" applyBorder="1">
      <alignment vertical="center"/>
    </xf>
    <xf numFmtId="0" fontId="57" fillId="0" borderId="93" xfId="2" applyFont="1" applyBorder="1">
      <alignment vertical="center"/>
    </xf>
    <xf numFmtId="0" fontId="59" fillId="0" borderId="30" xfId="2" applyFont="1" applyBorder="1" applyAlignment="1">
      <alignment vertical="center" wrapText="1"/>
    </xf>
    <xf numFmtId="0" fontId="57" fillId="0" borderId="39" xfId="2" applyFont="1" applyBorder="1" applyAlignment="1">
      <alignment horizontal="center" vertical="center"/>
    </xf>
    <xf numFmtId="0" fontId="57" fillId="0" borderId="35" xfId="2" applyFont="1" applyBorder="1" applyAlignment="1">
      <alignment horizontal="center" vertical="center"/>
    </xf>
    <xf numFmtId="38" fontId="57" fillId="11" borderId="33" xfId="10" applyNumberFormat="1" applyFont="1" applyFill="1" applyBorder="1" applyAlignment="1">
      <alignment horizontal="center" vertical="center"/>
    </xf>
    <xf numFmtId="38" fontId="57" fillId="11" borderId="33" xfId="10" applyNumberFormat="1" applyFont="1" applyFill="1" applyBorder="1" applyAlignment="1">
      <alignment vertical="center"/>
    </xf>
    <xf numFmtId="0" fontId="59" fillId="0" borderId="56" xfId="2" applyFont="1" applyBorder="1">
      <alignment vertical="center"/>
    </xf>
    <xf numFmtId="0" fontId="57" fillId="11" borderId="167" xfId="2" applyFont="1" applyFill="1" applyBorder="1" applyAlignment="1">
      <alignment horizontal="center" vertical="center"/>
    </xf>
    <xf numFmtId="0" fontId="57" fillId="11" borderId="169" xfId="2" applyFont="1" applyFill="1" applyBorder="1" applyAlignment="1">
      <alignment horizontal="center" vertical="center"/>
    </xf>
    <xf numFmtId="0" fontId="57" fillId="11" borderId="170" xfId="2" applyFont="1" applyFill="1" applyBorder="1" applyAlignment="1">
      <alignment horizontal="center" vertical="center"/>
    </xf>
    <xf numFmtId="0" fontId="57" fillId="0" borderId="172" xfId="2" applyFont="1" applyBorder="1" applyAlignment="1">
      <alignment horizontal="center" vertical="center"/>
    </xf>
    <xf numFmtId="0" fontId="59" fillId="0" borderId="147" xfId="2" applyFont="1" applyBorder="1">
      <alignment vertical="center"/>
    </xf>
    <xf numFmtId="0" fontId="57" fillId="0" borderId="51" xfId="2" applyFont="1" applyBorder="1">
      <alignment vertical="center"/>
    </xf>
    <xf numFmtId="0" fontId="57" fillId="0" borderId="30" xfId="2" applyFont="1" applyBorder="1">
      <alignment vertical="center"/>
    </xf>
    <xf numFmtId="38" fontId="57" fillId="12" borderId="39" xfId="10" applyNumberFormat="1" applyFont="1" applyFill="1" applyBorder="1" applyAlignment="1">
      <alignment horizontal="center" vertical="center"/>
    </xf>
    <xf numFmtId="38" fontId="57" fillId="12" borderId="35" xfId="10" applyNumberFormat="1" applyFont="1" applyFill="1" applyBorder="1" applyAlignment="1">
      <alignment horizontal="center" vertical="center"/>
    </xf>
    <xf numFmtId="0" fontId="57" fillId="0" borderId="96" xfId="2" applyFont="1" applyBorder="1">
      <alignment vertical="center"/>
    </xf>
    <xf numFmtId="0" fontId="59" fillId="0" borderId="83" xfId="2" applyFont="1" applyBorder="1">
      <alignment vertical="center"/>
    </xf>
    <xf numFmtId="0" fontId="59" fillId="0" borderId="77" xfId="2" applyFont="1" applyBorder="1">
      <alignment vertical="center"/>
    </xf>
    <xf numFmtId="0" fontId="57" fillId="11" borderId="29" xfId="2" applyFont="1" applyFill="1" applyBorder="1" applyAlignment="1">
      <alignment horizontal="center" vertical="center"/>
    </xf>
    <xf numFmtId="0" fontId="57" fillId="0" borderId="68" xfId="2" applyFont="1" applyBorder="1">
      <alignment vertical="center"/>
    </xf>
    <xf numFmtId="0" fontId="59" fillId="0" borderId="60" xfId="2" applyFont="1" applyBorder="1">
      <alignment vertical="center"/>
    </xf>
    <xf numFmtId="0" fontId="59" fillId="0" borderId="63" xfId="2" applyFont="1" applyBorder="1">
      <alignment vertical="center"/>
    </xf>
    <xf numFmtId="0" fontId="57" fillId="0" borderId="77" xfId="2" applyFont="1" applyBorder="1" applyAlignment="1">
      <alignment horizontal="left" vertical="center" wrapText="1"/>
    </xf>
    <xf numFmtId="0" fontId="57" fillId="0" borderId="93" xfId="2" applyFont="1" applyBorder="1" applyAlignment="1">
      <alignment horizontal="left" vertical="center" wrapText="1"/>
    </xf>
    <xf numFmtId="0" fontId="59" fillId="0" borderId="93" xfId="2" applyFont="1" applyBorder="1" applyAlignment="1">
      <alignment horizontal="left" vertical="center" wrapText="1"/>
    </xf>
    <xf numFmtId="0" fontId="57" fillId="0" borderId="81" xfId="2" applyFont="1" applyBorder="1" applyAlignment="1">
      <alignment horizontal="center" vertical="center"/>
    </xf>
    <xf numFmtId="0" fontId="59" fillId="0" borderId="60" xfId="2" applyFont="1" applyBorder="1" applyAlignment="1">
      <alignment horizontal="center" vertical="center"/>
    </xf>
    <xf numFmtId="0" fontId="59" fillId="0" borderId="63" xfId="2" applyFont="1" applyBorder="1" applyAlignment="1">
      <alignment horizontal="center" vertical="center"/>
    </xf>
    <xf numFmtId="0" fontId="57" fillId="0" borderId="77" xfId="2" applyFont="1" applyBorder="1">
      <alignment vertical="center"/>
    </xf>
    <xf numFmtId="0" fontId="57" fillId="0" borderId="63" xfId="2" applyFont="1" applyBorder="1">
      <alignment vertical="center"/>
    </xf>
    <xf numFmtId="0" fontId="57" fillId="0" borderId="33" xfId="2" applyFont="1" applyBorder="1">
      <alignment vertical="center"/>
    </xf>
    <xf numFmtId="0" fontId="59" fillId="0" borderId="33" xfId="2" applyFont="1" applyBorder="1">
      <alignment vertical="center"/>
    </xf>
    <xf numFmtId="0" fontId="57" fillId="0" borderId="98" xfId="2" applyFont="1" applyBorder="1" applyAlignment="1">
      <alignment horizontal="center" vertical="center"/>
    </xf>
    <xf numFmtId="0" fontId="59" fillId="0" borderId="98" xfId="2" applyFont="1" applyBorder="1" applyAlignment="1">
      <alignment horizontal="center" vertical="center"/>
    </xf>
    <xf numFmtId="0" fontId="59" fillId="0" borderId="55" xfId="2" applyFont="1" applyBorder="1">
      <alignment vertical="center"/>
    </xf>
    <xf numFmtId="0" fontId="57" fillId="0" borderId="70" xfId="2" applyFont="1" applyBorder="1">
      <alignment vertical="center"/>
    </xf>
    <xf numFmtId="0" fontId="59" fillId="0" borderId="70" xfId="2" applyFont="1" applyBorder="1" applyAlignment="1">
      <alignment horizontal="center" vertical="center"/>
    </xf>
    <xf numFmtId="0" fontId="57" fillId="11" borderId="61" xfId="2" applyFont="1" applyFill="1" applyBorder="1">
      <alignment vertical="center"/>
    </xf>
    <xf numFmtId="0" fontId="59" fillId="0" borderId="111" xfId="2" applyFont="1" applyBorder="1" applyAlignment="1">
      <alignment horizontal="center" vertical="center"/>
    </xf>
    <xf numFmtId="0" fontId="59" fillId="0" borderId="103" xfId="2" applyFont="1" applyBorder="1" applyAlignment="1">
      <alignment horizontal="center" vertical="center"/>
    </xf>
    <xf numFmtId="0" fontId="59" fillId="0" borderId="53" xfId="2" applyFont="1" applyBorder="1" applyAlignment="1">
      <alignment vertical="center" wrapText="1"/>
    </xf>
    <xf numFmtId="38" fontId="57" fillId="11" borderId="27" xfId="10" applyNumberFormat="1" applyFont="1" applyFill="1" applyBorder="1" applyAlignment="1">
      <alignment horizontal="center" vertical="center"/>
    </xf>
    <xf numFmtId="38" fontId="57" fillId="11" borderId="72" xfId="10" applyNumberFormat="1" applyFont="1" applyFill="1" applyBorder="1" applyAlignment="1">
      <alignment horizontal="center" vertical="center"/>
    </xf>
    <xf numFmtId="0" fontId="57" fillId="0" borderId="70" xfId="2" applyFont="1" applyBorder="1" applyAlignment="1">
      <alignment horizontal="center" vertical="center"/>
    </xf>
    <xf numFmtId="38" fontId="57" fillId="11" borderId="18" xfId="10" applyNumberFormat="1" applyFont="1" applyFill="1" applyBorder="1" applyAlignment="1">
      <alignment horizontal="center" vertical="center"/>
    </xf>
    <xf numFmtId="38" fontId="57" fillId="11" borderId="66" xfId="10" applyNumberFormat="1" applyFont="1" applyFill="1" applyBorder="1" applyAlignment="1">
      <alignment horizontal="center" vertical="center"/>
    </xf>
    <xf numFmtId="0" fontId="57" fillId="11" borderId="174" xfId="2" applyFont="1" applyFill="1" applyBorder="1" applyAlignment="1">
      <alignment horizontal="center" vertical="center"/>
    </xf>
    <xf numFmtId="0" fontId="57" fillId="0" borderId="33" xfId="2" applyFont="1" applyBorder="1" applyAlignment="1">
      <alignment vertical="center" wrapText="1"/>
    </xf>
    <xf numFmtId="38" fontId="57" fillId="0" borderId="39" xfId="10" applyNumberFormat="1" applyFont="1" applyBorder="1" applyAlignment="1">
      <alignment horizontal="right" vertical="center"/>
    </xf>
    <xf numFmtId="38" fontId="57" fillId="12" borderId="68" xfId="10" applyNumberFormat="1" applyFont="1" applyFill="1" applyBorder="1" applyAlignment="1">
      <alignment horizontal="center" vertical="center"/>
    </xf>
    <xf numFmtId="38" fontId="57" fillId="12" borderId="63" xfId="10" applyNumberFormat="1" applyFont="1" applyFill="1" applyBorder="1" applyAlignment="1">
      <alignment horizontal="center" vertical="center"/>
    </xf>
    <xf numFmtId="38" fontId="57" fillId="11" borderId="39" xfId="10" applyNumberFormat="1" applyFont="1" applyFill="1" applyBorder="1" applyAlignment="1">
      <alignment horizontal="center" vertical="center"/>
    </xf>
    <xf numFmtId="38" fontId="57" fillId="11" borderId="35" xfId="10" applyNumberFormat="1" applyFont="1" applyFill="1" applyBorder="1" applyAlignment="1">
      <alignment horizontal="center" vertical="center"/>
    </xf>
    <xf numFmtId="38" fontId="57" fillId="0" borderId="39" xfId="10" applyNumberFormat="1" applyFont="1" applyBorder="1" applyAlignment="1">
      <alignment horizontal="center" vertical="center"/>
    </xf>
    <xf numFmtId="38" fontId="57" fillId="0" borderId="35" xfId="10" applyNumberFormat="1" applyFont="1" applyBorder="1" applyAlignment="1">
      <alignment horizontal="center" vertical="center"/>
    </xf>
    <xf numFmtId="0" fontId="59" fillId="0" borderId="108" xfId="2" applyFont="1" applyBorder="1">
      <alignment vertical="center"/>
    </xf>
    <xf numFmtId="0" fontId="57" fillId="12" borderId="39" xfId="2" applyFont="1" applyFill="1" applyBorder="1" applyAlignment="1">
      <alignment horizontal="center" vertical="center"/>
    </xf>
    <xf numFmtId="0" fontId="57" fillId="12" borderId="35" xfId="2" applyFont="1" applyFill="1" applyBorder="1" applyAlignment="1">
      <alignment horizontal="center" vertical="center"/>
    </xf>
    <xf numFmtId="38" fontId="57" fillId="12" borderId="33" xfId="10" applyNumberFormat="1" applyFont="1" applyFill="1" applyBorder="1" applyAlignment="1">
      <alignment horizontal="center" vertical="center"/>
    </xf>
    <xf numFmtId="38" fontId="57" fillId="12" borderId="29" xfId="10" applyNumberFormat="1" applyFont="1" applyFill="1" applyBorder="1" applyAlignment="1">
      <alignment horizontal="center" vertical="center"/>
    </xf>
    <xf numFmtId="0" fontId="59" fillId="0" borderId="115" xfId="2" applyFont="1" applyBorder="1" applyAlignment="1">
      <alignment horizontal="center" vertical="center"/>
    </xf>
    <xf numFmtId="0" fontId="59" fillId="0" borderId="86" xfId="2" applyFont="1" applyBorder="1" applyAlignment="1">
      <alignment horizontal="center" vertical="center"/>
    </xf>
    <xf numFmtId="0" fontId="57" fillId="0" borderId="167" xfId="2" applyFont="1" applyBorder="1">
      <alignment vertical="center"/>
    </xf>
    <xf numFmtId="0" fontId="59" fillId="0" borderId="170" xfId="2" applyFont="1" applyBorder="1">
      <alignment vertical="center"/>
    </xf>
    <xf numFmtId="0" fontId="59" fillId="0" borderId="174" xfId="2" applyFont="1" applyBorder="1">
      <alignment vertical="center"/>
    </xf>
    <xf numFmtId="0" fontId="57" fillId="0" borderId="39" xfId="2" applyFont="1" applyBorder="1" applyAlignment="1">
      <alignment vertical="center" wrapText="1"/>
    </xf>
    <xf numFmtId="0" fontId="59" fillId="0" borderId="35" xfId="2" applyFont="1" applyBorder="1">
      <alignment vertical="center"/>
    </xf>
    <xf numFmtId="0" fontId="57" fillId="11" borderId="27" xfId="2" applyFont="1" applyFill="1" applyBorder="1">
      <alignment vertical="center"/>
    </xf>
    <xf numFmtId="0" fontId="57" fillId="11" borderId="11" xfId="2" applyFont="1" applyFill="1" applyBorder="1">
      <alignment vertical="center"/>
    </xf>
    <xf numFmtId="0" fontId="59" fillId="0" borderId="97" xfId="2" applyFont="1" applyBorder="1" applyAlignment="1">
      <alignment horizontal="center" vertical="center"/>
    </xf>
    <xf numFmtId="38" fontId="57" fillId="0" borderId="50" xfId="10" applyNumberFormat="1" applyFont="1" applyBorder="1" applyAlignment="1">
      <alignment horizontal="right" vertical="center"/>
    </xf>
    <xf numFmtId="38" fontId="57" fillId="0" borderId="63" xfId="10" applyNumberFormat="1" applyFont="1" applyBorder="1" applyAlignment="1">
      <alignment horizontal="right" vertical="center"/>
    </xf>
    <xf numFmtId="0" fontId="57" fillId="0" borderId="78" xfId="2" applyFont="1" applyBorder="1">
      <alignment vertical="center"/>
    </xf>
    <xf numFmtId="0" fontId="57" fillId="0" borderId="116" xfId="2" applyFont="1" applyBorder="1">
      <alignment vertical="center"/>
    </xf>
    <xf numFmtId="0" fontId="57" fillId="0" borderId="147" xfId="2" applyFont="1" applyBorder="1">
      <alignment vertical="center"/>
    </xf>
    <xf numFmtId="0" fontId="57" fillId="0" borderId="83" xfId="2" applyFont="1" applyBorder="1">
      <alignment vertical="center"/>
    </xf>
    <xf numFmtId="0" fontId="57" fillId="0" borderId="39" xfId="2" applyFont="1" applyBorder="1" applyAlignment="1">
      <alignment horizontal="left" vertical="center"/>
    </xf>
    <xf numFmtId="0" fontId="57" fillId="0" borderId="35" xfId="2" applyFont="1" applyBorder="1" applyAlignment="1">
      <alignment horizontal="left" vertical="center"/>
    </xf>
    <xf numFmtId="0" fontId="57" fillId="0" borderId="6" xfId="2" applyFont="1" applyBorder="1" applyAlignment="1">
      <alignment horizontal="center" vertical="center"/>
    </xf>
    <xf numFmtId="0" fontId="57" fillId="11" borderId="1" xfId="2" applyFont="1" applyFill="1" applyBorder="1">
      <alignment vertical="center"/>
    </xf>
    <xf numFmtId="0" fontId="57" fillId="0" borderId="96" xfId="2" applyFont="1" applyBorder="1" applyAlignment="1">
      <alignment vertical="center" wrapText="1"/>
    </xf>
    <xf numFmtId="0" fontId="57" fillId="0" borderId="83" xfId="2" applyFont="1" applyBorder="1" applyAlignment="1">
      <alignment vertical="center" wrapText="1"/>
    </xf>
    <xf numFmtId="0" fontId="57" fillId="0" borderId="35" xfId="2" applyFont="1" applyBorder="1" applyAlignment="1">
      <alignment vertical="center" wrapText="1"/>
    </xf>
    <xf numFmtId="0" fontId="59" fillId="0" borderId="6" xfId="2" applyFont="1" applyBorder="1" applyAlignment="1">
      <alignment horizontal="center" vertical="center"/>
    </xf>
    <xf numFmtId="0" fontId="59" fillId="11" borderId="1" xfId="2" applyFont="1" applyFill="1" applyBorder="1">
      <alignment vertical="center"/>
    </xf>
    <xf numFmtId="0" fontId="57" fillId="0" borderId="20" xfId="2" applyFont="1" applyBorder="1" applyAlignment="1">
      <alignment horizontal="center" vertical="center"/>
    </xf>
    <xf numFmtId="0" fontId="57" fillId="0" borderId="2" xfId="2" applyFont="1" applyBorder="1" applyAlignment="1">
      <alignment horizontal="center" vertical="center"/>
    </xf>
    <xf numFmtId="0" fontId="57" fillId="0" borderId="13" xfId="2" applyFont="1" applyBorder="1" applyAlignment="1">
      <alignment horizontal="center" vertical="center"/>
    </xf>
    <xf numFmtId="0" fontId="59" fillId="0" borderId="35" xfId="2" applyFont="1" applyBorder="1" applyAlignment="1">
      <alignment horizontal="center" vertical="center"/>
    </xf>
    <xf numFmtId="0" fontId="57" fillId="0" borderId="77" xfId="2" applyFont="1" applyBorder="1" applyAlignment="1">
      <alignment vertical="center" wrapText="1"/>
    </xf>
    <xf numFmtId="0" fontId="57" fillId="0" borderId="96" xfId="2" applyFont="1" applyBorder="1" applyAlignment="1">
      <alignment horizontal="left" vertical="center"/>
    </xf>
    <xf numFmtId="0" fontId="57" fillId="0" borderId="83" xfId="2" applyFont="1" applyBorder="1" applyAlignment="1">
      <alignment horizontal="left" vertical="center"/>
    </xf>
    <xf numFmtId="0" fontId="57" fillId="0" borderId="77" xfId="2" applyFont="1" applyBorder="1" applyAlignment="1">
      <alignment horizontal="left" vertical="center"/>
    </xf>
    <xf numFmtId="0" fontId="57" fillId="0" borderId="60" xfId="2" applyFont="1" applyBorder="1">
      <alignment vertical="center"/>
    </xf>
    <xf numFmtId="38" fontId="57" fillId="0" borderId="29" xfId="10" applyNumberFormat="1" applyFont="1" applyBorder="1" applyAlignment="1">
      <alignment horizontal="right" vertical="center"/>
    </xf>
    <xf numFmtId="0" fontId="57" fillId="0" borderId="55" xfId="2" applyFont="1" applyBorder="1">
      <alignment vertical="center"/>
    </xf>
    <xf numFmtId="0" fontId="59" fillId="0" borderId="112" xfId="2" applyFont="1" applyBorder="1" applyAlignment="1">
      <alignment horizontal="center" vertical="center"/>
    </xf>
    <xf numFmtId="0" fontId="57" fillId="0" borderId="13" xfId="2" applyFont="1" applyBorder="1">
      <alignment vertical="center"/>
    </xf>
    <xf numFmtId="38" fontId="57" fillId="0" borderId="33" xfId="10" applyNumberFormat="1" applyFont="1" applyFill="1" applyBorder="1" applyAlignment="1">
      <alignment horizontal="center" vertical="center"/>
    </xf>
    <xf numFmtId="38" fontId="57" fillId="0" borderId="27" xfId="10" applyNumberFormat="1" applyFont="1" applyBorder="1" applyAlignment="1">
      <alignment horizontal="center" vertical="center"/>
    </xf>
    <xf numFmtId="38" fontId="57" fillId="0" borderId="18" xfId="10" applyNumberFormat="1" applyFont="1" applyBorder="1" applyAlignment="1">
      <alignment horizontal="center" vertical="center"/>
    </xf>
    <xf numFmtId="38" fontId="57" fillId="0" borderId="0" xfId="10" applyNumberFormat="1" applyFont="1" applyBorder="1" applyAlignment="1">
      <alignment horizontal="center" vertical="center"/>
    </xf>
    <xf numFmtId="38" fontId="57" fillId="0" borderId="12" xfId="10" applyNumberFormat="1" applyFont="1" applyBorder="1" applyAlignment="1">
      <alignment horizontal="center" vertical="center"/>
    </xf>
    <xf numFmtId="182" fontId="57" fillId="0" borderId="39" xfId="10" applyNumberFormat="1" applyFont="1" applyBorder="1" applyAlignment="1">
      <alignment horizontal="center" vertical="center"/>
    </xf>
    <xf numFmtId="182" fontId="57" fillId="0" borderId="6" xfId="10" applyNumberFormat="1" applyFont="1" applyBorder="1" applyAlignment="1">
      <alignment horizontal="center" vertical="center"/>
    </xf>
    <xf numFmtId="182" fontId="57" fillId="0" borderId="35" xfId="10" applyNumberFormat="1" applyFont="1" applyBorder="1" applyAlignment="1">
      <alignment horizontal="center" vertical="center"/>
    </xf>
    <xf numFmtId="182" fontId="57" fillId="0" borderId="27" xfId="10" applyNumberFormat="1" applyFont="1" applyBorder="1" applyAlignment="1">
      <alignment horizontal="center" vertical="center"/>
    </xf>
    <xf numFmtId="182" fontId="57" fillId="0" borderId="1" xfId="10" applyNumberFormat="1" applyFont="1" applyBorder="1" applyAlignment="1">
      <alignment horizontal="center" vertical="center"/>
    </xf>
    <xf numFmtId="182" fontId="57" fillId="0" borderId="11" xfId="10" applyNumberFormat="1" applyFont="1" applyBorder="1" applyAlignment="1">
      <alignment horizontal="center" vertical="center"/>
    </xf>
    <xf numFmtId="0" fontId="57" fillId="0" borderId="27" xfId="2" applyFont="1" applyBorder="1" applyAlignment="1">
      <alignment horizontal="center" vertical="center"/>
    </xf>
    <xf numFmtId="0" fontId="57" fillId="0" borderId="1" xfId="2" applyFont="1" applyBorder="1" applyAlignment="1">
      <alignment horizontal="center" vertical="center"/>
    </xf>
    <xf numFmtId="0" fontId="57" fillId="0" borderId="11" xfId="2" applyFont="1" applyBorder="1" applyAlignment="1">
      <alignment horizontal="center" vertical="center"/>
    </xf>
    <xf numFmtId="0" fontId="57" fillId="0" borderId="79" xfId="2" applyFont="1" applyBorder="1">
      <alignment vertical="center"/>
    </xf>
    <xf numFmtId="0" fontId="59" fillId="0" borderId="79" xfId="2" applyFont="1" applyBorder="1">
      <alignment vertical="center"/>
    </xf>
    <xf numFmtId="38" fontId="57" fillId="0" borderId="27" xfId="10" applyNumberFormat="1" applyFont="1" applyBorder="1" applyAlignment="1">
      <alignment horizontal="right" vertical="center"/>
    </xf>
    <xf numFmtId="38" fontId="57" fillId="0" borderId="1" xfId="10" applyNumberFormat="1" applyFont="1" applyBorder="1" applyAlignment="1">
      <alignment horizontal="right" vertical="center"/>
    </xf>
    <xf numFmtId="38" fontId="57" fillId="0" borderId="1" xfId="10" applyNumberFormat="1" applyFont="1" applyFill="1" applyBorder="1" applyAlignment="1">
      <alignment horizontal="center" vertical="center"/>
    </xf>
    <xf numFmtId="38" fontId="57" fillId="11" borderId="80" xfId="10" applyNumberFormat="1" applyFont="1" applyFill="1" applyBorder="1" applyAlignment="1">
      <alignment horizontal="center" vertical="center"/>
    </xf>
    <xf numFmtId="38" fontId="57" fillId="11" borderId="6" xfId="10" applyNumberFormat="1" applyFont="1" applyFill="1" applyBorder="1" applyAlignment="1">
      <alignment horizontal="center" vertical="center"/>
    </xf>
    <xf numFmtId="0" fontId="57" fillId="0" borderId="80" xfId="2" applyFont="1" applyBorder="1" applyAlignment="1">
      <alignment horizontal="center" vertical="center"/>
    </xf>
    <xf numFmtId="38" fontId="57" fillId="0" borderId="81" xfId="10" applyNumberFormat="1" applyFont="1" applyBorder="1" applyAlignment="1">
      <alignment horizontal="center" vertical="center"/>
    </xf>
    <xf numFmtId="38" fontId="57" fillId="0" borderId="60" xfId="10" applyNumberFormat="1" applyFont="1" applyBorder="1" applyAlignment="1">
      <alignment horizontal="center" vertical="center"/>
    </xf>
    <xf numFmtId="38" fontId="57" fillId="0" borderId="63" xfId="10" applyNumberFormat="1" applyFont="1" applyBorder="1" applyAlignment="1">
      <alignment horizontal="center" vertical="center"/>
    </xf>
    <xf numFmtId="0" fontId="57" fillId="0" borderId="176" xfId="2" applyFont="1" applyBorder="1" applyAlignment="1">
      <alignment horizontal="center" vertical="center"/>
    </xf>
    <xf numFmtId="0" fontId="57" fillId="0" borderId="108" xfId="2" applyFont="1" applyBorder="1">
      <alignment vertical="center"/>
    </xf>
    <xf numFmtId="38" fontId="57" fillId="0" borderId="68" xfId="10" applyNumberFormat="1" applyFont="1" applyBorder="1" applyAlignment="1">
      <alignment horizontal="center" vertical="center"/>
    </xf>
    <xf numFmtId="38" fontId="57" fillId="0" borderId="107" xfId="10" applyNumberFormat="1" applyFont="1" applyBorder="1" applyAlignment="1">
      <alignment horizontal="center" vertical="center"/>
    </xf>
    <xf numFmtId="38" fontId="57" fillId="0" borderId="82" xfId="10" applyNumberFormat="1" applyFont="1" applyBorder="1" applyAlignment="1">
      <alignment horizontal="center" vertical="center"/>
    </xf>
    <xf numFmtId="38" fontId="57" fillId="0" borderId="78" xfId="10" applyNumberFormat="1" applyFont="1" applyBorder="1" applyAlignment="1">
      <alignment horizontal="center" vertical="center"/>
    </xf>
    <xf numFmtId="0" fontId="57" fillId="12" borderId="33" xfId="2" applyFont="1" applyFill="1" applyBorder="1" applyAlignment="1">
      <alignment horizontal="center" vertical="center"/>
    </xf>
    <xf numFmtId="183" fontId="57" fillId="0" borderId="77" xfId="2" applyNumberFormat="1" applyFont="1" applyBorder="1">
      <alignment vertical="center"/>
    </xf>
    <xf numFmtId="183" fontId="59" fillId="0" borderId="93" xfId="2" applyNumberFormat="1" applyFont="1" applyBorder="1">
      <alignment vertical="center"/>
    </xf>
    <xf numFmtId="183" fontId="59" fillId="0" borderId="96" xfId="2" applyNumberFormat="1" applyFont="1" applyBorder="1">
      <alignment vertical="center"/>
    </xf>
    <xf numFmtId="183" fontId="57" fillId="0" borderId="35" xfId="2" applyNumberFormat="1" applyFont="1" applyBorder="1">
      <alignment vertical="center"/>
    </xf>
    <xf numFmtId="183" fontId="59" fillId="0" borderId="33" xfId="2" applyNumberFormat="1" applyFont="1" applyBorder="1">
      <alignment vertical="center"/>
    </xf>
    <xf numFmtId="183" fontId="57" fillId="0" borderId="6" xfId="2" applyNumberFormat="1" applyFont="1" applyBorder="1" applyAlignment="1">
      <alignment horizontal="center" vertical="center"/>
    </xf>
    <xf numFmtId="183" fontId="57" fillId="0" borderId="35" xfId="2" applyNumberFormat="1" applyFont="1" applyBorder="1" applyAlignment="1">
      <alignment horizontal="center" vertical="center"/>
    </xf>
    <xf numFmtId="183" fontId="57" fillId="11" borderId="11" xfId="2" applyNumberFormat="1" applyFont="1" applyFill="1" applyBorder="1" applyAlignment="1">
      <alignment horizontal="center" vertical="center"/>
    </xf>
    <xf numFmtId="183" fontId="57" fillId="11" borderId="29" xfId="2" applyNumberFormat="1" applyFont="1" applyFill="1" applyBorder="1" applyAlignment="1">
      <alignment horizontal="center" vertical="center"/>
    </xf>
    <xf numFmtId="183" fontId="57" fillId="0" borderId="97" xfId="2" applyNumberFormat="1" applyFont="1" applyBorder="1" applyAlignment="1">
      <alignment horizontal="center" vertical="center"/>
    </xf>
    <xf numFmtId="183" fontId="59" fillId="0" borderId="98" xfId="2" applyNumberFormat="1" applyFont="1" applyBorder="1" applyAlignment="1">
      <alignment horizontal="center" vertical="center"/>
    </xf>
    <xf numFmtId="183" fontId="57" fillId="0" borderId="13" xfId="2" applyNumberFormat="1" applyFont="1" applyBorder="1" applyAlignment="1">
      <alignment vertical="center" wrapText="1"/>
    </xf>
    <xf numFmtId="183" fontId="59" fillId="0" borderId="30" xfId="2" applyNumberFormat="1" applyFont="1" applyBorder="1" applyAlignment="1">
      <alignment vertical="center" wrapText="1"/>
    </xf>
    <xf numFmtId="183" fontId="57" fillId="0" borderId="82" xfId="2" applyNumberFormat="1" applyFont="1" applyBorder="1">
      <alignment vertical="center"/>
    </xf>
    <xf numFmtId="183" fontId="57" fillId="0" borderId="78" xfId="2" applyNumberFormat="1" applyFont="1" applyBorder="1">
      <alignment vertical="center"/>
    </xf>
    <xf numFmtId="183" fontId="57" fillId="0" borderId="33" xfId="2" applyNumberFormat="1" applyFont="1" applyBorder="1" applyAlignment="1">
      <alignment vertical="center" wrapText="1"/>
    </xf>
    <xf numFmtId="183" fontId="57" fillId="0" borderId="39" xfId="2" applyNumberFormat="1" applyFont="1" applyBorder="1">
      <alignment vertical="center"/>
    </xf>
    <xf numFmtId="183" fontId="57" fillId="0" borderId="39" xfId="2" applyNumberFormat="1" applyFont="1" applyBorder="1" applyAlignment="1">
      <alignment horizontal="center" vertical="center"/>
    </xf>
    <xf numFmtId="183" fontId="57" fillId="11" borderId="29" xfId="2" applyNumberFormat="1" applyFont="1" applyFill="1" applyBorder="1">
      <alignment vertical="center"/>
    </xf>
    <xf numFmtId="183" fontId="57" fillId="11" borderId="27" xfId="2" applyNumberFormat="1" applyFont="1" applyFill="1" applyBorder="1">
      <alignment vertical="center"/>
    </xf>
    <xf numFmtId="183" fontId="57" fillId="0" borderId="98" xfId="2" applyNumberFormat="1" applyFont="1" applyBorder="1" applyAlignment="1">
      <alignment horizontal="center" vertical="center"/>
    </xf>
    <xf numFmtId="183" fontId="59" fillId="0" borderId="111" xfId="2" applyNumberFormat="1" applyFont="1" applyBorder="1" applyAlignment="1">
      <alignment horizontal="center" vertical="center"/>
    </xf>
    <xf numFmtId="183" fontId="57" fillId="0" borderId="30" xfId="2" applyNumberFormat="1" applyFont="1" applyBorder="1" applyAlignment="1">
      <alignment vertical="center" wrapText="1"/>
    </xf>
    <xf numFmtId="183" fontId="59" fillId="0" borderId="20" xfId="2" applyNumberFormat="1" applyFont="1" applyBorder="1" applyAlignment="1">
      <alignment vertical="center" wrapText="1"/>
    </xf>
    <xf numFmtId="0" fontId="57" fillId="11" borderId="35" xfId="2" applyFont="1" applyFill="1" applyBorder="1" applyAlignment="1">
      <alignment horizontal="center" vertical="center"/>
    </xf>
    <xf numFmtId="0" fontId="57" fillId="11" borderId="33" xfId="2" applyFont="1" applyFill="1" applyBorder="1" applyAlignment="1">
      <alignment horizontal="center" vertical="center"/>
    </xf>
    <xf numFmtId="183" fontId="57" fillId="0" borderId="107" xfId="2" applyNumberFormat="1" applyFont="1" applyBorder="1">
      <alignment vertical="center"/>
    </xf>
    <xf numFmtId="183" fontId="57" fillId="0" borderId="93" xfId="2" applyNumberFormat="1" applyFont="1" applyBorder="1">
      <alignment vertical="center"/>
    </xf>
    <xf numFmtId="183" fontId="59" fillId="0" borderId="108" xfId="2" applyNumberFormat="1" applyFont="1" applyBorder="1">
      <alignment vertical="center"/>
    </xf>
    <xf numFmtId="183" fontId="57" fillId="0" borderId="33" xfId="2" applyNumberFormat="1" applyFont="1" applyBorder="1">
      <alignment vertical="center"/>
    </xf>
    <xf numFmtId="183" fontId="59" fillId="0" borderId="70" xfId="2" applyNumberFormat="1" applyFont="1" applyBorder="1">
      <alignment vertical="center"/>
    </xf>
    <xf numFmtId="183" fontId="57" fillId="0" borderId="54" xfId="2" applyNumberFormat="1" applyFont="1" applyBorder="1" applyAlignment="1">
      <alignment horizontal="center" vertical="center"/>
    </xf>
    <xf numFmtId="183" fontId="57" fillId="11" borderId="61" xfId="2" applyNumberFormat="1" applyFont="1" applyFill="1" applyBorder="1" applyAlignment="1">
      <alignment horizontal="center" vertical="center"/>
    </xf>
    <xf numFmtId="183" fontId="59" fillId="0" borderId="99" xfId="2" applyNumberFormat="1" applyFont="1" applyBorder="1" applyAlignment="1">
      <alignment horizontal="center" vertical="center"/>
    </xf>
    <xf numFmtId="38" fontId="57" fillId="0" borderId="61" xfId="2" applyNumberFormat="1" applyFont="1" applyBorder="1" applyAlignment="1">
      <alignment horizontal="center" vertical="center"/>
    </xf>
    <xf numFmtId="0" fontId="57" fillId="11" borderId="173" xfId="2" applyFont="1" applyFill="1" applyBorder="1" applyAlignment="1">
      <alignment horizontal="center" vertical="center"/>
    </xf>
    <xf numFmtId="183" fontId="57" fillId="0" borderId="147" xfId="2" applyNumberFormat="1" applyFont="1" applyBorder="1">
      <alignment vertical="center"/>
    </xf>
    <xf numFmtId="183" fontId="59" fillId="0" borderId="53" xfId="2" applyNumberFormat="1" applyFont="1" applyBorder="1" applyAlignment="1">
      <alignment vertical="center" wrapText="1"/>
    </xf>
    <xf numFmtId="38" fontId="57" fillId="11" borderId="70" xfId="10" applyNumberFormat="1" applyFont="1" applyFill="1" applyBorder="1" applyAlignment="1">
      <alignment horizontal="center" vertical="center"/>
    </xf>
    <xf numFmtId="0" fontId="57" fillId="0" borderId="54" xfId="2" applyFont="1" applyBorder="1" applyAlignment="1">
      <alignment horizontal="center" vertical="center"/>
    </xf>
    <xf numFmtId="0" fontId="57" fillId="12" borderId="54" xfId="2" applyFont="1" applyFill="1" applyBorder="1" applyAlignment="1">
      <alignment horizontal="center" vertical="center"/>
    </xf>
    <xf numFmtId="0" fontId="57" fillId="12" borderId="70" xfId="2" applyFont="1" applyFill="1" applyBorder="1" applyAlignment="1">
      <alignment horizontal="center" vertical="center"/>
    </xf>
    <xf numFmtId="0" fontId="10" fillId="0" borderId="0" xfId="9" applyFont="1" applyAlignment="1">
      <alignment horizontal="distributed" vertical="center"/>
    </xf>
    <xf numFmtId="0" fontId="27" fillId="0" borderId="0" xfId="9" applyFont="1" applyAlignment="1">
      <alignment horizontal="center" vertical="center"/>
    </xf>
    <xf numFmtId="0" fontId="24" fillId="0" borderId="0" xfId="9" applyFont="1" applyAlignment="1">
      <alignment horizontal="center" vertical="center"/>
    </xf>
    <xf numFmtId="0" fontId="25" fillId="0" borderId="0" xfId="9" applyFont="1" applyAlignment="1">
      <alignment horizontal="center" vertical="center"/>
    </xf>
    <xf numFmtId="0" fontId="14" fillId="0" borderId="0" xfId="9" applyFont="1" applyAlignment="1">
      <alignment horizontal="center" vertical="center"/>
    </xf>
    <xf numFmtId="0" fontId="11" fillId="0" borderId="0" xfId="9" applyFont="1" applyAlignment="1">
      <alignment horizontal="distributed" vertical="center" indent="1"/>
    </xf>
    <xf numFmtId="0" fontId="10" fillId="0" borderId="12" xfId="9" applyFont="1" applyBorder="1" applyAlignment="1">
      <alignment horizontal="center" vertical="center"/>
    </xf>
    <xf numFmtId="0" fontId="8" fillId="0" borderId="0" xfId="0" applyFont="1" applyAlignment="1">
      <alignment vertical="center" wrapText="1"/>
    </xf>
    <xf numFmtId="0" fontId="13" fillId="4" borderId="138" xfId="0" applyFont="1" applyFill="1" applyBorder="1" applyAlignment="1">
      <alignment horizontal="center" vertical="center" wrapText="1"/>
    </xf>
    <xf numFmtId="0" fontId="13" fillId="4" borderId="146" xfId="0" applyFont="1" applyFill="1" applyBorder="1" applyAlignment="1">
      <alignment horizontal="center" vertical="center" wrapText="1"/>
    </xf>
    <xf numFmtId="0" fontId="13" fillId="4" borderId="132" xfId="0" applyFont="1" applyFill="1" applyBorder="1" applyAlignment="1">
      <alignment horizontal="center" vertical="center" wrapText="1"/>
    </xf>
    <xf numFmtId="0" fontId="8" fillId="2" borderId="18" xfId="0" applyFont="1" applyFill="1" applyBorder="1" applyAlignment="1">
      <alignment horizontal="left" vertical="center" shrinkToFit="1"/>
    </xf>
    <xf numFmtId="0" fontId="8" fillId="2" borderId="12" xfId="0" applyFont="1" applyFill="1" applyBorder="1" applyAlignment="1">
      <alignment horizontal="left" vertical="center" shrinkToFit="1"/>
    </xf>
    <xf numFmtId="0" fontId="20" fillId="0" borderId="0" xfId="0" applyFont="1" applyFill="1" applyBorder="1" applyAlignment="1">
      <alignment vertical="center" wrapText="1"/>
    </xf>
    <xf numFmtId="0" fontId="8" fillId="4" borderId="56"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0" borderId="19" xfId="0" applyFont="1" applyBorder="1" applyAlignment="1">
      <alignment vertical="center" wrapText="1"/>
    </xf>
    <xf numFmtId="0" fontId="8" fillId="0" borderId="7" xfId="0" applyFont="1" applyBorder="1" applyAlignment="1">
      <alignment vertical="center" wrapText="1"/>
    </xf>
    <xf numFmtId="0" fontId="8" fillId="0" borderId="23" xfId="0" applyFont="1" applyBorder="1" applyAlignment="1">
      <alignment vertical="center" wrapText="1"/>
    </xf>
    <xf numFmtId="0" fontId="33" fillId="2" borderId="47" xfId="0" applyFont="1" applyFill="1" applyBorder="1" applyAlignment="1">
      <alignment vertical="center" wrapText="1"/>
    </xf>
    <xf numFmtId="0" fontId="8" fillId="2" borderId="49" xfId="0" applyFont="1" applyFill="1" applyBorder="1" applyAlignment="1">
      <alignment horizontal="center" vertical="center" wrapText="1"/>
    </xf>
    <xf numFmtId="0" fontId="8" fillId="2" borderId="56" xfId="0" applyFont="1" applyFill="1" applyBorder="1" applyAlignment="1">
      <alignment horizontal="center" vertical="center" wrapText="1"/>
    </xf>
    <xf numFmtId="0" fontId="8" fillId="2" borderId="59" xfId="0" applyFont="1" applyFill="1" applyBorder="1" applyAlignment="1">
      <alignment horizontal="center" vertical="center" wrapText="1"/>
    </xf>
    <xf numFmtId="0" fontId="8" fillId="4" borderId="0" xfId="0" applyFont="1" applyFill="1" applyBorder="1" applyAlignment="1">
      <alignment horizontal="center" vertical="center"/>
    </xf>
    <xf numFmtId="0" fontId="53" fillId="4" borderId="146" xfId="0" applyFont="1" applyFill="1" applyBorder="1" applyAlignment="1">
      <alignment horizontal="center" vertical="center" wrapText="1"/>
    </xf>
    <xf numFmtId="0" fontId="53" fillId="4" borderId="67" xfId="0" applyFont="1" applyFill="1" applyBorder="1" applyAlignment="1">
      <alignment horizontal="center" vertical="center" wrapText="1"/>
    </xf>
    <xf numFmtId="0" fontId="53" fillId="4" borderId="101" xfId="0" applyFont="1" applyFill="1" applyBorder="1" applyAlignment="1">
      <alignment horizontal="center" vertical="center" wrapText="1"/>
    </xf>
    <xf numFmtId="0" fontId="57" fillId="0" borderId="169" xfId="2" applyFont="1" applyBorder="1">
      <alignment vertical="center"/>
    </xf>
    <xf numFmtId="0" fontId="57" fillId="0" borderId="170" xfId="2" applyFont="1" applyBorder="1">
      <alignment vertical="center"/>
    </xf>
    <xf numFmtId="0" fontId="59" fillId="0" borderId="83" xfId="2" applyFont="1" applyBorder="1" applyAlignment="1">
      <alignment vertical="center" wrapText="1"/>
    </xf>
    <xf numFmtId="0" fontId="59" fillId="0" borderId="77" xfId="2" applyFont="1" applyBorder="1" applyAlignment="1">
      <alignment vertical="center" wrapText="1"/>
    </xf>
    <xf numFmtId="0" fontId="59" fillId="0" borderId="96" xfId="2" applyFont="1" applyBorder="1" applyAlignment="1">
      <alignment vertical="center" wrapText="1"/>
    </xf>
    <xf numFmtId="0" fontId="59" fillId="0" borderId="116" xfId="2" applyFont="1" applyBorder="1" applyAlignment="1">
      <alignment vertical="center" wrapText="1"/>
    </xf>
    <xf numFmtId="0" fontId="57" fillId="0" borderId="174" xfId="2" applyFont="1" applyBorder="1">
      <alignment vertical="center"/>
    </xf>
    <xf numFmtId="0" fontId="59" fillId="0" borderId="116" xfId="2" applyFont="1" applyBorder="1">
      <alignment vertical="center"/>
    </xf>
    <xf numFmtId="0" fontId="57" fillId="0" borderId="83" xfId="2" applyFont="1" applyBorder="1" applyAlignment="1">
      <alignment horizontal="left" vertical="center" wrapText="1"/>
    </xf>
    <xf numFmtId="0" fontId="37" fillId="0" borderId="96" xfId="0" applyFont="1" applyFill="1" applyBorder="1" applyAlignment="1">
      <alignment vertical="center" wrapText="1"/>
    </xf>
    <xf numFmtId="0" fontId="37" fillId="0" borderId="77" xfId="0" applyFont="1" applyFill="1" applyBorder="1" applyAlignment="1">
      <alignment vertical="center" wrapText="1"/>
    </xf>
    <xf numFmtId="0" fontId="37" fillId="0" borderId="116" xfId="0" applyFont="1" applyFill="1" applyBorder="1" applyAlignment="1">
      <alignment vertical="center" wrapText="1"/>
    </xf>
    <xf numFmtId="0" fontId="37" fillId="0" borderId="83" xfId="0" applyFont="1" applyFill="1" applyBorder="1" applyAlignment="1">
      <alignment vertical="center" wrapText="1"/>
    </xf>
    <xf numFmtId="0" fontId="37" fillId="9" borderId="114" xfId="0" applyFont="1" applyFill="1" applyBorder="1" applyAlignment="1">
      <alignment horizontal="center" vertical="center" wrapText="1"/>
    </xf>
    <xf numFmtId="0" fontId="37" fillId="9" borderId="77" xfId="0" applyFont="1" applyFill="1" applyBorder="1" applyAlignment="1">
      <alignment horizontal="center" vertical="center" wrapText="1"/>
    </xf>
    <xf numFmtId="0" fontId="37" fillId="9" borderId="80" xfId="0" applyFont="1" applyFill="1" applyBorder="1" applyAlignment="1">
      <alignment horizontal="center" vertical="center" wrapText="1"/>
    </xf>
    <xf numFmtId="0" fontId="37" fillId="9" borderId="35" xfId="0" applyFont="1" applyFill="1" applyBorder="1" applyAlignment="1">
      <alignment horizontal="center" vertical="center" wrapText="1"/>
    </xf>
    <xf numFmtId="0" fontId="37" fillId="9" borderId="146" xfId="0" applyFont="1" applyFill="1" applyBorder="1" applyAlignment="1">
      <alignment horizontal="center" vertical="center" wrapText="1"/>
    </xf>
    <xf numFmtId="0" fontId="37" fillId="9" borderId="101" xfId="0" applyFont="1" applyFill="1" applyBorder="1" applyAlignment="1">
      <alignment horizontal="center" vertical="center" wrapText="1"/>
    </xf>
    <xf numFmtId="0" fontId="10" fillId="0" borderId="0" xfId="0" applyFont="1" applyBorder="1" applyAlignment="1">
      <alignment horizontal="distributed" vertical="center"/>
    </xf>
    <xf numFmtId="0" fontId="11" fillId="0" borderId="0" xfId="0" applyFont="1" applyBorder="1" applyAlignment="1">
      <alignment horizontal="distributed" vertical="center" indent="1"/>
    </xf>
    <xf numFmtId="0" fontId="10" fillId="0" borderId="0" xfId="0" applyFont="1" applyBorder="1" applyAlignment="1">
      <alignment horizontal="center" vertical="center"/>
    </xf>
  </cellXfs>
  <cellStyles count="13">
    <cellStyle name="桁区切り 2" xfId="5" xr:uid="{00000000-0005-0000-0000-000000000000}"/>
    <cellStyle name="桁区切り 3" xfId="10" xr:uid="{9B4E5C58-5101-4BD3-9461-03430787E3AC}"/>
    <cellStyle name="標準" xfId="0" builtinId="0"/>
    <cellStyle name="標準 2" xfId="4" xr:uid="{00000000-0005-0000-0000-000002000000}"/>
    <cellStyle name="標準 3" xfId="6" xr:uid="{00000000-0005-0000-0000-000003000000}"/>
    <cellStyle name="標準 3 2" xfId="9" xr:uid="{00000000-0005-0000-0000-000004000000}"/>
    <cellStyle name="標準 4" xfId="11" xr:uid="{C398B2EC-0CE7-4262-B0EA-B39F76852B56}"/>
    <cellStyle name="標準 4 2" xfId="12" xr:uid="{1B111F22-5CAB-4E27-91C8-536A20764DAE}"/>
    <cellStyle name="標準_（九州・電気）積算チェックシート15.09.22" xfId="8" xr:uid="{00000000-0005-0000-0000-000005000000}"/>
    <cellStyle name="標準_０３資料（チェック項目）案" xfId="1" xr:uid="{00000000-0005-0000-0000-000006000000}"/>
    <cellStyle name="標準_０４資料（数量チェックシート）案" xfId="2" xr:uid="{00000000-0005-0000-0000-000007000000}"/>
    <cellStyle name="標準_積算チェックシート(H19)" xfId="7" xr:uid="{00000000-0005-0000-0000-000008000000}"/>
    <cellStyle name="未定義" xfId="3" xr:uid="{00000000-0005-0000-0000-000009000000}"/>
  </cellStyles>
  <dxfs count="0"/>
  <tableStyles count="0" defaultTableStyle="TableStyleMedium9" defaultPivotStyle="PivotStyleLight16"/>
  <colors>
    <mruColors>
      <color rgb="FFCCFFFF"/>
      <color rgb="FFFFFF99"/>
      <color rgb="FF00EA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0</xdr:colOff>
      <xdr:row>1</xdr:row>
      <xdr:rowOff>15875</xdr:rowOff>
    </xdr:from>
    <xdr:to>
      <xdr:col>5</xdr:col>
      <xdr:colOff>406400</xdr:colOff>
      <xdr:row>1</xdr:row>
      <xdr:rowOff>250825</xdr:rowOff>
    </xdr:to>
    <xdr:sp macro="" textlink="">
      <xdr:nvSpPr>
        <xdr:cNvPr id="2" name="四角形 1">
          <a:extLst>
            <a:ext uri="{FF2B5EF4-FFF2-40B4-BE49-F238E27FC236}">
              <a16:creationId xmlns:a16="http://schemas.microsoft.com/office/drawing/2014/main" id="{2A8E67B1-7311-4D6C-B95B-AE8D46F96BE9}"/>
            </a:ext>
          </a:extLst>
        </xdr:cNvPr>
        <xdr:cNvSpPr/>
      </xdr:nvSpPr>
      <xdr:spPr>
        <a:xfrm>
          <a:off x="4511040" y="297815"/>
          <a:ext cx="391160" cy="234950"/>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74930</xdr:colOff>
      <xdr:row>3</xdr:row>
      <xdr:rowOff>38100</xdr:rowOff>
    </xdr:from>
    <xdr:to>
      <xdr:col>1</xdr:col>
      <xdr:colOff>120650</xdr:colOff>
      <xdr:row>5</xdr:row>
      <xdr:rowOff>56515</xdr:rowOff>
    </xdr:to>
    <xdr:sp macro="" textlink="">
      <xdr:nvSpPr>
        <xdr:cNvPr id="2" name="AutoShape 1">
          <a:extLst>
            <a:ext uri="{FF2B5EF4-FFF2-40B4-BE49-F238E27FC236}">
              <a16:creationId xmlns:a16="http://schemas.microsoft.com/office/drawing/2014/main" id="{F67C52D5-07A4-4611-9C34-1247BB091482}"/>
            </a:ext>
          </a:extLst>
        </xdr:cNvPr>
        <xdr:cNvSpPr/>
      </xdr:nvSpPr>
      <xdr:spPr>
        <a:xfrm>
          <a:off x="692150" y="998220"/>
          <a:ext cx="45720" cy="681355"/>
        </a:xfrm>
        <a:prstGeom prst="leftBracket">
          <a:avLst>
            <a:gd name="adj" fmla="val 45833"/>
          </a:avLst>
        </a:prstGeom>
        <a:noFill/>
        <a:ln w="9525">
          <a:solidFill>
            <a:srgbClr val="000000"/>
          </a:solidFill>
          <a:round/>
        </a:ln>
      </xdr:spPr>
    </xdr:sp>
    <xdr:clientData/>
  </xdr:twoCellAnchor>
  <xdr:twoCellAnchor>
    <xdr:from>
      <xdr:col>5</xdr:col>
      <xdr:colOff>0</xdr:colOff>
      <xdr:row>0</xdr:row>
      <xdr:rowOff>0</xdr:rowOff>
    </xdr:from>
    <xdr:to>
      <xdr:col>5</xdr:col>
      <xdr:colOff>406400</xdr:colOff>
      <xdr:row>0</xdr:row>
      <xdr:rowOff>235585</xdr:rowOff>
    </xdr:to>
    <xdr:sp macro="" textlink="">
      <xdr:nvSpPr>
        <xdr:cNvPr id="3" name="四角形 1">
          <a:extLst>
            <a:ext uri="{FF2B5EF4-FFF2-40B4-BE49-F238E27FC236}">
              <a16:creationId xmlns:a16="http://schemas.microsoft.com/office/drawing/2014/main" id="{B5280758-3360-48D2-BB99-CD83348B0C68}"/>
            </a:ext>
          </a:extLst>
        </xdr:cNvPr>
        <xdr:cNvSpPr/>
      </xdr:nvSpPr>
      <xdr:spPr>
        <a:xfrm>
          <a:off x="4503420" y="0"/>
          <a:ext cx="391160" cy="2355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406400</xdr:colOff>
      <xdr:row>0</xdr:row>
      <xdr:rowOff>235585</xdr:rowOff>
    </xdr:to>
    <xdr:sp macro="" textlink="">
      <xdr:nvSpPr>
        <xdr:cNvPr id="2" name="四角形 1">
          <a:extLst>
            <a:ext uri="{FF2B5EF4-FFF2-40B4-BE49-F238E27FC236}">
              <a16:creationId xmlns:a16="http://schemas.microsoft.com/office/drawing/2014/main" id="{F8143157-6DA7-4C8B-8BF4-6D1D4AA3B71C}"/>
            </a:ext>
          </a:extLst>
        </xdr:cNvPr>
        <xdr:cNvSpPr/>
      </xdr:nvSpPr>
      <xdr:spPr>
        <a:xfrm>
          <a:off x="4503420" y="0"/>
          <a:ext cx="391160" cy="2355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406400</xdr:colOff>
      <xdr:row>0</xdr:row>
      <xdr:rowOff>235585</xdr:rowOff>
    </xdr:to>
    <xdr:sp macro="" textlink="">
      <xdr:nvSpPr>
        <xdr:cNvPr id="2" name="四角形 1">
          <a:extLst>
            <a:ext uri="{FF2B5EF4-FFF2-40B4-BE49-F238E27FC236}">
              <a16:creationId xmlns:a16="http://schemas.microsoft.com/office/drawing/2014/main" id="{A8530112-8427-43F4-B7EE-F55F72F8F9B3}"/>
            </a:ext>
          </a:extLst>
        </xdr:cNvPr>
        <xdr:cNvSpPr/>
      </xdr:nvSpPr>
      <xdr:spPr>
        <a:xfrm>
          <a:off x="4503420" y="0"/>
          <a:ext cx="391160" cy="2355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406400</xdr:colOff>
      <xdr:row>0</xdr:row>
      <xdr:rowOff>235585</xdr:rowOff>
    </xdr:to>
    <xdr:sp macro="" textlink="">
      <xdr:nvSpPr>
        <xdr:cNvPr id="2" name="四角形 1">
          <a:extLst>
            <a:ext uri="{FF2B5EF4-FFF2-40B4-BE49-F238E27FC236}">
              <a16:creationId xmlns:a16="http://schemas.microsoft.com/office/drawing/2014/main" id="{295E43D6-15FC-4A4D-AE4A-757CFD63C4A9}"/>
            </a:ext>
          </a:extLst>
        </xdr:cNvPr>
        <xdr:cNvSpPr/>
      </xdr:nvSpPr>
      <xdr:spPr>
        <a:xfrm>
          <a:off x="4503420" y="0"/>
          <a:ext cx="391160" cy="2355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406400</xdr:colOff>
      <xdr:row>0</xdr:row>
      <xdr:rowOff>235585</xdr:rowOff>
    </xdr:to>
    <xdr:sp macro="" textlink="">
      <xdr:nvSpPr>
        <xdr:cNvPr id="2" name="四角形 1">
          <a:extLst>
            <a:ext uri="{FF2B5EF4-FFF2-40B4-BE49-F238E27FC236}">
              <a16:creationId xmlns:a16="http://schemas.microsoft.com/office/drawing/2014/main" id="{B3B6EDAC-F814-45C9-BFD1-2000A8D577C6}"/>
            </a:ext>
          </a:extLst>
        </xdr:cNvPr>
        <xdr:cNvSpPr/>
      </xdr:nvSpPr>
      <xdr:spPr>
        <a:xfrm>
          <a:off x="4503420" y="0"/>
          <a:ext cx="391160" cy="2355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406400</xdr:colOff>
      <xdr:row>0</xdr:row>
      <xdr:rowOff>235585</xdr:rowOff>
    </xdr:to>
    <xdr:sp macro="" textlink="">
      <xdr:nvSpPr>
        <xdr:cNvPr id="2" name="四角形 1">
          <a:extLst>
            <a:ext uri="{FF2B5EF4-FFF2-40B4-BE49-F238E27FC236}">
              <a16:creationId xmlns:a16="http://schemas.microsoft.com/office/drawing/2014/main" id="{EED202CF-3A30-42BF-B004-FD6DF2CA682F}"/>
            </a:ext>
          </a:extLst>
        </xdr:cNvPr>
        <xdr:cNvSpPr/>
      </xdr:nvSpPr>
      <xdr:spPr>
        <a:xfrm>
          <a:off x="4503420" y="0"/>
          <a:ext cx="391160" cy="2355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2</xdr:row>
      <xdr:rowOff>0</xdr:rowOff>
    </xdr:from>
    <xdr:to>
      <xdr:col>5</xdr:col>
      <xdr:colOff>406400</xdr:colOff>
      <xdr:row>2</xdr:row>
      <xdr:rowOff>235585</xdr:rowOff>
    </xdr:to>
    <xdr:sp macro="" textlink="">
      <xdr:nvSpPr>
        <xdr:cNvPr id="2" name="四角形 1">
          <a:extLst>
            <a:ext uri="{FF2B5EF4-FFF2-40B4-BE49-F238E27FC236}">
              <a16:creationId xmlns:a16="http://schemas.microsoft.com/office/drawing/2014/main" id="{0259BBB5-13B2-450F-8B42-0E536D9667AB}"/>
            </a:ext>
          </a:extLst>
        </xdr:cNvPr>
        <xdr:cNvSpPr/>
      </xdr:nvSpPr>
      <xdr:spPr>
        <a:xfrm>
          <a:off x="4511040" y="563880"/>
          <a:ext cx="391160" cy="2355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twoCellAnchor>
    <xdr:from>
      <xdr:col>5</xdr:col>
      <xdr:colOff>0</xdr:colOff>
      <xdr:row>16</xdr:row>
      <xdr:rowOff>0</xdr:rowOff>
    </xdr:from>
    <xdr:to>
      <xdr:col>5</xdr:col>
      <xdr:colOff>406400</xdr:colOff>
      <xdr:row>16</xdr:row>
      <xdr:rowOff>235585</xdr:rowOff>
    </xdr:to>
    <xdr:sp macro="" textlink="">
      <xdr:nvSpPr>
        <xdr:cNvPr id="3" name="四角形 2">
          <a:extLst>
            <a:ext uri="{FF2B5EF4-FFF2-40B4-BE49-F238E27FC236}">
              <a16:creationId xmlns:a16="http://schemas.microsoft.com/office/drawing/2014/main" id="{DBDC90A4-3E70-4905-9D33-FECE365B949B}"/>
            </a:ext>
          </a:extLst>
        </xdr:cNvPr>
        <xdr:cNvSpPr/>
      </xdr:nvSpPr>
      <xdr:spPr>
        <a:xfrm>
          <a:off x="4511040" y="4564380"/>
          <a:ext cx="391160" cy="2355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twoCellAnchor>
    <xdr:from>
      <xdr:col>5</xdr:col>
      <xdr:colOff>0</xdr:colOff>
      <xdr:row>22</xdr:row>
      <xdr:rowOff>0</xdr:rowOff>
    </xdr:from>
    <xdr:to>
      <xdr:col>5</xdr:col>
      <xdr:colOff>406400</xdr:colOff>
      <xdr:row>22</xdr:row>
      <xdr:rowOff>235585</xdr:rowOff>
    </xdr:to>
    <xdr:sp macro="" textlink="">
      <xdr:nvSpPr>
        <xdr:cNvPr id="4" name="四角形 3">
          <a:extLst>
            <a:ext uri="{FF2B5EF4-FFF2-40B4-BE49-F238E27FC236}">
              <a16:creationId xmlns:a16="http://schemas.microsoft.com/office/drawing/2014/main" id="{91252263-68E6-456F-A358-98FC59907AAE}"/>
            </a:ext>
          </a:extLst>
        </xdr:cNvPr>
        <xdr:cNvSpPr/>
      </xdr:nvSpPr>
      <xdr:spPr>
        <a:xfrm>
          <a:off x="4511040" y="6652260"/>
          <a:ext cx="391160" cy="2355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twoCellAnchor>
    <xdr:from>
      <xdr:col>5</xdr:col>
      <xdr:colOff>0</xdr:colOff>
      <xdr:row>42</xdr:row>
      <xdr:rowOff>0</xdr:rowOff>
    </xdr:from>
    <xdr:to>
      <xdr:col>5</xdr:col>
      <xdr:colOff>406400</xdr:colOff>
      <xdr:row>42</xdr:row>
      <xdr:rowOff>235585</xdr:rowOff>
    </xdr:to>
    <xdr:sp macro="" textlink="">
      <xdr:nvSpPr>
        <xdr:cNvPr id="5" name="四角形 4">
          <a:extLst>
            <a:ext uri="{FF2B5EF4-FFF2-40B4-BE49-F238E27FC236}">
              <a16:creationId xmlns:a16="http://schemas.microsoft.com/office/drawing/2014/main" id="{E88734FA-1DA7-47EF-9C2A-E86CDDF7D914}"/>
            </a:ext>
          </a:extLst>
        </xdr:cNvPr>
        <xdr:cNvSpPr/>
      </xdr:nvSpPr>
      <xdr:spPr>
        <a:xfrm>
          <a:off x="4511040" y="14135100"/>
          <a:ext cx="391160" cy="2355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twoCellAnchor>
    <xdr:from>
      <xdr:col>5</xdr:col>
      <xdr:colOff>0</xdr:colOff>
      <xdr:row>87</xdr:row>
      <xdr:rowOff>0</xdr:rowOff>
    </xdr:from>
    <xdr:to>
      <xdr:col>5</xdr:col>
      <xdr:colOff>406400</xdr:colOff>
      <xdr:row>87</xdr:row>
      <xdr:rowOff>235585</xdr:rowOff>
    </xdr:to>
    <xdr:sp macro="" textlink="">
      <xdr:nvSpPr>
        <xdr:cNvPr id="6" name="四角形 5">
          <a:extLst>
            <a:ext uri="{FF2B5EF4-FFF2-40B4-BE49-F238E27FC236}">
              <a16:creationId xmlns:a16="http://schemas.microsoft.com/office/drawing/2014/main" id="{4F0D48FF-33FD-4D37-9E2A-69CF453FCCC6}"/>
            </a:ext>
          </a:extLst>
        </xdr:cNvPr>
        <xdr:cNvSpPr/>
      </xdr:nvSpPr>
      <xdr:spPr>
        <a:xfrm>
          <a:off x="4511040" y="29382720"/>
          <a:ext cx="391160" cy="2355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0</xdr:colOff>
      <xdr:row>1</xdr:row>
      <xdr:rowOff>18415</xdr:rowOff>
    </xdr:from>
    <xdr:to>
      <xdr:col>6</xdr:col>
      <xdr:colOff>5080</xdr:colOff>
      <xdr:row>1</xdr:row>
      <xdr:rowOff>248285</xdr:rowOff>
    </xdr:to>
    <xdr:sp macro="" textlink="">
      <xdr:nvSpPr>
        <xdr:cNvPr id="2" name="四角形 1">
          <a:extLst>
            <a:ext uri="{FF2B5EF4-FFF2-40B4-BE49-F238E27FC236}">
              <a16:creationId xmlns:a16="http://schemas.microsoft.com/office/drawing/2014/main" id="{F56C2E36-6008-4DCB-BCC4-BF847B64F9BA}"/>
            </a:ext>
          </a:extLst>
        </xdr:cNvPr>
        <xdr:cNvSpPr/>
      </xdr:nvSpPr>
      <xdr:spPr>
        <a:xfrm>
          <a:off x="4490720" y="384175"/>
          <a:ext cx="391160" cy="229870"/>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twoCellAnchor>
    <xdr:from>
      <xdr:col>5</xdr:col>
      <xdr:colOff>0</xdr:colOff>
      <xdr:row>14</xdr:row>
      <xdr:rowOff>44450</xdr:rowOff>
    </xdr:from>
    <xdr:to>
      <xdr:col>6</xdr:col>
      <xdr:colOff>5080</xdr:colOff>
      <xdr:row>14</xdr:row>
      <xdr:rowOff>248285</xdr:rowOff>
    </xdr:to>
    <xdr:sp macro="" textlink="">
      <xdr:nvSpPr>
        <xdr:cNvPr id="3" name="四角形 2">
          <a:extLst>
            <a:ext uri="{FF2B5EF4-FFF2-40B4-BE49-F238E27FC236}">
              <a16:creationId xmlns:a16="http://schemas.microsoft.com/office/drawing/2014/main" id="{BF2E0D39-909B-4648-8F66-65AFE6B1EDAD}"/>
            </a:ext>
          </a:extLst>
        </xdr:cNvPr>
        <xdr:cNvSpPr/>
      </xdr:nvSpPr>
      <xdr:spPr>
        <a:xfrm>
          <a:off x="4490720" y="4585970"/>
          <a:ext cx="391160" cy="20383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twoCellAnchor>
    <xdr:from>
      <xdr:col>5</xdr:col>
      <xdr:colOff>0</xdr:colOff>
      <xdr:row>32</xdr:row>
      <xdr:rowOff>44450</xdr:rowOff>
    </xdr:from>
    <xdr:to>
      <xdr:col>6</xdr:col>
      <xdr:colOff>5080</xdr:colOff>
      <xdr:row>32</xdr:row>
      <xdr:rowOff>248285</xdr:rowOff>
    </xdr:to>
    <xdr:sp macro="" textlink="">
      <xdr:nvSpPr>
        <xdr:cNvPr id="4" name="四角形 3">
          <a:extLst>
            <a:ext uri="{FF2B5EF4-FFF2-40B4-BE49-F238E27FC236}">
              <a16:creationId xmlns:a16="http://schemas.microsoft.com/office/drawing/2014/main" id="{D7A43D82-932B-423A-A9BA-3A61985003FE}"/>
            </a:ext>
          </a:extLst>
        </xdr:cNvPr>
        <xdr:cNvSpPr/>
      </xdr:nvSpPr>
      <xdr:spPr>
        <a:xfrm>
          <a:off x="4490720" y="9767570"/>
          <a:ext cx="391160" cy="20383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twoCellAnchor>
    <xdr:from>
      <xdr:col>5</xdr:col>
      <xdr:colOff>0</xdr:colOff>
      <xdr:row>56</xdr:row>
      <xdr:rowOff>44450</xdr:rowOff>
    </xdr:from>
    <xdr:to>
      <xdr:col>6</xdr:col>
      <xdr:colOff>5080</xdr:colOff>
      <xdr:row>56</xdr:row>
      <xdr:rowOff>248285</xdr:rowOff>
    </xdr:to>
    <xdr:sp macro="" textlink="">
      <xdr:nvSpPr>
        <xdr:cNvPr id="5" name="四角形 4">
          <a:extLst>
            <a:ext uri="{FF2B5EF4-FFF2-40B4-BE49-F238E27FC236}">
              <a16:creationId xmlns:a16="http://schemas.microsoft.com/office/drawing/2014/main" id="{D9583267-6990-48B8-B186-0B6F1F201E1D}"/>
            </a:ext>
          </a:extLst>
        </xdr:cNvPr>
        <xdr:cNvSpPr/>
      </xdr:nvSpPr>
      <xdr:spPr>
        <a:xfrm>
          <a:off x="4490720" y="16930370"/>
          <a:ext cx="391160" cy="20383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twoCellAnchor>
    <xdr:from>
      <xdr:col>5</xdr:col>
      <xdr:colOff>0</xdr:colOff>
      <xdr:row>76</xdr:row>
      <xdr:rowOff>44450</xdr:rowOff>
    </xdr:from>
    <xdr:to>
      <xdr:col>6</xdr:col>
      <xdr:colOff>5080</xdr:colOff>
      <xdr:row>76</xdr:row>
      <xdr:rowOff>248285</xdr:rowOff>
    </xdr:to>
    <xdr:sp macro="" textlink="">
      <xdr:nvSpPr>
        <xdr:cNvPr id="6" name="四角形 5">
          <a:extLst>
            <a:ext uri="{FF2B5EF4-FFF2-40B4-BE49-F238E27FC236}">
              <a16:creationId xmlns:a16="http://schemas.microsoft.com/office/drawing/2014/main" id="{B09CB2BD-04C3-4695-849B-4A6BEE8C9B62}"/>
            </a:ext>
          </a:extLst>
        </xdr:cNvPr>
        <xdr:cNvSpPr/>
      </xdr:nvSpPr>
      <xdr:spPr>
        <a:xfrm>
          <a:off x="4490720" y="26003250"/>
          <a:ext cx="391160" cy="20383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twoCellAnchor>
    <xdr:from>
      <xdr:col>5</xdr:col>
      <xdr:colOff>0</xdr:colOff>
      <xdr:row>108</xdr:row>
      <xdr:rowOff>50800</xdr:rowOff>
    </xdr:from>
    <xdr:to>
      <xdr:col>6</xdr:col>
      <xdr:colOff>5080</xdr:colOff>
      <xdr:row>108</xdr:row>
      <xdr:rowOff>248285</xdr:rowOff>
    </xdr:to>
    <xdr:sp macro="" textlink="">
      <xdr:nvSpPr>
        <xdr:cNvPr id="7" name="四角形 6">
          <a:extLst>
            <a:ext uri="{FF2B5EF4-FFF2-40B4-BE49-F238E27FC236}">
              <a16:creationId xmlns:a16="http://schemas.microsoft.com/office/drawing/2014/main" id="{CA15F7AA-8D52-4871-8D44-4288B8D9E53F}"/>
            </a:ext>
          </a:extLst>
        </xdr:cNvPr>
        <xdr:cNvSpPr/>
      </xdr:nvSpPr>
      <xdr:spPr>
        <a:xfrm>
          <a:off x="4490720" y="35560000"/>
          <a:ext cx="391160" cy="1974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twoCellAnchor>
    <xdr:from>
      <xdr:col>5</xdr:col>
      <xdr:colOff>0</xdr:colOff>
      <xdr:row>124</xdr:row>
      <xdr:rowOff>44450</xdr:rowOff>
    </xdr:from>
    <xdr:to>
      <xdr:col>6</xdr:col>
      <xdr:colOff>5080</xdr:colOff>
      <xdr:row>124</xdr:row>
      <xdr:rowOff>248285</xdr:rowOff>
    </xdr:to>
    <xdr:sp macro="" textlink="">
      <xdr:nvSpPr>
        <xdr:cNvPr id="8" name="四角形 7">
          <a:extLst>
            <a:ext uri="{FF2B5EF4-FFF2-40B4-BE49-F238E27FC236}">
              <a16:creationId xmlns:a16="http://schemas.microsoft.com/office/drawing/2014/main" id="{B9CB9553-50A3-4A0A-BF46-222CD38DCB6C}"/>
            </a:ext>
          </a:extLst>
        </xdr:cNvPr>
        <xdr:cNvSpPr/>
      </xdr:nvSpPr>
      <xdr:spPr>
        <a:xfrm>
          <a:off x="4490720" y="40816530"/>
          <a:ext cx="391160" cy="20383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twoCellAnchor>
    <xdr:from>
      <xdr:col>5</xdr:col>
      <xdr:colOff>0</xdr:colOff>
      <xdr:row>153</xdr:row>
      <xdr:rowOff>44450</xdr:rowOff>
    </xdr:from>
    <xdr:to>
      <xdr:col>6</xdr:col>
      <xdr:colOff>5080</xdr:colOff>
      <xdr:row>153</xdr:row>
      <xdr:rowOff>248285</xdr:rowOff>
    </xdr:to>
    <xdr:sp macro="" textlink="">
      <xdr:nvSpPr>
        <xdr:cNvPr id="9" name="四角形 8">
          <a:extLst>
            <a:ext uri="{FF2B5EF4-FFF2-40B4-BE49-F238E27FC236}">
              <a16:creationId xmlns:a16="http://schemas.microsoft.com/office/drawing/2014/main" id="{F75C4A51-EC07-4701-9F13-0854C3BF7D84}"/>
            </a:ext>
          </a:extLst>
        </xdr:cNvPr>
        <xdr:cNvSpPr/>
      </xdr:nvSpPr>
      <xdr:spPr>
        <a:xfrm>
          <a:off x="4490720" y="50783490"/>
          <a:ext cx="391160" cy="20383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22158-77F3-4524-9861-0DC0F198C753}">
  <sheetPr>
    <tabColor rgb="FFFF0000"/>
  </sheetPr>
  <dimension ref="A1:I58"/>
  <sheetViews>
    <sheetView showGridLines="0" zoomScaleSheetLayoutView="90" workbookViewId="0">
      <selection activeCell="D25" sqref="D25"/>
    </sheetView>
  </sheetViews>
  <sheetFormatPr defaultColWidth="9" defaultRowHeight="13.5" x14ac:dyDescent="0.15"/>
  <cols>
    <col min="1" max="1" width="9" style="1397" customWidth="1"/>
    <col min="2" max="16384" width="9" style="1397"/>
  </cols>
  <sheetData>
    <row r="1" spans="1:9" x14ac:dyDescent="0.15">
      <c r="A1" s="1395"/>
      <c r="B1" s="1396"/>
      <c r="C1" s="1396"/>
      <c r="D1" s="1396"/>
      <c r="E1" s="1396"/>
      <c r="F1" s="1396"/>
      <c r="G1" s="1396"/>
      <c r="H1" s="1396"/>
    </row>
    <row r="2" spans="1:9" x14ac:dyDescent="0.15">
      <c r="A2" s="1395"/>
      <c r="B2" s="1396"/>
      <c r="C2" s="1396"/>
      <c r="D2" s="1396"/>
      <c r="E2" s="1396"/>
      <c r="F2" s="1396"/>
      <c r="G2" s="1396"/>
      <c r="H2" s="1396"/>
    </row>
    <row r="3" spans="1:9" x14ac:dyDescent="0.15">
      <c r="A3" s="1395"/>
      <c r="B3" s="1396"/>
      <c r="C3" s="1396"/>
      <c r="D3" s="1470"/>
      <c r="E3" s="1470"/>
      <c r="F3" s="1396"/>
      <c r="G3" s="1396"/>
      <c r="H3" s="1396"/>
    </row>
    <row r="4" spans="1:9" x14ac:dyDescent="0.15">
      <c r="A4" s="1395"/>
      <c r="B4" s="1396"/>
      <c r="C4" s="1396"/>
      <c r="D4" s="1470"/>
      <c r="E4" s="1470"/>
      <c r="F4" s="1396"/>
      <c r="G4" s="1396"/>
      <c r="H4" s="1396"/>
    </row>
    <row r="5" spans="1:9" x14ac:dyDescent="0.15">
      <c r="A5" s="1395"/>
      <c r="B5" s="1396"/>
      <c r="C5" s="1396"/>
      <c r="D5" s="1396"/>
      <c r="E5" s="1396"/>
      <c r="F5" s="1396"/>
      <c r="G5" s="1396"/>
      <c r="H5" s="1396"/>
    </row>
    <row r="6" spans="1:9" x14ac:dyDescent="0.15">
      <c r="A6" s="1395"/>
      <c r="B6" s="1396"/>
      <c r="C6" s="1396"/>
      <c r="D6" s="1396"/>
      <c r="E6" s="1396"/>
      <c r="F6" s="1396"/>
      <c r="G6" s="1396"/>
      <c r="H6" s="1396"/>
    </row>
    <row r="7" spans="1:9" x14ac:dyDescent="0.15">
      <c r="A7" s="1395"/>
      <c r="B7" s="1396"/>
      <c r="C7" s="1396"/>
      <c r="D7" s="1396"/>
      <c r="E7" s="1396"/>
      <c r="F7" s="1396"/>
      <c r="G7" s="1396"/>
      <c r="H7" s="1396"/>
    </row>
    <row r="8" spans="1:9" x14ac:dyDescent="0.15">
      <c r="A8" s="1395"/>
      <c r="B8" s="1396"/>
      <c r="C8" s="1396"/>
      <c r="D8" s="1396"/>
      <c r="E8" s="1396"/>
      <c r="F8" s="1396"/>
      <c r="G8" s="1396"/>
      <c r="H8" s="1396"/>
    </row>
    <row r="9" spans="1:9" ht="18.75" x14ac:dyDescent="0.15">
      <c r="A9" s="1471" t="s">
        <v>2162</v>
      </c>
      <c r="B9" s="1471"/>
      <c r="C9" s="1471"/>
      <c r="D9" s="1471"/>
      <c r="E9" s="1471"/>
      <c r="F9" s="1471"/>
      <c r="G9" s="1471"/>
      <c r="H9" s="1471"/>
      <c r="I9" s="1471"/>
    </row>
    <row r="10" spans="1:9" x14ac:dyDescent="0.15">
      <c r="A10" s="1398"/>
      <c r="B10" s="1396"/>
      <c r="C10" s="1396"/>
      <c r="D10" s="1396"/>
      <c r="E10" s="1396"/>
      <c r="F10" s="1396"/>
      <c r="G10" s="1396"/>
      <c r="H10" s="1396"/>
    </row>
    <row r="11" spans="1:9" ht="17.25" x14ac:dyDescent="0.15">
      <c r="A11" s="1472"/>
      <c r="B11" s="1472"/>
      <c r="C11" s="1472"/>
      <c r="D11" s="1472"/>
      <c r="E11" s="1472"/>
      <c r="F11" s="1472"/>
      <c r="G11" s="1472"/>
      <c r="H11" s="1472"/>
      <c r="I11" s="1472"/>
    </row>
    <row r="12" spans="1:9" x14ac:dyDescent="0.15">
      <c r="A12" s="1398"/>
      <c r="B12" s="1396"/>
      <c r="C12" s="1396"/>
      <c r="D12" s="1396"/>
      <c r="E12" s="1396"/>
      <c r="F12" s="1396"/>
      <c r="G12" s="1396"/>
      <c r="H12" s="1396"/>
    </row>
    <row r="13" spans="1:9" x14ac:dyDescent="0.15">
      <c r="A13" s="1473"/>
      <c r="B13" s="1473"/>
      <c r="C13" s="1473"/>
      <c r="D13" s="1473"/>
      <c r="E13" s="1473"/>
      <c r="F13" s="1473"/>
      <c r="G13" s="1473"/>
      <c r="H13" s="1473"/>
    </row>
    <row r="14" spans="1:9" x14ac:dyDescent="0.15">
      <c r="A14" s="1398"/>
      <c r="B14" s="1396"/>
      <c r="C14" s="1396"/>
      <c r="D14" s="1396"/>
      <c r="E14" s="1396"/>
      <c r="F14" s="1396"/>
      <c r="G14" s="1396"/>
      <c r="H14" s="1396"/>
    </row>
    <row r="15" spans="1:9" x14ac:dyDescent="0.15">
      <c r="A15" s="1398"/>
      <c r="B15" s="1396"/>
      <c r="C15" s="1396"/>
      <c r="D15" s="1396"/>
      <c r="E15" s="1396"/>
      <c r="F15" s="1396"/>
      <c r="G15" s="1396"/>
      <c r="H15" s="1396"/>
    </row>
    <row r="16" spans="1:9" x14ac:dyDescent="0.15">
      <c r="A16" s="1399"/>
      <c r="B16" s="1399"/>
      <c r="C16" s="1396"/>
      <c r="D16" s="1396"/>
      <c r="E16" s="1396"/>
      <c r="F16" s="1396"/>
      <c r="G16" s="1396"/>
      <c r="H16" s="1396"/>
    </row>
    <row r="17" spans="1:8" x14ac:dyDescent="0.15">
      <c r="A17" s="1398"/>
      <c r="B17" s="1396"/>
      <c r="C17" s="1396"/>
      <c r="D17" s="1396"/>
      <c r="E17" s="1396"/>
      <c r="F17" s="1396"/>
      <c r="G17" s="1396"/>
      <c r="H17" s="1396"/>
    </row>
    <row r="18" spans="1:8" ht="14.25" x14ac:dyDescent="0.15">
      <c r="A18" s="1474" t="s">
        <v>2105</v>
      </c>
      <c r="B18" s="1474"/>
      <c r="C18" s="1468"/>
      <c r="D18" s="1468"/>
      <c r="E18" s="1468"/>
      <c r="F18" s="1468"/>
      <c r="G18" s="1468"/>
      <c r="H18" s="1468"/>
    </row>
    <row r="19" spans="1:8" ht="14.25" x14ac:dyDescent="0.15">
      <c r="A19" s="1400"/>
      <c r="B19" s="1400"/>
      <c r="C19" s="1396"/>
      <c r="D19" s="1396"/>
      <c r="E19" s="1396"/>
      <c r="F19" s="1396"/>
      <c r="G19" s="1396"/>
      <c r="H19" s="1396"/>
    </row>
    <row r="20" spans="1:8" ht="14.25" x14ac:dyDescent="0.15">
      <c r="A20" s="1400"/>
      <c r="B20" s="1400"/>
      <c r="C20" s="1396"/>
      <c r="D20" s="1396"/>
      <c r="E20" s="1396"/>
      <c r="F20" s="1396"/>
      <c r="G20" s="1396"/>
      <c r="H20" s="1396"/>
    </row>
    <row r="21" spans="1:8" ht="14.25" x14ac:dyDescent="0.15">
      <c r="A21" s="1400"/>
      <c r="B21" s="1400"/>
      <c r="C21" s="1396"/>
      <c r="D21" s="1396"/>
      <c r="E21" s="1396"/>
      <c r="F21" s="1396"/>
      <c r="G21" s="1396"/>
      <c r="H21" s="1396"/>
    </row>
    <row r="22" spans="1:8" ht="14.25" customHeight="1" x14ac:dyDescent="0.15">
      <c r="A22" s="1474" t="s">
        <v>2106</v>
      </c>
      <c r="B22" s="1474"/>
      <c r="C22" s="1468"/>
      <c r="D22" s="1468"/>
      <c r="E22" s="1468"/>
      <c r="F22" s="1468"/>
      <c r="G22" s="1468"/>
      <c r="H22" s="1468"/>
    </row>
    <row r="23" spans="1:8" ht="14.25" customHeight="1" x14ac:dyDescent="0.15">
      <c r="A23" s="1400"/>
      <c r="B23" s="1400"/>
      <c r="C23" s="1396"/>
      <c r="D23" s="1396"/>
      <c r="E23" s="1396"/>
      <c r="F23" s="1396"/>
      <c r="G23" s="1396"/>
      <c r="H23" s="1396"/>
    </row>
    <row r="24" spans="1:8" x14ac:dyDescent="0.15">
      <c r="A24" s="1398"/>
      <c r="B24" s="1396"/>
      <c r="C24" s="1396"/>
      <c r="D24" s="1396"/>
      <c r="E24" s="1396"/>
      <c r="F24" s="1396"/>
      <c r="G24" s="1396"/>
      <c r="H24" s="1396"/>
    </row>
    <row r="25" spans="1:8" x14ac:dyDescent="0.15">
      <c r="A25" s="1398"/>
      <c r="B25" s="1396"/>
      <c r="C25" s="1396"/>
      <c r="D25" s="1396"/>
      <c r="E25" s="1396"/>
      <c r="F25" s="1396"/>
      <c r="G25" s="1396"/>
      <c r="H25" s="1396"/>
    </row>
    <row r="26" spans="1:8" ht="14.25" x14ac:dyDescent="0.15">
      <c r="A26" s="1474" t="s">
        <v>2107</v>
      </c>
      <c r="B26" s="1474"/>
      <c r="C26" s="1468"/>
      <c r="D26" s="1468"/>
      <c r="E26" s="1468"/>
      <c r="F26" s="1468"/>
      <c r="G26" s="1468"/>
      <c r="H26" s="1468"/>
    </row>
    <row r="27" spans="1:8" ht="14.25" x14ac:dyDescent="0.15">
      <c r="A27" s="1401"/>
      <c r="B27" s="1401"/>
      <c r="C27" s="1396"/>
      <c r="D27" s="1396"/>
      <c r="E27" s="1396"/>
      <c r="F27" s="1396"/>
      <c r="G27" s="1396"/>
      <c r="H27" s="1396"/>
    </row>
    <row r="28" spans="1:8" x14ac:dyDescent="0.15">
      <c r="A28" s="1398"/>
      <c r="B28" s="1396"/>
      <c r="C28" s="1396"/>
      <c r="D28" s="1396"/>
      <c r="E28" s="1396"/>
      <c r="F28" s="1396"/>
      <c r="G28" s="1396"/>
      <c r="H28" s="1396"/>
    </row>
    <row r="29" spans="1:8" x14ac:dyDescent="0.15">
      <c r="A29" s="1398"/>
      <c r="B29" s="1396"/>
      <c r="C29" s="1396"/>
      <c r="D29" s="1396"/>
      <c r="E29" s="1396"/>
      <c r="F29" s="1396"/>
      <c r="G29" s="1396"/>
      <c r="H29" s="1396"/>
    </row>
    <row r="30" spans="1:8" x14ac:dyDescent="0.15">
      <c r="A30" s="1398"/>
      <c r="B30" s="1396"/>
      <c r="C30" s="1396"/>
      <c r="D30" s="1396"/>
      <c r="E30" s="1396"/>
      <c r="F30" s="1396"/>
      <c r="G30" s="1396"/>
      <c r="H30" s="1396"/>
    </row>
    <row r="31" spans="1:8" ht="14.25" x14ac:dyDescent="0.15">
      <c r="A31" s="1474" t="s">
        <v>2108</v>
      </c>
      <c r="B31" s="1474"/>
      <c r="C31" s="1396"/>
      <c r="D31" s="1396"/>
      <c r="E31" s="1396"/>
      <c r="F31" s="1396"/>
      <c r="G31" s="1396"/>
      <c r="H31" s="1396"/>
    </row>
    <row r="32" spans="1:8" x14ac:dyDescent="0.15">
      <c r="A32" s="1398"/>
      <c r="B32" s="1396"/>
      <c r="C32" s="1396"/>
      <c r="D32" s="1402"/>
      <c r="E32" s="1396"/>
      <c r="F32" s="1396"/>
      <c r="G32" s="1396"/>
      <c r="H32" s="1396"/>
    </row>
    <row r="33" spans="1:8" x14ac:dyDescent="0.15">
      <c r="A33" s="1398"/>
      <c r="B33" s="1396"/>
      <c r="C33" s="1396"/>
      <c r="D33" s="1396"/>
      <c r="E33" s="1396"/>
      <c r="F33" s="1396"/>
      <c r="G33" s="1396"/>
      <c r="H33" s="1396"/>
    </row>
    <row r="34" spans="1:8" x14ac:dyDescent="0.15">
      <c r="A34" s="1398"/>
      <c r="B34" s="1469" t="s">
        <v>2109</v>
      </c>
      <c r="C34" s="1469"/>
      <c r="D34" s="1469"/>
      <c r="E34" s="1468"/>
      <c r="F34" s="1468"/>
      <c r="G34" s="1468"/>
      <c r="H34" s="1468"/>
    </row>
    <row r="35" spans="1:8" x14ac:dyDescent="0.15">
      <c r="A35" s="1398"/>
      <c r="B35" s="1396"/>
      <c r="C35" s="1396"/>
      <c r="D35" s="1396"/>
      <c r="E35" s="1396"/>
      <c r="F35" s="1396"/>
      <c r="G35" s="1396"/>
      <c r="H35" s="1396"/>
    </row>
    <row r="36" spans="1:8" x14ac:dyDescent="0.15">
      <c r="A36" s="1398"/>
      <c r="B36" s="1396"/>
      <c r="C36" s="1396"/>
      <c r="D36" s="1396"/>
      <c r="E36" s="1396"/>
      <c r="F36" s="1396"/>
      <c r="G36" s="1396"/>
      <c r="H36" s="1396"/>
    </row>
    <row r="37" spans="1:8" x14ac:dyDescent="0.15">
      <c r="A37" s="1398"/>
      <c r="B37" s="1396"/>
      <c r="C37" s="1396"/>
      <c r="D37" s="1396"/>
      <c r="E37" s="1396"/>
      <c r="F37" s="1396"/>
      <c r="G37" s="1396"/>
      <c r="H37" s="1396"/>
    </row>
    <row r="38" spans="1:8" x14ac:dyDescent="0.15">
      <c r="A38" s="1396"/>
      <c r="B38" s="1469" t="s">
        <v>2110</v>
      </c>
      <c r="C38" s="1469"/>
      <c r="D38" s="1469"/>
      <c r="E38" s="1468"/>
      <c r="F38" s="1468"/>
      <c r="G38" s="1468"/>
      <c r="H38" s="1468"/>
    </row>
    <row r="39" spans="1:8" x14ac:dyDescent="0.15">
      <c r="A39" s="1398"/>
      <c r="B39" s="1396"/>
      <c r="C39" s="1396"/>
      <c r="D39" s="1396"/>
      <c r="E39" s="1396"/>
      <c r="F39" s="1396"/>
      <c r="G39" s="1396"/>
      <c r="H39" s="1396"/>
    </row>
    <row r="40" spans="1:8" x14ac:dyDescent="0.15">
      <c r="A40" s="1398"/>
      <c r="B40" s="1396"/>
      <c r="C40" s="1396"/>
      <c r="D40" s="1396"/>
      <c r="E40" s="1396"/>
      <c r="F40" s="1396"/>
      <c r="G40" s="1396"/>
      <c r="H40" s="1396"/>
    </row>
    <row r="41" spans="1:8" x14ac:dyDescent="0.15">
      <c r="A41" s="1398"/>
      <c r="B41" s="1396"/>
      <c r="C41" s="1396"/>
      <c r="D41" s="1396"/>
      <c r="E41" s="1396"/>
      <c r="F41" s="1396"/>
      <c r="G41" s="1396"/>
      <c r="H41" s="1396"/>
    </row>
    <row r="42" spans="1:8" x14ac:dyDescent="0.15">
      <c r="A42" s="1396"/>
      <c r="B42" s="1469" t="s">
        <v>2111</v>
      </c>
      <c r="C42" s="1469"/>
      <c r="D42" s="1469"/>
      <c r="E42" s="1468"/>
      <c r="F42" s="1468"/>
      <c r="G42" s="1468"/>
      <c r="H42" s="1468"/>
    </row>
    <row r="43" spans="1:8" x14ac:dyDescent="0.15">
      <c r="A43" s="1398"/>
      <c r="B43" s="1396"/>
      <c r="C43" s="1396"/>
      <c r="D43" s="1396"/>
      <c r="E43" s="1396"/>
      <c r="F43" s="1396"/>
      <c r="G43" s="1396"/>
      <c r="H43" s="1396"/>
    </row>
    <row r="44" spans="1:8" x14ac:dyDescent="0.15">
      <c r="A44" s="1398"/>
      <c r="B44" s="1396"/>
      <c r="C44" s="1396"/>
      <c r="D44" s="1396"/>
      <c r="E44" s="1396"/>
      <c r="F44" s="1396"/>
      <c r="G44" s="1396"/>
      <c r="H44" s="1396"/>
    </row>
    <row r="45" spans="1:8" x14ac:dyDescent="0.15">
      <c r="A45" s="1398"/>
      <c r="B45" s="1396"/>
      <c r="C45" s="1396"/>
      <c r="D45" s="1396"/>
      <c r="E45" s="1396"/>
      <c r="F45" s="1396"/>
      <c r="G45" s="1396"/>
      <c r="H45" s="1396"/>
    </row>
    <row r="46" spans="1:8" x14ac:dyDescent="0.15">
      <c r="A46" s="1398"/>
      <c r="B46" s="1396"/>
      <c r="C46" s="1396"/>
      <c r="D46" s="1396"/>
      <c r="E46" s="1468"/>
      <c r="F46" s="1468"/>
      <c r="G46" s="1468"/>
      <c r="H46" s="1468"/>
    </row>
    <row r="47" spans="1:8" x14ac:dyDescent="0.15">
      <c r="A47" s="1398"/>
      <c r="B47" s="1396"/>
      <c r="C47" s="1396"/>
      <c r="D47" s="1396"/>
      <c r="E47" s="1396"/>
      <c r="F47" s="1396"/>
      <c r="G47" s="1396"/>
      <c r="H47" s="1396"/>
    </row>
    <row r="48" spans="1:8" x14ac:dyDescent="0.15">
      <c r="A48" s="1398"/>
      <c r="B48" s="1396"/>
      <c r="C48" s="1396"/>
      <c r="D48" s="1396"/>
      <c r="E48" s="1396"/>
      <c r="F48" s="1396"/>
      <c r="G48" s="1396"/>
      <c r="H48" s="1396"/>
    </row>
    <row r="49" spans="1:8" x14ac:dyDescent="0.15">
      <c r="A49" s="1398"/>
      <c r="B49" s="1396"/>
      <c r="C49" s="1396"/>
      <c r="D49" s="1396"/>
      <c r="E49" s="1396"/>
      <c r="F49" s="1396"/>
      <c r="G49" s="1396"/>
      <c r="H49" s="1396"/>
    </row>
    <row r="50" spans="1:8" x14ac:dyDescent="0.15">
      <c r="A50" s="1398"/>
      <c r="B50" s="1396"/>
      <c r="C50" s="1396"/>
      <c r="D50" s="1396"/>
      <c r="E50" s="1468"/>
      <c r="F50" s="1468"/>
      <c r="G50" s="1468"/>
      <c r="H50" s="1468"/>
    </row>
    <row r="51" spans="1:8" x14ac:dyDescent="0.15">
      <c r="A51" s="1398"/>
      <c r="B51" s="1396"/>
      <c r="C51" s="1396"/>
      <c r="D51" s="1396"/>
      <c r="E51" s="1396"/>
      <c r="F51" s="1396"/>
      <c r="G51" s="1396"/>
      <c r="H51" s="1396"/>
    </row>
    <row r="52" spans="1:8" x14ac:dyDescent="0.15">
      <c r="A52" s="1398"/>
      <c r="B52" s="1396"/>
      <c r="C52" s="1396"/>
      <c r="D52" s="1396"/>
      <c r="E52" s="1396"/>
      <c r="F52" s="1396"/>
      <c r="G52" s="1396"/>
      <c r="H52" s="1396"/>
    </row>
    <row r="53" spans="1:8" ht="14.25" x14ac:dyDescent="0.15">
      <c r="A53" s="1403"/>
      <c r="B53" s="1403"/>
      <c r="C53" s="1403"/>
      <c r="D53" s="1403"/>
      <c r="E53" s="1396"/>
      <c r="F53" s="1396"/>
      <c r="G53" s="1396"/>
      <c r="H53" s="1396"/>
    </row>
    <row r="54" spans="1:8" x14ac:dyDescent="0.15">
      <c r="A54" s="1398"/>
      <c r="B54" s="1396"/>
      <c r="C54" s="1396"/>
      <c r="D54" s="1396"/>
      <c r="E54" s="1468"/>
      <c r="F54" s="1468"/>
      <c r="G54" s="1468"/>
      <c r="H54" s="1468"/>
    </row>
    <row r="55" spans="1:8" ht="14.25" x14ac:dyDescent="0.15">
      <c r="A55" s="1403"/>
      <c r="B55" s="1403"/>
      <c r="C55" s="1403"/>
      <c r="D55" s="1403"/>
      <c r="E55" s="1396"/>
      <c r="F55" s="1396"/>
      <c r="G55" s="1396"/>
      <c r="H55" s="1396"/>
    </row>
    <row r="56" spans="1:8" x14ac:dyDescent="0.15">
      <c r="A56" s="1398"/>
      <c r="B56" s="1396"/>
      <c r="C56" s="1396"/>
      <c r="D56" s="1396"/>
      <c r="E56" s="1396"/>
      <c r="F56" s="1396"/>
      <c r="G56" s="1396"/>
      <c r="H56" s="1396"/>
    </row>
    <row r="57" spans="1:8" x14ac:dyDescent="0.15">
      <c r="E57" s="1396"/>
      <c r="F57" s="1396"/>
      <c r="G57" s="1396"/>
      <c r="H57" s="1396"/>
    </row>
    <row r="58" spans="1:8" x14ac:dyDescent="0.15">
      <c r="E58" s="1468"/>
      <c r="F58" s="1468"/>
      <c r="G58" s="1468"/>
      <c r="H58" s="1468"/>
    </row>
  </sheetData>
  <mergeCells count="21">
    <mergeCell ref="B34:D34"/>
    <mergeCell ref="E34:H34"/>
    <mergeCell ref="D3:E4"/>
    <mergeCell ref="A9:I9"/>
    <mergeCell ref="A11:I11"/>
    <mergeCell ref="A13:H13"/>
    <mergeCell ref="A18:B18"/>
    <mergeCell ref="C18:H18"/>
    <mergeCell ref="A22:B22"/>
    <mergeCell ref="C22:H22"/>
    <mergeCell ref="A26:B26"/>
    <mergeCell ref="C26:H26"/>
    <mergeCell ref="A31:B31"/>
    <mergeCell ref="E54:H54"/>
    <mergeCell ref="E58:H58"/>
    <mergeCell ref="B38:D38"/>
    <mergeCell ref="E38:H38"/>
    <mergeCell ref="B42:D42"/>
    <mergeCell ref="E42:H42"/>
    <mergeCell ref="E46:H46"/>
    <mergeCell ref="E50:H50"/>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B312E-42A8-4A88-956D-D2AC1E920237}">
  <sheetPr>
    <tabColor indexed="11"/>
    <pageSetUpPr fitToPage="1"/>
  </sheetPr>
  <dimension ref="B1:O34"/>
  <sheetViews>
    <sheetView showGridLines="0" view="pageBreakPreview" topLeftCell="C1" zoomScaleNormal="75" zoomScaleSheetLayoutView="100" workbookViewId="0">
      <selection activeCell="O4" sqref="O4:O9"/>
    </sheetView>
  </sheetViews>
  <sheetFormatPr defaultColWidth="9" defaultRowHeight="22.5" customHeight="1" x14ac:dyDescent="0.15"/>
  <cols>
    <col min="1" max="1" width="9" style="974"/>
    <col min="2" max="2" width="18.75" style="974" customWidth="1"/>
    <col min="3" max="3" width="18.625" style="974" customWidth="1"/>
    <col min="4" max="4" width="5.625" style="975" customWidth="1"/>
    <col min="5" max="5" width="13.625" style="974" customWidth="1"/>
    <col min="6" max="6" width="5.625" style="975" customWidth="1"/>
    <col min="7" max="7" width="30.625" style="974" customWidth="1"/>
    <col min="8" max="8" width="8.75" style="976" customWidth="1"/>
    <col min="9" max="9" width="3.625" style="975" customWidth="1"/>
    <col min="10" max="10" width="8.75" style="976" customWidth="1"/>
    <col min="11" max="11" width="3.625" style="975" customWidth="1"/>
    <col min="12" max="12" width="5.625" style="975" customWidth="1"/>
    <col min="13" max="13" width="6.5" style="974" customWidth="1"/>
    <col min="14" max="14" width="7.625" style="974" customWidth="1"/>
    <col min="15" max="15" width="32.125" style="974" customWidth="1"/>
    <col min="16" max="16384" width="9" style="974"/>
  </cols>
  <sheetData>
    <row r="1" spans="2:15" ht="22.5" customHeight="1" x14ac:dyDescent="0.15">
      <c r="B1" s="973" t="s">
        <v>1548</v>
      </c>
    </row>
    <row r="2" spans="2:15" ht="22.5" customHeight="1" thickBot="1" x14ac:dyDescent="0.2">
      <c r="B2" s="977" t="s">
        <v>1549</v>
      </c>
      <c r="G2" s="974" t="s">
        <v>1550</v>
      </c>
    </row>
    <row r="3" spans="2:15" s="987" customFormat="1" ht="27.75" thickBot="1" x14ac:dyDescent="0.2">
      <c r="B3" s="978" t="s">
        <v>1551</v>
      </c>
      <c r="C3" s="979" t="s">
        <v>1552</v>
      </c>
      <c r="D3" s="980" t="s">
        <v>1553</v>
      </c>
      <c r="E3" s="981" t="s">
        <v>1554</v>
      </c>
      <c r="F3" s="1637" t="s">
        <v>1555</v>
      </c>
      <c r="G3" s="1638"/>
      <c r="H3" s="982" t="s">
        <v>1556</v>
      </c>
      <c r="I3" s="980"/>
      <c r="J3" s="982" t="s">
        <v>1556</v>
      </c>
      <c r="K3" s="980"/>
      <c r="L3" s="983" t="s">
        <v>1557</v>
      </c>
      <c r="M3" s="984" t="s">
        <v>1558</v>
      </c>
      <c r="N3" s="985" t="s">
        <v>1559</v>
      </c>
      <c r="O3" s="986" t="s">
        <v>1560</v>
      </c>
    </row>
    <row r="4" spans="2:15" ht="22.5" customHeight="1" x14ac:dyDescent="0.15">
      <c r="B4" s="1639" t="s">
        <v>1561</v>
      </c>
      <c r="C4" s="988" t="s">
        <v>1562</v>
      </c>
      <c r="D4" s="989" t="s">
        <v>2129</v>
      </c>
      <c r="E4" s="990"/>
      <c r="F4" s="1641" t="s">
        <v>245</v>
      </c>
      <c r="G4" s="1643" t="s">
        <v>1562</v>
      </c>
      <c r="H4" s="1646">
        <v>4500</v>
      </c>
      <c r="I4" s="991"/>
      <c r="J4" s="992"/>
      <c r="K4" s="993"/>
      <c r="L4" s="993"/>
      <c r="M4" s="1663">
        <f>H4</f>
        <v>4500</v>
      </c>
      <c r="N4" s="1648" t="str">
        <f>IF(E9="","－",IF(AND(E9&gt;=M4),"OK","NO"))</f>
        <v>NO</v>
      </c>
      <c r="O4" s="1651"/>
    </row>
    <row r="5" spans="2:15" ht="31.5" customHeight="1" x14ac:dyDescent="0.15">
      <c r="B5" s="1639"/>
      <c r="C5" s="994" t="s">
        <v>1563</v>
      </c>
      <c r="D5" s="989" t="s">
        <v>2129</v>
      </c>
      <c r="E5" s="995"/>
      <c r="F5" s="1641"/>
      <c r="G5" s="1643"/>
      <c r="H5" s="1647"/>
      <c r="I5" s="996"/>
      <c r="J5" s="997"/>
      <c r="K5" s="998"/>
      <c r="L5" s="998"/>
      <c r="M5" s="1661"/>
      <c r="N5" s="1649"/>
      <c r="O5" s="1652"/>
    </row>
    <row r="6" spans="2:15" ht="22.5" customHeight="1" x14ac:dyDescent="0.15">
      <c r="B6" s="1639"/>
      <c r="C6" s="999" t="s">
        <v>1564</v>
      </c>
      <c r="D6" s="989" t="s">
        <v>2129</v>
      </c>
      <c r="E6" s="1000"/>
      <c r="F6" s="1641"/>
      <c r="G6" s="1644"/>
      <c r="H6" s="1647"/>
      <c r="I6" s="996"/>
      <c r="J6" s="997"/>
      <c r="K6" s="1655"/>
      <c r="L6" s="1655"/>
      <c r="M6" s="1661"/>
      <c r="N6" s="1649"/>
      <c r="O6" s="1653"/>
    </row>
    <row r="7" spans="2:15" ht="22.5" customHeight="1" x14ac:dyDescent="0.15">
      <c r="B7" s="1639"/>
      <c r="C7" s="1001" t="s">
        <v>1565</v>
      </c>
      <c r="D7" s="989" t="s">
        <v>2129</v>
      </c>
      <c r="E7" s="995"/>
      <c r="F7" s="1641"/>
      <c r="G7" s="1644"/>
      <c r="H7" s="1646"/>
      <c r="I7" s="996"/>
      <c r="J7" s="997"/>
      <c r="K7" s="1656"/>
      <c r="L7" s="1656"/>
      <c r="M7" s="1663"/>
      <c r="N7" s="1649"/>
      <c r="O7" s="1653"/>
    </row>
    <row r="8" spans="2:15" ht="22.5" customHeight="1" x14ac:dyDescent="0.15">
      <c r="B8" s="1639"/>
      <c r="C8" s="1002" t="s">
        <v>1566</v>
      </c>
      <c r="D8" s="989" t="s">
        <v>2129</v>
      </c>
      <c r="E8" s="995"/>
      <c r="F8" s="1641"/>
      <c r="G8" s="1644"/>
      <c r="H8" s="1647"/>
      <c r="I8" s="996"/>
      <c r="J8" s="997"/>
      <c r="K8" s="998"/>
      <c r="L8" s="998"/>
      <c r="M8" s="1661"/>
      <c r="N8" s="1649"/>
      <c r="O8" s="1653"/>
    </row>
    <row r="9" spans="2:15" ht="22.5" customHeight="1" x14ac:dyDescent="0.15">
      <c r="B9" s="1640"/>
      <c r="C9" s="1003" t="s">
        <v>304</v>
      </c>
      <c r="D9" s="1004"/>
      <c r="E9" s="1005">
        <f>SUM(E4:E8)</f>
        <v>0</v>
      </c>
      <c r="F9" s="1642"/>
      <c r="G9" s="1645"/>
      <c r="H9" s="1647"/>
      <c r="I9" s="996"/>
      <c r="J9" s="1006"/>
      <c r="K9" s="996"/>
      <c r="L9" s="996"/>
      <c r="M9" s="1661"/>
      <c r="N9" s="1650"/>
      <c r="O9" s="1654"/>
    </row>
    <row r="10" spans="2:15" ht="22.5" customHeight="1" x14ac:dyDescent="0.15">
      <c r="B10" s="1657" t="s">
        <v>1567</v>
      </c>
      <c r="C10" s="1007" t="s">
        <v>1568</v>
      </c>
      <c r="D10" s="989" t="s">
        <v>2129</v>
      </c>
      <c r="E10" s="1008"/>
      <c r="F10" s="1659" t="s">
        <v>245</v>
      </c>
      <c r="G10" s="1660" t="s">
        <v>1569</v>
      </c>
      <c r="H10" s="1647">
        <v>10000</v>
      </c>
      <c r="I10" s="1009"/>
      <c r="J10" s="1010"/>
      <c r="K10" s="1009"/>
      <c r="L10" s="1009"/>
      <c r="M10" s="1661">
        <f>H10</f>
        <v>10000</v>
      </c>
      <c r="N10" s="1648" t="str">
        <f>IF(E15="","－",IF(AND(E15&gt;=M10),"OK","NO"))</f>
        <v>NO</v>
      </c>
      <c r="O10" s="1664"/>
    </row>
    <row r="11" spans="2:15" ht="22.5" customHeight="1" x14ac:dyDescent="0.15">
      <c r="B11" s="1658"/>
      <c r="C11" s="999" t="s">
        <v>1564</v>
      </c>
      <c r="D11" s="989" t="s">
        <v>2129</v>
      </c>
      <c r="E11" s="1000"/>
      <c r="F11" s="1641"/>
      <c r="G11" s="1644"/>
      <c r="H11" s="1647"/>
      <c r="I11" s="1011"/>
      <c r="J11" s="1006"/>
      <c r="K11" s="998"/>
      <c r="L11" s="998"/>
      <c r="M11" s="1662"/>
      <c r="N11" s="1649"/>
      <c r="O11" s="1653"/>
    </row>
    <row r="12" spans="2:15" ht="22.5" customHeight="1" x14ac:dyDescent="0.15">
      <c r="B12" s="1658"/>
      <c r="C12" s="1001" t="s">
        <v>1565</v>
      </c>
      <c r="D12" s="989" t="s">
        <v>2129</v>
      </c>
      <c r="E12" s="995"/>
      <c r="F12" s="1641"/>
      <c r="G12" s="1644"/>
      <c r="H12" s="1647"/>
      <c r="I12" s="1011"/>
      <c r="J12" s="1006"/>
      <c r="K12" s="998"/>
      <c r="L12" s="998"/>
      <c r="M12" s="1661"/>
      <c r="N12" s="1649"/>
      <c r="O12" s="1653"/>
    </row>
    <row r="13" spans="2:15" ht="22.5" customHeight="1" x14ac:dyDescent="0.15">
      <c r="B13" s="1658"/>
      <c r="C13" s="1001" t="s">
        <v>1570</v>
      </c>
      <c r="D13" s="989" t="s">
        <v>2129</v>
      </c>
      <c r="E13" s="995"/>
      <c r="F13" s="1641"/>
      <c r="G13" s="1644"/>
      <c r="H13" s="1647"/>
      <c r="I13" s="1011"/>
      <c r="J13" s="1006"/>
      <c r="K13" s="998"/>
      <c r="L13" s="998"/>
      <c r="M13" s="1661"/>
      <c r="N13" s="1649"/>
      <c r="O13" s="1653"/>
    </row>
    <row r="14" spans="2:15" ht="22.5" customHeight="1" x14ac:dyDescent="0.15">
      <c r="B14" s="1658"/>
      <c r="C14" s="1002" t="s">
        <v>1566</v>
      </c>
      <c r="D14" s="989" t="s">
        <v>2129</v>
      </c>
      <c r="E14" s="995"/>
      <c r="F14" s="1641"/>
      <c r="G14" s="1644"/>
      <c r="H14" s="1647"/>
      <c r="I14" s="1011"/>
      <c r="J14" s="1006"/>
      <c r="K14" s="998"/>
      <c r="L14" s="998"/>
      <c r="M14" s="1661"/>
      <c r="N14" s="1649"/>
      <c r="O14" s="1653"/>
    </row>
    <row r="15" spans="2:15" ht="22.5" customHeight="1" x14ac:dyDescent="0.15">
      <c r="B15" s="1658"/>
      <c r="C15" s="1012" t="s">
        <v>304</v>
      </c>
      <c r="D15" s="1013"/>
      <c r="E15" s="1014">
        <f>SUM(E10:E14)</f>
        <v>0</v>
      </c>
      <c r="F15" s="1642"/>
      <c r="G15" s="1645"/>
      <c r="H15" s="1647"/>
      <c r="I15" s="1011"/>
      <c r="J15" s="1006"/>
      <c r="K15" s="998"/>
      <c r="L15" s="998"/>
      <c r="M15" s="1661"/>
      <c r="N15" s="1650"/>
      <c r="O15" s="1654"/>
    </row>
    <row r="16" spans="2:15" ht="23.25" customHeight="1" x14ac:dyDescent="0.15">
      <c r="B16" s="1665" t="s">
        <v>1571</v>
      </c>
      <c r="C16" s="988" t="s">
        <v>1562</v>
      </c>
      <c r="D16" s="989" t="s">
        <v>2129</v>
      </c>
      <c r="E16" s="1008"/>
      <c r="F16" s="1659" t="s">
        <v>245</v>
      </c>
      <c r="G16" s="1666" t="s">
        <v>1562</v>
      </c>
      <c r="H16" s="1647">
        <v>4500</v>
      </c>
      <c r="I16" s="998"/>
      <c r="J16" s="1006"/>
      <c r="K16" s="998"/>
      <c r="L16" s="998"/>
      <c r="M16" s="1661">
        <f>H16</f>
        <v>4500</v>
      </c>
      <c r="N16" s="1648" t="str">
        <f>IF(E18="","－",IF(AND(E18&gt;=M16),"OK","NO"))</f>
        <v>NO</v>
      </c>
      <c r="O16" s="1664"/>
    </row>
    <row r="17" spans="2:15" ht="31.5" customHeight="1" x14ac:dyDescent="0.15">
      <c r="B17" s="1639"/>
      <c r="C17" s="994" t="s">
        <v>1572</v>
      </c>
      <c r="D17" s="989" t="s">
        <v>2129</v>
      </c>
      <c r="E17" s="995"/>
      <c r="F17" s="1641"/>
      <c r="G17" s="1667"/>
      <c r="H17" s="1647"/>
      <c r="I17" s="998"/>
      <c r="J17" s="1006"/>
      <c r="K17" s="998"/>
      <c r="L17" s="998"/>
      <c r="M17" s="1661"/>
      <c r="N17" s="1649"/>
      <c r="O17" s="1653"/>
    </row>
    <row r="18" spans="2:15" ht="22.5" customHeight="1" x14ac:dyDescent="0.15">
      <c r="B18" s="1640"/>
      <c r="C18" s="1012" t="s">
        <v>304</v>
      </c>
      <c r="D18" s="1015"/>
      <c r="E18" s="1014">
        <f>SUM(E16:E17)</f>
        <v>0</v>
      </c>
      <c r="F18" s="1642"/>
      <c r="G18" s="1668"/>
      <c r="H18" s="1647"/>
      <c r="I18" s="998"/>
      <c r="J18" s="1006"/>
      <c r="K18" s="998"/>
      <c r="L18" s="998"/>
      <c r="M18" s="1661"/>
      <c r="N18" s="1650"/>
      <c r="O18" s="1016"/>
    </row>
    <row r="19" spans="2:15" ht="22.5" customHeight="1" x14ac:dyDescent="0.15">
      <c r="B19" s="1670" t="s">
        <v>1573</v>
      </c>
      <c r="C19" s="1671" t="s">
        <v>1574</v>
      </c>
      <c r="D19" s="1673" t="s">
        <v>2129</v>
      </c>
      <c r="E19" s="1675"/>
      <c r="F19" s="1659" t="s">
        <v>247</v>
      </c>
      <c r="G19" s="1676" t="s">
        <v>1575</v>
      </c>
      <c r="H19" s="1682"/>
      <c r="I19" s="1680" t="s">
        <v>1576</v>
      </c>
      <c r="J19" s="1682"/>
      <c r="K19" s="998"/>
      <c r="L19" s="998"/>
      <c r="M19" s="1661">
        <f>H19*J19</f>
        <v>0</v>
      </c>
      <c r="N19" s="1669"/>
      <c r="O19" s="1664"/>
    </row>
    <row r="20" spans="2:15" ht="22.5" customHeight="1" x14ac:dyDescent="0.15">
      <c r="B20" s="1670"/>
      <c r="C20" s="1672"/>
      <c r="D20" s="1674"/>
      <c r="E20" s="1675"/>
      <c r="F20" s="1642"/>
      <c r="G20" s="1677"/>
      <c r="H20" s="1683"/>
      <c r="I20" s="1681"/>
      <c r="J20" s="1682"/>
      <c r="K20" s="998"/>
      <c r="L20" s="998"/>
      <c r="M20" s="1661"/>
      <c r="N20" s="1669"/>
      <c r="O20" s="1652"/>
    </row>
    <row r="21" spans="2:15" ht="22.5" customHeight="1" x14ac:dyDescent="0.15">
      <c r="B21" s="1670"/>
      <c r="C21" s="1671" t="s">
        <v>1577</v>
      </c>
      <c r="D21" s="1673" t="s">
        <v>1578</v>
      </c>
      <c r="E21" s="1675"/>
      <c r="F21" s="1659" t="s">
        <v>247</v>
      </c>
      <c r="G21" s="1676" t="s">
        <v>1579</v>
      </c>
      <c r="H21" s="1682"/>
      <c r="I21" s="1680" t="s">
        <v>1576</v>
      </c>
      <c r="J21" s="1682"/>
      <c r="K21" s="1680" t="s">
        <v>1576</v>
      </c>
      <c r="L21" s="1680">
        <v>2</v>
      </c>
      <c r="M21" s="1661">
        <f>H21*J21*L21</f>
        <v>0</v>
      </c>
      <c r="N21" s="1669"/>
      <c r="O21" s="1653"/>
    </row>
    <row r="22" spans="2:15" ht="22.5" customHeight="1" x14ac:dyDescent="0.15">
      <c r="B22" s="1670"/>
      <c r="C22" s="1678"/>
      <c r="D22" s="1673"/>
      <c r="E22" s="1675"/>
      <c r="F22" s="1642"/>
      <c r="G22" s="1679"/>
      <c r="H22" s="1683"/>
      <c r="I22" s="1681"/>
      <c r="J22" s="1682"/>
      <c r="K22" s="1681"/>
      <c r="L22" s="1681"/>
      <c r="M22" s="1661"/>
      <c r="N22" s="1669"/>
      <c r="O22" s="1653"/>
    </row>
    <row r="23" spans="2:15" ht="22.5" customHeight="1" x14ac:dyDescent="0.15">
      <c r="B23" s="1658"/>
      <c r="C23" s="1017" t="s">
        <v>1580</v>
      </c>
      <c r="D23" s="1018" t="s">
        <v>1578</v>
      </c>
      <c r="E23" s="1019"/>
      <c r="F23" s="1020" t="s">
        <v>247</v>
      </c>
      <c r="G23" s="1021" t="s">
        <v>1581</v>
      </c>
      <c r="H23" s="1022"/>
      <c r="I23" s="1009"/>
      <c r="J23" s="1010"/>
      <c r="K23" s="1009"/>
      <c r="L23" s="1009"/>
      <c r="M23" s="1023">
        <f>H23</f>
        <v>0</v>
      </c>
      <c r="N23" s="1024"/>
      <c r="O23" s="1654"/>
    </row>
    <row r="24" spans="2:15" ht="22.5" customHeight="1" x14ac:dyDescent="0.15">
      <c r="B24" s="1665" t="s">
        <v>1582</v>
      </c>
      <c r="C24" s="1007" t="s">
        <v>1583</v>
      </c>
      <c r="D24" s="989" t="s">
        <v>2129</v>
      </c>
      <c r="E24" s="1008"/>
      <c r="F24" s="1659" t="s">
        <v>246</v>
      </c>
      <c r="G24" s="1660" t="s">
        <v>1569</v>
      </c>
      <c r="H24" s="1647">
        <v>10000</v>
      </c>
      <c r="I24" s="998"/>
      <c r="J24" s="1006"/>
      <c r="K24" s="998"/>
      <c r="L24" s="998"/>
      <c r="M24" s="1661">
        <f>H24</f>
        <v>10000</v>
      </c>
      <c r="N24" s="1688" t="str">
        <f>IF(E26="","－",IF(AND(E26=M24),"OK","NO"))</f>
        <v>NO</v>
      </c>
      <c r="O24" s="1664"/>
    </row>
    <row r="25" spans="2:15" ht="22.5" customHeight="1" x14ac:dyDescent="0.15">
      <c r="B25" s="1639"/>
      <c r="C25" s="1001" t="s">
        <v>1584</v>
      </c>
      <c r="D25" s="989" t="s">
        <v>2129</v>
      </c>
      <c r="E25" s="995"/>
      <c r="F25" s="1641"/>
      <c r="G25" s="1644"/>
      <c r="H25" s="1647"/>
      <c r="I25" s="998"/>
      <c r="J25" s="1006"/>
      <c r="K25" s="998"/>
      <c r="L25" s="998"/>
      <c r="M25" s="1661"/>
      <c r="N25" s="1688"/>
      <c r="O25" s="1653"/>
    </row>
    <row r="26" spans="2:15" ht="22.5" customHeight="1" x14ac:dyDescent="0.15">
      <c r="B26" s="1640"/>
      <c r="C26" s="1025" t="s">
        <v>1585</v>
      </c>
      <c r="D26" s="1026"/>
      <c r="E26" s="1014">
        <f>SUM(E24:E25)</f>
        <v>0</v>
      </c>
      <c r="F26" s="1642"/>
      <c r="G26" s="1645"/>
      <c r="H26" s="1647"/>
      <c r="I26" s="998"/>
      <c r="J26" s="1006"/>
      <c r="K26" s="998"/>
      <c r="L26" s="998"/>
      <c r="M26" s="1661"/>
      <c r="N26" s="1688"/>
      <c r="O26" s="1654"/>
    </row>
    <row r="27" spans="2:15" ht="22.5" customHeight="1" x14ac:dyDescent="0.15">
      <c r="B27" s="1665" t="s">
        <v>1458</v>
      </c>
      <c r="C27" s="1027" t="s">
        <v>1586</v>
      </c>
      <c r="D27" s="989" t="s">
        <v>2129</v>
      </c>
      <c r="E27" s="1028"/>
      <c r="F27" s="1659" t="s">
        <v>247</v>
      </c>
      <c r="G27" s="1660" t="s">
        <v>1569</v>
      </c>
      <c r="H27" s="1647">
        <v>10000</v>
      </c>
      <c r="I27" s="996"/>
      <c r="J27" s="997"/>
      <c r="K27" s="998"/>
      <c r="L27" s="998"/>
      <c r="M27" s="1661">
        <f>H27</f>
        <v>10000</v>
      </c>
      <c r="N27" s="1685"/>
      <c r="O27" s="1664"/>
    </row>
    <row r="28" spans="2:15" ht="22.5" customHeight="1" x14ac:dyDescent="0.15">
      <c r="B28" s="1684"/>
      <c r="C28" s="1001" t="s">
        <v>1587</v>
      </c>
      <c r="D28" s="989" t="s">
        <v>2129</v>
      </c>
      <c r="E28" s="995"/>
      <c r="F28" s="1641"/>
      <c r="G28" s="1644"/>
      <c r="H28" s="1647"/>
      <c r="I28" s="996"/>
      <c r="J28" s="997"/>
      <c r="K28" s="998"/>
      <c r="L28" s="998"/>
      <c r="M28" s="1661"/>
      <c r="N28" s="1686"/>
      <c r="O28" s="1653"/>
    </row>
    <row r="29" spans="2:15" ht="22.5" customHeight="1" x14ac:dyDescent="0.15">
      <c r="B29" s="1684"/>
      <c r="C29" s="1001" t="s">
        <v>1588</v>
      </c>
      <c r="D29" s="989" t="s">
        <v>2129</v>
      </c>
      <c r="E29" s="995"/>
      <c r="F29" s="1641"/>
      <c r="G29" s="1644"/>
      <c r="H29" s="1647"/>
      <c r="I29" s="996"/>
      <c r="J29" s="997"/>
      <c r="K29" s="998"/>
      <c r="L29" s="998"/>
      <c r="M29" s="1661"/>
      <c r="N29" s="1686"/>
      <c r="O29" s="1653"/>
    </row>
    <row r="30" spans="2:15" ht="22.5" customHeight="1" x14ac:dyDescent="0.15">
      <c r="B30" s="1640"/>
      <c r="C30" s="1025" t="s">
        <v>1585</v>
      </c>
      <c r="D30" s="1026"/>
      <c r="E30" s="1014">
        <f>SUM(E27:E29)</f>
        <v>0</v>
      </c>
      <c r="F30" s="1642"/>
      <c r="G30" s="1645"/>
      <c r="H30" s="1647"/>
      <c r="I30" s="996"/>
      <c r="J30" s="997"/>
      <c r="K30" s="998"/>
      <c r="L30" s="998"/>
      <c r="M30" s="1661"/>
      <c r="N30" s="1687"/>
      <c r="O30" s="1654"/>
    </row>
    <row r="31" spans="2:15" ht="22.5" customHeight="1" x14ac:dyDescent="0.15">
      <c r="B31" s="1670" t="s">
        <v>1589</v>
      </c>
      <c r="C31" s="1678" t="s">
        <v>1590</v>
      </c>
      <c r="D31" s="1673" t="s">
        <v>89</v>
      </c>
      <c r="E31" s="1675"/>
      <c r="F31" s="1659" t="s">
        <v>247</v>
      </c>
      <c r="G31" s="1676" t="s">
        <v>1591</v>
      </c>
      <c r="H31" s="1647">
        <f>E19</f>
        <v>0</v>
      </c>
      <c r="I31" s="996"/>
      <c r="J31" s="997"/>
      <c r="K31" s="998"/>
      <c r="L31" s="998"/>
      <c r="M31" s="1661">
        <f>H31</f>
        <v>0</v>
      </c>
      <c r="N31" s="1685"/>
      <c r="O31" s="1664"/>
    </row>
    <row r="32" spans="2:15" ht="22.5" customHeight="1" x14ac:dyDescent="0.15">
      <c r="B32" s="1670"/>
      <c r="C32" s="1678"/>
      <c r="D32" s="1673"/>
      <c r="E32" s="1675"/>
      <c r="F32" s="1642"/>
      <c r="G32" s="1691"/>
      <c r="H32" s="1647"/>
      <c r="I32" s="996"/>
      <c r="J32" s="997"/>
      <c r="K32" s="998"/>
      <c r="L32" s="998"/>
      <c r="M32" s="1661"/>
      <c r="N32" s="1687"/>
      <c r="O32" s="1652"/>
    </row>
    <row r="33" spans="2:15" ht="22.5" customHeight="1" x14ac:dyDescent="0.15">
      <c r="B33" s="1670"/>
      <c r="C33" s="1017" t="s">
        <v>1459</v>
      </c>
      <c r="D33" s="1018" t="s">
        <v>1578</v>
      </c>
      <c r="E33" s="1019"/>
      <c r="F33" s="1020" t="s">
        <v>247</v>
      </c>
      <c r="G33" s="1021" t="s">
        <v>1592</v>
      </c>
      <c r="H33" s="1029"/>
      <c r="I33" s="1030"/>
      <c r="J33" s="998"/>
      <c r="K33" s="998"/>
      <c r="L33" s="998"/>
      <c r="M33" s="1031">
        <f>H33</f>
        <v>0</v>
      </c>
      <c r="N33" s="1024"/>
      <c r="O33" s="1653"/>
    </row>
    <row r="34" spans="2:15" ht="22.5" customHeight="1" thickBot="1" x14ac:dyDescent="0.2">
      <c r="B34" s="1690"/>
      <c r="C34" s="1032" t="s">
        <v>1593</v>
      </c>
      <c r="D34" s="1033" t="s">
        <v>2129</v>
      </c>
      <c r="E34" s="1034"/>
      <c r="F34" s="1035" t="s">
        <v>247</v>
      </c>
      <c r="G34" s="1036" t="s">
        <v>1594</v>
      </c>
      <c r="H34" s="1037">
        <v>0</v>
      </c>
      <c r="I34" s="1038"/>
      <c r="J34" s="1039"/>
      <c r="K34" s="1038"/>
      <c r="L34" s="1038"/>
      <c r="M34" s="1040">
        <f>H34</f>
        <v>0</v>
      </c>
      <c r="N34" s="1041"/>
      <c r="O34" s="1689"/>
    </row>
  </sheetData>
  <mergeCells count="72">
    <mergeCell ref="H31:H32"/>
    <mergeCell ref="M31:M32"/>
    <mergeCell ref="N31:N32"/>
    <mergeCell ref="O31:O34"/>
    <mergeCell ref="B31:B34"/>
    <mergeCell ref="C31:C32"/>
    <mergeCell ref="D31:D32"/>
    <mergeCell ref="E31:E32"/>
    <mergeCell ref="F31:F32"/>
    <mergeCell ref="G31:G32"/>
    <mergeCell ref="O24:O26"/>
    <mergeCell ref="B27:B30"/>
    <mergeCell ref="F27:F30"/>
    <mergeCell ref="G27:G30"/>
    <mergeCell ref="H27:H30"/>
    <mergeCell ref="M27:M30"/>
    <mergeCell ref="N27:N30"/>
    <mergeCell ref="O27:O30"/>
    <mergeCell ref="B24:B26"/>
    <mergeCell ref="F24:F26"/>
    <mergeCell ref="G24:G26"/>
    <mergeCell ref="H24:H26"/>
    <mergeCell ref="M24:M26"/>
    <mergeCell ref="N24:N26"/>
    <mergeCell ref="L21:L22"/>
    <mergeCell ref="H19:H20"/>
    <mergeCell ref="I19:I20"/>
    <mergeCell ref="J19:J20"/>
    <mergeCell ref="M19:M20"/>
    <mergeCell ref="H21:H22"/>
    <mergeCell ref="I21:I22"/>
    <mergeCell ref="J21:J22"/>
    <mergeCell ref="K21:K22"/>
    <mergeCell ref="G19:G20"/>
    <mergeCell ref="C21:C22"/>
    <mergeCell ref="D21:D22"/>
    <mergeCell ref="E21:E22"/>
    <mergeCell ref="F21:F22"/>
    <mergeCell ref="G21:G22"/>
    <mergeCell ref="B19:B23"/>
    <mergeCell ref="C19:C20"/>
    <mergeCell ref="D19:D20"/>
    <mergeCell ref="E19:E20"/>
    <mergeCell ref="F19:F20"/>
    <mergeCell ref="N16:N18"/>
    <mergeCell ref="O16:O17"/>
    <mergeCell ref="N19:N20"/>
    <mergeCell ref="O19:O23"/>
    <mergeCell ref="M21:M22"/>
    <mergeCell ref="N21:N22"/>
    <mergeCell ref="B16:B18"/>
    <mergeCell ref="F16:F18"/>
    <mergeCell ref="G16:G18"/>
    <mergeCell ref="H16:H18"/>
    <mergeCell ref="M16:M18"/>
    <mergeCell ref="N4:N9"/>
    <mergeCell ref="O4:O9"/>
    <mergeCell ref="K6:K7"/>
    <mergeCell ref="L6:L7"/>
    <mergeCell ref="B10:B15"/>
    <mergeCell ref="F10:F15"/>
    <mergeCell ref="G10:G15"/>
    <mergeCell ref="H10:H15"/>
    <mergeCell ref="M10:M15"/>
    <mergeCell ref="N10:N15"/>
    <mergeCell ref="M4:M9"/>
    <mergeCell ref="O10:O15"/>
    <mergeCell ref="F3:G3"/>
    <mergeCell ref="B4:B9"/>
    <mergeCell ref="F4:F9"/>
    <mergeCell ref="G4:G9"/>
    <mergeCell ref="H4:H9"/>
  </mergeCells>
  <phoneticPr fontId="2"/>
  <printOptions horizontalCentered="1"/>
  <pageMargins left="0.70866141732283472" right="0.70866141732283472" top="0.74803149606299213" bottom="0.74803149606299213" header="0.31496062992125984" footer="0.31496062992125984"/>
  <pageSetup paperSize="9" scale="74" fitToHeight="0" orientation="landscape" r:id="rId1"/>
  <headerFooter alignWithMargins="0"/>
  <rowBreaks count="1" manualBreakCount="1">
    <brk id="30"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39268-6FA9-4B5B-9A80-068639C83F68}">
  <sheetPr>
    <tabColor indexed="11"/>
    <pageSetUpPr fitToPage="1"/>
  </sheetPr>
  <dimension ref="B1:AJ29"/>
  <sheetViews>
    <sheetView showGridLines="0" zoomScale="75" zoomScaleNormal="75" zoomScaleSheetLayoutView="75" workbookViewId="0">
      <selection activeCell="A13" sqref="A9:H13"/>
    </sheetView>
  </sheetViews>
  <sheetFormatPr defaultColWidth="9" defaultRowHeight="22.5" customHeight="1" x14ac:dyDescent="0.15"/>
  <cols>
    <col min="1" max="1" width="9" style="974"/>
    <col min="2" max="3" width="18.625" style="974" customWidth="1"/>
    <col min="4" max="4" width="5.625" style="975" customWidth="1"/>
    <col min="5" max="5" width="13.625" style="974" customWidth="1"/>
    <col min="6" max="6" width="5.625" style="975" customWidth="1"/>
    <col min="7" max="7" width="30.625" style="974" customWidth="1"/>
    <col min="8" max="8" width="8.75" style="976" customWidth="1"/>
    <col min="9" max="9" width="3.625" style="975" customWidth="1"/>
    <col min="10" max="10" width="8.75" style="976" customWidth="1"/>
    <col min="11" max="11" width="3.625" style="975" customWidth="1"/>
    <col min="12" max="12" width="8.75" style="976" customWidth="1"/>
    <col min="13" max="13" width="3.625" style="975" customWidth="1"/>
    <col min="14" max="14" width="5.625" style="975" customWidth="1"/>
    <col min="15" max="15" width="3.625" style="975" customWidth="1"/>
    <col min="16" max="16" width="5.625" style="975" customWidth="1"/>
    <col min="17" max="17" width="6.5" style="974" customWidth="1"/>
    <col min="18" max="18" width="3.625" style="974" customWidth="1"/>
    <col min="19" max="19" width="6.5" style="974" customWidth="1"/>
    <col min="20" max="20" width="7.625" style="974" customWidth="1"/>
    <col min="21" max="21" width="32.125" style="974" customWidth="1"/>
    <col min="22" max="16384" width="9" style="974"/>
  </cols>
  <sheetData>
    <row r="1" spans="2:36" ht="22.5" customHeight="1" thickBot="1" x14ac:dyDescent="0.2">
      <c r="B1" s="977" t="s">
        <v>1595</v>
      </c>
      <c r="G1" s="974" t="s">
        <v>1550</v>
      </c>
    </row>
    <row r="2" spans="2:36" s="987" customFormat="1" ht="31.5" customHeight="1" thickBot="1" x14ac:dyDescent="0.2">
      <c r="B2" s="979" t="s">
        <v>1551</v>
      </c>
      <c r="C2" s="980" t="s">
        <v>1552</v>
      </c>
      <c r="D2" s="980" t="s">
        <v>1553</v>
      </c>
      <c r="E2" s="981" t="s">
        <v>1554</v>
      </c>
      <c r="F2" s="1637" t="s">
        <v>1555</v>
      </c>
      <c r="G2" s="1638"/>
      <c r="H2" s="982" t="s">
        <v>1596</v>
      </c>
      <c r="I2" s="980"/>
      <c r="J2" s="982" t="s">
        <v>1596</v>
      </c>
      <c r="K2" s="980"/>
      <c r="L2" s="982" t="s">
        <v>1596</v>
      </c>
      <c r="M2" s="980"/>
      <c r="N2" s="983" t="s">
        <v>1557</v>
      </c>
      <c r="O2" s="980"/>
      <c r="P2" s="983" t="s">
        <v>1557</v>
      </c>
      <c r="Q2" s="983" t="s">
        <v>1558</v>
      </c>
      <c r="R2" s="983"/>
      <c r="S2" s="984" t="s">
        <v>1558</v>
      </c>
      <c r="T2" s="985" t="s">
        <v>1559</v>
      </c>
      <c r="U2" s="1042" t="s">
        <v>1560</v>
      </c>
      <c r="AB2" s="1175"/>
      <c r="AJ2" s="1175"/>
    </row>
    <row r="3" spans="2:36" ht="22.5" customHeight="1" x14ac:dyDescent="0.15">
      <c r="B3" s="1701" t="s">
        <v>1597</v>
      </c>
      <c r="C3" s="1176" t="s">
        <v>1598</v>
      </c>
      <c r="D3" s="1026" t="s">
        <v>2130</v>
      </c>
      <c r="E3" s="1177"/>
      <c r="F3" s="1178" t="s">
        <v>246</v>
      </c>
      <c r="G3" s="1179" t="s">
        <v>1599</v>
      </c>
      <c r="H3" s="1076">
        <f>E4</f>
        <v>0</v>
      </c>
      <c r="I3" s="1018" t="s">
        <v>1600</v>
      </c>
      <c r="J3" s="1076">
        <f>E5+E6</f>
        <v>0</v>
      </c>
      <c r="K3" s="996"/>
      <c r="L3" s="997"/>
      <c r="M3" s="996"/>
      <c r="N3" s="996"/>
      <c r="O3" s="996"/>
      <c r="P3" s="996"/>
      <c r="Q3" s="1180">
        <f>H3+J3</f>
        <v>0</v>
      </c>
      <c r="R3" s="997"/>
      <c r="S3" s="1143"/>
      <c r="T3" s="1181" t="str">
        <f>IF(E3="","－",IF(AND(E3=Q3),"OK","NO"))</f>
        <v>－</v>
      </c>
      <c r="U3" s="1704"/>
      <c r="AB3" s="1182"/>
      <c r="AJ3" s="1182"/>
    </row>
    <row r="4" spans="2:36" ht="22.5" customHeight="1" x14ac:dyDescent="0.15">
      <c r="B4" s="1702"/>
      <c r="C4" s="1183" t="s">
        <v>1601</v>
      </c>
      <c r="D4" s="1026" t="s">
        <v>2130</v>
      </c>
      <c r="E4" s="1184"/>
      <c r="F4" s="1020" t="s">
        <v>246</v>
      </c>
      <c r="G4" s="1185" t="s">
        <v>1602</v>
      </c>
      <c r="H4" s="1076">
        <f>E3</f>
        <v>0</v>
      </c>
      <c r="I4" s="1018" t="s">
        <v>1603</v>
      </c>
      <c r="J4" s="1076">
        <f>E5+E6</f>
        <v>0</v>
      </c>
      <c r="K4" s="996"/>
      <c r="L4" s="997"/>
      <c r="M4" s="996"/>
      <c r="N4" s="996"/>
      <c r="O4" s="996"/>
      <c r="P4" s="996"/>
      <c r="Q4" s="1180">
        <f>H4-J4</f>
        <v>0</v>
      </c>
      <c r="R4" s="997"/>
      <c r="S4" s="1143"/>
      <c r="T4" s="1181" t="str">
        <f>IF(E4="","－",IF(AND(E4=Q4),"OK","NO"))</f>
        <v>－</v>
      </c>
      <c r="U4" s="1705"/>
      <c r="AB4" s="1182"/>
      <c r="AJ4" s="1182"/>
    </row>
    <row r="5" spans="2:36" ht="30" customHeight="1" x14ac:dyDescent="0.15">
      <c r="B5" s="1702"/>
      <c r="C5" s="1186" t="s">
        <v>1604</v>
      </c>
      <c r="D5" s="1026" t="s">
        <v>2130</v>
      </c>
      <c r="E5" s="1184"/>
      <c r="F5" s="1020" t="s">
        <v>246</v>
      </c>
      <c r="G5" s="1185" t="s">
        <v>1605</v>
      </c>
      <c r="H5" s="1076">
        <f>E3</f>
        <v>0</v>
      </c>
      <c r="I5" s="1018" t="s">
        <v>1603</v>
      </c>
      <c r="J5" s="1076">
        <f>E4</f>
        <v>0</v>
      </c>
      <c r="K5" s="996"/>
      <c r="L5" s="997"/>
      <c r="M5" s="1043"/>
      <c r="N5" s="1043"/>
      <c r="O5" s="1043"/>
      <c r="P5" s="1043"/>
      <c r="Q5" s="1180">
        <f>H5-J5</f>
        <v>0</v>
      </c>
      <c r="R5" s="997"/>
      <c r="S5" s="1143"/>
      <c r="T5" s="1181" t="str">
        <f>IF(E5="","－",IF(AND(E5=Q5),"OK","NO"))</f>
        <v>－</v>
      </c>
      <c r="U5" s="1705"/>
      <c r="AB5" s="1182"/>
      <c r="AJ5" s="1182"/>
    </row>
    <row r="6" spans="2:36" ht="30" customHeight="1" x14ac:dyDescent="0.15">
      <c r="B6" s="1703"/>
      <c r="C6" s="1186" t="s">
        <v>1606</v>
      </c>
      <c r="D6" s="1026" t="s">
        <v>2130</v>
      </c>
      <c r="E6" s="1184"/>
      <c r="F6" s="1020" t="s">
        <v>246</v>
      </c>
      <c r="G6" s="1185" t="s">
        <v>1598</v>
      </c>
      <c r="H6" s="1079">
        <f>E3</f>
        <v>0</v>
      </c>
      <c r="I6" s="996"/>
      <c r="J6" s="997"/>
      <c r="K6" s="996"/>
      <c r="L6" s="997"/>
      <c r="M6" s="1046"/>
      <c r="N6" s="1046"/>
      <c r="O6" s="1046"/>
      <c r="P6" s="1046"/>
      <c r="Q6" s="1187">
        <f>H6</f>
        <v>0</v>
      </c>
      <c r="R6" s="992"/>
      <c r="S6" s="1188"/>
      <c r="T6" s="1048" t="str">
        <f>IF(E6="","－",IF(AND(E6=Q6),"OK","NO"))</f>
        <v>－</v>
      </c>
      <c r="U6" s="1706"/>
      <c r="AB6" s="1182"/>
      <c r="AJ6" s="1182"/>
    </row>
    <row r="7" spans="2:36" ht="45" customHeight="1" x14ac:dyDescent="0.15">
      <c r="B7" s="1694" t="s">
        <v>1607</v>
      </c>
      <c r="C7" s="1078" t="s">
        <v>1608</v>
      </c>
      <c r="D7" s="1026" t="s">
        <v>2130</v>
      </c>
      <c r="E7" s="1019"/>
      <c r="F7" s="1020" t="s">
        <v>247</v>
      </c>
      <c r="G7" s="1077" t="s">
        <v>1609</v>
      </c>
      <c r="H7" s="1029"/>
      <c r="I7" s="1018" t="s">
        <v>1576</v>
      </c>
      <c r="J7" s="1029"/>
      <c r="K7" s="996"/>
      <c r="L7" s="997"/>
      <c r="M7" s="996"/>
      <c r="N7" s="996"/>
      <c r="O7" s="996"/>
      <c r="P7" s="996"/>
      <c r="Q7" s="1189"/>
      <c r="R7" s="997"/>
      <c r="S7" s="1143"/>
      <c r="T7" s="1190"/>
      <c r="U7" s="1698"/>
      <c r="AB7" s="1182"/>
    </row>
    <row r="8" spans="2:36" ht="45" customHeight="1" x14ac:dyDescent="0.15">
      <c r="B8" s="1695"/>
      <c r="C8" s="1078" t="s">
        <v>1610</v>
      </c>
      <c r="D8" s="1026" t="s">
        <v>2130</v>
      </c>
      <c r="E8" s="1019"/>
      <c r="F8" s="1020" t="s">
        <v>247</v>
      </c>
      <c r="G8" s="1191" t="s">
        <v>2141</v>
      </c>
      <c r="H8" s="1076">
        <v>4500</v>
      </c>
      <c r="I8" s="1018" t="s">
        <v>1576</v>
      </c>
      <c r="J8" s="1029"/>
      <c r="K8" s="1018" t="s">
        <v>1576</v>
      </c>
      <c r="L8" s="1029"/>
      <c r="M8" s="996"/>
      <c r="N8" s="996"/>
      <c r="O8" s="996"/>
      <c r="P8" s="996"/>
      <c r="Q8" s="1189"/>
      <c r="R8" s="997"/>
      <c r="S8" s="1143"/>
      <c r="T8" s="1190"/>
      <c r="U8" s="1699"/>
      <c r="AB8" s="1182"/>
    </row>
    <row r="9" spans="2:36" ht="45" customHeight="1" x14ac:dyDescent="0.15">
      <c r="B9" s="1694" t="s">
        <v>1611</v>
      </c>
      <c r="C9" s="1044" t="s">
        <v>1612</v>
      </c>
      <c r="D9" s="1026" t="s">
        <v>2130</v>
      </c>
      <c r="E9" s="1019"/>
      <c r="F9" s="1020" t="s">
        <v>248</v>
      </c>
      <c r="G9" s="1077" t="s">
        <v>1613</v>
      </c>
      <c r="H9" s="1076">
        <v>4500</v>
      </c>
      <c r="I9" s="996"/>
      <c r="J9" s="997"/>
      <c r="K9" s="996"/>
      <c r="L9" s="997"/>
      <c r="M9" s="996"/>
      <c r="N9" s="1018">
        <v>1.2</v>
      </c>
      <c r="O9" s="1018" t="s">
        <v>1614</v>
      </c>
      <c r="P9" s="1192">
        <v>2</v>
      </c>
      <c r="Q9" s="1180">
        <f>H9*N9</f>
        <v>5400</v>
      </c>
      <c r="R9" s="1099" t="s">
        <v>1614</v>
      </c>
      <c r="S9" s="1031">
        <f>H9*P9</f>
        <v>9000</v>
      </c>
      <c r="T9" s="1048" t="str">
        <f>IF(E9="","－",IF(AND(E9&gt;=Q9,E9&lt;=S9),"OK","NO"))</f>
        <v>－</v>
      </c>
      <c r="U9" s="1698"/>
      <c r="AB9" s="1182"/>
    </row>
    <row r="10" spans="2:36" ht="45" customHeight="1" x14ac:dyDescent="0.15">
      <c r="B10" s="1695"/>
      <c r="C10" s="1078" t="s">
        <v>1615</v>
      </c>
      <c r="D10" s="1026" t="s">
        <v>2130</v>
      </c>
      <c r="E10" s="1019"/>
      <c r="F10" s="1020" t="s">
        <v>247</v>
      </c>
      <c r="G10" s="1077" t="s">
        <v>2142</v>
      </c>
      <c r="H10" s="1029"/>
      <c r="I10" s="1193" t="s">
        <v>1576</v>
      </c>
      <c r="J10" s="1029"/>
      <c r="K10" s="1193" t="s">
        <v>1576</v>
      </c>
      <c r="L10" s="1029"/>
      <c r="M10" s="996"/>
      <c r="N10" s="996"/>
      <c r="O10" s="996"/>
      <c r="P10" s="996"/>
      <c r="Q10" s="1194">
        <f>H10*J10*L10</f>
        <v>0</v>
      </c>
      <c r="R10" s="1195"/>
      <c r="S10" s="1196"/>
      <c r="T10" s="1024"/>
      <c r="U10" s="1699"/>
    </row>
    <row r="11" spans="2:36" ht="45" customHeight="1" x14ac:dyDescent="0.15">
      <c r="B11" s="1695"/>
      <c r="C11" s="1160" t="s">
        <v>1616</v>
      </c>
      <c r="D11" s="1026" t="s">
        <v>2130</v>
      </c>
      <c r="E11" s="1053"/>
      <c r="F11" s="1020" t="s">
        <v>247</v>
      </c>
      <c r="G11" s="1197" t="s">
        <v>2143</v>
      </c>
      <c r="H11" s="1029"/>
      <c r="I11" s="1193" t="s">
        <v>1576</v>
      </c>
      <c r="J11" s="1029"/>
      <c r="K11" s="1193" t="s">
        <v>1576</v>
      </c>
      <c r="L11" s="1029"/>
      <c r="M11" s="996"/>
      <c r="N11" s="996"/>
      <c r="O11" s="996"/>
      <c r="P11" s="996"/>
      <c r="Q11" s="1194">
        <f>H11*J11*L11</f>
        <v>0</v>
      </c>
      <c r="R11" s="1195"/>
      <c r="S11" s="1196"/>
      <c r="T11" s="1024"/>
      <c r="U11" s="1700"/>
      <c r="AB11" s="1182"/>
    </row>
    <row r="12" spans="2:36" ht="45" customHeight="1" x14ac:dyDescent="0.15">
      <c r="B12" s="1695"/>
      <c r="C12" s="1160" t="s">
        <v>1617</v>
      </c>
      <c r="D12" s="1026" t="s">
        <v>2130</v>
      </c>
      <c r="E12" s="1053"/>
      <c r="F12" s="1020" t="s">
        <v>247</v>
      </c>
      <c r="G12" s="1197" t="s">
        <v>2144</v>
      </c>
      <c r="H12" s="1029"/>
      <c r="I12" s="1193" t="s">
        <v>1576</v>
      </c>
      <c r="J12" s="1029"/>
      <c r="K12" s="1193" t="s">
        <v>1576</v>
      </c>
      <c r="L12" s="1029"/>
      <c r="M12" s="996"/>
      <c r="N12" s="996"/>
      <c r="O12" s="996"/>
      <c r="P12" s="996"/>
      <c r="Q12" s="1194">
        <f>H12*J12*L12</f>
        <v>0</v>
      </c>
      <c r="R12" s="1195"/>
      <c r="S12" s="1196"/>
      <c r="T12" s="1024"/>
      <c r="U12" s="1198"/>
      <c r="AB12" s="1182"/>
    </row>
    <row r="13" spans="2:36" ht="45" customHeight="1" x14ac:dyDescent="0.15">
      <c r="B13" s="1696"/>
      <c r="C13" s="1160" t="s">
        <v>1618</v>
      </c>
      <c r="D13" s="1026" t="s">
        <v>2130</v>
      </c>
      <c r="E13" s="1053"/>
      <c r="F13" s="1020" t="s">
        <v>247</v>
      </c>
      <c r="G13" s="1197" t="s">
        <v>1619</v>
      </c>
      <c r="H13" s="1029"/>
      <c r="I13" s="1193" t="s">
        <v>1576</v>
      </c>
      <c r="J13" s="1029"/>
      <c r="K13" s="1142"/>
      <c r="L13" s="997"/>
      <c r="M13" s="996"/>
      <c r="N13" s="996"/>
      <c r="O13" s="996"/>
      <c r="P13" s="996"/>
      <c r="Q13" s="1194">
        <f>H13*J13</f>
        <v>0</v>
      </c>
      <c r="R13" s="1195"/>
      <c r="S13" s="1196"/>
      <c r="T13" s="1024"/>
      <c r="U13" s="1198"/>
      <c r="AB13" s="1182"/>
    </row>
    <row r="14" spans="2:36" ht="45" customHeight="1" x14ac:dyDescent="0.15">
      <c r="B14" s="1694" t="s">
        <v>1620</v>
      </c>
      <c r="C14" s="1078" t="s">
        <v>1608</v>
      </c>
      <c r="D14" s="1026" t="s">
        <v>2130</v>
      </c>
      <c r="E14" s="1019"/>
      <c r="F14" s="1020" t="s">
        <v>247</v>
      </c>
      <c r="G14" s="1077" t="s">
        <v>1621</v>
      </c>
      <c r="H14" s="1029"/>
      <c r="I14" s="1193" t="s">
        <v>1576</v>
      </c>
      <c r="J14" s="1029"/>
      <c r="K14" s="1142"/>
      <c r="L14" s="997"/>
      <c r="M14" s="996"/>
      <c r="N14" s="996"/>
      <c r="O14" s="996"/>
      <c r="P14" s="996"/>
      <c r="Q14" s="1194">
        <f>H14*J14</f>
        <v>0</v>
      </c>
      <c r="R14" s="1195"/>
      <c r="S14" s="1196"/>
      <c r="T14" s="1024"/>
      <c r="U14" s="1698"/>
      <c r="AB14" s="1182"/>
    </row>
    <row r="15" spans="2:36" ht="45" customHeight="1" x14ac:dyDescent="0.15">
      <c r="B15" s="1695"/>
      <c r="C15" s="1078" t="s">
        <v>1610</v>
      </c>
      <c r="D15" s="1026" t="s">
        <v>2130</v>
      </c>
      <c r="E15" s="1019"/>
      <c r="F15" s="1020" t="s">
        <v>247</v>
      </c>
      <c r="G15" s="1191" t="s">
        <v>2145</v>
      </c>
      <c r="H15" s="1076">
        <v>4500</v>
      </c>
      <c r="I15" s="1193" t="s">
        <v>1576</v>
      </c>
      <c r="J15" s="1029"/>
      <c r="K15" s="1193" t="s">
        <v>1576</v>
      </c>
      <c r="L15" s="1029"/>
      <c r="M15" s="996"/>
      <c r="N15" s="996"/>
      <c r="O15" s="996"/>
      <c r="P15" s="996"/>
      <c r="Q15" s="1194">
        <f>H15*J15*L15</f>
        <v>0</v>
      </c>
      <c r="R15" s="1195"/>
      <c r="S15" s="1196"/>
      <c r="T15" s="1024"/>
      <c r="U15" s="1699"/>
      <c r="AB15" s="1182"/>
    </row>
    <row r="16" spans="2:36" ht="22.5" customHeight="1" x14ac:dyDescent="0.15">
      <c r="B16" s="1694" t="s">
        <v>1622</v>
      </c>
      <c r="C16" s="1044" t="s">
        <v>1623</v>
      </c>
      <c r="D16" s="1026" t="s">
        <v>2130</v>
      </c>
      <c r="E16" s="1019"/>
      <c r="F16" s="1020" t="s">
        <v>246</v>
      </c>
      <c r="G16" s="1021" t="s">
        <v>1624</v>
      </c>
      <c r="H16" s="1076">
        <f>E3</f>
        <v>0</v>
      </c>
      <c r="I16" s="1193" t="s">
        <v>1603</v>
      </c>
      <c r="J16" s="1076">
        <f>E5+E6</f>
        <v>0</v>
      </c>
      <c r="K16" s="1142"/>
      <c r="L16" s="997"/>
      <c r="M16" s="996"/>
      <c r="N16" s="996"/>
      <c r="O16" s="996"/>
      <c r="P16" s="996"/>
      <c r="Q16" s="1180">
        <f>H16-J16</f>
        <v>0</v>
      </c>
      <c r="R16" s="997"/>
      <c r="S16" s="1143"/>
      <c r="T16" s="1181" t="str">
        <f>IF(E16="","－",IF(AND(E16=Q16),"OK","NO"))</f>
        <v>－</v>
      </c>
      <c r="U16" s="1698"/>
      <c r="AB16" s="1182"/>
    </row>
    <row r="17" spans="2:28" ht="36.75" customHeight="1" x14ac:dyDescent="0.15">
      <c r="B17" s="1707"/>
      <c r="C17" s="1044" t="s">
        <v>1625</v>
      </c>
      <c r="D17" s="1026" t="s">
        <v>2130</v>
      </c>
      <c r="E17" s="1019"/>
      <c r="F17" s="1020" t="s">
        <v>248</v>
      </c>
      <c r="G17" s="1077" t="s">
        <v>1626</v>
      </c>
      <c r="H17" s="1076">
        <f>E3</f>
        <v>0</v>
      </c>
      <c r="I17" s="996"/>
      <c r="J17" s="997"/>
      <c r="K17" s="1018" t="s">
        <v>1603</v>
      </c>
      <c r="L17" s="1076">
        <v>10000</v>
      </c>
      <c r="M17" s="1018" t="s">
        <v>1576</v>
      </c>
      <c r="N17" s="1018">
        <v>0.2</v>
      </c>
      <c r="O17" s="1018" t="s">
        <v>1614</v>
      </c>
      <c r="P17" s="1018">
        <v>0.5</v>
      </c>
      <c r="Q17" s="1180">
        <f>H17-L17*N17</f>
        <v>-2000</v>
      </c>
      <c r="R17" s="1099" t="s">
        <v>1614</v>
      </c>
      <c r="S17" s="1031">
        <f>H17-L17*P17</f>
        <v>-5000</v>
      </c>
      <c r="T17" s="1048" t="str">
        <f>IF(E17="","－",IF(AND(E17&gt;=Q17,E17&lt;=S17),"OK","NO"))</f>
        <v>－</v>
      </c>
      <c r="U17" s="1708"/>
      <c r="AB17" s="1182"/>
    </row>
    <row r="18" spans="2:28" ht="22.5" customHeight="1" x14ac:dyDescent="0.15">
      <c r="B18" s="1678" t="s">
        <v>1627</v>
      </c>
      <c r="C18" s="1709" t="s">
        <v>1612</v>
      </c>
      <c r="D18" s="1680" t="s">
        <v>2130</v>
      </c>
      <c r="E18" s="1697"/>
      <c r="F18" s="1711" t="s">
        <v>247</v>
      </c>
      <c r="G18" s="1676" t="s">
        <v>1628</v>
      </c>
      <c r="H18" s="1730"/>
      <c r="I18" s="1732" t="s">
        <v>1600</v>
      </c>
      <c r="J18" s="1730"/>
      <c r="K18" s="1732" t="s">
        <v>1600</v>
      </c>
      <c r="L18" s="1730"/>
      <c r="M18" s="1692"/>
      <c r="N18" s="1692"/>
      <c r="O18" s="1692"/>
      <c r="P18" s="1692"/>
      <c r="Q18" s="1727">
        <f>H18+J18+L18</f>
        <v>0</v>
      </c>
      <c r="R18" s="1692"/>
      <c r="S18" s="1728"/>
      <c r="T18" s="1685"/>
      <c r="U18" s="1698"/>
      <c r="AB18" s="1182"/>
    </row>
    <row r="19" spans="2:28" ht="22.5" customHeight="1" x14ac:dyDescent="0.15">
      <c r="B19" s="1672"/>
      <c r="C19" s="1710"/>
      <c r="D19" s="1681"/>
      <c r="E19" s="1697"/>
      <c r="F19" s="1712"/>
      <c r="G19" s="1679"/>
      <c r="H19" s="1731"/>
      <c r="I19" s="1733"/>
      <c r="J19" s="1731"/>
      <c r="K19" s="1733"/>
      <c r="L19" s="1731"/>
      <c r="M19" s="1693"/>
      <c r="N19" s="1693"/>
      <c r="O19" s="1693"/>
      <c r="P19" s="1693"/>
      <c r="Q19" s="1646"/>
      <c r="R19" s="1693"/>
      <c r="S19" s="1729"/>
      <c r="T19" s="1687"/>
      <c r="U19" s="1708"/>
      <c r="AB19" s="1182"/>
    </row>
    <row r="20" spans="2:28" ht="22.5" customHeight="1" x14ac:dyDescent="0.15">
      <c r="B20" s="1672"/>
      <c r="C20" s="1726" t="s">
        <v>1629</v>
      </c>
      <c r="D20" s="1680" t="s">
        <v>2130</v>
      </c>
      <c r="E20" s="1675"/>
      <c r="F20" s="1711" t="s">
        <v>247</v>
      </c>
      <c r="G20" s="1676" t="s">
        <v>1630</v>
      </c>
      <c r="H20" s="1682"/>
      <c r="I20" s="1680" t="s">
        <v>1576</v>
      </c>
      <c r="J20" s="1682"/>
      <c r="K20" s="1735"/>
      <c r="L20" s="1737"/>
      <c r="M20" s="998"/>
      <c r="N20" s="998"/>
      <c r="O20" s="998"/>
      <c r="P20" s="998"/>
      <c r="Q20" s="1647">
        <f>H20*J20</f>
        <v>0</v>
      </c>
      <c r="R20" s="1199"/>
      <c r="S20" s="1738"/>
      <c r="T20" s="1669"/>
      <c r="U20" s="1698"/>
    </row>
    <row r="21" spans="2:28" ht="22.5" customHeight="1" x14ac:dyDescent="0.15">
      <c r="B21" s="1672"/>
      <c r="C21" s="1709"/>
      <c r="D21" s="1681"/>
      <c r="E21" s="1675"/>
      <c r="F21" s="1712"/>
      <c r="G21" s="1679"/>
      <c r="H21" s="1683"/>
      <c r="I21" s="1681"/>
      <c r="J21" s="1682"/>
      <c r="K21" s="1736"/>
      <c r="L21" s="1737"/>
      <c r="M21" s="998"/>
      <c r="N21" s="998"/>
      <c r="O21" s="998"/>
      <c r="P21" s="998"/>
      <c r="Q21" s="1647"/>
      <c r="R21" s="1199"/>
      <c r="S21" s="1738"/>
      <c r="T21" s="1669"/>
      <c r="U21" s="1708"/>
    </row>
    <row r="22" spans="2:28" ht="22.5" customHeight="1" x14ac:dyDescent="0.15">
      <c r="B22" s="1672" t="s">
        <v>1631</v>
      </c>
      <c r="C22" s="1044" t="s">
        <v>1632</v>
      </c>
      <c r="D22" s="1018" t="s">
        <v>2129</v>
      </c>
      <c r="E22" s="1019"/>
      <c r="F22" s="1020" t="s">
        <v>247</v>
      </c>
      <c r="G22" s="1021" t="s">
        <v>1633</v>
      </c>
      <c r="H22" s="1029"/>
      <c r="I22" s="1018" t="s">
        <v>1576</v>
      </c>
      <c r="J22" s="1029"/>
      <c r="K22" s="1735"/>
      <c r="L22" s="1737"/>
      <c r="M22" s="998"/>
      <c r="N22" s="998"/>
      <c r="O22" s="998"/>
      <c r="P22" s="998"/>
      <c r="Q22" s="1180">
        <f>H22*J22</f>
        <v>0</v>
      </c>
      <c r="R22" s="1199"/>
      <c r="S22" s="1738"/>
      <c r="T22" s="1166"/>
      <c r="U22" s="1698"/>
    </row>
    <row r="23" spans="2:28" ht="22.5" customHeight="1" x14ac:dyDescent="0.15">
      <c r="B23" s="1672"/>
      <c r="C23" s="1709" t="s">
        <v>1634</v>
      </c>
      <c r="D23" s="1673" t="s">
        <v>2129</v>
      </c>
      <c r="E23" s="1675"/>
      <c r="F23" s="1717" t="s">
        <v>247</v>
      </c>
      <c r="G23" s="1676" t="s">
        <v>1635</v>
      </c>
      <c r="H23" s="1720"/>
      <c r="I23" s="1673" t="s">
        <v>1576</v>
      </c>
      <c r="J23" s="1723"/>
      <c r="K23" s="1736"/>
      <c r="L23" s="1737"/>
      <c r="M23" s="998"/>
      <c r="N23" s="998"/>
      <c r="O23" s="998"/>
      <c r="P23" s="998"/>
      <c r="Q23" s="1180"/>
      <c r="R23" s="1199"/>
      <c r="S23" s="1738"/>
      <c r="T23" s="1685"/>
      <c r="U23" s="1699"/>
    </row>
    <row r="24" spans="2:28" ht="22.5" customHeight="1" thickBot="1" x14ac:dyDescent="0.2">
      <c r="B24" s="1734"/>
      <c r="C24" s="1714"/>
      <c r="D24" s="1715"/>
      <c r="E24" s="1716"/>
      <c r="F24" s="1718"/>
      <c r="G24" s="1719"/>
      <c r="H24" s="1721"/>
      <c r="I24" s="1722"/>
      <c r="J24" s="1724"/>
      <c r="K24" s="1172"/>
      <c r="L24" s="1173"/>
      <c r="M24" s="1172"/>
      <c r="N24" s="1172"/>
      <c r="O24" s="1172"/>
      <c r="P24" s="1172"/>
      <c r="Q24" s="1173"/>
      <c r="R24" s="1173"/>
      <c r="S24" s="1173"/>
      <c r="T24" s="1725"/>
      <c r="U24" s="1713"/>
    </row>
    <row r="25" spans="2:28" ht="22.5" customHeight="1" x14ac:dyDescent="0.15">
      <c r="B25" s="974" t="s">
        <v>1636</v>
      </c>
      <c r="C25" s="987"/>
    </row>
    <row r="26" spans="2:28" ht="22.5" customHeight="1" x14ac:dyDescent="0.15">
      <c r="B26" s="974" t="s">
        <v>1637</v>
      </c>
      <c r="C26" s="987"/>
    </row>
    <row r="27" spans="2:28" ht="22.5" customHeight="1" x14ac:dyDescent="0.15">
      <c r="B27" s="974" t="s">
        <v>1638</v>
      </c>
      <c r="C27" s="987"/>
    </row>
    <row r="28" spans="2:28" ht="22.5" customHeight="1" x14ac:dyDescent="0.15">
      <c r="B28" s="974" t="s">
        <v>1639</v>
      </c>
      <c r="G28" s="987"/>
    </row>
    <row r="29" spans="2:28" ht="22.5" customHeight="1" x14ac:dyDescent="0.15">
      <c r="B29" s="974" t="s">
        <v>1640</v>
      </c>
      <c r="G29" s="987"/>
    </row>
  </sheetData>
  <mergeCells count="59">
    <mergeCell ref="B22:B24"/>
    <mergeCell ref="K22:K23"/>
    <mergeCell ref="L22:L23"/>
    <mergeCell ref="S22:S23"/>
    <mergeCell ref="T20:T21"/>
    <mergeCell ref="K20:K21"/>
    <mergeCell ref="L20:L21"/>
    <mergeCell ref="Q20:Q21"/>
    <mergeCell ref="S20:S21"/>
    <mergeCell ref="D20:D21"/>
    <mergeCell ref="E20:E21"/>
    <mergeCell ref="F20:F21"/>
    <mergeCell ref="G20:G21"/>
    <mergeCell ref="H20:H21"/>
    <mergeCell ref="I20:I21"/>
    <mergeCell ref="J20:J21"/>
    <mergeCell ref="S18:S19"/>
    <mergeCell ref="H18:H19"/>
    <mergeCell ref="I18:I19"/>
    <mergeCell ref="J18:J19"/>
    <mergeCell ref="K18:K19"/>
    <mergeCell ref="M18:M19"/>
    <mergeCell ref="L18:L19"/>
    <mergeCell ref="C20:C21"/>
    <mergeCell ref="O18:O19"/>
    <mergeCell ref="P18:P19"/>
    <mergeCell ref="Q18:Q19"/>
    <mergeCell ref="G18:G19"/>
    <mergeCell ref="U22:U24"/>
    <mergeCell ref="C23:C24"/>
    <mergeCell ref="D23:D24"/>
    <mergeCell ref="E23:E24"/>
    <mergeCell ref="F23:F24"/>
    <mergeCell ref="G23:G24"/>
    <mergeCell ref="H23:H24"/>
    <mergeCell ref="I23:I24"/>
    <mergeCell ref="J23:J24"/>
    <mergeCell ref="T23:T24"/>
    <mergeCell ref="F2:G2"/>
    <mergeCell ref="B3:B6"/>
    <mergeCell ref="U3:U6"/>
    <mergeCell ref="B7:B8"/>
    <mergeCell ref="U7:U8"/>
    <mergeCell ref="N18:N19"/>
    <mergeCell ref="B9:B13"/>
    <mergeCell ref="B14:B15"/>
    <mergeCell ref="E18:E19"/>
    <mergeCell ref="U9:U11"/>
    <mergeCell ref="U14:U15"/>
    <mergeCell ref="B16:B17"/>
    <mergeCell ref="U16:U17"/>
    <mergeCell ref="B18:B21"/>
    <mergeCell ref="C18:C19"/>
    <mergeCell ref="D18:D19"/>
    <mergeCell ref="F18:F19"/>
    <mergeCell ref="R18:R19"/>
    <mergeCell ref="U20:U21"/>
    <mergeCell ref="T18:T19"/>
    <mergeCell ref="U18:U19"/>
  </mergeCells>
  <phoneticPr fontId="2"/>
  <printOptions horizontalCentered="1"/>
  <pageMargins left="0.70866141732283472" right="0.70866141732283472" top="0.74803149606299213" bottom="0.74803149606299213" header="0.31496062992125984" footer="0.31496062992125984"/>
  <pageSetup paperSize="9" scale="63" fitToHeight="0" orientation="landscape" r:id="rId1"/>
  <headerFooter alignWithMargins="0"/>
  <rowBreaks count="1" manualBreakCount="1">
    <brk id="21"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6E8E7-AF2C-49DB-945D-D70A6D66337A}">
  <sheetPr>
    <tabColor indexed="11"/>
    <pageSetUpPr fitToPage="1"/>
  </sheetPr>
  <dimension ref="B1:R34"/>
  <sheetViews>
    <sheetView showGridLines="0" zoomScale="75" zoomScaleNormal="75" zoomScaleSheetLayoutView="75" workbookViewId="0">
      <selection activeCell="D24" sqref="D24"/>
    </sheetView>
  </sheetViews>
  <sheetFormatPr defaultColWidth="9" defaultRowHeight="22.5" customHeight="1" x14ac:dyDescent="0.15"/>
  <cols>
    <col min="1" max="1" width="9" style="974"/>
    <col min="2" max="3" width="18.625" style="974" customWidth="1"/>
    <col min="4" max="4" width="5.625" style="975" customWidth="1"/>
    <col min="5" max="5" width="13.625" style="974" customWidth="1"/>
    <col min="6" max="6" width="5.625" style="975" customWidth="1"/>
    <col min="7" max="7" width="30.625" style="974" customWidth="1"/>
    <col min="8" max="8" width="8.75" style="976" customWidth="1"/>
    <col min="9" max="9" width="3.625" style="975" customWidth="1"/>
    <col min="10" max="10" width="8.75" style="976" customWidth="1"/>
    <col min="11" max="11" width="5.625" style="975" customWidth="1"/>
    <col min="12" max="12" width="3.625" style="975" customWidth="1"/>
    <col min="13" max="13" width="5.625" style="975" customWidth="1"/>
    <col min="14" max="14" width="6.5" style="974" customWidth="1"/>
    <col min="15" max="15" width="3.625" style="975" customWidth="1"/>
    <col min="16" max="16" width="6.5" style="974" customWidth="1"/>
    <col min="17" max="17" width="7.625" style="974" customWidth="1"/>
    <col min="18" max="18" width="32" style="974" customWidth="1"/>
    <col min="19" max="16384" width="9" style="974"/>
  </cols>
  <sheetData>
    <row r="1" spans="2:18" ht="22.5" customHeight="1" thickBot="1" x14ac:dyDescent="0.2">
      <c r="B1" s="977" t="s">
        <v>1641</v>
      </c>
      <c r="G1" s="974" t="s">
        <v>1550</v>
      </c>
    </row>
    <row r="2" spans="2:18" s="987" customFormat="1" ht="27.75" thickBot="1" x14ac:dyDescent="0.2">
      <c r="B2" s="979" t="s">
        <v>1551</v>
      </c>
      <c r="C2" s="980" t="s">
        <v>1552</v>
      </c>
      <c r="D2" s="980" t="s">
        <v>1553</v>
      </c>
      <c r="E2" s="981" t="s">
        <v>1554</v>
      </c>
      <c r="F2" s="1739" t="s">
        <v>1555</v>
      </c>
      <c r="G2" s="1740"/>
      <c r="H2" s="982" t="s">
        <v>1596</v>
      </c>
      <c r="I2" s="980"/>
      <c r="J2" s="982" t="s">
        <v>1596</v>
      </c>
      <c r="K2" s="983" t="s">
        <v>1557</v>
      </c>
      <c r="L2" s="980"/>
      <c r="M2" s="983" t="s">
        <v>1557</v>
      </c>
      <c r="N2" s="983" t="s">
        <v>1558</v>
      </c>
      <c r="O2" s="980"/>
      <c r="P2" s="983" t="s">
        <v>1558</v>
      </c>
      <c r="Q2" s="985" t="s">
        <v>1559</v>
      </c>
      <c r="R2" s="985" t="s">
        <v>1560</v>
      </c>
    </row>
    <row r="3" spans="2:18" ht="22.5" customHeight="1" x14ac:dyDescent="0.15">
      <c r="B3" s="1069" t="s">
        <v>1642</v>
      </c>
      <c r="C3" s="1061"/>
      <c r="D3" s="1062"/>
      <c r="E3" s="1061"/>
      <c r="F3" s="1062"/>
      <c r="G3" s="1061"/>
      <c r="H3" s="1063"/>
      <c r="I3" s="1062"/>
      <c r="J3" s="1063"/>
      <c r="K3" s="1062"/>
      <c r="L3" s="1062"/>
      <c r="M3" s="1062"/>
      <c r="N3" s="1063"/>
      <c r="O3" s="1062"/>
      <c r="P3" s="1161"/>
      <c r="Q3" s="1162"/>
      <c r="R3" s="1141"/>
    </row>
    <row r="4" spans="2:18" ht="22.5" customHeight="1" x14ac:dyDescent="0.15">
      <c r="B4" s="1017" t="s">
        <v>1643</v>
      </c>
      <c r="C4" s="1044" t="s">
        <v>1644</v>
      </c>
      <c r="D4" s="1018" t="s">
        <v>2130</v>
      </c>
      <c r="E4" s="1019"/>
      <c r="F4" s="1020" t="s">
        <v>247</v>
      </c>
      <c r="G4" s="1078" t="s">
        <v>1645</v>
      </c>
      <c r="H4" s="1029"/>
      <c r="I4" s="1018" t="s">
        <v>1576</v>
      </c>
      <c r="J4" s="1029"/>
      <c r="K4" s="998"/>
      <c r="L4" s="998"/>
      <c r="M4" s="998"/>
      <c r="N4" s="997"/>
      <c r="O4" s="998"/>
      <c r="P4" s="1076">
        <f>H4*J4</f>
        <v>0</v>
      </c>
      <c r="Q4" s="1163"/>
      <c r="R4" s="1134"/>
    </row>
    <row r="5" spans="2:18" ht="45" customHeight="1" x14ac:dyDescent="0.15">
      <c r="B5" s="1678" t="s">
        <v>1646</v>
      </c>
      <c r="C5" s="1078" t="s">
        <v>1647</v>
      </c>
      <c r="D5" s="1018" t="s">
        <v>2130</v>
      </c>
      <c r="E5" s="1019"/>
      <c r="F5" s="1020" t="s">
        <v>248</v>
      </c>
      <c r="G5" s="1078" t="s">
        <v>1648</v>
      </c>
      <c r="H5" s="1029"/>
      <c r="I5" s="1018" t="s">
        <v>1576</v>
      </c>
      <c r="J5" s="1029"/>
      <c r="K5" s="1159">
        <v>0.3</v>
      </c>
      <c r="L5" s="1159" t="s">
        <v>1614</v>
      </c>
      <c r="M5" s="1159">
        <v>0.7</v>
      </c>
      <c r="N5" s="1076">
        <f>H5*J5*K5</f>
        <v>0</v>
      </c>
      <c r="O5" s="1159" t="s">
        <v>1614</v>
      </c>
      <c r="P5" s="1076">
        <f>H5*J5*M5</f>
        <v>0</v>
      </c>
      <c r="Q5" s="1048" t="str">
        <f>IF(E5="","－",IF(AND(E5&gt;=N5,E5&lt;=P5),"OK","NO"))</f>
        <v>－</v>
      </c>
      <c r="R5" s="1741"/>
    </row>
    <row r="6" spans="2:18" ht="22.5" customHeight="1" x14ac:dyDescent="0.15">
      <c r="B6" s="1678"/>
      <c r="C6" s="1044" t="s">
        <v>1649</v>
      </c>
      <c r="D6" s="1018" t="s">
        <v>2130</v>
      </c>
      <c r="E6" s="1019"/>
      <c r="F6" s="1020" t="s">
        <v>247</v>
      </c>
      <c r="G6" s="1078" t="s">
        <v>1650</v>
      </c>
      <c r="H6" s="1029"/>
      <c r="I6" s="1018" t="s">
        <v>1576</v>
      </c>
      <c r="J6" s="1029"/>
      <c r="K6" s="1164"/>
      <c r="L6" s="1164"/>
      <c r="M6" s="1164"/>
      <c r="N6" s="1165"/>
      <c r="O6" s="1164"/>
      <c r="P6" s="1079">
        <f>H6*J6</f>
        <v>0</v>
      </c>
      <c r="Q6" s="1166"/>
      <c r="R6" s="1742"/>
    </row>
    <row r="7" spans="2:18" ht="22.5" customHeight="1" x14ac:dyDescent="0.15">
      <c r="B7" s="1073" t="s">
        <v>1651</v>
      </c>
      <c r="C7" s="1074"/>
      <c r="D7" s="1071"/>
      <c r="E7" s="1074"/>
      <c r="F7" s="1071"/>
      <c r="G7" s="1074"/>
      <c r="H7" s="1031"/>
      <c r="I7" s="1071"/>
      <c r="J7" s="1070"/>
      <c r="K7" s="1071"/>
      <c r="L7" s="1071"/>
      <c r="M7" s="1071"/>
      <c r="N7" s="1070"/>
      <c r="O7" s="1071"/>
      <c r="P7" s="1167"/>
      <c r="Q7" s="1129"/>
      <c r="R7" s="1134"/>
    </row>
    <row r="8" spans="2:18" ht="22.5" customHeight="1" x14ac:dyDescent="0.15">
      <c r="B8" s="1678" t="s">
        <v>1652</v>
      </c>
      <c r="C8" s="1044" t="s">
        <v>1653</v>
      </c>
      <c r="D8" s="1018" t="s">
        <v>1654</v>
      </c>
      <c r="E8" s="1019"/>
      <c r="F8" s="1020" t="s">
        <v>246</v>
      </c>
      <c r="G8" s="1044" t="s">
        <v>1655</v>
      </c>
      <c r="H8" s="1029"/>
      <c r="I8" s="996"/>
      <c r="J8" s="1006"/>
      <c r="K8" s="996"/>
      <c r="L8" s="996"/>
      <c r="M8" s="996"/>
      <c r="N8" s="1006"/>
      <c r="O8" s="996"/>
      <c r="P8" s="1076">
        <f>H8</f>
        <v>0</v>
      </c>
      <c r="Q8" s="1048" t="str">
        <f>IF(E8="","－",IF(AND(E8=P8),"OK","NO"))</f>
        <v>－</v>
      </c>
      <c r="R8" s="1741"/>
    </row>
    <row r="9" spans="2:18" ht="22.5" customHeight="1" thickBot="1" x14ac:dyDescent="0.2">
      <c r="B9" s="1734"/>
      <c r="C9" s="1168" t="s">
        <v>1656</v>
      </c>
      <c r="D9" s="1169" t="s">
        <v>1654</v>
      </c>
      <c r="E9" s="1170"/>
      <c r="F9" s="1171" t="s">
        <v>246</v>
      </c>
      <c r="G9" s="1168" t="s">
        <v>1655</v>
      </c>
      <c r="H9" s="1055"/>
      <c r="I9" s="1172"/>
      <c r="J9" s="1173"/>
      <c r="K9" s="1172"/>
      <c r="L9" s="1172"/>
      <c r="M9" s="1172"/>
      <c r="N9" s="1039"/>
      <c r="O9" s="1172"/>
      <c r="P9" s="1037">
        <f>H9</f>
        <v>0</v>
      </c>
      <c r="Q9" s="1174" t="str">
        <f>IF(E9="","－",IF(AND(E9=P9),"OK","NO"))</f>
        <v>－</v>
      </c>
      <c r="R9" s="1743"/>
    </row>
    <row r="10" spans="2:18" ht="22.5" customHeight="1" x14ac:dyDescent="0.15">
      <c r="B10" s="987"/>
      <c r="H10" s="974"/>
      <c r="I10" s="974"/>
      <c r="J10" s="974"/>
      <c r="K10" s="974"/>
      <c r="L10" s="974"/>
      <c r="M10" s="974"/>
      <c r="O10" s="974"/>
    </row>
    <row r="11" spans="2:18" ht="22.5" customHeight="1" x14ac:dyDescent="0.15">
      <c r="B11" s="987"/>
      <c r="H11" s="974"/>
      <c r="I11" s="974"/>
      <c r="J11" s="974"/>
      <c r="K11" s="974"/>
      <c r="L11" s="974"/>
      <c r="M11" s="974"/>
      <c r="O11" s="974"/>
    </row>
    <row r="12" spans="2:18" ht="22.5" customHeight="1" x14ac:dyDescent="0.15">
      <c r="B12" s="987"/>
      <c r="H12" s="974"/>
      <c r="I12" s="974"/>
      <c r="J12" s="974"/>
      <c r="K12" s="974"/>
      <c r="L12" s="974"/>
      <c r="M12" s="974"/>
      <c r="O12" s="974"/>
    </row>
    <row r="13" spans="2:18" ht="22.5" customHeight="1" x14ac:dyDescent="0.15">
      <c r="H13" s="974"/>
      <c r="I13" s="974"/>
      <c r="J13" s="974"/>
      <c r="K13" s="974"/>
      <c r="L13" s="974"/>
      <c r="M13" s="974"/>
      <c r="O13" s="974"/>
    </row>
    <row r="14" spans="2:18" ht="22.5" customHeight="1" x14ac:dyDescent="0.15">
      <c r="H14" s="974"/>
      <c r="I14" s="974"/>
      <c r="J14" s="974"/>
      <c r="K14" s="974"/>
      <c r="L14" s="974"/>
      <c r="M14" s="974"/>
      <c r="O14" s="974"/>
    </row>
    <row r="15" spans="2:18" ht="22.5" customHeight="1" x14ac:dyDescent="0.15">
      <c r="H15" s="974"/>
      <c r="I15" s="974"/>
      <c r="J15" s="974"/>
      <c r="K15" s="974"/>
      <c r="L15" s="974"/>
      <c r="M15" s="974"/>
      <c r="O15" s="974"/>
    </row>
    <row r="16" spans="2:18" ht="22.5" customHeight="1" x14ac:dyDescent="0.15">
      <c r="C16" s="987"/>
      <c r="H16" s="974"/>
      <c r="I16" s="974"/>
      <c r="J16" s="974"/>
      <c r="K16" s="974"/>
      <c r="L16" s="974"/>
      <c r="M16" s="974"/>
      <c r="O16" s="974"/>
    </row>
    <row r="17" spans="4:7" s="974" customFormat="1" ht="22.5" customHeight="1" x14ac:dyDescent="0.15">
      <c r="D17" s="975"/>
      <c r="F17" s="975"/>
      <c r="G17" s="987"/>
    </row>
    <row r="18" spans="4:7" s="974" customFormat="1" ht="22.5" customHeight="1" x14ac:dyDescent="0.15">
      <c r="D18" s="975"/>
      <c r="F18" s="975"/>
      <c r="G18" s="987"/>
    </row>
    <row r="19" spans="4:7" s="974" customFormat="1" ht="22.5" customHeight="1" x14ac:dyDescent="0.15">
      <c r="D19" s="975"/>
      <c r="F19" s="975"/>
    </row>
    <row r="20" spans="4:7" s="974" customFormat="1" ht="22.5" customHeight="1" x14ac:dyDescent="0.15">
      <c r="D20" s="975"/>
      <c r="F20" s="975"/>
    </row>
    <row r="21" spans="4:7" s="974" customFormat="1" ht="22.5" customHeight="1" x14ac:dyDescent="0.15">
      <c r="D21" s="975"/>
      <c r="F21" s="975"/>
    </row>
    <row r="22" spans="4:7" s="974" customFormat="1" ht="22.5" customHeight="1" x14ac:dyDescent="0.15">
      <c r="D22" s="975"/>
      <c r="F22" s="975"/>
    </row>
    <row r="23" spans="4:7" s="974" customFormat="1" ht="22.5" customHeight="1" x14ac:dyDescent="0.15">
      <c r="D23" s="975"/>
      <c r="F23" s="975"/>
    </row>
    <row r="24" spans="4:7" s="974" customFormat="1" ht="22.5" customHeight="1" x14ac:dyDescent="0.15">
      <c r="D24" s="975"/>
      <c r="F24" s="975"/>
    </row>
    <row r="25" spans="4:7" s="974" customFormat="1" ht="22.5" customHeight="1" x14ac:dyDescent="0.15">
      <c r="D25" s="975"/>
      <c r="F25" s="975"/>
    </row>
    <row r="26" spans="4:7" s="974" customFormat="1" ht="22.5" customHeight="1" x14ac:dyDescent="0.15">
      <c r="D26" s="975"/>
      <c r="F26" s="975"/>
    </row>
    <row r="27" spans="4:7" s="974" customFormat="1" ht="22.5" customHeight="1" x14ac:dyDescent="0.15">
      <c r="D27" s="975"/>
      <c r="F27" s="975"/>
    </row>
    <row r="28" spans="4:7" s="974" customFormat="1" ht="22.5" customHeight="1" x14ac:dyDescent="0.15">
      <c r="D28" s="975"/>
      <c r="F28" s="975"/>
    </row>
    <row r="29" spans="4:7" s="974" customFormat="1" ht="22.5" customHeight="1" x14ac:dyDescent="0.15">
      <c r="D29" s="975"/>
      <c r="F29" s="975"/>
    </row>
    <row r="30" spans="4:7" s="974" customFormat="1" ht="22.5" customHeight="1" x14ac:dyDescent="0.15">
      <c r="D30" s="975"/>
      <c r="F30" s="975"/>
    </row>
    <row r="31" spans="4:7" s="974" customFormat="1" ht="22.5" customHeight="1" x14ac:dyDescent="0.15">
      <c r="D31" s="975"/>
      <c r="F31" s="975"/>
    </row>
    <row r="32" spans="4:7" s="974" customFormat="1" ht="22.5" customHeight="1" x14ac:dyDescent="0.15">
      <c r="D32" s="975"/>
      <c r="F32" s="975"/>
    </row>
    <row r="33" spans="4:6" s="974" customFormat="1" ht="22.5" customHeight="1" x14ac:dyDescent="0.15">
      <c r="D33" s="975"/>
      <c r="F33" s="975"/>
    </row>
    <row r="34" spans="4:6" s="974" customFormat="1" ht="22.5" customHeight="1" x14ac:dyDescent="0.15">
      <c r="D34" s="975"/>
      <c r="F34" s="975"/>
    </row>
  </sheetData>
  <mergeCells count="5">
    <mergeCell ref="F2:G2"/>
    <mergeCell ref="B5:B6"/>
    <mergeCell ref="R5:R6"/>
    <mergeCell ref="B8:B9"/>
    <mergeCell ref="R8:R9"/>
  </mergeCells>
  <phoneticPr fontId="2"/>
  <printOptions horizontalCentered="1"/>
  <pageMargins left="0.70866141732283472" right="0.70866141732283472" top="0.74803149606299213" bottom="0.74803149606299213" header="0.31496062992125984" footer="0.31496062992125984"/>
  <pageSetup paperSize="9" scale="68" fitToHeight="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4FA41-EB24-4C14-8F5D-D9D6238CD51D}">
  <sheetPr>
    <tabColor indexed="11"/>
    <pageSetUpPr fitToPage="1"/>
  </sheetPr>
  <dimension ref="A1:XFB29"/>
  <sheetViews>
    <sheetView showGridLines="0" zoomScale="75" zoomScaleNormal="75" zoomScaleSheetLayoutView="75" workbookViewId="0">
      <selection activeCell="A13" sqref="A11:H18"/>
    </sheetView>
  </sheetViews>
  <sheetFormatPr defaultColWidth="9" defaultRowHeight="22.5" customHeight="1" x14ac:dyDescent="0.15"/>
  <cols>
    <col min="1" max="1" width="9" style="974"/>
    <col min="2" max="3" width="18.625" style="974" customWidth="1"/>
    <col min="4" max="4" width="5.625" style="975" customWidth="1"/>
    <col min="5" max="5" width="13.625" style="974" customWidth="1"/>
    <col min="6" max="6" width="5.625" style="975" customWidth="1"/>
    <col min="7" max="7" width="31.75" style="974" customWidth="1"/>
    <col min="8" max="8" width="8.75" style="976" customWidth="1"/>
    <col min="9" max="9" width="3.625" style="975" customWidth="1"/>
    <col min="10" max="10" width="8.75" style="976" customWidth="1"/>
    <col min="11" max="11" width="3.625" style="975" customWidth="1"/>
    <col min="12" max="12" width="5.625" style="975" customWidth="1"/>
    <col min="13" max="13" width="3.625" style="975" customWidth="1"/>
    <col min="14" max="14" width="5.625" style="975" customWidth="1"/>
    <col min="15" max="15" width="6.5" style="974" customWidth="1"/>
    <col min="16" max="16" width="3.625" style="975" customWidth="1"/>
    <col min="17" max="17" width="6.5" style="974" customWidth="1"/>
    <col min="18" max="18" width="7.625" style="974" customWidth="1"/>
    <col min="19" max="19" width="32.125" style="974" customWidth="1"/>
    <col min="20" max="16382" width="9" style="974"/>
    <col min="16383" max="16384" width="9" style="1155"/>
  </cols>
  <sheetData>
    <row r="1" spans="2:19" ht="22.5" customHeight="1" thickBot="1" x14ac:dyDescent="0.2">
      <c r="B1" s="977" t="s">
        <v>1657</v>
      </c>
      <c r="G1" s="974" t="s">
        <v>1550</v>
      </c>
    </row>
    <row r="2" spans="2:19" s="987" customFormat="1" ht="27.75" thickBot="1" x14ac:dyDescent="0.2">
      <c r="B2" s="979" t="s">
        <v>1551</v>
      </c>
      <c r="C2" s="980" t="s">
        <v>1552</v>
      </c>
      <c r="D2" s="980" t="s">
        <v>1553</v>
      </c>
      <c r="E2" s="981" t="s">
        <v>1554</v>
      </c>
      <c r="F2" s="1637" t="s">
        <v>1555</v>
      </c>
      <c r="G2" s="1638"/>
      <c r="H2" s="982" t="s">
        <v>1556</v>
      </c>
      <c r="I2" s="980"/>
      <c r="J2" s="982" t="s">
        <v>1556</v>
      </c>
      <c r="K2" s="980"/>
      <c r="L2" s="983" t="s">
        <v>1557</v>
      </c>
      <c r="M2" s="980"/>
      <c r="N2" s="980" t="s">
        <v>1557</v>
      </c>
      <c r="O2" s="983" t="s">
        <v>1558</v>
      </c>
      <c r="P2" s="980"/>
      <c r="Q2" s="984" t="s">
        <v>1558</v>
      </c>
      <c r="R2" s="985" t="s">
        <v>1559</v>
      </c>
      <c r="S2" s="986" t="s">
        <v>1560</v>
      </c>
    </row>
    <row r="3" spans="2:19" ht="22.5" customHeight="1" x14ac:dyDescent="0.15">
      <c r="B3" s="1069" t="s">
        <v>1658</v>
      </c>
      <c r="C3" s="1061"/>
      <c r="D3" s="1062"/>
      <c r="E3" s="1061"/>
      <c r="F3" s="1062"/>
      <c r="G3" s="1061"/>
      <c r="H3" s="1139"/>
      <c r="I3" s="1140"/>
      <c r="J3" s="1139"/>
      <c r="K3" s="1140"/>
      <c r="L3" s="1140"/>
      <c r="M3" s="1140"/>
      <c r="N3" s="1140"/>
      <c r="O3" s="1061"/>
      <c r="P3" s="1062"/>
      <c r="Q3" s="1061"/>
      <c r="R3" s="1141"/>
      <c r="S3" s="1072"/>
    </row>
    <row r="4" spans="2:19" ht="28.5" customHeight="1" x14ac:dyDescent="0.15">
      <c r="B4" s="1694" t="s">
        <v>1659</v>
      </c>
      <c r="C4" s="1044" t="s">
        <v>1660</v>
      </c>
      <c r="D4" s="1018" t="s">
        <v>2130</v>
      </c>
      <c r="E4" s="1153"/>
      <c r="F4" s="1020" t="s">
        <v>248</v>
      </c>
      <c r="G4" s="1021" t="s">
        <v>1661</v>
      </c>
      <c r="H4" s="1076">
        <v>10000</v>
      </c>
      <c r="I4" s="996"/>
      <c r="J4" s="997"/>
      <c r="K4" s="1018" t="s">
        <v>1576</v>
      </c>
      <c r="L4" s="1018">
        <v>0.8</v>
      </c>
      <c r="M4" s="1018" t="s">
        <v>1614</v>
      </c>
      <c r="N4" s="1018">
        <v>1</v>
      </c>
      <c r="O4" s="1076">
        <f>H4*L4</f>
        <v>8000</v>
      </c>
      <c r="P4" s="1018" t="s">
        <v>1614</v>
      </c>
      <c r="Q4" s="1031">
        <f>H4*N4</f>
        <v>10000</v>
      </c>
      <c r="R4" s="1048" t="str">
        <f>IF(E4="","－",IF(AND(E4&gt;=O4,E4&lt;=Q4),"OK","NO"))</f>
        <v>－</v>
      </c>
      <c r="S4" s="1664"/>
    </row>
    <row r="5" spans="2:19" ht="28.5" customHeight="1" x14ac:dyDescent="0.15">
      <c r="B5" s="1695"/>
      <c r="C5" s="1013" t="s">
        <v>1662</v>
      </c>
      <c r="D5" s="1026" t="s">
        <v>2130</v>
      </c>
      <c r="E5" s="1053"/>
      <c r="F5" s="1020" t="s">
        <v>248</v>
      </c>
      <c r="G5" s="1156" t="s">
        <v>1663</v>
      </c>
      <c r="H5" s="1076">
        <v>10000</v>
      </c>
      <c r="I5" s="996"/>
      <c r="J5" s="997"/>
      <c r="K5" s="1018" t="s">
        <v>1576</v>
      </c>
      <c r="L5" s="1018">
        <v>0.2</v>
      </c>
      <c r="M5" s="1018" t="s">
        <v>1614</v>
      </c>
      <c r="N5" s="1018">
        <v>0.5</v>
      </c>
      <c r="O5" s="1076">
        <f>H5*L5</f>
        <v>2000</v>
      </c>
      <c r="P5" s="1018" t="s">
        <v>1614</v>
      </c>
      <c r="Q5" s="1031">
        <f>H5*N5</f>
        <v>5000</v>
      </c>
      <c r="R5" s="1048" t="str">
        <f>IF(E5="","－",IF(AND(E5&gt;=O5,E5&lt;=Q5),"OK","NO"))</f>
        <v>－</v>
      </c>
      <c r="S5" s="1653"/>
    </row>
    <row r="6" spans="2:19" ht="15" customHeight="1" x14ac:dyDescent="0.15">
      <c r="B6" s="1695"/>
      <c r="C6" s="1744" t="s">
        <v>1664</v>
      </c>
      <c r="D6" s="1680" t="s">
        <v>2130</v>
      </c>
      <c r="E6" s="1746"/>
      <c r="F6" s="1659" t="s">
        <v>248</v>
      </c>
      <c r="G6" s="1660" t="s">
        <v>1665</v>
      </c>
      <c r="H6" s="1647">
        <v>10000</v>
      </c>
      <c r="I6" s="1735"/>
      <c r="J6" s="1692"/>
      <c r="K6" s="1680" t="s">
        <v>1576</v>
      </c>
      <c r="L6" s="1680">
        <v>0.5</v>
      </c>
      <c r="M6" s="1680" t="s">
        <v>1614</v>
      </c>
      <c r="N6" s="1680">
        <v>0.8</v>
      </c>
      <c r="O6" s="1647">
        <f>H6*L6</f>
        <v>5000</v>
      </c>
      <c r="P6" s="1680" t="s">
        <v>1614</v>
      </c>
      <c r="Q6" s="1749">
        <f>H6*N6</f>
        <v>8000</v>
      </c>
      <c r="R6" s="1648" t="str">
        <f>IF(E6="","－",IF(AND(E6&gt;=O6,E6&lt;=Q6),"OK","NO"))</f>
        <v>－</v>
      </c>
      <c r="S6" s="1653"/>
    </row>
    <row r="7" spans="2:19" ht="15" customHeight="1" x14ac:dyDescent="0.15">
      <c r="B7" s="1696"/>
      <c r="C7" s="1745"/>
      <c r="D7" s="1681"/>
      <c r="E7" s="1747"/>
      <c r="F7" s="1748"/>
      <c r="G7" s="1645"/>
      <c r="H7" s="1646"/>
      <c r="I7" s="1736"/>
      <c r="J7" s="1693"/>
      <c r="K7" s="1681"/>
      <c r="L7" s="1681"/>
      <c r="M7" s="1681"/>
      <c r="N7" s="1681"/>
      <c r="O7" s="1646"/>
      <c r="P7" s="1681"/>
      <c r="Q7" s="1750"/>
      <c r="R7" s="1650"/>
      <c r="S7" s="1654"/>
    </row>
    <row r="8" spans="2:19" ht="22.5" customHeight="1" x14ac:dyDescent="0.15">
      <c r="B8" s="1017" t="s">
        <v>1666</v>
      </c>
      <c r="C8" s="1044" t="s">
        <v>1667</v>
      </c>
      <c r="D8" s="1026" t="s">
        <v>2130</v>
      </c>
      <c r="E8" s="1019"/>
      <c r="F8" s="1020" t="s">
        <v>247</v>
      </c>
      <c r="G8" s="1021" t="s">
        <v>1668</v>
      </c>
      <c r="H8" s="1076">
        <v>4500</v>
      </c>
      <c r="I8" s="996"/>
      <c r="J8" s="997"/>
      <c r="K8" s="1018" t="s">
        <v>1576</v>
      </c>
      <c r="L8" s="1018">
        <v>0.08</v>
      </c>
      <c r="M8" s="996"/>
      <c r="N8" s="996"/>
      <c r="O8" s="1076">
        <f>H8*L8</f>
        <v>360</v>
      </c>
      <c r="P8" s="996"/>
      <c r="Q8" s="1143"/>
      <c r="R8" s="1024"/>
      <c r="S8" s="1075"/>
    </row>
    <row r="9" spans="2:19" ht="22.5" customHeight="1" x14ac:dyDescent="0.15">
      <c r="B9" s="1017" t="s">
        <v>1669</v>
      </c>
      <c r="C9" s="1044" t="s">
        <v>1670</v>
      </c>
      <c r="D9" s="1018" t="s">
        <v>2129</v>
      </c>
      <c r="E9" s="1019"/>
      <c r="F9" s="1157" t="s">
        <v>246</v>
      </c>
      <c r="G9" s="1021" t="s">
        <v>1671</v>
      </c>
      <c r="H9" s="1076">
        <v>10000</v>
      </c>
      <c r="I9" s="996"/>
      <c r="J9" s="997"/>
      <c r="K9" s="996"/>
      <c r="L9" s="996"/>
      <c r="M9" s="996"/>
      <c r="N9" s="996"/>
      <c r="O9" s="1076">
        <f>H9</f>
        <v>10000</v>
      </c>
      <c r="P9" s="996"/>
      <c r="Q9" s="1143"/>
      <c r="R9" s="1048" t="str">
        <f>IF(E9="","－",IF(AND(E9=O9),"OK","NO"))</f>
        <v>－</v>
      </c>
      <c r="S9" s="1075"/>
    </row>
    <row r="10" spans="2:19" ht="22.5" customHeight="1" x14ac:dyDescent="0.15">
      <c r="B10" s="1073" t="s">
        <v>1672</v>
      </c>
      <c r="C10" s="1074"/>
      <c r="D10" s="1071"/>
      <c r="E10" s="1074"/>
      <c r="F10" s="1071"/>
      <c r="G10" s="1074"/>
      <c r="H10" s="1070"/>
      <c r="I10" s="1071"/>
      <c r="J10" s="1070"/>
      <c r="K10" s="1071"/>
      <c r="L10" s="1071"/>
      <c r="M10" s="1071"/>
      <c r="N10" s="1071"/>
      <c r="O10" s="1070"/>
      <c r="P10" s="1071"/>
      <c r="Q10" s="1070"/>
      <c r="R10" s="1048"/>
      <c r="S10" s="1075"/>
    </row>
    <row r="11" spans="2:19" ht="29.25" customHeight="1" x14ac:dyDescent="0.15">
      <c r="B11" s="1759" t="s">
        <v>1673</v>
      </c>
      <c r="C11" s="1744" t="s">
        <v>1674</v>
      </c>
      <c r="D11" s="1680" t="s">
        <v>2129</v>
      </c>
      <c r="E11" s="1746"/>
      <c r="F11" s="1020" t="s">
        <v>248</v>
      </c>
      <c r="G11" s="1021" t="s">
        <v>1675</v>
      </c>
      <c r="H11" s="1076">
        <v>10000</v>
      </c>
      <c r="I11" s="996"/>
      <c r="J11" s="997"/>
      <c r="K11" s="1018" t="s">
        <v>1576</v>
      </c>
      <c r="L11" s="1018">
        <v>4</v>
      </c>
      <c r="M11" s="1018" t="s">
        <v>1614</v>
      </c>
      <c r="N11" s="1018">
        <v>5.5</v>
      </c>
      <c r="O11" s="1076">
        <f>H11*L11</f>
        <v>40000</v>
      </c>
      <c r="P11" s="1018" t="s">
        <v>1614</v>
      </c>
      <c r="Q11" s="1031">
        <f>H11*N11</f>
        <v>55000</v>
      </c>
      <c r="R11" s="1048" t="str">
        <f>IF(E11="","－",IF(AND(E11&gt;=O11,E11&lt;=Q11),"OK","NO"))</f>
        <v>－</v>
      </c>
      <c r="S11" s="1664"/>
    </row>
    <row r="12" spans="2:19" ht="42" customHeight="1" x14ac:dyDescent="0.15">
      <c r="B12" s="1760"/>
      <c r="C12" s="1761"/>
      <c r="D12" s="1762"/>
      <c r="E12" s="1763"/>
      <c r="F12" s="1020" t="s">
        <v>248</v>
      </c>
      <c r="G12" s="1077" t="s">
        <v>1676</v>
      </c>
      <c r="H12" s="1076">
        <v>0</v>
      </c>
      <c r="I12" s="996"/>
      <c r="J12" s="997"/>
      <c r="K12" s="1018" t="s">
        <v>1576</v>
      </c>
      <c r="L12" s="1018">
        <v>5.5</v>
      </c>
      <c r="M12" s="1018" t="s">
        <v>1614</v>
      </c>
      <c r="N12" s="1018">
        <v>6.5</v>
      </c>
      <c r="O12" s="1076">
        <f>H12*L12</f>
        <v>0</v>
      </c>
      <c r="P12" s="1018" t="s">
        <v>1614</v>
      </c>
      <c r="Q12" s="1031">
        <f>H12*N12</f>
        <v>0</v>
      </c>
      <c r="R12" s="1048" t="str">
        <f>IF(E12="","－",IF(AND(E12&gt;=O12,E12&lt;=Q12),"OK","NO"))</f>
        <v>－</v>
      </c>
      <c r="S12" s="1652"/>
    </row>
    <row r="13" spans="2:19" ht="22.5" customHeight="1" x14ac:dyDescent="0.15">
      <c r="B13" s="1754"/>
      <c r="C13" s="1044" t="s">
        <v>1677</v>
      </c>
      <c r="D13" s="1018" t="s">
        <v>2129</v>
      </c>
      <c r="E13" s="1019"/>
      <c r="F13" s="1020" t="s">
        <v>246</v>
      </c>
      <c r="G13" s="1021" t="s">
        <v>1678</v>
      </c>
      <c r="H13" s="1076">
        <v>0</v>
      </c>
      <c r="I13" s="1018" t="s">
        <v>1603</v>
      </c>
      <c r="J13" s="1076">
        <f>SUM(E14:E16)</f>
        <v>0</v>
      </c>
      <c r="K13" s="996"/>
      <c r="L13" s="996"/>
      <c r="M13" s="996"/>
      <c r="N13" s="996"/>
      <c r="O13" s="1076">
        <f>H13-J13</f>
        <v>0</v>
      </c>
      <c r="P13" s="996"/>
      <c r="Q13" s="1143"/>
      <c r="R13" s="1048" t="str">
        <f>IF(E13="","－",IF(AND(E13=O13),"OK","NO"))</f>
        <v>－</v>
      </c>
      <c r="S13" s="1652"/>
    </row>
    <row r="14" spans="2:19" ht="22.5" customHeight="1" x14ac:dyDescent="0.15">
      <c r="B14" s="1754"/>
      <c r="C14" s="1158" t="s">
        <v>1679</v>
      </c>
      <c r="D14" s="1018" t="s">
        <v>2129</v>
      </c>
      <c r="E14" s="1019"/>
      <c r="F14" s="1020" t="s">
        <v>246</v>
      </c>
      <c r="G14" s="1021" t="s">
        <v>1680</v>
      </c>
      <c r="H14" s="1029"/>
      <c r="I14" s="996"/>
      <c r="J14" s="997"/>
      <c r="K14" s="996"/>
      <c r="L14" s="996"/>
      <c r="M14" s="996"/>
      <c r="N14" s="996"/>
      <c r="O14" s="1076">
        <v>0</v>
      </c>
      <c r="P14" s="996"/>
      <c r="Q14" s="1143"/>
      <c r="R14" s="1048" t="str">
        <f>IF(E14="","－",IF(AND(E14=O14),"OK","NO"))</f>
        <v>－</v>
      </c>
      <c r="S14" s="1652"/>
    </row>
    <row r="15" spans="2:19" ht="22.5" customHeight="1" x14ac:dyDescent="0.15">
      <c r="B15" s="1754"/>
      <c r="C15" s="1158" t="s">
        <v>1681</v>
      </c>
      <c r="D15" s="1018" t="s">
        <v>2129</v>
      </c>
      <c r="E15" s="1019"/>
      <c r="F15" s="1020" t="s">
        <v>246</v>
      </c>
      <c r="G15" s="1021" t="s">
        <v>1682</v>
      </c>
      <c r="H15" s="1029"/>
      <c r="I15" s="1018" t="s">
        <v>1600</v>
      </c>
      <c r="J15" s="1029"/>
      <c r="K15" s="996"/>
      <c r="L15" s="996"/>
      <c r="M15" s="996"/>
      <c r="N15" s="996"/>
      <c r="O15" s="1076">
        <f>H15+J15</f>
        <v>0</v>
      </c>
      <c r="P15" s="996"/>
      <c r="Q15" s="1143"/>
      <c r="R15" s="1048" t="str">
        <f>IF(E15="","－",IF(AND(E15=O15),"OK","NO"))</f>
        <v>－</v>
      </c>
      <c r="S15" s="1652"/>
    </row>
    <row r="16" spans="2:19" ht="22.5" customHeight="1" x14ac:dyDescent="0.15">
      <c r="B16" s="1754"/>
      <c r="C16" s="1158" t="s">
        <v>1683</v>
      </c>
      <c r="D16" s="1018" t="s">
        <v>2129</v>
      </c>
      <c r="E16" s="1019"/>
      <c r="F16" s="1020" t="s">
        <v>246</v>
      </c>
      <c r="G16" s="1021" t="s">
        <v>1684</v>
      </c>
      <c r="H16" s="1029"/>
      <c r="I16" s="1018" t="s">
        <v>1600</v>
      </c>
      <c r="J16" s="1029"/>
      <c r="K16" s="996"/>
      <c r="L16" s="996"/>
      <c r="M16" s="996"/>
      <c r="N16" s="996"/>
      <c r="O16" s="1076">
        <f>H16+J16</f>
        <v>0</v>
      </c>
      <c r="P16" s="996"/>
      <c r="Q16" s="1143"/>
      <c r="R16" s="1048" t="str">
        <f>IF(E16="","－",IF(AND(E16=O16),"OK","NO"))</f>
        <v>－</v>
      </c>
      <c r="S16" s="1652"/>
    </row>
    <row r="17" spans="2:19" ht="22.5" customHeight="1" x14ac:dyDescent="0.15">
      <c r="B17" s="1754"/>
      <c r="C17" s="1044" t="s">
        <v>1685</v>
      </c>
      <c r="D17" s="1018" t="s">
        <v>2129</v>
      </c>
      <c r="E17" s="1019"/>
      <c r="F17" s="1020" t="s">
        <v>1686</v>
      </c>
      <c r="G17" s="1021" t="s">
        <v>1569</v>
      </c>
      <c r="H17" s="1076">
        <v>10000</v>
      </c>
      <c r="I17" s="996"/>
      <c r="J17" s="997"/>
      <c r="K17" s="996"/>
      <c r="L17" s="996"/>
      <c r="M17" s="996"/>
      <c r="N17" s="996"/>
      <c r="O17" s="1076">
        <f>H17</f>
        <v>10000</v>
      </c>
      <c r="P17" s="996"/>
      <c r="Q17" s="1143"/>
      <c r="R17" s="1048" t="str">
        <f>IF(E17="","－",IF(AND(E17=O17),"OK","NO"))</f>
        <v>－</v>
      </c>
      <c r="S17" s="1652"/>
    </row>
    <row r="18" spans="2:19" ht="22.5" customHeight="1" x14ac:dyDescent="0.15">
      <c r="B18" s="1696"/>
      <c r="C18" s="1159" t="s">
        <v>304</v>
      </c>
      <c r="D18" s="1018"/>
      <c r="E18" s="1118">
        <f>SUM(E11:E17)</f>
        <v>0</v>
      </c>
      <c r="F18" s="1020"/>
      <c r="G18" s="1021"/>
      <c r="H18" s="997"/>
      <c r="I18" s="996"/>
      <c r="J18" s="997"/>
      <c r="K18" s="996"/>
      <c r="L18" s="996"/>
      <c r="M18" s="996"/>
      <c r="N18" s="996"/>
      <c r="O18" s="997"/>
      <c r="P18" s="996"/>
      <c r="Q18" s="1143"/>
      <c r="R18" s="1048"/>
      <c r="S18" s="1652"/>
    </row>
    <row r="19" spans="2:19" ht="23.25" customHeight="1" x14ac:dyDescent="0.15">
      <c r="B19" s="1017" t="s">
        <v>1687</v>
      </c>
      <c r="C19" s="1160" t="s">
        <v>1688</v>
      </c>
      <c r="D19" s="1018" t="s">
        <v>2129</v>
      </c>
      <c r="E19" s="1019"/>
      <c r="F19" s="1020" t="s">
        <v>246</v>
      </c>
      <c r="G19" s="1021" t="s">
        <v>1689</v>
      </c>
      <c r="H19" s="1076">
        <v>0</v>
      </c>
      <c r="I19" s="1018" t="s">
        <v>1603</v>
      </c>
      <c r="J19" s="1076">
        <f>E17</f>
        <v>0</v>
      </c>
      <c r="K19" s="996"/>
      <c r="L19" s="996"/>
      <c r="M19" s="996"/>
      <c r="N19" s="996"/>
      <c r="O19" s="1076">
        <f>H19-J19</f>
        <v>0</v>
      </c>
      <c r="P19" s="996"/>
      <c r="Q19" s="1143"/>
      <c r="R19" s="1048" t="str">
        <f>IF(E19="","－",IF(AND(E19=O19),"OK","NO"))</f>
        <v>－</v>
      </c>
      <c r="S19" s="1751"/>
    </row>
    <row r="20" spans="2:19" ht="22.5" customHeight="1" x14ac:dyDescent="0.15">
      <c r="B20" s="1073" t="s">
        <v>1690</v>
      </c>
      <c r="C20" s="1074"/>
      <c r="D20" s="1071"/>
      <c r="E20" s="1074"/>
      <c r="F20" s="1071"/>
      <c r="G20" s="1074"/>
      <c r="H20" s="1070"/>
      <c r="I20" s="1071"/>
      <c r="J20" s="1070"/>
      <c r="K20" s="1071"/>
      <c r="L20" s="1071"/>
      <c r="M20" s="1071"/>
      <c r="N20" s="1071"/>
      <c r="O20" s="1070"/>
      <c r="P20" s="1071"/>
      <c r="Q20" s="1070"/>
      <c r="R20" s="1048"/>
      <c r="S20" s="1075"/>
    </row>
    <row r="21" spans="2:19" ht="29.25" customHeight="1" x14ac:dyDescent="0.15">
      <c r="B21" s="1694" t="s">
        <v>1691</v>
      </c>
      <c r="C21" s="1755" t="s">
        <v>1692</v>
      </c>
      <c r="D21" s="1680" t="s">
        <v>1693</v>
      </c>
      <c r="E21" s="1746"/>
      <c r="F21" s="1020" t="s">
        <v>248</v>
      </c>
      <c r="G21" s="1021" t="s">
        <v>1694</v>
      </c>
      <c r="H21" s="1076">
        <v>10000</v>
      </c>
      <c r="I21" s="996"/>
      <c r="J21" s="997"/>
      <c r="K21" s="1018" t="s">
        <v>1576</v>
      </c>
      <c r="L21" s="1018">
        <v>0.1</v>
      </c>
      <c r="M21" s="1018" t="s">
        <v>1614</v>
      </c>
      <c r="N21" s="1018">
        <v>0.14000000000000001</v>
      </c>
      <c r="O21" s="1076">
        <f>H21*L21</f>
        <v>1000</v>
      </c>
      <c r="P21" s="1018" t="s">
        <v>1614</v>
      </c>
      <c r="Q21" s="1031">
        <f>H21*N21</f>
        <v>1400.0000000000002</v>
      </c>
      <c r="R21" s="1048" t="str">
        <f>IF(E21="","－",IF(AND(E21&gt;=O21,E21&lt;=Q21),"OK","NO"))</f>
        <v>－</v>
      </c>
      <c r="S21" s="1664"/>
    </row>
    <row r="22" spans="2:19" ht="41.25" customHeight="1" x14ac:dyDescent="0.15">
      <c r="B22" s="1754"/>
      <c r="C22" s="1756"/>
      <c r="D22" s="1757"/>
      <c r="E22" s="1758"/>
      <c r="F22" s="1020" t="s">
        <v>248</v>
      </c>
      <c r="G22" s="1021" t="s">
        <v>1695</v>
      </c>
      <c r="H22" s="1076">
        <v>0</v>
      </c>
      <c r="I22" s="996"/>
      <c r="J22" s="997"/>
      <c r="K22" s="1018" t="s">
        <v>1576</v>
      </c>
      <c r="L22" s="1018">
        <v>0.13</v>
      </c>
      <c r="M22" s="1018" t="s">
        <v>1614</v>
      </c>
      <c r="N22" s="1018">
        <v>0.16</v>
      </c>
      <c r="O22" s="1076">
        <f>H22*L22</f>
        <v>0</v>
      </c>
      <c r="P22" s="1018" t="s">
        <v>1614</v>
      </c>
      <c r="Q22" s="1031">
        <f>H22*N22</f>
        <v>0</v>
      </c>
      <c r="R22" s="1048" t="str">
        <f>IF(E21="","－",IF(AND(E21&gt;=O22,E21&lt;=Q22),"OK","NO"))</f>
        <v>－</v>
      </c>
      <c r="S22" s="1652"/>
    </row>
    <row r="23" spans="2:19" ht="22.5" customHeight="1" x14ac:dyDescent="0.15">
      <c r="B23" s="1017" t="s">
        <v>1696</v>
      </c>
      <c r="C23" s="1044" t="s">
        <v>1692</v>
      </c>
      <c r="D23" s="1018" t="s">
        <v>1697</v>
      </c>
      <c r="E23" s="1019"/>
      <c r="F23" s="1020" t="s">
        <v>248</v>
      </c>
      <c r="G23" s="1021" t="s">
        <v>1698</v>
      </c>
      <c r="H23" s="1076">
        <v>0</v>
      </c>
      <c r="I23" s="996"/>
      <c r="J23" s="997"/>
      <c r="K23" s="1018" t="s">
        <v>1576</v>
      </c>
      <c r="L23" s="1018">
        <v>9</v>
      </c>
      <c r="M23" s="1018" t="s">
        <v>1614</v>
      </c>
      <c r="N23" s="1018">
        <v>15</v>
      </c>
      <c r="O23" s="1076">
        <f>H23*L23</f>
        <v>0</v>
      </c>
      <c r="P23" s="1018" t="s">
        <v>1614</v>
      </c>
      <c r="Q23" s="1031">
        <f>H23*N23</f>
        <v>0</v>
      </c>
      <c r="R23" s="1048" t="str">
        <f>IF(E23="","－",IF(AND(E23&gt;=O23,E23&lt;=Q23),"OK","NO"))</f>
        <v>－</v>
      </c>
      <c r="S23" s="1751"/>
    </row>
    <row r="24" spans="2:19" ht="22.5" customHeight="1" x14ac:dyDescent="0.15">
      <c r="B24" s="1073" t="s">
        <v>1699</v>
      </c>
      <c r="C24" s="1074"/>
      <c r="D24" s="1071"/>
      <c r="E24" s="1074"/>
      <c r="F24" s="1071"/>
      <c r="G24" s="1074"/>
      <c r="H24" s="1070"/>
      <c r="I24" s="1071"/>
      <c r="J24" s="1070"/>
      <c r="K24" s="1071"/>
      <c r="L24" s="1071"/>
      <c r="M24" s="1071"/>
      <c r="N24" s="1071"/>
      <c r="O24" s="1070"/>
      <c r="P24" s="1071"/>
      <c r="Q24" s="1070"/>
      <c r="R24" s="1048"/>
      <c r="S24" s="1075"/>
    </row>
    <row r="25" spans="2:19" ht="29.25" customHeight="1" x14ac:dyDescent="0.15">
      <c r="B25" s="1694" t="s">
        <v>1700</v>
      </c>
      <c r="C25" s="1078" t="s">
        <v>1701</v>
      </c>
      <c r="D25" s="1018" t="s">
        <v>1693</v>
      </c>
      <c r="E25" s="1019"/>
      <c r="F25" s="1020" t="s">
        <v>248</v>
      </c>
      <c r="G25" s="1021" t="s">
        <v>1702</v>
      </c>
      <c r="H25" s="1076">
        <v>10000</v>
      </c>
      <c r="I25" s="996"/>
      <c r="J25" s="997"/>
      <c r="K25" s="1018" t="s">
        <v>1576</v>
      </c>
      <c r="L25" s="1018">
        <v>0.08</v>
      </c>
      <c r="M25" s="1018" t="s">
        <v>1614</v>
      </c>
      <c r="N25" s="1018">
        <v>0.12</v>
      </c>
      <c r="O25" s="1076">
        <f>H25*L25</f>
        <v>800</v>
      </c>
      <c r="P25" s="1018" t="s">
        <v>1614</v>
      </c>
      <c r="Q25" s="1031">
        <f>H25*N25</f>
        <v>1200</v>
      </c>
      <c r="R25" s="1048" t="str">
        <f>IF(E25="","－",IF(AND(E25&gt;=O25,E25&lt;=Q25),"OK","NO"))</f>
        <v>－</v>
      </c>
      <c r="S25" s="1664"/>
    </row>
    <row r="26" spans="2:19" ht="29.25" customHeight="1" x14ac:dyDescent="0.15">
      <c r="B26" s="1707"/>
      <c r="C26" s="1078" t="s">
        <v>1703</v>
      </c>
      <c r="D26" s="1018" t="s">
        <v>1693</v>
      </c>
      <c r="E26" s="1019"/>
      <c r="F26" s="1020" t="s">
        <v>248</v>
      </c>
      <c r="G26" s="1021" t="s">
        <v>1704</v>
      </c>
      <c r="H26" s="1076">
        <v>10000</v>
      </c>
      <c r="I26" s="996"/>
      <c r="J26" s="997"/>
      <c r="K26" s="1018" t="s">
        <v>1576</v>
      </c>
      <c r="L26" s="1018">
        <v>7.0000000000000007E-2</v>
      </c>
      <c r="M26" s="1018" t="s">
        <v>1614</v>
      </c>
      <c r="N26" s="1018">
        <v>0.14000000000000001</v>
      </c>
      <c r="O26" s="1076">
        <f>H26*L26</f>
        <v>700.00000000000011</v>
      </c>
      <c r="P26" s="1018" t="s">
        <v>1614</v>
      </c>
      <c r="Q26" s="1031">
        <f>H26*N26</f>
        <v>1400.0000000000002</v>
      </c>
      <c r="R26" s="1048" t="str">
        <f>IF(E26="","－",IF(AND(E26&gt;=O26,E26&lt;=Q26),"OK","NO"))</f>
        <v>－</v>
      </c>
      <c r="S26" s="1751"/>
    </row>
    <row r="27" spans="2:19" ht="22.5" customHeight="1" x14ac:dyDescent="0.15">
      <c r="B27" s="1694" t="s">
        <v>1705</v>
      </c>
      <c r="C27" s="1044" t="s">
        <v>2138</v>
      </c>
      <c r="D27" s="1018" t="s">
        <v>1546</v>
      </c>
      <c r="E27" s="1019"/>
      <c r="F27" s="1020" t="s">
        <v>248</v>
      </c>
      <c r="G27" s="1021" t="s">
        <v>1706</v>
      </c>
      <c r="H27" s="1076">
        <v>0</v>
      </c>
      <c r="I27" s="996"/>
      <c r="J27" s="997"/>
      <c r="K27" s="1018" t="s">
        <v>1576</v>
      </c>
      <c r="L27" s="1018">
        <v>60</v>
      </c>
      <c r="M27" s="1018" t="s">
        <v>1614</v>
      </c>
      <c r="N27" s="1018">
        <v>90</v>
      </c>
      <c r="O27" s="1076">
        <f>H27*L27</f>
        <v>0</v>
      </c>
      <c r="P27" s="1018" t="s">
        <v>1614</v>
      </c>
      <c r="Q27" s="1031">
        <f>H27*N27</f>
        <v>0</v>
      </c>
      <c r="R27" s="1048" t="str">
        <f>IF(E27="","－",IF(AND(E27&gt;=O27,E27&lt;=Q27),"OK","NO"))</f>
        <v>－</v>
      </c>
      <c r="S27" s="1664"/>
    </row>
    <row r="28" spans="2:19" ht="22.5" customHeight="1" thickBot="1" x14ac:dyDescent="0.2">
      <c r="B28" s="1752"/>
      <c r="C28" s="1054" t="s">
        <v>2139</v>
      </c>
      <c r="D28" s="1033" t="s">
        <v>1546</v>
      </c>
      <c r="E28" s="1034"/>
      <c r="F28" s="1035" t="s">
        <v>248</v>
      </c>
      <c r="G28" s="1036" t="s">
        <v>1707</v>
      </c>
      <c r="H28" s="1037">
        <v>0</v>
      </c>
      <c r="I28" s="1056"/>
      <c r="J28" s="1057"/>
      <c r="K28" s="1033" t="s">
        <v>1576</v>
      </c>
      <c r="L28" s="1033">
        <v>70</v>
      </c>
      <c r="M28" s="1033" t="s">
        <v>1614</v>
      </c>
      <c r="N28" s="1033">
        <v>120</v>
      </c>
      <c r="O28" s="1037">
        <f>H28*L28</f>
        <v>0</v>
      </c>
      <c r="P28" s="1033" t="s">
        <v>1614</v>
      </c>
      <c r="Q28" s="1040">
        <f>H28*N28</f>
        <v>0</v>
      </c>
      <c r="R28" s="1048" t="str">
        <f>IF(E28="","－",IF(AND(E28&gt;=O28,E28&lt;=Q28),"OK","NO"))</f>
        <v>－</v>
      </c>
      <c r="S28" s="1753"/>
    </row>
    <row r="29" spans="2:19" ht="22.5" customHeight="1" x14ac:dyDescent="0.15">
      <c r="B29" s="974" t="s">
        <v>2140</v>
      </c>
    </row>
  </sheetData>
  <mergeCells count="33">
    <mergeCell ref="B27:B28"/>
    <mergeCell ref="S27:S28"/>
    <mergeCell ref="S11:S19"/>
    <mergeCell ref="B21:B22"/>
    <mergeCell ref="C21:C22"/>
    <mergeCell ref="D21:D22"/>
    <mergeCell ref="E21:E22"/>
    <mergeCell ref="S21:S23"/>
    <mergeCell ref="B11:B18"/>
    <mergeCell ref="C11:C12"/>
    <mergeCell ref="D11:D12"/>
    <mergeCell ref="E11:E12"/>
    <mergeCell ref="O6:O7"/>
    <mergeCell ref="B25:B26"/>
    <mergeCell ref="S25:S26"/>
    <mergeCell ref="M6:M7"/>
    <mergeCell ref="J6:J7"/>
    <mergeCell ref="F2:G2"/>
    <mergeCell ref="B4:B7"/>
    <mergeCell ref="S4:S7"/>
    <mergeCell ref="C6:C7"/>
    <mergeCell ref="D6:D7"/>
    <mergeCell ref="E6:E7"/>
    <mergeCell ref="F6:F7"/>
    <mergeCell ref="G6:G7"/>
    <mergeCell ref="H6:H7"/>
    <mergeCell ref="I6:I7"/>
    <mergeCell ref="P6:P7"/>
    <mergeCell ref="Q6:Q7"/>
    <mergeCell ref="R6:R7"/>
    <mergeCell ref="K6:K7"/>
    <mergeCell ref="L6:L7"/>
    <mergeCell ref="N6:N7"/>
  </mergeCells>
  <phoneticPr fontId="2"/>
  <printOptions horizontalCentered="1"/>
  <pageMargins left="0.70866141732283472" right="0.70866141732283472" top="0.74803149606299213" bottom="0.74803149606299213" header="0.31496062992125984" footer="0.31496062992125984"/>
  <pageSetup paperSize="9" scale="67" fitToHeight="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2C80A-1228-4A5D-997D-453CADF68D83}">
  <sheetPr>
    <tabColor indexed="11"/>
    <pageSetUpPr fitToPage="1"/>
  </sheetPr>
  <dimension ref="B1:S31"/>
  <sheetViews>
    <sheetView showGridLines="0" topLeftCell="A7" zoomScale="75" zoomScaleNormal="75" zoomScaleSheetLayoutView="75" workbookViewId="0">
      <selection activeCell="A13" sqref="A11:H13"/>
    </sheetView>
  </sheetViews>
  <sheetFormatPr defaultColWidth="9" defaultRowHeight="22.5" customHeight="1" x14ac:dyDescent="0.15"/>
  <cols>
    <col min="1" max="1" width="9" style="974"/>
    <col min="2" max="3" width="18.625" style="974" customWidth="1"/>
    <col min="4" max="4" width="5.625" style="975" customWidth="1"/>
    <col min="5" max="5" width="13.625" style="974" customWidth="1"/>
    <col min="6" max="6" width="5.625" style="975" customWidth="1"/>
    <col min="7" max="7" width="30.625" style="974" customWidth="1"/>
    <col min="8" max="8" width="8.75" style="976" customWidth="1"/>
    <col min="9" max="9" width="3.625" style="975" customWidth="1"/>
    <col min="10" max="10" width="8.75" style="976" customWidth="1"/>
    <col min="11" max="11" width="3.625" style="975" customWidth="1"/>
    <col min="12" max="12" width="5.625" style="975" customWidth="1"/>
    <col min="13" max="13" width="3.625" style="975" customWidth="1"/>
    <col min="14" max="14" width="5.625" style="975" customWidth="1"/>
    <col min="15" max="15" width="6.5" style="974" customWidth="1"/>
    <col min="16" max="16" width="3.625" style="975" customWidth="1"/>
    <col min="17" max="17" width="6.5" style="974" customWidth="1"/>
    <col min="18" max="18" width="7.625" style="974" customWidth="1"/>
    <col min="19" max="19" width="32.125" style="974" customWidth="1"/>
    <col min="20" max="16384" width="9" style="974"/>
  </cols>
  <sheetData>
    <row r="1" spans="2:19" ht="22.5" customHeight="1" thickBot="1" x14ac:dyDescent="0.2">
      <c r="B1" s="977" t="s">
        <v>1708</v>
      </c>
      <c r="G1" s="974" t="s">
        <v>1550</v>
      </c>
    </row>
    <row r="2" spans="2:19" s="987" customFormat="1" ht="27.75" thickBot="1" x14ac:dyDescent="0.2">
      <c r="B2" s="979" t="s">
        <v>1551</v>
      </c>
      <c r="C2" s="980" t="s">
        <v>1552</v>
      </c>
      <c r="D2" s="981" t="s">
        <v>1553</v>
      </c>
      <c r="E2" s="1068" t="s">
        <v>1554</v>
      </c>
      <c r="F2" s="1637" t="s">
        <v>1555</v>
      </c>
      <c r="G2" s="1638"/>
      <c r="H2" s="982" t="s">
        <v>1596</v>
      </c>
      <c r="I2" s="980"/>
      <c r="J2" s="982" t="s">
        <v>1596</v>
      </c>
      <c r="K2" s="980"/>
      <c r="L2" s="983" t="s">
        <v>1557</v>
      </c>
      <c r="M2" s="980"/>
      <c r="N2" s="980" t="s">
        <v>1557</v>
      </c>
      <c r="O2" s="983" t="s">
        <v>1558</v>
      </c>
      <c r="P2" s="980"/>
      <c r="Q2" s="984" t="s">
        <v>1558</v>
      </c>
      <c r="R2" s="985" t="s">
        <v>1559</v>
      </c>
      <c r="S2" s="1042" t="s">
        <v>1560</v>
      </c>
    </row>
    <row r="3" spans="2:19" ht="22.5" customHeight="1" x14ac:dyDescent="0.15">
      <c r="B3" s="1069" t="s">
        <v>1709</v>
      </c>
      <c r="C3" s="1061"/>
      <c r="D3" s="1062"/>
      <c r="E3" s="1061"/>
      <c r="F3" s="1062"/>
      <c r="G3" s="1061"/>
      <c r="H3" s="1139"/>
      <c r="I3" s="1140"/>
      <c r="J3" s="1139"/>
      <c r="K3" s="1140"/>
      <c r="L3" s="1140"/>
      <c r="M3" s="1140"/>
      <c r="N3" s="1140"/>
      <c r="O3" s="1061"/>
      <c r="P3" s="1062"/>
      <c r="Q3" s="1061"/>
      <c r="R3" s="1141"/>
      <c r="S3" s="1072"/>
    </row>
    <row r="4" spans="2:19" ht="22.5" customHeight="1" x14ac:dyDescent="0.15">
      <c r="B4" s="1694" t="s">
        <v>1710</v>
      </c>
      <c r="C4" s="1044" t="s">
        <v>1711</v>
      </c>
      <c r="D4" s="1018" t="s">
        <v>2129</v>
      </c>
      <c r="E4" s="1019"/>
      <c r="F4" s="1020" t="s">
        <v>247</v>
      </c>
      <c r="G4" s="1021" t="s">
        <v>1562</v>
      </c>
      <c r="H4" s="1076">
        <v>4500</v>
      </c>
      <c r="I4" s="996"/>
      <c r="J4" s="997"/>
      <c r="K4" s="996"/>
      <c r="L4" s="996"/>
      <c r="M4" s="996"/>
      <c r="N4" s="996"/>
      <c r="O4" s="997"/>
      <c r="P4" s="996"/>
      <c r="Q4" s="1031">
        <f>H4</f>
        <v>4500</v>
      </c>
      <c r="R4" s="1024"/>
      <c r="S4" s="1698"/>
    </row>
    <row r="5" spans="2:19" ht="22.5" customHeight="1" x14ac:dyDescent="0.15">
      <c r="B5" s="1707"/>
      <c r="C5" s="1044" t="s">
        <v>1712</v>
      </c>
      <c r="D5" s="1018" t="s">
        <v>2129</v>
      </c>
      <c r="E5" s="1019"/>
      <c r="F5" s="1020" t="s">
        <v>245</v>
      </c>
      <c r="G5" s="1021" t="s">
        <v>2131</v>
      </c>
      <c r="H5" s="1076">
        <v>4500</v>
      </c>
      <c r="I5" s="1018" t="s">
        <v>1576</v>
      </c>
      <c r="J5" s="1029">
        <v>1</v>
      </c>
      <c r="K5" s="1018" t="s">
        <v>1576</v>
      </c>
      <c r="L5" s="1018">
        <v>0.4</v>
      </c>
      <c r="M5" s="996"/>
      <c r="N5" s="996"/>
      <c r="O5" s="997"/>
      <c r="P5" s="996"/>
      <c r="Q5" s="1031">
        <f>H5*J5*L5</f>
        <v>1800</v>
      </c>
      <c r="R5" s="1048" t="str">
        <f>IF(E5="","－",IF(AND(E5&gt;=Q5),"OK","NO"))</f>
        <v>－</v>
      </c>
      <c r="S5" s="1772"/>
    </row>
    <row r="6" spans="2:19" ht="22.5" customHeight="1" x14ac:dyDescent="0.15">
      <c r="B6" s="1017" t="s">
        <v>1713</v>
      </c>
      <c r="C6" s="1044" t="s">
        <v>1714</v>
      </c>
      <c r="D6" s="1018" t="s">
        <v>2129</v>
      </c>
      <c r="E6" s="1019"/>
      <c r="F6" s="1020" t="s">
        <v>245</v>
      </c>
      <c r="G6" s="1021" t="s">
        <v>2132</v>
      </c>
      <c r="H6" s="1076">
        <v>4500</v>
      </c>
      <c r="I6" s="1018" t="s">
        <v>1576</v>
      </c>
      <c r="J6" s="1029">
        <v>5</v>
      </c>
      <c r="K6" s="1018" t="s">
        <v>1576</v>
      </c>
      <c r="L6" s="1018">
        <v>0.32</v>
      </c>
      <c r="M6" s="996"/>
      <c r="N6" s="996"/>
      <c r="O6" s="997"/>
      <c r="P6" s="996"/>
      <c r="Q6" s="1031">
        <f>H6*J6*L6</f>
        <v>7200</v>
      </c>
      <c r="R6" s="1048" t="str">
        <f>IF(E6="","－",IF(AND(E6&gt;=Q6),"OK","NO"))</f>
        <v>－</v>
      </c>
      <c r="S6" s="1772"/>
    </row>
    <row r="7" spans="2:19" ht="22.5" customHeight="1" x14ac:dyDescent="0.15">
      <c r="B7" s="1017" t="s">
        <v>1715</v>
      </c>
      <c r="C7" s="1044" t="s">
        <v>1716</v>
      </c>
      <c r="D7" s="1018" t="s">
        <v>1578</v>
      </c>
      <c r="E7" s="1019"/>
      <c r="F7" s="1020" t="s">
        <v>245</v>
      </c>
      <c r="G7" s="1021" t="s">
        <v>2133</v>
      </c>
      <c r="H7" s="1076">
        <v>4500</v>
      </c>
      <c r="I7" s="1018" t="s">
        <v>1576</v>
      </c>
      <c r="J7" s="1029">
        <v>1</v>
      </c>
      <c r="K7" s="996"/>
      <c r="L7" s="996"/>
      <c r="M7" s="996"/>
      <c r="N7" s="996"/>
      <c r="O7" s="997"/>
      <c r="P7" s="996"/>
      <c r="Q7" s="1031">
        <f>H7*J7</f>
        <v>4500</v>
      </c>
      <c r="R7" s="1048" t="str">
        <f>IF(E7="","－",IF(AND(E7&gt;=Q7),"OK","NO"))</f>
        <v>－</v>
      </c>
      <c r="S7" s="1708"/>
    </row>
    <row r="8" spans="2:19" ht="22.5" customHeight="1" x14ac:dyDescent="0.15">
      <c r="B8" s="1073" t="s">
        <v>1717</v>
      </c>
      <c r="C8" s="1074"/>
      <c r="D8" s="1071"/>
      <c r="E8" s="1074"/>
      <c r="F8" s="1071"/>
      <c r="G8" s="1074"/>
      <c r="H8" s="1031"/>
      <c r="I8" s="1071"/>
      <c r="J8" s="1070"/>
      <c r="K8" s="1071"/>
      <c r="L8" s="1071"/>
      <c r="M8" s="1071"/>
      <c r="N8" s="1071"/>
      <c r="O8" s="1070"/>
      <c r="P8" s="1071"/>
      <c r="Q8" s="1070"/>
      <c r="R8" s="1048"/>
      <c r="S8" s="1075"/>
    </row>
    <row r="9" spans="2:19" ht="44.25" customHeight="1" x14ac:dyDescent="0.15">
      <c r="B9" s="1759" t="s">
        <v>1718</v>
      </c>
      <c r="C9" s="1744" t="s">
        <v>1719</v>
      </c>
      <c r="D9" s="1680" t="s">
        <v>2129</v>
      </c>
      <c r="E9" s="1153"/>
      <c r="F9" s="1020" t="s">
        <v>248</v>
      </c>
      <c r="G9" s="1021" t="s">
        <v>1720</v>
      </c>
      <c r="H9" s="1076">
        <v>10000</v>
      </c>
      <c r="I9" s="996"/>
      <c r="J9" s="997"/>
      <c r="K9" s="1018" t="s">
        <v>1576</v>
      </c>
      <c r="L9" s="1018">
        <v>0.7</v>
      </c>
      <c r="M9" s="1018" t="s">
        <v>1614</v>
      </c>
      <c r="N9" s="1018">
        <v>1.2</v>
      </c>
      <c r="O9" s="1076">
        <f>H9*L9</f>
        <v>7000</v>
      </c>
      <c r="P9" s="1018" t="s">
        <v>1614</v>
      </c>
      <c r="Q9" s="1031">
        <f>H9*N9</f>
        <v>12000</v>
      </c>
      <c r="R9" s="1048" t="str">
        <f>IF(E9="","－",IF(AND(E9&gt;=O9,E9&lt;=Q9),"OK","NO"))</f>
        <v>－</v>
      </c>
      <c r="S9" s="1698"/>
    </row>
    <row r="10" spans="2:19" ht="74.25" customHeight="1" x14ac:dyDescent="0.15">
      <c r="B10" s="1707"/>
      <c r="C10" s="1668"/>
      <c r="D10" s="1767"/>
      <c r="E10" s="1053"/>
      <c r="F10" s="1020" t="s">
        <v>247</v>
      </c>
      <c r="G10" s="1077" t="s">
        <v>1721</v>
      </c>
      <c r="H10" s="1029"/>
      <c r="I10" s="1018" t="s">
        <v>1576</v>
      </c>
      <c r="J10" s="1029"/>
      <c r="K10" s="996"/>
      <c r="L10" s="996"/>
      <c r="M10" s="996"/>
      <c r="N10" s="996"/>
      <c r="O10" s="997"/>
      <c r="P10" s="996"/>
      <c r="Q10" s="1031">
        <f>H10*J10</f>
        <v>0</v>
      </c>
      <c r="R10" s="1024"/>
      <c r="S10" s="1772"/>
    </row>
    <row r="11" spans="2:19" ht="22.5" customHeight="1" x14ac:dyDescent="0.15">
      <c r="B11" s="1694" t="s">
        <v>1722</v>
      </c>
      <c r="C11" s="1078" t="s">
        <v>1723</v>
      </c>
      <c r="D11" s="1018" t="s">
        <v>2129</v>
      </c>
      <c r="E11" s="1019"/>
      <c r="F11" s="1020" t="s">
        <v>247</v>
      </c>
      <c r="G11" s="1021"/>
      <c r="H11" s="1029"/>
      <c r="I11" s="996"/>
      <c r="J11" s="997"/>
      <c r="K11" s="996"/>
      <c r="L11" s="996"/>
      <c r="M11" s="996"/>
      <c r="N11" s="996"/>
      <c r="O11" s="997"/>
      <c r="P11" s="996"/>
      <c r="Q11" s="1031">
        <f>H11</f>
        <v>0</v>
      </c>
      <c r="R11" s="1024"/>
      <c r="S11" s="1772"/>
    </row>
    <row r="12" spans="2:19" ht="22.5" customHeight="1" x14ac:dyDescent="0.15">
      <c r="B12" s="1695"/>
      <c r="C12" s="1044" t="s">
        <v>1724</v>
      </c>
      <c r="D12" s="1018" t="s">
        <v>1578</v>
      </c>
      <c r="E12" s="1019"/>
      <c r="F12" s="1020" t="s">
        <v>248</v>
      </c>
      <c r="G12" s="1021" t="s">
        <v>1725</v>
      </c>
      <c r="H12" s="1076">
        <f>E11</f>
        <v>0</v>
      </c>
      <c r="I12" s="996"/>
      <c r="J12" s="997"/>
      <c r="K12" s="1018" t="s">
        <v>1576</v>
      </c>
      <c r="L12" s="1018">
        <v>0.4</v>
      </c>
      <c r="M12" s="1018" t="s">
        <v>1614</v>
      </c>
      <c r="N12" s="1018">
        <v>1</v>
      </c>
      <c r="O12" s="1076">
        <f>H12*L12</f>
        <v>0</v>
      </c>
      <c r="P12" s="1018" t="s">
        <v>1614</v>
      </c>
      <c r="Q12" s="1031">
        <f>H12*N12</f>
        <v>0</v>
      </c>
      <c r="R12" s="1048" t="str">
        <f>IF(E12="","－",IF(AND(E12&gt;=O12,E12&lt;=Q12),"OK","NO"))</f>
        <v>－</v>
      </c>
      <c r="S12" s="1772"/>
    </row>
    <row r="13" spans="2:19" ht="22.5" customHeight="1" x14ac:dyDescent="0.15">
      <c r="B13" s="1696"/>
      <c r="C13" s="1044" t="s">
        <v>1726</v>
      </c>
      <c r="D13" s="1018" t="s">
        <v>2129</v>
      </c>
      <c r="E13" s="1019"/>
      <c r="F13" s="1020" t="s">
        <v>246</v>
      </c>
      <c r="G13" s="1021" t="s">
        <v>1727</v>
      </c>
      <c r="H13" s="1076">
        <f>E11+E12</f>
        <v>0</v>
      </c>
      <c r="I13" s="996"/>
      <c r="J13" s="997"/>
      <c r="K13" s="996"/>
      <c r="L13" s="996"/>
      <c r="M13" s="996"/>
      <c r="N13" s="996"/>
      <c r="O13" s="997"/>
      <c r="P13" s="996"/>
      <c r="Q13" s="1031">
        <f>H13</f>
        <v>0</v>
      </c>
      <c r="R13" s="1048" t="str">
        <f>IF(E13="","－",IF(AND(E13=Q13),"OK","NO"))</f>
        <v>－</v>
      </c>
      <c r="S13" s="1772"/>
    </row>
    <row r="14" spans="2:19" ht="30" customHeight="1" x14ac:dyDescent="0.15">
      <c r="B14" s="1759" t="s">
        <v>1728</v>
      </c>
      <c r="C14" s="1044" t="s">
        <v>1729</v>
      </c>
      <c r="D14" s="1018" t="s">
        <v>2129</v>
      </c>
      <c r="E14" s="1019"/>
      <c r="F14" s="1020" t="s">
        <v>247</v>
      </c>
      <c r="G14" s="1021"/>
      <c r="H14" s="1029"/>
      <c r="I14" s="996"/>
      <c r="J14" s="997"/>
      <c r="K14" s="996"/>
      <c r="L14" s="996"/>
      <c r="M14" s="996"/>
      <c r="N14" s="996"/>
      <c r="O14" s="997"/>
      <c r="P14" s="996"/>
      <c r="Q14" s="1031">
        <f>H14</f>
        <v>0</v>
      </c>
      <c r="R14" s="1024"/>
      <c r="S14" s="1772"/>
    </row>
    <row r="15" spans="2:19" ht="22.5" customHeight="1" x14ac:dyDescent="0.15">
      <c r="B15" s="1768"/>
      <c r="C15" s="1044" t="s">
        <v>1730</v>
      </c>
      <c r="D15" s="1018" t="s">
        <v>2129</v>
      </c>
      <c r="E15" s="1019"/>
      <c r="F15" s="1020" t="s">
        <v>246</v>
      </c>
      <c r="G15" s="1021" t="s">
        <v>1729</v>
      </c>
      <c r="H15" s="1029"/>
      <c r="I15" s="1018" t="s">
        <v>1600</v>
      </c>
      <c r="J15" s="1029"/>
      <c r="K15" s="996"/>
      <c r="L15" s="996"/>
      <c r="M15" s="996"/>
      <c r="N15" s="996"/>
      <c r="O15" s="997"/>
      <c r="P15" s="996"/>
      <c r="Q15" s="1031">
        <f>H15+J15</f>
        <v>0</v>
      </c>
      <c r="R15" s="1048" t="str">
        <f>IF(E15="","－",IF(AND(E15=Q15),"OK","NO"))</f>
        <v>－</v>
      </c>
      <c r="S15" s="1772"/>
    </row>
    <row r="16" spans="2:19" ht="22.5" customHeight="1" x14ac:dyDescent="0.15">
      <c r="B16" s="1769" t="s">
        <v>1731</v>
      </c>
      <c r="C16" s="1049" t="s">
        <v>1732</v>
      </c>
      <c r="D16" s="1018" t="s">
        <v>2129</v>
      </c>
      <c r="E16" s="1019"/>
      <c r="F16" s="1659" t="s">
        <v>247</v>
      </c>
      <c r="G16" s="1764"/>
      <c r="H16" s="1682"/>
      <c r="I16" s="996"/>
      <c r="J16" s="997"/>
      <c r="K16" s="996"/>
      <c r="L16" s="996"/>
      <c r="M16" s="996"/>
      <c r="N16" s="996"/>
      <c r="O16" s="997"/>
      <c r="P16" s="996"/>
      <c r="Q16" s="1773">
        <f>H16</f>
        <v>0</v>
      </c>
      <c r="R16" s="1685"/>
      <c r="S16" s="1772"/>
    </row>
    <row r="17" spans="2:19" ht="22.5" customHeight="1" x14ac:dyDescent="0.15">
      <c r="B17" s="1770"/>
      <c r="C17" s="1154"/>
      <c r="D17" s="1018" t="s">
        <v>2129</v>
      </c>
      <c r="E17" s="1019"/>
      <c r="F17" s="1641"/>
      <c r="G17" s="1765"/>
      <c r="H17" s="1682"/>
      <c r="I17" s="996"/>
      <c r="J17" s="997"/>
      <c r="K17" s="996"/>
      <c r="L17" s="996"/>
      <c r="M17" s="996"/>
      <c r="N17" s="996"/>
      <c r="O17" s="997"/>
      <c r="P17" s="996"/>
      <c r="Q17" s="1773"/>
      <c r="R17" s="1686"/>
      <c r="S17" s="1772"/>
    </row>
    <row r="18" spans="2:19" ht="22.5" customHeight="1" x14ac:dyDescent="0.15">
      <c r="B18" s="1770"/>
      <c r="C18" s="1154"/>
      <c r="D18" s="1018" t="s">
        <v>2129</v>
      </c>
      <c r="E18" s="1019"/>
      <c r="F18" s="1641"/>
      <c r="G18" s="1765"/>
      <c r="H18" s="1682"/>
      <c r="I18" s="996"/>
      <c r="J18" s="997"/>
      <c r="K18" s="996"/>
      <c r="L18" s="996"/>
      <c r="M18" s="996"/>
      <c r="N18" s="996"/>
      <c r="O18" s="997"/>
      <c r="P18" s="996"/>
      <c r="Q18" s="1773"/>
      <c r="R18" s="1686"/>
      <c r="S18" s="1772"/>
    </row>
    <row r="19" spans="2:19" ht="22.5" customHeight="1" x14ac:dyDescent="0.15">
      <c r="B19" s="1771"/>
      <c r="C19" s="1013"/>
      <c r="D19" s="1018" t="s">
        <v>2129</v>
      </c>
      <c r="E19" s="1019"/>
      <c r="F19" s="1642"/>
      <c r="G19" s="1766"/>
      <c r="H19" s="1682"/>
      <c r="I19" s="996"/>
      <c r="J19" s="997"/>
      <c r="K19" s="996"/>
      <c r="L19" s="996"/>
      <c r="M19" s="996"/>
      <c r="N19" s="996"/>
      <c r="O19" s="997"/>
      <c r="P19" s="996"/>
      <c r="Q19" s="1773"/>
      <c r="R19" s="1687"/>
      <c r="S19" s="1772"/>
    </row>
    <row r="20" spans="2:19" ht="24" x14ac:dyDescent="0.15">
      <c r="B20" s="1017" t="s">
        <v>1733</v>
      </c>
      <c r="C20" s="1044" t="s">
        <v>1734</v>
      </c>
      <c r="D20" s="1018" t="s">
        <v>2129</v>
      </c>
      <c r="E20" s="1019"/>
      <c r="F20" s="1020" t="s">
        <v>248</v>
      </c>
      <c r="G20" s="1077" t="s">
        <v>1735</v>
      </c>
      <c r="H20" s="1029"/>
      <c r="I20" s="996"/>
      <c r="J20" s="997"/>
      <c r="K20" s="1018" t="s">
        <v>1576</v>
      </c>
      <c r="L20" s="1018">
        <v>0.1</v>
      </c>
      <c r="M20" s="1018" t="s">
        <v>1614</v>
      </c>
      <c r="N20" s="1018">
        <v>0.3</v>
      </c>
      <c r="O20" s="1076">
        <f>H20*L20</f>
        <v>0</v>
      </c>
      <c r="P20" s="1018" t="s">
        <v>1614</v>
      </c>
      <c r="Q20" s="1031">
        <f>H20*N20</f>
        <v>0</v>
      </c>
      <c r="R20" s="1048" t="str">
        <f>IF(E20="","－",IF(AND(E20&gt;=O20,E20&lt;=Q20),"OK","NO"))</f>
        <v>－</v>
      </c>
      <c r="S20" s="1708"/>
    </row>
    <row r="21" spans="2:19" ht="22.5" customHeight="1" x14ac:dyDescent="0.15">
      <c r="B21" s="1073" t="s">
        <v>1736</v>
      </c>
      <c r="C21" s="1074"/>
      <c r="D21" s="1071"/>
      <c r="E21" s="1074"/>
      <c r="F21" s="1071"/>
      <c r="G21" s="1074"/>
      <c r="H21" s="1031"/>
      <c r="I21" s="1071"/>
      <c r="J21" s="1070"/>
      <c r="K21" s="1071"/>
      <c r="L21" s="1071"/>
      <c r="M21" s="1071"/>
      <c r="N21" s="1071"/>
      <c r="O21" s="1070"/>
      <c r="P21" s="1071"/>
      <c r="Q21" s="1070"/>
      <c r="R21" s="1048"/>
      <c r="S21" s="1075"/>
    </row>
    <row r="22" spans="2:19" ht="72.75" customHeight="1" x14ac:dyDescent="0.15">
      <c r="B22" s="1694" t="s">
        <v>1737</v>
      </c>
      <c r="C22" s="1078" t="s">
        <v>1738</v>
      </c>
      <c r="D22" s="1018" t="s">
        <v>1739</v>
      </c>
      <c r="E22" s="1019"/>
      <c r="F22" s="1020" t="s">
        <v>246</v>
      </c>
      <c r="G22" s="1021" t="s">
        <v>1740</v>
      </c>
      <c r="H22" s="1029"/>
      <c r="I22" s="996"/>
      <c r="J22" s="997"/>
      <c r="K22" s="996"/>
      <c r="L22" s="996"/>
      <c r="M22" s="996"/>
      <c r="N22" s="996"/>
      <c r="O22" s="997"/>
      <c r="P22" s="996"/>
      <c r="Q22" s="1031">
        <f>H22</f>
        <v>0</v>
      </c>
      <c r="R22" s="1048" t="str">
        <f>IF(E22="","－",IF(AND(E22=Q22),"OK","NO"))</f>
        <v>－</v>
      </c>
      <c r="S22" s="1698"/>
    </row>
    <row r="23" spans="2:19" ht="30" customHeight="1" thickBot="1" x14ac:dyDescent="0.2">
      <c r="B23" s="1752"/>
      <c r="C23" s="1081" t="s">
        <v>1741</v>
      </c>
      <c r="D23" s="1033" t="s">
        <v>2129</v>
      </c>
      <c r="E23" s="1034"/>
      <c r="F23" s="1035" t="s">
        <v>248</v>
      </c>
      <c r="G23" s="1082" t="s">
        <v>1735</v>
      </c>
      <c r="H23" s="1055">
        <v>500</v>
      </c>
      <c r="I23" s="1056"/>
      <c r="J23" s="1057"/>
      <c r="K23" s="1033" t="s">
        <v>1576</v>
      </c>
      <c r="L23" s="1033">
        <v>0.1</v>
      </c>
      <c r="M23" s="1033" t="s">
        <v>1614</v>
      </c>
      <c r="N23" s="1033">
        <v>0.3</v>
      </c>
      <c r="O23" s="1037">
        <f>H23*L23</f>
        <v>50</v>
      </c>
      <c r="P23" s="1033" t="s">
        <v>1614</v>
      </c>
      <c r="Q23" s="1040">
        <f>H23*N23</f>
        <v>150</v>
      </c>
      <c r="R23" s="1058" t="str">
        <f>IF(E23="","－",IF(AND(E23&gt;=O23,E23&lt;=Q23),"OK","NO"))</f>
        <v>－</v>
      </c>
      <c r="S23" s="1774"/>
    </row>
    <row r="24" spans="2:19" ht="22.5" customHeight="1" x14ac:dyDescent="0.15">
      <c r="B24" s="1083" t="s">
        <v>2134</v>
      </c>
      <c r="H24" s="974"/>
      <c r="I24" s="974"/>
      <c r="J24" s="974"/>
      <c r="K24" s="974"/>
      <c r="L24" s="974"/>
      <c r="M24" s="974"/>
      <c r="N24" s="974"/>
      <c r="P24" s="974"/>
    </row>
    <row r="25" spans="2:19" ht="22.5" customHeight="1" x14ac:dyDescent="0.15">
      <c r="H25" s="974"/>
      <c r="I25" s="974"/>
      <c r="J25" s="974"/>
      <c r="K25" s="974"/>
      <c r="L25" s="974"/>
      <c r="M25" s="974"/>
      <c r="N25" s="974"/>
      <c r="P25" s="974"/>
    </row>
    <row r="26" spans="2:19" ht="22.5" customHeight="1" x14ac:dyDescent="0.15">
      <c r="H26" s="974"/>
      <c r="I26" s="974"/>
      <c r="J26" s="974"/>
      <c r="K26" s="974"/>
      <c r="L26" s="974"/>
      <c r="M26" s="974"/>
      <c r="N26" s="974"/>
      <c r="P26" s="974"/>
    </row>
    <row r="27" spans="2:19" ht="22.5" customHeight="1" x14ac:dyDescent="0.15">
      <c r="H27" s="974"/>
      <c r="I27" s="974"/>
      <c r="J27" s="974"/>
      <c r="K27" s="974"/>
      <c r="L27" s="974"/>
      <c r="M27" s="974"/>
      <c r="N27" s="974"/>
      <c r="P27" s="974"/>
    </row>
    <row r="28" spans="2:19" ht="22.5" customHeight="1" x14ac:dyDescent="0.15">
      <c r="H28" s="974"/>
      <c r="I28" s="974"/>
      <c r="J28" s="974"/>
      <c r="K28" s="974"/>
      <c r="L28" s="974"/>
      <c r="M28" s="974"/>
      <c r="N28" s="974"/>
      <c r="P28" s="974"/>
    </row>
    <row r="29" spans="2:19" ht="22.5" customHeight="1" x14ac:dyDescent="0.15">
      <c r="H29" s="974"/>
      <c r="I29" s="974"/>
      <c r="J29" s="974"/>
      <c r="K29" s="974"/>
      <c r="L29" s="974"/>
      <c r="M29" s="974"/>
      <c r="N29" s="974"/>
      <c r="P29" s="974"/>
    </row>
    <row r="30" spans="2:19" ht="22.5" customHeight="1" x14ac:dyDescent="0.15">
      <c r="H30" s="974"/>
      <c r="I30" s="974"/>
      <c r="J30" s="974"/>
      <c r="K30" s="974"/>
      <c r="L30" s="974"/>
      <c r="M30" s="974"/>
      <c r="N30" s="974"/>
      <c r="P30" s="974"/>
    </row>
    <row r="31" spans="2:19" ht="22.5" customHeight="1" x14ac:dyDescent="0.15">
      <c r="H31" s="974"/>
      <c r="I31" s="974"/>
      <c r="J31" s="974"/>
      <c r="K31" s="974"/>
      <c r="L31" s="974"/>
      <c r="M31" s="974"/>
      <c r="N31" s="974"/>
      <c r="P31" s="974"/>
    </row>
  </sheetData>
  <mergeCells count="17">
    <mergeCell ref="S4:S7"/>
    <mergeCell ref="S9:S20"/>
    <mergeCell ref="Q16:Q19"/>
    <mergeCell ref="R16:R19"/>
    <mergeCell ref="S22:S23"/>
    <mergeCell ref="F16:F19"/>
    <mergeCell ref="G16:G19"/>
    <mergeCell ref="H16:H19"/>
    <mergeCell ref="B22:B23"/>
    <mergeCell ref="F2:G2"/>
    <mergeCell ref="B4:B5"/>
    <mergeCell ref="B9:B10"/>
    <mergeCell ref="C9:C10"/>
    <mergeCell ref="D9:D10"/>
    <mergeCell ref="B11:B13"/>
    <mergeCell ref="B14:B15"/>
    <mergeCell ref="B16:B19"/>
  </mergeCells>
  <phoneticPr fontId="2"/>
  <printOptions horizontalCentered="1"/>
  <pageMargins left="0.70866141732283472" right="0.70866141732283472" top="0.74803149606299213" bottom="0.74803149606299213" header="0.31496062992125984" footer="0.31496062992125984"/>
  <pageSetup paperSize="9" scale="67" fitToHeight="0"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FAD36-A6D5-4800-A417-5E38184F444F}">
  <sheetPr>
    <tabColor indexed="11"/>
    <pageSetUpPr fitToPage="1"/>
  </sheetPr>
  <dimension ref="B1:S53"/>
  <sheetViews>
    <sheetView showGridLines="0" topLeftCell="A37" zoomScale="75" zoomScaleNormal="75" zoomScaleSheetLayoutView="75" workbookViewId="0">
      <selection activeCell="A13" sqref="A4:H13"/>
    </sheetView>
  </sheetViews>
  <sheetFormatPr defaultColWidth="9" defaultRowHeight="22.5" customHeight="1" x14ac:dyDescent="0.15"/>
  <cols>
    <col min="1" max="1" width="9" style="974"/>
    <col min="2" max="3" width="18.625" style="974" customWidth="1"/>
    <col min="4" max="4" width="5.625" style="975" customWidth="1"/>
    <col min="5" max="5" width="13.625" style="974" customWidth="1"/>
    <col min="6" max="6" width="5.625" style="975" customWidth="1"/>
    <col min="7" max="7" width="30.625" style="974" customWidth="1"/>
    <col min="8" max="8" width="8.75" style="976" customWidth="1"/>
    <col min="9" max="9" width="3.625" style="975" customWidth="1"/>
    <col min="10" max="10" width="8.75" style="976" customWidth="1"/>
    <col min="11" max="11" width="3.625" style="975" customWidth="1"/>
    <col min="12" max="12" width="5.625" style="975" customWidth="1"/>
    <col min="13" max="13" width="3.625" style="975" customWidth="1"/>
    <col min="14" max="14" width="5.625" style="975" customWidth="1"/>
    <col min="15" max="15" width="7.5" style="974" customWidth="1"/>
    <col min="16" max="16" width="3.625" style="975" customWidth="1"/>
    <col min="17" max="17" width="7.5" style="974" customWidth="1"/>
    <col min="18" max="18" width="7.625" style="974" customWidth="1"/>
    <col min="19" max="19" width="32.125" style="974" customWidth="1"/>
    <col min="20" max="16384" width="9" style="974"/>
  </cols>
  <sheetData>
    <row r="1" spans="2:19" ht="22.5" customHeight="1" thickBot="1" x14ac:dyDescent="0.2">
      <c r="B1" s="977" t="s">
        <v>1742</v>
      </c>
      <c r="G1" s="974" t="s">
        <v>1550</v>
      </c>
    </row>
    <row r="2" spans="2:19" s="987" customFormat="1" ht="27.75" thickBot="1" x14ac:dyDescent="0.2">
      <c r="B2" s="979" t="s">
        <v>1551</v>
      </c>
      <c r="C2" s="980" t="s">
        <v>1552</v>
      </c>
      <c r="D2" s="980" t="s">
        <v>1553</v>
      </c>
      <c r="E2" s="981" t="s">
        <v>1554</v>
      </c>
      <c r="F2" s="1637" t="s">
        <v>1555</v>
      </c>
      <c r="G2" s="1638"/>
      <c r="H2" s="982" t="s">
        <v>1596</v>
      </c>
      <c r="I2" s="980"/>
      <c r="J2" s="982" t="s">
        <v>1596</v>
      </c>
      <c r="K2" s="980"/>
      <c r="L2" s="983" t="s">
        <v>1557</v>
      </c>
      <c r="M2" s="980"/>
      <c r="N2" s="980" t="s">
        <v>1557</v>
      </c>
      <c r="O2" s="983" t="s">
        <v>1558</v>
      </c>
      <c r="P2" s="980"/>
      <c r="Q2" s="984" t="s">
        <v>1558</v>
      </c>
      <c r="R2" s="985" t="s">
        <v>1559</v>
      </c>
      <c r="S2" s="986" t="s">
        <v>1560</v>
      </c>
    </row>
    <row r="3" spans="2:19" ht="22.5" customHeight="1" x14ac:dyDescent="0.15">
      <c r="B3" s="1069" t="s">
        <v>1743</v>
      </c>
      <c r="C3" s="1061"/>
      <c r="D3" s="1062"/>
      <c r="E3" s="1061"/>
      <c r="F3" s="1062"/>
      <c r="G3" s="1061"/>
      <c r="H3" s="1139"/>
      <c r="I3" s="1140"/>
      <c r="J3" s="1139"/>
      <c r="K3" s="1140"/>
      <c r="L3" s="1140"/>
      <c r="M3" s="1140"/>
      <c r="N3" s="1140"/>
      <c r="O3" s="1061"/>
      <c r="P3" s="1062"/>
      <c r="Q3" s="1061"/>
      <c r="R3" s="1141"/>
      <c r="S3" s="1072"/>
    </row>
    <row r="4" spans="2:19" ht="30" customHeight="1" x14ac:dyDescent="0.15">
      <c r="B4" s="1759" t="s">
        <v>1744</v>
      </c>
      <c r="C4" s="1078" t="s">
        <v>1745</v>
      </c>
      <c r="D4" s="1018" t="s">
        <v>2129</v>
      </c>
      <c r="E4" s="1084" t="s">
        <v>1746</v>
      </c>
      <c r="F4" s="1659" t="s">
        <v>247</v>
      </c>
      <c r="G4" s="1660" t="s">
        <v>1747</v>
      </c>
      <c r="H4" s="1777">
        <v>10000</v>
      </c>
      <c r="I4" s="1142"/>
      <c r="J4" s="1143"/>
      <c r="K4" s="1673" t="s">
        <v>1576</v>
      </c>
      <c r="L4" s="1673">
        <v>0.95</v>
      </c>
      <c r="M4" s="1142"/>
      <c r="N4" s="996"/>
      <c r="O4" s="997"/>
      <c r="P4" s="996"/>
      <c r="Q4" s="1779">
        <f>H4*L4</f>
        <v>9500</v>
      </c>
      <c r="R4" s="1685"/>
      <c r="S4" s="1664"/>
    </row>
    <row r="5" spans="2:19" ht="22.5" customHeight="1" x14ac:dyDescent="0.15">
      <c r="B5" s="1695"/>
      <c r="C5" s="1085" t="s">
        <v>1748</v>
      </c>
      <c r="D5" s="989" t="s">
        <v>2129</v>
      </c>
      <c r="E5" s="990"/>
      <c r="F5" s="1775"/>
      <c r="G5" s="1643"/>
      <c r="H5" s="1777"/>
      <c r="I5" s="1142"/>
      <c r="J5" s="1143"/>
      <c r="K5" s="1673"/>
      <c r="L5" s="1673"/>
      <c r="M5" s="1142"/>
      <c r="N5" s="996"/>
      <c r="O5" s="997"/>
      <c r="P5" s="996"/>
      <c r="Q5" s="1780"/>
      <c r="R5" s="1686"/>
      <c r="S5" s="1653"/>
    </row>
    <row r="6" spans="2:19" ht="22.5" customHeight="1" x14ac:dyDescent="0.15">
      <c r="B6" s="1695"/>
      <c r="C6" s="1050" t="s">
        <v>1749</v>
      </c>
      <c r="D6" s="1086" t="s">
        <v>2129</v>
      </c>
      <c r="E6" s="995"/>
      <c r="F6" s="1775"/>
      <c r="G6" s="1643"/>
      <c r="H6" s="1777"/>
      <c r="I6" s="1142"/>
      <c r="J6" s="1143"/>
      <c r="K6" s="1673"/>
      <c r="L6" s="1673"/>
      <c r="M6" s="1142"/>
      <c r="N6" s="996"/>
      <c r="O6" s="997"/>
      <c r="P6" s="996"/>
      <c r="Q6" s="1780"/>
      <c r="R6" s="1686"/>
      <c r="S6" s="1653"/>
    </row>
    <row r="7" spans="2:19" ht="22.5" customHeight="1" x14ac:dyDescent="0.15">
      <c r="B7" s="1695"/>
      <c r="C7" s="1050" t="s">
        <v>1750</v>
      </c>
      <c r="D7" s="1086" t="s">
        <v>2129</v>
      </c>
      <c r="E7" s="995"/>
      <c r="F7" s="1775"/>
      <c r="G7" s="1643"/>
      <c r="H7" s="1777"/>
      <c r="I7" s="1142"/>
      <c r="J7" s="1143"/>
      <c r="K7" s="1673"/>
      <c r="L7" s="1673"/>
      <c r="M7" s="1142"/>
      <c r="N7" s="996"/>
      <c r="O7" s="997"/>
      <c r="P7" s="996"/>
      <c r="Q7" s="1780"/>
      <c r="R7" s="1686"/>
      <c r="S7" s="1653"/>
    </row>
    <row r="8" spans="2:19" ht="22.5" customHeight="1" x14ac:dyDescent="0.15">
      <c r="B8" s="1695"/>
      <c r="C8" s="1050" t="s">
        <v>1751</v>
      </c>
      <c r="D8" s="1086" t="s">
        <v>2129</v>
      </c>
      <c r="E8" s="995"/>
      <c r="F8" s="1775"/>
      <c r="G8" s="1643"/>
      <c r="H8" s="1777"/>
      <c r="I8" s="1142"/>
      <c r="J8" s="1143"/>
      <c r="K8" s="1673"/>
      <c r="L8" s="1673"/>
      <c r="M8" s="1142"/>
      <c r="N8" s="996"/>
      <c r="O8" s="997"/>
      <c r="P8" s="996"/>
      <c r="Q8" s="1780"/>
      <c r="R8" s="1686"/>
      <c r="S8" s="1653"/>
    </row>
    <row r="9" spans="2:19" ht="22.5" customHeight="1" x14ac:dyDescent="0.15">
      <c r="B9" s="1695"/>
      <c r="C9" s="1050" t="s">
        <v>1752</v>
      </c>
      <c r="D9" s="1086" t="s">
        <v>2129</v>
      </c>
      <c r="E9" s="995"/>
      <c r="F9" s="1775"/>
      <c r="G9" s="1643"/>
      <c r="H9" s="1777"/>
      <c r="I9" s="1142"/>
      <c r="J9" s="1143"/>
      <c r="K9" s="1673"/>
      <c r="L9" s="1673"/>
      <c r="M9" s="1142"/>
      <c r="N9" s="996"/>
      <c r="O9" s="997"/>
      <c r="P9" s="996"/>
      <c r="Q9" s="1780"/>
      <c r="R9" s="1686"/>
      <c r="S9" s="1653"/>
    </row>
    <row r="10" spans="2:19" ht="22.5" customHeight="1" x14ac:dyDescent="0.15">
      <c r="B10" s="1695"/>
      <c r="C10" s="1050" t="s">
        <v>1753</v>
      </c>
      <c r="D10" s="1086" t="s">
        <v>2129</v>
      </c>
      <c r="E10" s="995"/>
      <c r="F10" s="1775"/>
      <c r="G10" s="1643"/>
      <c r="H10" s="1777"/>
      <c r="I10" s="1142"/>
      <c r="J10" s="1143"/>
      <c r="K10" s="1673"/>
      <c r="L10" s="1673"/>
      <c r="M10" s="1142"/>
      <c r="N10" s="996"/>
      <c r="O10" s="997"/>
      <c r="P10" s="996"/>
      <c r="Q10" s="1780"/>
      <c r="R10" s="1686"/>
      <c r="S10" s="1653"/>
    </row>
    <row r="11" spans="2:19" ht="22.5" customHeight="1" x14ac:dyDescent="0.15">
      <c r="B11" s="1695"/>
      <c r="C11" s="1050" t="s">
        <v>1754</v>
      </c>
      <c r="D11" s="1086" t="s">
        <v>2129</v>
      </c>
      <c r="E11" s="995"/>
      <c r="F11" s="1775"/>
      <c r="G11" s="1643"/>
      <c r="H11" s="1777"/>
      <c r="I11" s="1142"/>
      <c r="J11" s="1143"/>
      <c r="K11" s="1673"/>
      <c r="L11" s="1673"/>
      <c r="M11" s="1142"/>
      <c r="N11" s="996"/>
      <c r="O11" s="997"/>
      <c r="P11" s="996"/>
      <c r="Q11" s="1780"/>
      <c r="R11" s="1686"/>
      <c r="S11" s="1653"/>
    </row>
    <row r="12" spans="2:19" ht="22.5" customHeight="1" x14ac:dyDescent="0.15">
      <c r="B12" s="1695"/>
      <c r="C12" s="1050" t="s">
        <v>1755</v>
      </c>
      <c r="D12" s="1086" t="s">
        <v>2129</v>
      </c>
      <c r="E12" s="995"/>
      <c r="F12" s="1775"/>
      <c r="G12" s="1643"/>
      <c r="H12" s="1777"/>
      <c r="I12" s="1142"/>
      <c r="J12" s="1143"/>
      <c r="K12" s="1673"/>
      <c r="L12" s="1673"/>
      <c r="M12" s="1142"/>
      <c r="N12" s="996"/>
      <c r="O12" s="997"/>
      <c r="P12" s="996"/>
      <c r="Q12" s="1780"/>
      <c r="R12" s="1686"/>
      <c r="S12" s="1653"/>
    </row>
    <row r="13" spans="2:19" ht="22.5" customHeight="1" x14ac:dyDescent="0.15">
      <c r="B13" s="1696"/>
      <c r="C13" s="1087" t="s">
        <v>1756</v>
      </c>
      <c r="D13" s="1004" t="s">
        <v>2129</v>
      </c>
      <c r="E13" s="1053"/>
      <c r="F13" s="1748"/>
      <c r="G13" s="1776"/>
      <c r="H13" s="1777"/>
      <c r="I13" s="1142"/>
      <c r="J13" s="1143"/>
      <c r="K13" s="1673"/>
      <c r="L13" s="1673"/>
      <c r="M13" s="1142"/>
      <c r="N13" s="996"/>
      <c r="O13" s="997"/>
      <c r="P13" s="996"/>
      <c r="Q13" s="1781"/>
      <c r="R13" s="1687"/>
      <c r="S13" s="1654"/>
    </row>
    <row r="14" spans="2:19" ht="33" customHeight="1" x14ac:dyDescent="0.15">
      <c r="B14" s="1694" t="s">
        <v>1757</v>
      </c>
      <c r="C14" s="1088" t="s">
        <v>2135</v>
      </c>
      <c r="D14" s="989" t="s">
        <v>2129</v>
      </c>
      <c r="E14" s="1008"/>
      <c r="F14" s="1711" t="s">
        <v>246</v>
      </c>
      <c r="G14" s="1691" t="s">
        <v>1758</v>
      </c>
      <c r="H14" s="1732">
        <f>SUM(E5:E7)</f>
        <v>0</v>
      </c>
      <c r="I14" s="996"/>
      <c r="J14" s="997"/>
      <c r="K14" s="996"/>
      <c r="L14" s="996"/>
      <c r="M14" s="996"/>
      <c r="N14" s="996"/>
      <c r="O14" s="997"/>
      <c r="P14" s="996"/>
      <c r="Q14" s="1778">
        <f>H14</f>
        <v>0</v>
      </c>
      <c r="R14" s="1685"/>
      <c r="S14" s="1653"/>
    </row>
    <row r="15" spans="2:19" ht="22.5" customHeight="1" x14ac:dyDescent="0.15">
      <c r="B15" s="1754"/>
      <c r="C15" s="1089" t="s">
        <v>1759</v>
      </c>
      <c r="D15" s="1004" t="s">
        <v>2129</v>
      </c>
      <c r="E15" s="1090"/>
      <c r="F15" s="1712"/>
      <c r="G15" s="1691"/>
      <c r="H15" s="1733"/>
      <c r="I15" s="996"/>
      <c r="J15" s="997"/>
      <c r="K15" s="996"/>
      <c r="L15" s="996"/>
      <c r="M15" s="996"/>
      <c r="N15" s="996"/>
      <c r="O15" s="997"/>
      <c r="P15" s="996"/>
      <c r="Q15" s="1663"/>
      <c r="R15" s="1687"/>
      <c r="S15" s="1653"/>
    </row>
    <row r="16" spans="2:19" ht="22.5" customHeight="1" x14ac:dyDescent="0.15">
      <c r="B16" s="1754"/>
      <c r="C16" s="1013" t="s">
        <v>1760</v>
      </c>
      <c r="D16" s="1026" t="s">
        <v>2129</v>
      </c>
      <c r="E16" s="1091"/>
      <c r="F16" s="1020" t="s">
        <v>246</v>
      </c>
      <c r="G16" s="1021" t="s">
        <v>1761</v>
      </c>
      <c r="H16" s="1099">
        <f>E8</f>
        <v>0</v>
      </c>
      <c r="I16" s="996"/>
      <c r="J16" s="997"/>
      <c r="K16" s="996"/>
      <c r="L16" s="996"/>
      <c r="M16" s="996"/>
      <c r="N16" s="996"/>
      <c r="O16" s="997"/>
      <c r="P16" s="996"/>
      <c r="Q16" s="1023">
        <f>H16</f>
        <v>0</v>
      </c>
      <c r="R16" s="1048" t="str">
        <f>IF(E16="","－",IF(AND(E16=Q16),"OK","NO"))</f>
        <v>－</v>
      </c>
      <c r="S16" s="1653"/>
    </row>
    <row r="17" spans="2:19" ht="22.5" customHeight="1" x14ac:dyDescent="0.15">
      <c r="B17" s="1754"/>
      <c r="C17" s="1013" t="s">
        <v>2136</v>
      </c>
      <c r="D17" s="1026" t="s">
        <v>2129</v>
      </c>
      <c r="E17" s="1091"/>
      <c r="F17" s="1020" t="s">
        <v>246</v>
      </c>
      <c r="G17" s="1021" t="s">
        <v>1762</v>
      </c>
      <c r="H17" s="1099">
        <f>E9</f>
        <v>0</v>
      </c>
      <c r="I17" s="996"/>
      <c r="J17" s="997"/>
      <c r="K17" s="996"/>
      <c r="L17" s="996"/>
      <c r="M17" s="996"/>
      <c r="N17" s="996"/>
      <c r="O17" s="997"/>
      <c r="P17" s="996"/>
      <c r="Q17" s="1023">
        <f>H17</f>
        <v>0</v>
      </c>
      <c r="R17" s="1048" t="str">
        <f>IF(E17="","－",IF(AND(E17=Q17),"OK","NO"))</f>
        <v>－</v>
      </c>
      <c r="S17" s="1653"/>
    </row>
    <row r="18" spans="2:19" ht="22.5" customHeight="1" x14ac:dyDescent="0.15">
      <c r="B18" s="1754"/>
      <c r="C18" s="1013" t="s">
        <v>1763</v>
      </c>
      <c r="D18" s="1026" t="s">
        <v>2129</v>
      </c>
      <c r="E18" s="1091"/>
      <c r="F18" s="1020" t="s">
        <v>246</v>
      </c>
      <c r="G18" s="1021" t="s">
        <v>1750</v>
      </c>
      <c r="H18" s="1099">
        <f>E10</f>
        <v>0</v>
      </c>
      <c r="I18" s="996"/>
      <c r="J18" s="997"/>
      <c r="K18" s="996"/>
      <c r="L18" s="996"/>
      <c r="M18" s="996"/>
      <c r="N18" s="996"/>
      <c r="O18" s="997"/>
      <c r="P18" s="996"/>
      <c r="Q18" s="1023">
        <f>H18</f>
        <v>0</v>
      </c>
      <c r="R18" s="1048" t="str">
        <f>IF(E18="","－",IF(AND(E18=Q18),"OK","NO"))</f>
        <v>－</v>
      </c>
      <c r="S18" s="1653"/>
    </row>
    <row r="19" spans="2:19" ht="33" customHeight="1" x14ac:dyDescent="0.15">
      <c r="B19" s="1694"/>
      <c r="C19" s="1088" t="s">
        <v>1764</v>
      </c>
      <c r="D19" s="989" t="s">
        <v>2129</v>
      </c>
      <c r="E19" s="1008"/>
      <c r="F19" s="1711" t="s">
        <v>246</v>
      </c>
      <c r="G19" s="1691" t="s">
        <v>1755</v>
      </c>
      <c r="H19" s="1732">
        <f>SUM(E10:E12)</f>
        <v>0</v>
      </c>
      <c r="I19" s="996"/>
      <c r="J19" s="997"/>
      <c r="K19" s="996"/>
      <c r="L19" s="996"/>
      <c r="M19" s="996"/>
      <c r="N19" s="996"/>
      <c r="O19" s="997"/>
      <c r="P19" s="996"/>
      <c r="Q19" s="1778">
        <f>H19</f>
        <v>0</v>
      </c>
      <c r="R19" s="1685"/>
      <c r="S19" s="1653"/>
    </row>
    <row r="20" spans="2:19" ht="22.5" customHeight="1" x14ac:dyDescent="0.15">
      <c r="B20" s="1754"/>
      <c r="C20" s="1089" t="s">
        <v>1765</v>
      </c>
      <c r="D20" s="1004" t="s">
        <v>2129</v>
      </c>
      <c r="E20" s="1090"/>
      <c r="F20" s="1712"/>
      <c r="G20" s="1691"/>
      <c r="H20" s="1733"/>
      <c r="I20" s="996"/>
      <c r="J20" s="997"/>
      <c r="K20" s="996"/>
      <c r="L20" s="996"/>
      <c r="M20" s="996"/>
      <c r="N20" s="996"/>
      <c r="O20" s="997"/>
      <c r="P20" s="996"/>
      <c r="Q20" s="1663"/>
      <c r="R20" s="1687"/>
      <c r="S20" s="1653"/>
    </row>
    <row r="21" spans="2:19" ht="22.5" customHeight="1" x14ac:dyDescent="0.15">
      <c r="B21" s="1707"/>
      <c r="C21" s="1087" t="s">
        <v>1766</v>
      </c>
      <c r="D21" s="1026" t="s">
        <v>2129</v>
      </c>
      <c r="E21" s="1053"/>
      <c r="F21" s="1020"/>
      <c r="G21" s="1021"/>
      <c r="H21" s="1029"/>
      <c r="I21" s="996"/>
      <c r="J21" s="997"/>
      <c r="K21" s="996"/>
      <c r="L21" s="996"/>
      <c r="M21" s="996"/>
      <c r="N21" s="996"/>
      <c r="O21" s="997"/>
      <c r="P21" s="996"/>
      <c r="Q21" s="1023">
        <f>H21</f>
        <v>0</v>
      </c>
      <c r="R21" s="1024"/>
      <c r="S21" s="1654"/>
    </row>
    <row r="22" spans="2:19" ht="22.5" customHeight="1" x14ac:dyDescent="0.15">
      <c r="B22" s="1073" t="s">
        <v>1767</v>
      </c>
      <c r="C22" s="1074"/>
      <c r="D22" s="1071"/>
      <c r="E22" s="1074"/>
      <c r="F22" s="1071"/>
      <c r="G22" s="1074"/>
      <c r="H22" s="1031"/>
      <c r="I22" s="1071"/>
      <c r="J22" s="1070"/>
      <c r="K22" s="1071"/>
      <c r="L22" s="1071"/>
      <c r="M22" s="1071"/>
      <c r="N22" s="1071"/>
      <c r="O22" s="1070"/>
      <c r="P22" s="1071"/>
      <c r="Q22" s="1070"/>
      <c r="R22" s="1048"/>
      <c r="S22" s="1075"/>
    </row>
    <row r="23" spans="2:19" ht="30" customHeight="1" x14ac:dyDescent="0.15">
      <c r="B23" s="1759" t="s">
        <v>1768</v>
      </c>
      <c r="C23" s="1078" t="s">
        <v>1769</v>
      </c>
      <c r="D23" s="1018" t="s">
        <v>2129</v>
      </c>
      <c r="E23" s="1084" t="s">
        <v>1770</v>
      </c>
      <c r="F23" s="1659" t="s">
        <v>248</v>
      </c>
      <c r="G23" s="1660" t="s">
        <v>1771</v>
      </c>
      <c r="H23" s="1777">
        <v>10000</v>
      </c>
      <c r="I23" s="1106"/>
      <c r="J23" s="1106"/>
      <c r="K23" s="1673" t="s">
        <v>1576</v>
      </c>
      <c r="L23" s="1680">
        <v>1</v>
      </c>
      <c r="M23" s="1680" t="s">
        <v>1614</v>
      </c>
      <c r="N23" s="1680">
        <v>1.8</v>
      </c>
      <c r="O23" s="1782">
        <f>H23*L23</f>
        <v>10000</v>
      </c>
      <c r="P23" s="1680" t="s">
        <v>1614</v>
      </c>
      <c r="Q23" s="1785">
        <f>H23*N23</f>
        <v>18000</v>
      </c>
      <c r="R23" s="1648" t="str">
        <f>IF(E23="","－",IF(AND(E23&gt;=O23,E23&lt;=Q23),"OK","NO"))</f>
        <v>NO</v>
      </c>
      <c r="S23" s="1664"/>
    </row>
    <row r="24" spans="2:19" ht="22.5" customHeight="1" x14ac:dyDescent="0.15">
      <c r="B24" s="1695"/>
      <c r="C24" s="1096" t="s">
        <v>1772</v>
      </c>
      <c r="D24" s="989" t="s">
        <v>2129</v>
      </c>
      <c r="E24" s="990"/>
      <c r="F24" s="1641"/>
      <c r="G24" s="1643"/>
      <c r="H24" s="1777"/>
      <c r="I24" s="1106"/>
      <c r="J24" s="1106"/>
      <c r="K24" s="1673"/>
      <c r="L24" s="1757"/>
      <c r="M24" s="1757"/>
      <c r="N24" s="1757"/>
      <c r="O24" s="1783"/>
      <c r="P24" s="1757"/>
      <c r="Q24" s="1786"/>
      <c r="R24" s="1649"/>
      <c r="S24" s="1653"/>
    </row>
    <row r="25" spans="2:19" ht="30" customHeight="1" x14ac:dyDescent="0.15">
      <c r="B25" s="1695"/>
      <c r="C25" s="1097" t="s">
        <v>1773</v>
      </c>
      <c r="D25" s="1086" t="s">
        <v>2129</v>
      </c>
      <c r="E25" s="995"/>
      <c r="F25" s="1641"/>
      <c r="G25" s="1643"/>
      <c r="H25" s="1777"/>
      <c r="I25" s="1106"/>
      <c r="J25" s="1106"/>
      <c r="K25" s="1673"/>
      <c r="L25" s="1757"/>
      <c r="M25" s="1757"/>
      <c r="N25" s="1757"/>
      <c r="O25" s="1783"/>
      <c r="P25" s="1757"/>
      <c r="Q25" s="1786"/>
      <c r="R25" s="1649"/>
      <c r="S25" s="1653"/>
    </row>
    <row r="26" spans="2:19" ht="30" customHeight="1" x14ac:dyDescent="0.15">
      <c r="B26" s="1695"/>
      <c r="C26" s="1097" t="s">
        <v>1774</v>
      </c>
      <c r="D26" s="1086" t="s">
        <v>2129</v>
      </c>
      <c r="E26" s="995"/>
      <c r="F26" s="1641"/>
      <c r="G26" s="1643"/>
      <c r="H26" s="1777"/>
      <c r="I26" s="1106"/>
      <c r="J26" s="1106"/>
      <c r="K26" s="1673"/>
      <c r="L26" s="1757"/>
      <c r="M26" s="1757"/>
      <c r="N26" s="1757"/>
      <c r="O26" s="1783"/>
      <c r="P26" s="1757"/>
      <c r="Q26" s="1786"/>
      <c r="R26" s="1649"/>
      <c r="S26" s="1653"/>
    </row>
    <row r="27" spans="2:19" ht="37.5" customHeight="1" x14ac:dyDescent="0.15">
      <c r="B27" s="1695"/>
      <c r="C27" s="1097" t="s">
        <v>1775</v>
      </c>
      <c r="D27" s="1086" t="s">
        <v>2129</v>
      </c>
      <c r="E27" s="995"/>
      <c r="F27" s="1641"/>
      <c r="G27" s="1643"/>
      <c r="H27" s="1777"/>
      <c r="I27" s="1106"/>
      <c r="J27" s="1106"/>
      <c r="K27" s="1673"/>
      <c r="L27" s="1757"/>
      <c r="M27" s="1757"/>
      <c r="N27" s="1757"/>
      <c r="O27" s="1783"/>
      <c r="P27" s="1757"/>
      <c r="Q27" s="1786"/>
      <c r="R27" s="1649"/>
      <c r="S27" s="1653"/>
    </row>
    <row r="28" spans="2:19" ht="37.5" customHeight="1" x14ac:dyDescent="0.15">
      <c r="B28" s="1695"/>
      <c r="C28" s="1097" t="s">
        <v>1776</v>
      </c>
      <c r="D28" s="1086" t="s">
        <v>2129</v>
      </c>
      <c r="E28" s="995"/>
      <c r="F28" s="1641"/>
      <c r="G28" s="1643"/>
      <c r="H28" s="1777"/>
      <c r="I28" s="1106"/>
      <c r="J28" s="1106"/>
      <c r="K28" s="1673"/>
      <c r="L28" s="1757"/>
      <c r="M28" s="1757"/>
      <c r="N28" s="1757"/>
      <c r="O28" s="1783"/>
      <c r="P28" s="1757"/>
      <c r="Q28" s="1786"/>
      <c r="R28" s="1649"/>
      <c r="S28" s="1653"/>
    </row>
    <row r="29" spans="2:19" ht="22.5" customHeight="1" x14ac:dyDescent="0.15">
      <c r="B29" s="1695"/>
      <c r="C29" s="1097" t="s">
        <v>1777</v>
      </c>
      <c r="D29" s="1086" t="s">
        <v>2129</v>
      </c>
      <c r="E29" s="995"/>
      <c r="F29" s="1641"/>
      <c r="G29" s="1643"/>
      <c r="H29" s="1777"/>
      <c r="I29" s="1106"/>
      <c r="J29" s="1106"/>
      <c r="K29" s="1673"/>
      <c r="L29" s="1757"/>
      <c r="M29" s="1757"/>
      <c r="N29" s="1757"/>
      <c r="O29" s="1783"/>
      <c r="P29" s="1757"/>
      <c r="Q29" s="1786"/>
      <c r="R29" s="1649"/>
      <c r="S29" s="1653"/>
    </row>
    <row r="30" spans="2:19" ht="22.5" customHeight="1" x14ac:dyDescent="0.15">
      <c r="B30" s="1695"/>
      <c r="C30" s="1050" t="s">
        <v>1778</v>
      </c>
      <c r="D30" s="1086" t="s">
        <v>2129</v>
      </c>
      <c r="E30" s="995"/>
      <c r="F30" s="1641"/>
      <c r="G30" s="1643"/>
      <c r="H30" s="1777"/>
      <c r="I30" s="1106"/>
      <c r="J30" s="1106"/>
      <c r="K30" s="1673"/>
      <c r="L30" s="1757"/>
      <c r="M30" s="1757"/>
      <c r="N30" s="1757"/>
      <c r="O30" s="1783"/>
      <c r="P30" s="1757"/>
      <c r="Q30" s="1786"/>
      <c r="R30" s="1649"/>
      <c r="S30" s="1653"/>
    </row>
    <row r="31" spans="2:19" ht="22.5" customHeight="1" x14ac:dyDescent="0.15">
      <c r="B31" s="1695"/>
      <c r="C31" s="1098" t="s">
        <v>1766</v>
      </c>
      <c r="D31" s="1086" t="s">
        <v>2129</v>
      </c>
      <c r="E31" s="995"/>
      <c r="F31" s="1641"/>
      <c r="G31" s="1643"/>
      <c r="H31" s="1777"/>
      <c r="I31" s="996"/>
      <c r="J31" s="1144"/>
      <c r="K31" s="1673"/>
      <c r="L31" s="1757"/>
      <c r="M31" s="1757"/>
      <c r="N31" s="1757"/>
      <c r="O31" s="1783"/>
      <c r="P31" s="1757"/>
      <c r="Q31" s="1786"/>
      <c r="R31" s="1649"/>
      <c r="S31" s="1653"/>
    </row>
    <row r="32" spans="2:19" ht="22.5" customHeight="1" x14ac:dyDescent="0.15">
      <c r="B32" s="1696"/>
      <c r="C32" s="1087" t="s">
        <v>1766</v>
      </c>
      <c r="D32" s="1086" t="s">
        <v>2129</v>
      </c>
      <c r="E32" s="1053"/>
      <c r="F32" s="1642"/>
      <c r="G32" s="1776"/>
      <c r="H32" s="1777"/>
      <c r="I32" s="996"/>
      <c r="J32" s="1144"/>
      <c r="K32" s="1673"/>
      <c r="L32" s="1681"/>
      <c r="M32" s="1681"/>
      <c r="N32" s="1681"/>
      <c r="O32" s="1784"/>
      <c r="P32" s="1681"/>
      <c r="Q32" s="1787"/>
      <c r="R32" s="1650"/>
      <c r="S32" s="1654"/>
    </row>
    <row r="33" spans="2:19" ht="30" customHeight="1" x14ac:dyDescent="0.15">
      <c r="B33" s="1694" t="s">
        <v>1779</v>
      </c>
      <c r="C33" s="1078" t="s">
        <v>1780</v>
      </c>
      <c r="D33" s="1018" t="s">
        <v>2129</v>
      </c>
      <c r="E33" s="1019"/>
      <c r="F33" s="1020" t="s">
        <v>248</v>
      </c>
      <c r="G33" s="1077" t="s">
        <v>1781</v>
      </c>
      <c r="H33" s="1145"/>
      <c r="I33" s="996"/>
      <c r="J33" s="1144"/>
      <c r="K33" s="1018" t="s">
        <v>1576</v>
      </c>
      <c r="L33" s="1018">
        <v>0.6</v>
      </c>
      <c r="M33" s="1018" t="s">
        <v>1614</v>
      </c>
      <c r="N33" s="1018">
        <v>0.9</v>
      </c>
      <c r="O33" s="1044">
        <f>H33*L33</f>
        <v>0</v>
      </c>
      <c r="P33" s="1018" t="s">
        <v>1614</v>
      </c>
      <c r="Q33" s="1146">
        <f>H33*N33</f>
        <v>0</v>
      </c>
      <c r="R33" s="1048" t="str">
        <f>IF(E33="","－",IF(AND(E33&gt;=O33,E33&lt;=Q33),"OK","NO"))</f>
        <v>－</v>
      </c>
      <c r="S33" s="1664"/>
    </row>
    <row r="34" spans="2:19" ht="22.5" customHeight="1" x14ac:dyDescent="0.15">
      <c r="B34" s="1707"/>
      <c r="C34" s="1044" t="s">
        <v>1782</v>
      </c>
      <c r="D34" s="1018" t="s">
        <v>2129</v>
      </c>
      <c r="E34" s="1019"/>
      <c r="F34" s="1020" t="s">
        <v>246</v>
      </c>
      <c r="G34" s="1021" t="s">
        <v>1783</v>
      </c>
      <c r="H34" s="1147">
        <f>E29</f>
        <v>0</v>
      </c>
      <c r="I34" s="996"/>
      <c r="J34" s="1144"/>
      <c r="K34" s="996"/>
      <c r="L34" s="996"/>
      <c r="M34" s="996"/>
      <c r="N34" s="996"/>
      <c r="O34" s="1106"/>
      <c r="P34" s="996"/>
      <c r="Q34" s="1023">
        <f>H34</f>
        <v>0</v>
      </c>
      <c r="R34" s="1048" t="str">
        <f>IF(E34="","－",IF(AND(E34=Q34),"OK","NO"))</f>
        <v>－</v>
      </c>
      <c r="S34" s="1653"/>
    </row>
    <row r="35" spans="2:19" ht="30" customHeight="1" x14ac:dyDescent="0.15">
      <c r="B35" s="1759" t="s">
        <v>1784</v>
      </c>
      <c r="C35" s="1044" t="s">
        <v>1785</v>
      </c>
      <c r="D35" s="1018" t="s">
        <v>2129</v>
      </c>
      <c r="E35" s="1019"/>
      <c r="F35" s="1020" t="s">
        <v>246</v>
      </c>
      <c r="G35" s="1021" t="s">
        <v>1786</v>
      </c>
      <c r="H35" s="1147">
        <f>E25</f>
        <v>0</v>
      </c>
      <c r="I35" s="996"/>
      <c r="J35" s="1144"/>
      <c r="K35" s="996"/>
      <c r="L35" s="996"/>
      <c r="M35" s="996"/>
      <c r="N35" s="996"/>
      <c r="O35" s="1106"/>
      <c r="P35" s="996"/>
      <c r="Q35" s="1023">
        <f>H35</f>
        <v>0</v>
      </c>
      <c r="R35" s="1048" t="str">
        <f>IF(E35="","－",IF(AND(E35=Q35),"OK","NO"))</f>
        <v>－</v>
      </c>
      <c r="S35" s="1653"/>
    </row>
    <row r="36" spans="2:19" ht="22.5" customHeight="1" x14ac:dyDescent="0.15">
      <c r="B36" s="1696"/>
      <c r="C36" s="1044" t="s">
        <v>1787</v>
      </c>
      <c r="D36" s="1018" t="s">
        <v>2129</v>
      </c>
      <c r="E36" s="1019"/>
      <c r="F36" s="1020" t="s">
        <v>246</v>
      </c>
      <c r="G36" s="1021" t="s">
        <v>1788</v>
      </c>
      <c r="H36" s="1147">
        <f>E27</f>
        <v>0</v>
      </c>
      <c r="I36" s="996"/>
      <c r="J36" s="1144"/>
      <c r="K36" s="996"/>
      <c r="L36" s="996"/>
      <c r="M36" s="996"/>
      <c r="N36" s="996"/>
      <c r="O36" s="1106"/>
      <c r="P36" s="996"/>
      <c r="Q36" s="1023">
        <f>H36</f>
        <v>0</v>
      </c>
      <c r="R36" s="1048" t="str">
        <f>IF(E36="","－",IF(AND(E36=Q36),"OK","NO"))</f>
        <v>－</v>
      </c>
      <c r="S36" s="1653"/>
    </row>
    <row r="37" spans="2:19" ht="30" customHeight="1" x14ac:dyDescent="0.15">
      <c r="B37" s="1759" t="s">
        <v>1789</v>
      </c>
      <c r="C37" s="1044" t="s">
        <v>1785</v>
      </c>
      <c r="D37" s="1018" t="s">
        <v>2129</v>
      </c>
      <c r="E37" s="1019"/>
      <c r="F37" s="1020" t="s">
        <v>246</v>
      </c>
      <c r="G37" s="1021" t="s">
        <v>1790</v>
      </c>
      <c r="H37" s="1147">
        <f>E26</f>
        <v>0</v>
      </c>
      <c r="I37" s="996"/>
      <c r="J37" s="1144"/>
      <c r="K37" s="996"/>
      <c r="L37" s="996"/>
      <c r="M37" s="996"/>
      <c r="N37" s="996"/>
      <c r="O37" s="1106"/>
      <c r="P37" s="996"/>
      <c r="Q37" s="1023">
        <f>H37</f>
        <v>0</v>
      </c>
      <c r="R37" s="1048" t="str">
        <f>IF(E37="","－",IF(AND(E37=Q37),"OK","NO"))</f>
        <v>－</v>
      </c>
      <c r="S37" s="1653"/>
    </row>
    <row r="38" spans="2:19" ht="22.5" customHeight="1" x14ac:dyDescent="0.15">
      <c r="B38" s="1696"/>
      <c r="C38" s="1044" t="s">
        <v>1787</v>
      </c>
      <c r="D38" s="1018" t="s">
        <v>2129</v>
      </c>
      <c r="E38" s="1019"/>
      <c r="F38" s="1020" t="s">
        <v>246</v>
      </c>
      <c r="G38" s="1021" t="s">
        <v>1791</v>
      </c>
      <c r="H38" s="1147">
        <f>E28</f>
        <v>0</v>
      </c>
      <c r="I38" s="996"/>
      <c r="J38" s="1144"/>
      <c r="K38" s="996"/>
      <c r="L38" s="996"/>
      <c r="M38" s="996"/>
      <c r="N38" s="996"/>
      <c r="O38" s="1106"/>
      <c r="P38" s="996"/>
      <c r="Q38" s="1023">
        <f>H38</f>
        <v>0</v>
      </c>
      <c r="R38" s="1048" t="str">
        <f>IF(E38="","－",IF(AND(E38=Q38),"OK","NO"))</f>
        <v>－</v>
      </c>
      <c r="S38" s="1654"/>
    </row>
    <row r="39" spans="2:19" ht="22.5" customHeight="1" x14ac:dyDescent="0.15">
      <c r="B39" s="1073" t="s">
        <v>1792</v>
      </c>
      <c r="C39" s="1074"/>
      <c r="D39" s="1071"/>
      <c r="E39" s="1074"/>
      <c r="F39" s="1071"/>
      <c r="G39" s="1074"/>
      <c r="H39" s="1128"/>
      <c r="J39" s="1128"/>
      <c r="R39" s="1129"/>
      <c r="S39" s="1075"/>
    </row>
    <row r="40" spans="2:19" ht="29.25" customHeight="1" x14ac:dyDescent="0.15">
      <c r="B40" s="1694" t="s">
        <v>1793</v>
      </c>
      <c r="C40" s="1078" t="s">
        <v>1794</v>
      </c>
      <c r="D40" s="1018" t="s">
        <v>2129</v>
      </c>
      <c r="E40" s="1084" t="s">
        <v>1795</v>
      </c>
      <c r="F40" s="1659" t="s">
        <v>247</v>
      </c>
      <c r="G40" s="1660" t="s">
        <v>1747</v>
      </c>
      <c r="H40" s="1793">
        <v>10000</v>
      </c>
      <c r="I40" s="996"/>
      <c r="J40" s="1144"/>
      <c r="K40" s="1680" t="s">
        <v>1576</v>
      </c>
      <c r="L40" s="1680">
        <v>0.95</v>
      </c>
      <c r="M40" s="996"/>
      <c r="N40" s="996"/>
      <c r="O40" s="1106"/>
      <c r="P40" s="996"/>
      <c r="Q40" s="1788">
        <f>H40*L40</f>
        <v>9500</v>
      </c>
      <c r="R40" s="1686"/>
      <c r="S40" s="1791"/>
    </row>
    <row r="41" spans="2:19" ht="45" customHeight="1" x14ac:dyDescent="0.15">
      <c r="B41" s="1754"/>
      <c r="C41" s="1088" t="s">
        <v>1796</v>
      </c>
      <c r="D41" s="989" t="s">
        <v>2129</v>
      </c>
      <c r="E41" s="1008"/>
      <c r="F41" s="1641"/>
      <c r="G41" s="1644"/>
      <c r="H41" s="1794"/>
      <c r="I41" s="996"/>
      <c r="J41" s="1144"/>
      <c r="K41" s="1757"/>
      <c r="L41" s="1757"/>
      <c r="M41" s="996"/>
      <c r="N41" s="996"/>
      <c r="O41" s="1106"/>
      <c r="P41" s="996"/>
      <c r="Q41" s="1789"/>
      <c r="R41" s="1686"/>
      <c r="S41" s="1792"/>
    </row>
    <row r="42" spans="2:19" ht="45" customHeight="1" x14ac:dyDescent="0.15">
      <c r="B42" s="1754"/>
      <c r="C42" s="1097" t="s">
        <v>1797</v>
      </c>
      <c r="D42" s="1086" t="s">
        <v>2129</v>
      </c>
      <c r="E42" s="995"/>
      <c r="F42" s="1641"/>
      <c r="G42" s="1644"/>
      <c r="H42" s="1794"/>
      <c r="I42" s="996"/>
      <c r="J42" s="1144"/>
      <c r="K42" s="1757"/>
      <c r="L42" s="1757"/>
      <c r="M42" s="996"/>
      <c r="N42" s="996"/>
      <c r="O42" s="1106"/>
      <c r="P42" s="996"/>
      <c r="Q42" s="1789"/>
      <c r="R42" s="1686"/>
      <c r="S42" s="1792"/>
    </row>
    <row r="43" spans="2:19" ht="22.5" customHeight="1" x14ac:dyDescent="0.15">
      <c r="B43" s="1754"/>
      <c r="C43" s="1050" t="s">
        <v>2137</v>
      </c>
      <c r="D43" s="1086" t="s">
        <v>2129</v>
      </c>
      <c r="E43" s="995"/>
      <c r="F43" s="1641"/>
      <c r="G43" s="1644"/>
      <c r="H43" s="1794"/>
      <c r="I43" s="996"/>
      <c r="J43" s="1144"/>
      <c r="K43" s="1757"/>
      <c r="L43" s="1757"/>
      <c r="M43" s="996"/>
      <c r="N43" s="996"/>
      <c r="O43" s="1106"/>
      <c r="P43" s="996"/>
      <c r="Q43" s="1789"/>
      <c r="R43" s="1686"/>
      <c r="S43" s="1792"/>
    </row>
    <row r="44" spans="2:19" ht="22.5" customHeight="1" x14ac:dyDescent="0.15">
      <c r="B44" s="1754"/>
      <c r="C44" s="1098" t="s">
        <v>1766</v>
      </c>
      <c r="D44" s="1086" t="s">
        <v>2129</v>
      </c>
      <c r="E44" s="995"/>
      <c r="F44" s="1641"/>
      <c r="G44" s="1644"/>
      <c r="H44" s="1794"/>
      <c r="I44" s="996"/>
      <c r="J44" s="1144"/>
      <c r="K44" s="1757"/>
      <c r="L44" s="1757"/>
      <c r="M44" s="996"/>
      <c r="N44" s="996"/>
      <c r="O44" s="1106"/>
      <c r="P44" s="996"/>
      <c r="Q44" s="1789"/>
      <c r="R44" s="1686"/>
      <c r="S44" s="1792"/>
    </row>
    <row r="45" spans="2:19" ht="22.5" customHeight="1" x14ac:dyDescent="0.15">
      <c r="B45" s="1696"/>
      <c r="C45" s="1087" t="s">
        <v>1766</v>
      </c>
      <c r="D45" s="1086" t="s">
        <v>2129</v>
      </c>
      <c r="E45" s="1053"/>
      <c r="F45" s="1642"/>
      <c r="G45" s="1645"/>
      <c r="H45" s="1794"/>
      <c r="I45" s="996"/>
      <c r="J45" s="1144"/>
      <c r="K45" s="1681"/>
      <c r="L45" s="1681"/>
      <c r="M45" s="996"/>
      <c r="N45" s="996"/>
      <c r="O45" s="1106"/>
      <c r="P45" s="996"/>
      <c r="Q45" s="1790"/>
      <c r="R45" s="1686"/>
      <c r="S45" s="1792"/>
    </row>
    <row r="46" spans="2:19" ht="22.5" customHeight="1" x14ac:dyDescent="0.15">
      <c r="B46" s="1017" t="s">
        <v>1799</v>
      </c>
      <c r="C46" s="1044" t="s">
        <v>1800</v>
      </c>
      <c r="D46" s="1018" t="s">
        <v>2129</v>
      </c>
      <c r="E46" s="1019"/>
      <c r="F46" s="1020" t="s">
        <v>246</v>
      </c>
      <c r="G46" s="1021" t="s">
        <v>1801</v>
      </c>
      <c r="H46" s="1147">
        <f>E41+E42</f>
        <v>0</v>
      </c>
      <c r="I46" s="996"/>
      <c r="J46" s="1144"/>
      <c r="K46" s="996"/>
      <c r="L46" s="996"/>
      <c r="M46" s="996"/>
      <c r="N46" s="996"/>
      <c r="O46" s="1106"/>
      <c r="P46" s="996"/>
      <c r="Q46" s="1101">
        <f>H46</f>
        <v>0</v>
      </c>
      <c r="R46" s="1048" t="str">
        <f>IF(E46="","－",IF(AND(E46=Q46),"OK","NO"))</f>
        <v>－</v>
      </c>
      <c r="S46" s="1102"/>
    </row>
    <row r="47" spans="2:19" ht="40.5" customHeight="1" x14ac:dyDescent="0.15">
      <c r="B47" s="1759" t="s">
        <v>1784</v>
      </c>
      <c r="C47" s="1744" t="s">
        <v>1802</v>
      </c>
      <c r="D47" s="1680" t="s">
        <v>89</v>
      </c>
      <c r="E47" s="1746"/>
      <c r="F47" s="1659" t="s">
        <v>246</v>
      </c>
      <c r="G47" s="1660" t="s">
        <v>1803</v>
      </c>
      <c r="H47" s="1727">
        <f>E42</f>
        <v>0</v>
      </c>
      <c r="I47" s="996"/>
      <c r="J47" s="1144"/>
      <c r="K47" s="996"/>
      <c r="L47" s="996"/>
      <c r="M47" s="996"/>
      <c r="N47" s="996"/>
      <c r="O47" s="1106"/>
      <c r="P47" s="996"/>
      <c r="Q47" s="1661">
        <f>H47</f>
        <v>0</v>
      </c>
      <c r="R47" s="1648" t="str">
        <f>IF(E47="","－",IF(AND(E47=Q47),"OK","NO"))</f>
        <v>－</v>
      </c>
      <c r="S47" s="1792"/>
    </row>
    <row r="48" spans="2:19" ht="22.5" customHeight="1" x14ac:dyDescent="0.15">
      <c r="B48" s="1696"/>
      <c r="C48" s="1745"/>
      <c r="D48" s="1767"/>
      <c r="E48" s="1747"/>
      <c r="F48" s="1642"/>
      <c r="G48" s="1776"/>
      <c r="H48" s="1646"/>
      <c r="I48" s="996"/>
      <c r="J48" s="1144"/>
      <c r="K48" s="996"/>
      <c r="L48" s="996"/>
      <c r="M48" s="996"/>
      <c r="N48" s="996"/>
      <c r="O48" s="1106"/>
      <c r="P48" s="996"/>
      <c r="Q48" s="1661"/>
      <c r="R48" s="1650"/>
      <c r="S48" s="1792"/>
    </row>
    <row r="49" spans="2:19" ht="22.5" customHeight="1" x14ac:dyDescent="0.15">
      <c r="B49" s="1073" t="s">
        <v>1804</v>
      </c>
      <c r="C49" s="1074"/>
      <c r="D49" s="1071"/>
      <c r="E49" s="1074"/>
      <c r="F49" s="1071"/>
      <c r="G49" s="1074"/>
      <c r="H49" s="1128"/>
      <c r="J49" s="1128"/>
      <c r="R49" s="1129"/>
      <c r="S49" s="1075"/>
    </row>
    <row r="50" spans="2:19" ht="22.5" customHeight="1" x14ac:dyDescent="0.15">
      <c r="B50" s="1017" t="s">
        <v>1805</v>
      </c>
      <c r="C50" s="1044" t="s">
        <v>1805</v>
      </c>
      <c r="D50" s="1018" t="s">
        <v>1739</v>
      </c>
      <c r="E50" s="1019"/>
      <c r="F50" s="1020" t="s">
        <v>246</v>
      </c>
      <c r="G50" s="1021" t="s">
        <v>1740</v>
      </c>
      <c r="H50" s="1145"/>
      <c r="I50" s="996"/>
      <c r="J50" s="1144"/>
      <c r="K50" s="996"/>
      <c r="L50" s="996"/>
      <c r="M50" s="996"/>
      <c r="N50" s="996"/>
      <c r="O50" s="1106"/>
      <c r="P50" s="996"/>
      <c r="Q50" s="1099">
        <f>H50</f>
        <v>0</v>
      </c>
      <c r="R50" s="1148" t="str">
        <f>IF(E50="","－",IF(AND(E50=Q50),"OK","NO"))</f>
        <v>－</v>
      </c>
      <c r="S50" s="1102"/>
    </row>
    <row r="51" spans="2:19" ht="80.25" customHeight="1" x14ac:dyDescent="0.15">
      <c r="B51" s="1694" t="s">
        <v>1806</v>
      </c>
      <c r="C51" s="1078" t="s">
        <v>1807</v>
      </c>
      <c r="D51" s="1018" t="s">
        <v>1739</v>
      </c>
      <c r="E51" s="1019"/>
      <c r="F51" s="1020" t="s">
        <v>246</v>
      </c>
      <c r="G51" s="1021" t="s">
        <v>1740</v>
      </c>
      <c r="H51" s="1145"/>
      <c r="I51" s="996"/>
      <c r="J51" s="1144"/>
      <c r="K51" s="996"/>
      <c r="L51" s="996"/>
      <c r="M51" s="996"/>
      <c r="N51" s="996"/>
      <c r="O51" s="1106"/>
      <c r="P51" s="996"/>
      <c r="Q51" s="1023">
        <f>H51</f>
        <v>0</v>
      </c>
      <c r="R51" s="1048" t="str">
        <f>IF(E51="","－",IF(AND(E51=Q51),"OK","NO"))</f>
        <v>－</v>
      </c>
      <c r="S51" s="1664"/>
    </row>
    <row r="52" spans="2:19" ht="37.5" customHeight="1" thickBot="1" x14ac:dyDescent="0.2">
      <c r="B52" s="1752"/>
      <c r="C52" s="1081" t="s">
        <v>1808</v>
      </c>
      <c r="D52" s="1033" t="s">
        <v>2129</v>
      </c>
      <c r="E52" s="1034"/>
      <c r="F52" s="1035" t="s">
        <v>248</v>
      </c>
      <c r="G52" s="1036" t="s">
        <v>1809</v>
      </c>
      <c r="H52" s="1149"/>
      <c r="I52" s="1056"/>
      <c r="J52" s="1150"/>
      <c r="K52" s="1033" t="s">
        <v>1576</v>
      </c>
      <c r="L52" s="1033">
        <v>2.5</v>
      </c>
      <c r="M52" s="1033" t="s">
        <v>1614</v>
      </c>
      <c r="N52" s="1033">
        <v>3.5</v>
      </c>
      <c r="O52" s="1054">
        <f>H52*L52</f>
        <v>0</v>
      </c>
      <c r="P52" s="1033" t="s">
        <v>1614</v>
      </c>
      <c r="Q52" s="1151">
        <f>H52*N52</f>
        <v>0</v>
      </c>
      <c r="R52" s="1058" t="str">
        <f>IF(E52="","－",IF(AND(E52&gt;=O52,E52&lt;=Q52),"OK","NO"))</f>
        <v>－</v>
      </c>
      <c r="S52" s="1753"/>
    </row>
    <row r="53" spans="2:19" ht="22.5" customHeight="1" x14ac:dyDescent="0.15">
      <c r="B53" s="1152" t="s">
        <v>2128</v>
      </c>
    </row>
  </sheetData>
  <mergeCells count="60">
    <mergeCell ref="Q47:Q48"/>
    <mergeCell ref="R47:R48"/>
    <mergeCell ref="S47:S48"/>
    <mergeCell ref="B51:B52"/>
    <mergeCell ref="S51:S52"/>
    <mergeCell ref="L40:L45"/>
    <mergeCell ref="Q40:Q45"/>
    <mergeCell ref="R40:R45"/>
    <mergeCell ref="S40:S45"/>
    <mergeCell ref="B47:B48"/>
    <mergeCell ref="C47:C48"/>
    <mergeCell ref="D47:D48"/>
    <mergeCell ref="E47:E48"/>
    <mergeCell ref="F47:F48"/>
    <mergeCell ref="G47:G48"/>
    <mergeCell ref="B40:B45"/>
    <mergeCell ref="F40:F45"/>
    <mergeCell ref="G40:G45"/>
    <mergeCell ref="H40:H45"/>
    <mergeCell ref="K40:K45"/>
    <mergeCell ref="H47:H48"/>
    <mergeCell ref="B33:B34"/>
    <mergeCell ref="S33:S38"/>
    <mergeCell ref="B35:B36"/>
    <mergeCell ref="B37:B38"/>
    <mergeCell ref="M23:M32"/>
    <mergeCell ref="N23:N32"/>
    <mergeCell ref="O23:O32"/>
    <mergeCell ref="P23:P32"/>
    <mergeCell ref="Q23:Q32"/>
    <mergeCell ref="R23:R32"/>
    <mergeCell ref="B23:B32"/>
    <mergeCell ref="F23:F32"/>
    <mergeCell ref="G23:G32"/>
    <mergeCell ref="H23:H32"/>
    <mergeCell ref="K23:K32"/>
    <mergeCell ref="L23:L32"/>
    <mergeCell ref="S23:S32"/>
    <mergeCell ref="L4:L13"/>
    <mergeCell ref="Q4:Q13"/>
    <mergeCell ref="R4:R13"/>
    <mergeCell ref="S4:S13"/>
    <mergeCell ref="R14:R15"/>
    <mergeCell ref="S14:S21"/>
    <mergeCell ref="Q19:Q20"/>
    <mergeCell ref="R19:R20"/>
    <mergeCell ref="B14:B21"/>
    <mergeCell ref="F14:F15"/>
    <mergeCell ref="G14:G15"/>
    <mergeCell ref="H14:H15"/>
    <mergeCell ref="Q14:Q15"/>
    <mergeCell ref="F19:F20"/>
    <mergeCell ref="G19:G20"/>
    <mergeCell ref="H19:H20"/>
    <mergeCell ref="K4:K13"/>
    <mergeCell ref="F2:G2"/>
    <mergeCell ref="B4:B13"/>
    <mergeCell ref="F4:F13"/>
    <mergeCell ref="G4:G13"/>
    <mergeCell ref="H4:H13"/>
  </mergeCells>
  <phoneticPr fontId="2"/>
  <printOptions horizontalCentered="1"/>
  <pageMargins left="0.70866141732283472" right="0.70866141732283472" top="0.74803149606299213" bottom="0.74803149606299213" header="0.31496062992125984" footer="0.31496062992125984"/>
  <pageSetup paperSize="9" scale="66" fitToHeight="0" orientation="landscape" r:id="rId1"/>
  <headerFooter alignWithMargins="0"/>
  <rowBreaks count="1" manualBreakCount="1">
    <brk id="32"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1D504-03E8-4E5C-93A6-A334A306D685}">
  <sheetPr>
    <tabColor indexed="11"/>
    <pageSetUpPr fitToPage="1"/>
  </sheetPr>
  <dimension ref="B1:U62"/>
  <sheetViews>
    <sheetView showGridLines="0" zoomScale="75" zoomScaleNormal="75" zoomScaleSheetLayoutView="75" workbookViewId="0">
      <selection activeCell="A13" sqref="A13:H13"/>
    </sheetView>
  </sheetViews>
  <sheetFormatPr defaultColWidth="9" defaultRowHeight="22.5" customHeight="1" x14ac:dyDescent="0.15"/>
  <cols>
    <col min="1" max="1" width="9" style="974"/>
    <col min="2" max="3" width="18.625" style="974" customWidth="1"/>
    <col min="4" max="4" width="5.625" style="975" customWidth="1"/>
    <col min="5" max="5" width="13.625" style="974" customWidth="1"/>
    <col min="6" max="6" width="5.625" style="975" customWidth="1"/>
    <col min="7" max="7" width="30.625" style="974" customWidth="1"/>
    <col min="8" max="8" width="8.75" style="976" customWidth="1"/>
    <col min="9" max="9" width="3.625" style="975" customWidth="1"/>
    <col min="10" max="10" width="8.75" style="976" customWidth="1"/>
    <col min="11" max="11" width="3.625" style="975" customWidth="1"/>
    <col min="12" max="12" width="8.75" style="976" customWidth="1"/>
    <col min="13" max="13" width="3.625" style="975" customWidth="1"/>
    <col min="14" max="14" width="5.625" style="975" customWidth="1"/>
    <col min="15" max="15" width="3.625" style="975" customWidth="1"/>
    <col min="16" max="16" width="5.625" style="975" customWidth="1"/>
    <col min="17" max="17" width="6.5" style="974" customWidth="1"/>
    <col min="18" max="18" width="3.625" style="974" customWidth="1"/>
    <col min="19" max="19" width="6.5" style="974" customWidth="1"/>
    <col min="20" max="20" width="7.625" style="974" customWidth="1"/>
    <col min="21" max="21" width="32.125" style="974" customWidth="1"/>
    <col min="22" max="16384" width="9" style="974"/>
  </cols>
  <sheetData>
    <row r="1" spans="2:21" ht="22.5" customHeight="1" thickBot="1" x14ac:dyDescent="0.2">
      <c r="B1" s="977" t="s">
        <v>1810</v>
      </c>
      <c r="G1" s="974" t="s">
        <v>1550</v>
      </c>
    </row>
    <row r="2" spans="2:21" s="987" customFormat="1" ht="27.75" thickBot="1" x14ac:dyDescent="0.2">
      <c r="B2" s="979" t="s">
        <v>1551</v>
      </c>
      <c r="C2" s="980" t="s">
        <v>1552</v>
      </c>
      <c r="D2" s="980" t="s">
        <v>1553</v>
      </c>
      <c r="E2" s="981" t="s">
        <v>1554</v>
      </c>
      <c r="F2" s="1637" t="s">
        <v>1555</v>
      </c>
      <c r="G2" s="1638"/>
      <c r="H2" s="982" t="s">
        <v>1596</v>
      </c>
      <c r="I2" s="980"/>
      <c r="J2" s="982" t="s">
        <v>1596</v>
      </c>
      <c r="K2" s="980"/>
      <c r="L2" s="982" t="s">
        <v>1596</v>
      </c>
      <c r="M2" s="980"/>
      <c r="N2" s="983" t="s">
        <v>1557</v>
      </c>
      <c r="O2" s="980"/>
      <c r="P2" s="983" t="s">
        <v>1557</v>
      </c>
      <c r="Q2" s="983" t="s">
        <v>1558</v>
      </c>
      <c r="R2" s="983"/>
      <c r="S2" s="984" t="s">
        <v>1558</v>
      </c>
      <c r="T2" s="985" t="s">
        <v>1559</v>
      </c>
      <c r="U2" s="986" t="s">
        <v>1560</v>
      </c>
    </row>
    <row r="3" spans="2:21" s="987" customFormat="1" ht="22.5" customHeight="1" x14ac:dyDescent="0.15">
      <c r="B3" s="1107" t="s">
        <v>1811</v>
      </c>
      <c r="C3" s="1108"/>
      <c r="D3" s="1108"/>
      <c r="E3" s="1108"/>
      <c r="F3" s="1108"/>
      <c r="G3" s="1108"/>
      <c r="H3" s="1109"/>
      <c r="I3" s="1110"/>
      <c r="J3" s="1109"/>
      <c r="K3" s="1110"/>
      <c r="L3" s="1109"/>
      <c r="M3" s="1110"/>
      <c r="N3" s="1110"/>
      <c r="O3" s="1110"/>
      <c r="P3" s="1110"/>
      <c r="Q3" s="1109"/>
      <c r="R3" s="1109"/>
      <c r="S3" s="1109"/>
      <c r="T3" s="1111"/>
      <c r="U3" s="1112"/>
    </row>
    <row r="4" spans="2:21" ht="22.5" customHeight="1" x14ac:dyDescent="0.15">
      <c r="B4" s="1069" t="s">
        <v>1812</v>
      </c>
      <c r="C4" s="1113"/>
      <c r="D4" s="1114"/>
      <c r="E4" s="1113"/>
      <c r="F4" s="1114"/>
      <c r="G4" s="1113"/>
      <c r="H4" s="1115"/>
      <c r="I4" s="1114"/>
      <c r="J4" s="1115"/>
      <c r="K4" s="1114"/>
      <c r="L4" s="1115"/>
      <c r="M4" s="1114"/>
      <c r="N4" s="1114"/>
      <c r="O4" s="1114"/>
      <c r="P4" s="1114"/>
      <c r="Q4" s="1115"/>
      <c r="R4" s="1115"/>
      <c r="S4" s="1115"/>
      <c r="T4" s="1093"/>
      <c r="U4" s="1072"/>
    </row>
    <row r="5" spans="2:21" ht="22.5" customHeight="1" x14ac:dyDescent="0.15">
      <c r="B5" s="1017" t="s">
        <v>1813</v>
      </c>
      <c r="C5" s="1044"/>
      <c r="D5" s="1018" t="s">
        <v>1578</v>
      </c>
      <c r="E5" s="1019"/>
      <c r="F5" s="1020" t="s">
        <v>247</v>
      </c>
      <c r="G5" s="1021" t="s">
        <v>1814</v>
      </c>
      <c r="H5" s="1029"/>
      <c r="I5" s="996"/>
      <c r="J5" s="997"/>
      <c r="K5" s="996"/>
      <c r="L5" s="997"/>
      <c r="M5" s="1043"/>
      <c r="N5" s="1043"/>
      <c r="O5" s="1043"/>
      <c r="P5" s="1043"/>
      <c r="Q5" s="997"/>
      <c r="R5" s="997"/>
      <c r="S5" s="1116">
        <f t="shared" ref="S5:S12" si="0">H5</f>
        <v>0</v>
      </c>
      <c r="T5" s="1117"/>
      <c r="U5" s="1075"/>
    </row>
    <row r="6" spans="2:21" ht="22.5" customHeight="1" x14ac:dyDescent="0.15">
      <c r="B6" s="1017" t="s">
        <v>1815</v>
      </c>
      <c r="C6" s="1044"/>
      <c r="D6" s="1018" t="s">
        <v>1739</v>
      </c>
      <c r="E6" s="1019"/>
      <c r="F6" s="1020" t="s">
        <v>246</v>
      </c>
      <c r="G6" s="1021" t="s">
        <v>1740</v>
      </c>
      <c r="H6" s="1029"/>
      <c r="I6" s="996"/>
      <c r="J6" s="997"/>
      <c r="K6" s="996"/>
      <c r="L6" s="997"/>
      <c r="M6" s="1043"/>
      <c r="N6" s="1043"/>
      <c r="O6" s="1043"/>
      <c r="P6" s="1043"/>
      <c r="Q6" s="997"/>
      <c r="R6" s="997"/>
      <c r="S6" s="1116">
        <f t="shared" si="0"/>
        <v>0</v>
      </c>
      <c r="T6" s="1048" t="str">
        <f>IF(E6="","－",IF(AND(E6=S6),"OK","NO"))</f>
        <v>－</v>
      </c>
      <c r="U6" s="1075"/>
    </row>
    <row r="7" spans="2:21" ht="22.5" customHeight="1" x14ac:dyDescent="0.15">
      <c r="B7" s="1017" t="s">
        <v>1816</v>
      </c>
      <c r="C7" s="1044"/>
      <c r="D7" s="1018" t="s">
        <v>1578</v>
      </c>
      <c r="E7" s="1019"/>
      <c r="F7" s="1020" t="s">
        <v>247</v>
      </c>
      <c r="G7" s="1021" t="s">
        <v>1817</v>
      </c>
      <c r="H7" s="1029"/>
      <c r="I7" s="996"/>
      <c r="J7" s="997"/>
      <c r="K7" s="996"/>
      <c r="L7" s="997"/>
      <c r="M7" s="1043"/>
      <c r="N7" s="1043"/>
      <c r="O7" s="1043"/>
      <c r="P7" s="1043"/>
      <c r="Q7" s="997"/>
      <c r="R7" s="997"/>
      <c r="S7" s="1116">
        <f t="shared" si="0"/>
        <v>0</v>
      </c>
      <c r="T7" s="1117"/>
      <c r="U7" s="1075"/>
    </row>
    <row r="8" spans="2:21" ht="22.5" customHeight="1" x14ac:dyDescent="0.15">
      <c r="B8" s="1017" t="s">
        <v>1818</v>
      </c>
      <c r="C8" s="1044" t="s">
        <v>1819</v>
      </c>
      <c r="D8" s="1018" t="s">
        <v>1578</v>
      </c>
      <c r="E8" s="1019"/>
      <c r="F8" s="1020" t="s">
        <v>247</v>
      </c>
      <c r="G8" s="1021" t="s">
        <v>1820</v>
      </c>
      <c r="H8" s="1029"/>
      <c r="I8" s="996"/>
      <c r="J8" s="997"/>
      <c r="K8" s="996"/>
      <c r="L8" s="997"/>
      <c r="M8" s="1043"/>
      <c r="N8" s="1043"/>
      <c r="O8" s="1043"/>
      <c r="P8" s="1043"/>
      <c r="Q8" s="997"/>
      <c r="R8" s="997"/>
      <c r="S8" s="1116">
        <f t="shared" si="0"/>
        <v>0</v>
      </c>
      <c r="T8" s="1117"/>
      <c r="U8" s="1075"/>
    </row>
    <row r="9" spans="2:21" ht="22.5" customHeight="1" x14ac:dyDescent="0.15">
      <c r="B9" s="1017" t="s">
        <v>1821</v>
      </c>
      <c r="C9" s="1044"/>
      <c r="D9" s="1018" t="s">
        <v>1739</v>
      </c>
      <c r="E9" s="1019"/>
      <c r="F9" s="1020" t="s">
        <v>246</v>
      </c>
      <c r="G9" s="1021" t="s">
        <v>1740</v>
      </c>
      <c r="H9" s="1029"/>
      <c r="I9" s="996"/>
      <c r="J9" s="997"/>
      <c r="K9" s="996"/>
      <c r="L9" s="997"/>
      <c r="M9" s="1043"/>
      <c r="N9" s="1043"/>
      <c r="O9" s="1043"/>
      <c r="P9" s="1043"/>
      <c r="Q9" s="997"/>
      <c r="R9" s="997"/>
      <c r="S9" s="1116">
        <f t="shared" si="0"/>
        <v>0</v>
      </c>
      <c r="T9" s="1048" t="str">
        <f>IF(E9="","－",IF(AND(E9=S9),"OK","NO"))</f>
        <v>－</v>
      </c>
      <c r="U9" s="1075"/>
    </row>
    <row r="10" spans="2:21" ht="22.5" customHeight="1" x14ac:dyDescent="0.15">
      <c r="B10" s="1017" t="s">
        <v>1822</v>
      </c>
      <c r="C10" s="1044"/>
      <c r="D10" s="1018" t="s">
        <v>1739</v>
      </c>
      <c r="E10" s="1019"/>
      <c r="F10" s="1020" t="s">
        <v>246</v>
      </c>
      <c r="G10" s="1021" t="s">
        <v>1740</v>
      </c>
      <c r="H10" s="1029"/>
      <c r="I10" s="996"/>
      <c r="J10" s="997"/>
      <c r="K10" s="996"/>
      <c r="L10" s="997"/>
      <c r="M10" s="1043"/>
      <c r="N10" s="1043"/>
      <c r="O10" s="1043"/>
      <c r="P10" s="1043"/>
      <c r="Q10" s="997"/>
      <c r="R10" s="997"/>
      <c r="S10" s="1116">
        <f t="shared" si="0"/>
        <v>0</v>
      </c>
      <c r="T10" s="1048" t="str">
        <f>IF(E10="","－",IF(AND(E10=S10),"OK","NO"))</f>
        <v>－</v>
      </c>
      <c r="U10" s="1075"/>
    </row>
    <row r="11" spans="2:21" ht="22.5" customHeight="1" x14ac:dyDescent="0.15">
      <c r="B11" s="1017" t="s">
        <v>1823</v>
      </c>
      <c r="C11" s="1044"/>
      <c r="D11" s="1018" t="s">
        <v>1578</v>
      </c>
      <c r="E11" s="1019"/>
      <c r="F11" s="1020" t="s">
        <v>247</v>
      </c>
      <c r="G11" s="1021" t="s">
        <v>1824</v>
      </c>
      <c r="H11" s="1029"/>
      <c r="I11" s="996"/>
      <c r="J11" s="997"/>
      <c r="K11" s="996"/>
      <c r="L11" s="997"/>
      <c r="M11" s="1043"/>
      <c r="N11" s="1043"/>
      <c r="O11" s="1043"/>
      <c r="P11" s="1043"/>
      <c r="Q11" s="997"/>
      <c r="R11" s="997"/>
      <c r="S11" s="1116">
        <f t="shared" si="0"/>
        <v>0</v>
      </c>
      <c r="T11" s="1117"/>
      <c r="U11" s="1075"/>
    </row>
    <row r="12" spans="2:21" ht="22.5" customHeight="1" x14ac:dyDescent="0.15">
      <c r="B12" s="1017"/>
      <c r="C12" s="1044"/>
      <c r="D12" s="1018"/>
      <c r="E12" s="1118"/>
      <c r="F12" s="1020"/>
      <c r="G12" s="1021"/>
      <c r="H12" s="1029"/>
      <c r="I12" s="996"/>
      <c r="J12" s="997"/>
      <c r="K12" s="996"/>
      <c r="L12" s="997"/>
      <c r="M12" s="1043"/>
      <c r="N12" s="1043"/>
      <c r="O12" s="1043"/>
      <c r="P12" s="1043"/>
      <c r="Q12" s="997"/>
      <c r="R12" s="997"/>
      <c r="S12" s="1116">
        <f t="shared" si="0"/>
        <v>0</v>
      </c>
      <c r="T12" s="1117"/>
      <c r="U12" s="1075"/>
    </row>
    <row r="13" spans="2:21" ht="22.5" customHeight="1" x14ac:dyDescent="0.15">
      <c r="B13" s="1073" t="s">
        <v>1825</v>
      </c>
      <c r="C13" s="1074"/>
      <c r="D13" s="1071"/>
      <c r="E13" s="1074"/>
      <c r="F13" s="1071"/>
      <c r="G13" s="1074"/>
      <c r="H13" s="1031"/>
      <c r="I13" s="1071"/>
      <c r="J13" s="1070"/>
      <c r="K13" s="1071"/>
      <c r="L13" s="1070"/>
      <c r="M13" s="1071"/>
      <c r="N13" s="1071"/>
      <c r="O13" s="1071"/>
      <c r="P13" s="1071"/>
      <c r="Q13" s="1119"/>
      <c r="R13" s="1119"/>
      <c r="S13" s="1119"/>
      <c r="T13" s="1048"/>
      <c r="U13" s="1075"/>
    </row>
    <row r="14" spans="2:21" ht="22.5" customHeight="1" x14ac:dyDescent="0.15">
      <c r="B14" s="1017" t="s">
        <v>1826</v>
      </c>
      <c r="C14" s="1044"/>
      <c r="D14" s="1018" t="s">
        <v>1739</v>
      </c>
      <c r="E14" s="1019"/>
      <c r="F14" s="1020" t="s">
        <v>246</v>
      </c>
      <c r="G14" s="1021" t="s">
        <v>1740</v>
      </c>
      <c r="H14" s="1029"/>
      <c r="I14" s="996"/>
      <c r="J14" s="997"/>
      <c r="K14" s="996"/>
      <c r="L14" s="997"/>
      <c r="M14" s="1043"/>
      <c r="N14" s="1043"/>
      <c r="O14" s="1043"/>
      <c r="P14" s="1043"/>
      <c r="Q14" s="997"/>
      <c r="R14" s="997"/>
      <c r="S14" s="1116">
        <f>H14</f>
        <v>0</v>
      </c>
      <c r="T14" s="1048" t="str">
        <f>IF(E14="","－",IF(AND(E14=S14),"OK","NO"))</f>
        <v>－</v>
      </c>
      <c r="U14" s="1075"/>
    </row>
    <row r="15" spans="2:21" ht="22.5" customHeight="1" x14ac:dyDescent="0.15">
      <c r="B15" s="1017" t="s">
        <v>1827</v>
      </c>
      <c r="C15" s="1044"/>
      <c r="D15" s="1018" t="s">
        <v>1739</v>
      </c>
      <c r="E15" s="1019"/>
      <c r="F15" s="1020" t="s">
        <v>246</v>
      </c>
      <c r="G15" s="1021" t="s">
        <v>1740</v>
      </c>
      <c r="H15" s="1029"/>
      <c r="I15" s="996"/>
      <c r="J15" s="997"/>
      <c r="K15" s="996"/>
      <c r="L15" s="997"/>
      <c r="M15" s="1043"/>
      <c r="N15" s="1043"/>
      <c r="O15" s="1043"/>
      <c r="P15" s="1043"/>
      <c r="Q15" s="997"/>
      <c r="R15" s="997"/>
      <c r="S15" s="1116">
        <f>H15</f>
        <v>0</v>
      </c>
      <c r="T15" s="1048" t="str">
        <f>IF(E15="","－",IF(AND(E15=S15),"OK","NO"))</f>
        <v>－</v>
      </c>
      <c r="U15" s="1075"/>
    </row>
    <row r="16" spans="2:21" ht="22.5" customHeight="1" x14ac:dyDescent="0.15">
      <c r="B16" s="1017" t="s">
        <v>1828</v>
      </c>
      <c r="C16" s="1044"/>
      <c r="D16" s="1018" t="s">
        <v>1739</v>
      </c>
      <c r="E16" s="1019"/>
      <c r="F16" s="1020" t="s">
        <v>246</v>
      </c>
      <c r="G16" s="1021" t="s">
        <v>1740</v>
      </c>
      <c r="H16" s="1029"/>
      <c r="I16" s="996"/>
      <c r="J16" s="997"/>
      <c r="K16" s="996"/>
      <c r="L16" s="997"/>
      <c r="M16" s="1043"/>
      <c r="N16" s="1043"/>
      <c r="O16" s="1043"/>
      <c r="P16" s="1043"/>
      <c r="Q16" s="997"/>
      <c r="R16" s="997"/>
      <c r="S16" s="1116">
        <f>H16</f>
        <v>0</v>
      </c>
      <c r="T16" s="1048" t="str">
        <f>IF(E16="","－",IF(AND(E16=S16),"OK","NO"))</f>
        <v>－</v>
      </c>
      <c r="U16" s="1075"/>
    </row>
    <row r="17" spans="2:21" ht="22.5" customHeight="1" x14ac:dyDescent="0.15">
      <c r="B17" s="1017"/>
      <c r="C17" s="1044"/>
      <c r="D17" s="1018"/>
      <c r="E17" s="1118"/>
      <c r="F17" s="1020"/>
      <c r="G17" s="1021"/>
      <c r="H17" s="1031"/>
      <c r="I17" s="1071"/>
      <c r="J17" s="1070"/>
      <c r="K17" s="1071"/>
      <c r="L17" s="1070"/>
      <c r="M17" s="1071"/>
      <c r="N17" s="1071"/>
      <c r="O17" s="1071"/>
      <c r="P17" s="1071"/>
      <c r="Q17" s="1070"/>
      <c r="R17" s="1120"/>
      <c r="S17" s="1070"/>
      <c r="T17" s="1048"/>
      <c r="U17" s="1075"/>
    </row>
    <row r="18" spans="2:21" ht="22.5" customHeight="1" x14ac:dyDescent="0.15">
      <c r="B18" s="1121" t="s">
        <v>1829</v>
      </c>
      <c r="C18" s="1122"/>
      <c r="D18" s="1123"/>
      <c r="E18" s="1122"/>
      <c r="F18" s="1123"/>
      <c r="G18" s="1122"/>
      <c r="H18" s="1795"/>
      <c r="I18" s="1780"/>
      <c r="J18" s="1780"/>
      <c r="K18" s="1780"/>
      <c r="L18" s="1780"/>
      <c r="M18" s="1780"/>
      <c r="N18" s="1780"/>
      <c r="O18" s="1780"/>
      <c r="P18" s="1780"/>
      <c r="Q18" s="1780"/>
      <c r="R18" s="1780"/>
      <c r="S18" s="1780"/>
      <c r="T18" s="1648"/>
      <c r="U18" s="1124"/>
    </row>
    <row r="19" spans="2:21" ht="22.5" customHeight="1" x14ac:dyDescent="0.15">
      <c r="B19" s="1069" t="s">
        <v>1830</v>
      </c>
      <c r="C19" s="1113"/>
      <c r="D19" s="1114"/>
      <c r="E19" s="1113"/>
      <c r="F19" s="1114"/>
      <c r="G19" s="1113"/>
      <c r="H19" s="1663"/>
      <c r="I19" s="1781"/>
      <c r="J19" s="1781"/>
      <c r="K19" s="1781"/>
      <c r="L19" s="1781"/>
      <c r="M19" s="1781"/>
      <c r="N19" s="1781"/>
      <c r="O19" s="1781"/>
      <c r="P19" s="1781"/>
      <c r="Q19" s="1781"/>
      <c r="R19" s="1781"/>
      <c r="S19" s="1781"/>
      <c r="T19" s="1650"/>
      <c r="U19" s="1072"/>
    </row>
    <row r="20" spans="2:21" ht="22.5" customHeight="1" x14ac:dyDescent="0.15">
      <c r="B20" s="1017" t="s">
        <v>1831</v>
      </c>
      <c r="C20" s="1044"/>
      <c r="D20" s="1018" t="s">
        <v>1739</v>
      </c>
      <c r="E20" s="1019"/>
      <c r="F20" s="1020" t="s">
        <v>246</v>
      </c>
      <c r="G20" s="1021" t="s">
        <v>1740</v>
      </c>
      <c r="H20" s="1029"/>
      <c r="I20" s="996"/>
      <c r="J20" s="997"/>
      <c r="K20" s="996"/>
      <c r="L20" s="997"/>
      <c r="M20" s="1043"/>
      <c r="N20" s="1043"/>
      <c r="O20" s="1043"/>
      <c r="P20" s="1043"/>
      <c r="Q20" s="997"/>
      <c r="R20" s="997"/>
      <c r="S20" s="1116">
        <f>H20</f>
        <v>0</v>
      </c>
      <c r="T20" s="1048" t="str">
        <f>IF(E20="","－",IF(AND(E20=S20),"OK","NO"))</f>
        <v>－</v>
      </c>
      <c r="U20" s="1075"/>
    </row>
    <row r="21" spans="2:21" ht="22.5" customHeight="1" x14ac:dyDescent="0.15">
      <c r="B21" s="1017" t="s">
        <v>1832</v>
      </c>
      <c r="C21" s="1125"/>
      <c r="D21" s="1018" t="s">
        <v>1739</v>
      </c>
      <c r="E21" s="1019"/>
      <c r="F21" s="1020" t="s">
        <v>246</v>
      </c>
      <c r="G21" s="1021" t="s">
        <v>1740</v>
      </c>
      <c r="H21" s="1029"/>
      <c r="I21" s="996"/>
      <c r="J21" s="997"/>
      <c r="K21" s="996"/>
      <c r="L21" s="997"/>
      <c r="M21" s="1043"/>
      <c r="N21" s="1043"/>
      <c r="O21" s="1043"/>
      <c r="P21" s="1043"/>
      <c r="Q21" s="997"/>
      <c r="R21" s="997"/>
      <c r="S21" s="1116">
        <f>H21</f>
        <v>0</v>
      </c>
      <c r="T21" s="1048" t="str">
        <f>IF(E21="","－",IF(AND(E21=S21),"OK","NO"))</f>
        <v>－</v>
      </c>
      <c r="U21" s="1075"/>
    </row>
    <row r="22" spans="2:21" ht="22.5" customHeight="1" x14ac:dyDescent="0.15">
      <c r="B22" s="1017" t="s">
        <v>1833</v>
      </c>
      <c r="C22" s="1125"/>
      <c r="D22" s="1018" t="s">
        <v>1578</v>
      </c>
      <c r="E22" s="1019"/>
      <c r="F22" s="1020" t="s">
        <v>246</v>
      </c>
      <c r="G22" s="1021" t="s">
        <v>1740</v>
      </c>
      <c r="H22" s="1029"/>
      <c r="I22" s="996"/>
      <c r="J22" s="997"/>
      <c r="K22" s="996"/>
      <c r="L22" s="997"/>
      <c r="M22" s="1043"/>
      <c r="N22" s="1043"/>
      <c r="O22" s="1043"/>
      <c r="P22" s="1043"/>
      <c r="Q22" s="997"/>
      <c r="R22" s="997"/>
      <c r="S22" s="1116">
        <f>H22</f>
        <v>0</v>
      </c>
      <c r="T22" s="1048" t="str">
        <f>IF(E22="","－",IF(AND(E22=S22),"OK","NO"))</f>
        <v>－</v>
      </c>
      <c r="U22" s="1075"/>
    </row>
    <row r="23" spans="2:21" ht="33.75" customHeight="1" x14ac:dyDescent="0.15">
      <c r="B23" s="1017" t="s">
        <v>1834</v>
      </c>
      <c r="C23" s="1044" t="s">
        <v>1835</v>
      </c>
      <c r="D23" s="1018" t="s">
        <v>1578</v>
      </c>
      <c r="E23" s="1019"/>
      <c r="F23" s="1020" t="s">
        <v>248</v>
      </c>
      <c r="G23" s="1077" t="s">
        <v>1836</v>
      </c>
      <c r="H23" s="1029"/>
      <c r="I23" s="1018" t="s">
        <v>1576</v>
      </c>
      <c r="J23" s="1029"/>
      <c r="K23" s="996"/>
      <c r="L23" s="997"/>
      <c r="M23" s="1049" t="s">
        <v>1576</v>
      </c>
      <c r="N23" s="1049">
        <v>50</v>
      </c>
      <c r="O23" s="1049" t="s">
        <v>1614</v>
      </c>
      <c r="P23" s="1049">
        <v>65</v>
      </c>
      <c r="Q23" s="1076">
        <f>H23*J23*N23</f>
        <v>0</v>
      </c>
      <c r="R23" s="1076" t="s">
        <v>1614</v>
      </c>
      <c r="S23" s="1031">
        <f>H23*J23*P23</f>
        <v>0</v>
      </c>
      <c r="T23" s="1048" t="str">
        <f>IF(E23="","－",IF(AND(E23&gt;=Q23,E23&lt;=S23),"OK","NO"))</f>
        <v>－</v>
      </c>
      <c r="U23" s="1075"/>
    </row>
    <row r="24" spans="2:21" ht="22.5" customHeight="1" x14ac:dyDescent="0.15">
      <c r="B24" s="1017"/>
      <c r="C24" s="1044"/>
      <c r="D24" s="1018"/>
      <c r="E24" s="1118"/>
      <c r="F24" s="1020"/>
      <c r="G24" s="1126"/>
      <c r="H24" s="1031"/>
      <c r="I24" s="1071"/>
      <c r="J24" s="1070"/>
      <c r="K24" s="1071"/>
      <c r="L24" s="1070"/>
      <c r="M24" s="1074"/>
      <c r="N24" s="1074"/>
      <c r="O24" s="1074"/>
      <c r="P24" s="1074"/>
      <c r="Q24" s="1070"/>
      <c r="R24" s="1070"/>
      <c r="S24" s="1070"/>
      <c r="T24" s="1048"/>
      <c r="U24" s="1075"/>
    </row>
    <row r="25" spans="2:21" ht="22.5" customHeight="1" x14ac:dyDescent="0.15">
      <c r="B25" s="1073" t="s">
        <v>1837</v>
      </c>
      <c r="C25" s="1074"/>
      <c r="D25" s="1071"/>
      <c r="E25" s="1074"/>
      <c r="F25" s="1071"/>
      <c r="G25" s="1127"/>
      <c r="H25" s="1128"/>
      <c r="J25" s="1128"/>
      <c r="L25" s="1128"/>
      <c r="T25" s="1129"/>
      <c r="U25" s="1075"/>
    </row>
    <row r="26" spans="2:21" ht="33.75" customHeight="1" x14ac:dyDescent="0.15">
      <c r="B26" s="1694" t="s">
        <v>1838</v>
      </c>
      <c r="C26" s="1044" t="s">
        <v>1839</v>
      </c>
      <c r="D26" s="1018" t="s">
        <v>1578</v>
      </c>
      <c r="E26" s="1019"/>
      <c r="F26" s="1020" t="s">
        <v>248</v>
      </c>
      <c r="G26" s="1077" t="s">
        <v>1840</v>
      </c>
      <c r="H26" s="1029"/>
      <c r="I26" s="1018" t="s">
        <v>1576</v>
      </c>
      <c r="J26" s="1029"/>
      <c r="K26" s="996"/>
      <c r="L26" s="997"/>
      <c r="M26" s="1049" t="s">
        <v>1576</v>
      </c>
      <c r="N26" s="1049">
        <v>8</v>
      </c>
      <c r="O26" s="1049" t="s">
        <v>1614</v>
      </c>
      <c r="P26" s="1049">
        <v>11</v>
      </c>
      <c r="Q26" s="1076">
        <f>H26*J26*N26</f>
        <v>0</v>
      </c>
      <c r="R26" s="1076" t="s">
        <v>1614</v>
      </c>
      <c r="S26" s="1031">
        <f>H26*J26*P26</f>
        <v>0</v>
      </c>
      <c r="T26" s="1048" t="str">
        <f>IF(E26="","－",IF(AND(E26&gt;=Q26,E26&lt;=S26),"OK","NO"))</f>
        <v>－</v>
      </c>
      <c r="U26" s="1075"/>
    </row>
    <row r="27" spans="2:21" ht="33.75" customHeight="1" x14ac:dyDescent="0.15">
      <c r="B27" s="1707"/>
      <c r="C27" s="1044" t="s">
        <v>1841</v>
      </c>
      <c r="D27" s="1018" t="s">
        <v>1578</v>
      </c>
      <c r="E27" s="1019"/>
      <c r="F27" s="1020" t="s">
        <v>248</v>
      </c>
      <c r="G27" s="1077" t="s">
        <v>1842</v>
      </c>
      <c r="H27" s="1029"/>
      <c r="I27" s="1018" t="s">
        <v>1576</v>
      </c>
      <c r="J27" s="1029"/>
      <c r="K27" s="996"/>
      <c r="L27" s="997"/>
      <c r="M27" s="1049" t="s">
        <v>1576</v>
      </c>
      <c r="N27" s="1049">
        <v>20</v>
      </c>
      <c r="O27" s="1049" t="s">
        <v>1614</v>
      </c>
      <c r="P27" s="1049">
        <v>26</v>
      </c>
      <c r="Q27" s="1076">
        <f>H27*J27*N27</f>
        <v>0</v>
      </c>
      <c r="R27" s="1076" t="s">
        <v>1614</v>
      </c>
      <c r="S27" s="1031">
        <f>H27*J27*P27</f>
        <v>0</v>
      </c>
      <c r="T27" s="1048" t="str">
        <f>IF(E27="","－",IF(AND(E27&gt;=Q27,E27&lt;=S27),"OK","NO"))</f>
        <v>－</v>
      </c>
      <c r="U27" s="1075"/>
    </row>
    <row r="28" spans="2:21" ht="22.5" customHeight="1" x14ac:dyDescent="0.15">
      <c r="B28" s="1017" t="s">
        <v>1843</v>
      </c>
      <c r="C28" s="1044"/>
      <c r="D28" s="1018" t="s">
        <v>1739</v>
      </c>
      <c r="E28" s="1019"/>
      <c r="F28" s="1020" t="s">
        <v>246</v>
      </c>
      <c r="G28" s="1021" t="s">
        <v>1740</v>
      </c>
      <c r="H28" s="1029"/>
      <c r="I28" s="996"/>
      <c r="J28" s="997"/>
      <c r="K28" s="996"/>
      <c r="L28" s="997"/>
      <c r="M28" s="1043"/>
      <c r="N28" s="1043"/>
      <c r="O28" s="1043"/>
      <c r="P28" s="1043"/>
      <c r="Q28" s="997"/>
      <c r="R28" s="997"/>
      <c r="S28" s="1116">
        <f>H28</f>
        <v>0</v>
      </c>
      <c r="T28" s="1048" t="str">
        <f>IF(E28="","－",IF(AND(E28=S28),"OK","NO"))</f>
        <v>－</v>
      </c>
      <c r="U28" s="1075"/>
    </row>
    <row r="29" spans="2:21" ht="22.5" customHeight="1" x14ac:dyDescent="0.15">
      <c r="B29" s="1017" t="s">
        <v>1827</v>
      </c>
      <c r="C29" s="1044" t="s">
        <v>1844</v>
      </c>
      <c r="D29" s="1018" t="s">
        <v>1739</v>
      </c>
      <c r="E29" s="1019"/>
      <c r="F29" s="1020" t="s">
        <v>246</v>
      </c>
      <c r="G29" s="1021" t="s">
        <v>1740</v>
      </c>
      <c r="H29" s="1029"/>
      <c r="I29" s="996"/>
      <c r="J29" s="997"/>
      <c r="K29" s="996"/>
      <c r="L29" s="997"/>
      <c r="M29" s="1043"/>
      <c r="N29" s="1043"/>
      <c r="O29" s="1043"/>
      <c r="P29" s="1043"/>
      <c r="Q29" s="997"/>
      <c r="R29" s="997"/>
      <c r="S29" s="1116">
        <f>H29</f>
        <v>0</v>
      </c>
      <c r="T29" s="1048" t="str">
        <f>IF(E29="","－",IF(AND(E29=S29),"OK","NO"))</f>
        <v>－</v>
      </c>
      <c r="U29" s="1075"/>
    </row>
    <row r="30" spans="2:21" ht="22.5" customHeight="1" x14ac:dyDescent="0.15">
      <c r="B30" s="1017" t="s">
        <v>1845</v>
      </c>
      <c r="C30" s="1044"/>
      <c r="D30" s="1018" t="s">
        <v>1739</v>
      </c>
      <c r="E30" s="1019"/>
      <c r="F30" s="1020" t="s">
        <v>246</v>
      </c>
      <c r="G30" s="1021" t="s">
        <v>1740</v>
      </c>
      <c r="H30" s="1029"/>
      <c r="I30" s="996"/>
      <c r="J30" s="997"/>
      <c r="K30" s="996"/>
      <c r="L30" s="997"/>
      <c r="M30" s="1043"/>
      <c r="N30" s="1043"/>
      <c r="O30" s="1043"/>
      <c r="P30" s="1043"/>
      <c r="Q30" s="997"/>
      <c r="R30" s="997"/>
      <c r="S30" s="1116">
        <f>H30</f>
        <v>0</v>
      </c>
      <c r="T30" s="1048" t="str">
        <f>IF(E30="","－",IF(AND(E30=S30),"OK","NO"))</f>
        <v>－</v>
      </c>
      <c r="U30" s="1075"/>
    </row>
    <row r="31" spans="2:21" ht="22.5" customHeight="1" x14ac:dyDescent="0.15">
      <c r="B31" s="1073" t="s">
        <v>1846</v>
      </c>
      <c r="C31" s="1074"/>
      <c r="D31" s="1071"/>
      <c r="E31" s="1074"/>
      <c r="F31" s="1071"/>
      <c r="G31" s="1074"/>
      <c r="H31" s="1128"/>
      <c r="J31" s="1128"/>
      <c r="L31" s="1128"/>
      <c r="T31" s="1129"/>
      <c r="U31" s="1075"/>
    </row>
    <row r="32" spans="2:21" ht="22.5" customHeight="1" x14ac:dyDescent="0.15">
      <c r="B32" s="1017" t="s">
        <v>1847</v>
      </c>
      <c r="C32" s="1044"/>
      <c r="D32" s="1018" t="s">
        <v>1739</v>
      </c>
      <c r="E32" s="1019"/>
      <c r="F32" s="1020" t="s">
        <v>246</v>
      </c>
      <c r="G32" s="1021" t="s">
        <v>1740</v>
      </c>
      <c r="H32" s="1130"/>
      <c r="I32" s="1131"/>
      <c r="J32" s="1132"/>
      <c r="K32" s="1131"/>
      <c r="L32" s="1132"/>
      <c r="M32" s="1043"/>
      <c r="N32" s="1043"/>
      <c r="O32" s="1043"/>
      <c r="P32" s="1043"/>
      <c r="Q32" s="1132"/>
      <c r="R32" s="1132"/>
      <c r="S32" s="1133">
        <f>H32</f>
        <v>0</v>
      </c>
      <c r="T32" s="1048" t="str">
        <f>IF(E32="","－",IF(AND(E32=S32),"OK","NO"))</f>
        <v>－</v>
      </c>
      <c r="U32" s="1075"/>
    </row>
    <row r="33" spans="2:21" ht="22.5" customHeight="1" x14ac:dyDescent="0.15">
      <c r="B33" s="1017"/>
      <c r="C33" s="1044"/>
      <c r="D33" s="1018"/>
      <c r="E33" s="1118"/>
      <c r="F33" s="1020"/>
      <c r="G33" s="1021"/>
      <c r="H33" s="1094"/>
      <c r="I33" s="1071"/>
      <c r="J33" s="1095"/>
      <c r="K33" s="1071"/>
      <c r="L33" s="1095"/>
      <c r="M33" s="1071"/>
      <c r="N33" s="1071"/>
      <c r="O33" s="1071"/>
      <c r="P33" s="1071"/>
      <c r="Q33" s="1074"/>
      <c r="R33" s="1074"/>
      <c r="S33" s="1074"/>
      <c r="T33" s="1134"/>
      <c r="U33" s="1075"/>
    </row>
    <row r="34" spans="2:21" ht="22.5" customHeight="1" x14ac:dyDescent="0.15">
      <c r="B34" s="1135" t="s">
        <v>1848</v>
      </c>
      <c r="C34" s="1074"/>
      <c r="D34" s="1071"/>
      <c r="E34" s="1074"/>
      <c r="F34" s="1071"/>
      <c r="G34" s="1074"/>
      <c r="H34" s="1128"/>
      <c r="J34" s="1128"/>
      <c r="L34" s="1128"/>
      <c r="T34" s="1129"/>
      <c r="U34" s="1075"/>
    </row>
    <row r="35" spans="2:21" ht="22.5" customHeight="1" x14ac:dyDescent="0.15">
      <c r="B35" s="1017" t="s">
        <v>1849</v>
      </c>
      <c r="C35" s="1044"/>
      <c r="D35" s="1018" t="s">
        <v>1578</v>
      </c>
      <c r="E35" s="1019"/>
      <c r="F35" s="1020" t="s">
        <v>247</v>
      </c>
      <c r="G35" s="1021" t="s">
        <v>1850</v>
      </c>
      <c r="H35" s="1029"/>
      <c r="I35" s="1018" t="s">
        <v>1600</v>
      </c>
      <c r="J35" s="1029"/>
      <c r="K35" s="996"/>
      <c r="L35" s="997"/>
      <c r="M35" s="1043"/>
      <c r="N35" s="1043"/>
      <c r="O35" s="1043"/>
      <c r="P35" s="1043"/>
      <c r="Q35" s="997"/>
      <c r="R35" s="997"/>
      <c r="S35" s="1116">
        <f>H35+J35</f>
        <v>0</v>
      </c>
      <c r="T35" s="1117"/>
      <c r="U35" s="1075"/>
    </row>
    <row r="36" spans="2:21" ht="22.5" customHeight="1" x14ac:dyDescent="0.15">
      <c r="B36" s="1017" t="s">
        <v>1851</v>
      </c>
      <c r="C36" s="1044" t="s">
        <v>1852</v>
      </c>
      <c r="D36" s="1018" t="s">
        <v>1739</v>
      </c>
      <c r="E36" s="1019"/>
      <c r="F36" s="1020" t="s">
        <v>246</v>
      </c>
      <c r="G36" s="1021" t="s">
        <v>1740</v>
      </c>
      <c r="H36" s="1130"/>
      <c r="I36" s="1131"/>
      <c r="J36" s="1132"/>
      <c r="K36" s="1131"/>
      <c r="L36" s="1132"/>
      <c r="M36" s="1043"/>
      <c r="N36" s="1043"/>
      <c r="O36" s="1043"/>
      <c r="P36" s="1043"/>
      <c r="Q36" s="1132"/>
      <c r="R36" s="1132"/>
      <c r="S36" s="1133">
        <f>H36</f>
        <v>0</v>
      </c>
      <c r="T36" s="1048" t="str">
        <f>IF(E36="","－",IF(AND(E36=S36),"OK","NO"))</f>
        <v>－</v>
      </c>
      <c r="U36" s="1075"/>
    </row>
    <row r="37" spans="2:21" ht="22.5" customHeight="1" x14ac:dyDescent="0.15">
      <c r="B37" s="1017" t="s">
        <v>369</v>
      </c>
      <c r="C37" s="1044"/>
      <c r="D37" s="1018"/>
      <c r="E37" s="1118"/>
      <c r="F37" s="1020"/>
      <c r="G37" s="1021"/>
      <c r="H37" s="1094"/>
      <c r="I37" s="1071"/>
      <c r="J37" s="1095"/>
      <c r="K37" s="1071"/>
      <c r="L37" s="1095"/>
      <c r="M37" s="1071"/>
      <c r="N37" s="1071"/>
      <c r="O37" s="1071"/>
      <c r="P37" s="1071"/>
      <c r="Q37" s="1074"/>
      <c r="R37" s="1074"/>
      <c r="S37" s="1074"/>
      <c r="T37" s="1134"/>
      <c r="U37" s="1075"/>
    </row>
    <row r="38" spans="2:21" ht="22.5" customHeight="1" x14ac:dyDescent="0.15">
      <c r="B38" s="1121" t="s">
        <v>1853</v>
      </c>
      <c r="C38" s="1122"/>
      <c r="D38" s="1123"/>
      <c r="E38" s="1122"/>
      <c r="F38" s="1123"/>
      <c r="G38" s="1122"/>
      <c r="H38" s="1128"/>
      <c r="J38" s="1128"/>
      <c r="L38" s="1128"/>
      <c r="T38" s="1129"/>
      <c r="U38" s="1124"/>
    </row>
    <row r="39" spans="2:21" ht="22.5" customHeight="1" x14ac:dyDescent="0.15">
      <c r="B39" s="1069" t="s">
        <v>1854</v>
      </c>
      <c r="C39" s="1113"/>
      <c r="D39" s="1114"/>
      <c r="E39" s="1113"/>
      <c r="F39" s="1114"/>
      <c r="G39" s="1113"/>
      <c r="H39" s="1128"/>
      <c r="J39" s="1128"/>
      <c r="L39" s="1128"/>
      <c r="T39" s="1129"/>
      <c r="U39" s="1072"/>
    </row>
    <row r="40" spans="2:21" ht="22.5" customHeight="1" x14ac:dyDescent="0.15">
      <c r="B40" s="1017" t="s">
        <v>1855</v>
      </c>
      <c r="C40" s="1044" t="s">
        <v>1856</v>
      </c>
      <c r="D40" s="1018" t="s">
        <v>1739</v>
      </c>
      <c r="E40" s="1019"/>
      <c r="F40" s="1020" t="s">
        <v>246</v>
      </c>
      <c r="G40" s="1021" t="s">
        <v>1740</v>
      </c>
      <c r="H40" s="1130"/>
      <c r="I40" s="1131"/>
      <c r="J40" s="1132"/>
      <c r="K40" s="1131"/>
      <c r="L40" s="1132"/>
      <c r="M40" s="1043"/>
      <c r="N40" s="1043"/>
      <c r="O40" s="1043"/>
      <c r="P40" s="1043"/>
      <c r="Q40" s="1132"/>
      <c r="R40" s="1132"/>
      <c r="S40" s="1133">
        <f t="shared" ref="S40:S48" si="1">H40</f>
        <v>0</v>
      </c>
      <c r="T40" s="1048" t="str">
        <f>IF(E40="","－",IF(AND(E40=S40),"OK","NO"))</f>
        <v>－</v>
      </c>
      <c r="U40" s="1075"/>
    </row>
    <row r="41" spans="2:21" ht="22.5" customHeight="1" x14ac:dyDescent="0.15">
      <c r="B41" s="1017" t="s">
        <v>1857</v>
      </c>
      <c r="C41" s="1044"/>
      <c r="D41" s="1018" t="s">
        <v>1858</v>
      </c>
      <c r="E41" s="1019"/>
      <c r="F41" s="1020" t="s">
        <v>247</v>
      </c>
      <c r="G41" s="1021" t="s">
        <v>1859</v>
      </c>
      <c r="H41" s="1130"/>
      <c r="I41" s="1131"/>
      <c r="J41" s="1132"/>
      <c r="K41" s="1131"/>
      <c r="L41" s="1132"/>
      <c r="M41" s="1043"/>
      <c r="N41" s="1043"/>
      <c r="O41" s="1043"/>
      <c r="P41" s="1043"/>
      <c r="Q41" s="1132"/>
      <c r="R41" s="1132"/>
      <c r="S41" s="1133">
        <f t="shared" si="1"/>
        <v>0</v>
      </c>
      <c r="T41" s="1024"/>
      <c r="U41" s="1075"/>
    </row>
    <row r="42" spans="2:21" ht="22.5" customHeight="1" x14ac:dyDescent="0.15">
      <c r="B42" s="1017" t="s">
        <v>1860</v>
      </c>
      <c r="C42" s="1044"/>
      <c r="D42" s="1018" t="s">
        <v>1739</v>
      </c>
      <c r="E42" s="1019"/>
      <c r="F42" s="1020" t="s">
        <v>246</v>
      </c>
      <c r="G42" s="1021" t="s">
        <v>1740</v>
      </c>
      <c r="H42" s="1130"/>
      <c r="I42" s="1131"/>
      <c r="J42" s="1132"/>
      <c r="K42" s="1131"/>
      <c r="L42" s="1132"/>
      <c r="M42" s="1043"/>
      <c r="N42" s="1043"/>
      <c r="O42" s="1043"/>
      <c r="P42" s="1043"/>
      <c r="Q42" s="1132"/>
      <c r="R42" s="1132"/>
      <c r="S42" s="1133">
        <f t="shared" si="1"/>
        <v>0</v>
      </c>
      <c r="T42" s="1048" t="str">
        <f>IF(E42="","－",IF(AND(E42=S42),"OK","NO"))</f>
        <v>－</v>
      </c>
      <c r="U42" s="1075"/>
    </row>
    <row r="43" spans="2:21" ht="22.5" customHeight="1" x14ac:dyDescent="0.15">
      <c r="B43" s="1017" t="s">
        <v>1861</v>
      </c>
      <c r="C43" s="1044"/>
      <c r="D43" s="1018" t="s">
        <v>1578</v>
      </c>
      <c r="E43" s="1019"/>
      <c r="F43" s="1020" t="s">
        <v>247</v>
      </c>
      <c r="G43" s="1021" t="s">
        <v>1862</v>
      </c>
      <c r="H43" s="1130"/>
      <c r="I43" s="1131"/>
      <c r="J43" s="1132"/>
      <c r="K43" s="1131"/>
      <c r="L43" s="1132"/>
      <c r="M43" s="1043"/>
      <c r="N43" s="1043"/>
      <c r="O43" s="1043"/>
      <c r="P43" s="1043"/>
      <c r="Q43" s="1132"/>
      <c r="R43" s="1132"/>
      <c r="S43" s="1133">
        <f t="shared" si="1"/>
        <v>0</v>
      </c>
      <c r="T43" s="1024"/>
      <c r="U43" s="1075"/>
    </row>
    <row r="44" spans="2:21" ht="22.5" customHeight="1" x14ac:dyDescent="0.15">
      <c r="B44" s="1017" t="s">
        <v>1863</v>
      </c>
      <c r="C44" s="1044"/>
      <c r="D44" s="1018" t="s">
        <v>1578</v>
      </c>
      <c r="E44" s="1019"/>
      <c r="F44" s="1020" t="s">
        <v>247</v>
      </c>
      <c r="G44" s="1021" t="s">
        <v>1864</v>
      </c>
      <c r="H44" s="1130"/>
      <c r="I44" s="1131"/>
      <c r="J44" s="1132"/>
      <c r="K44" s="1131"/>
      <c r="L44" s="1132"/>
      <c r="M44" s="1043"/>
      <c r="N44" s="1043"/>
      <c r="O44" s="1043"/>
      <c r="P44" s="1043"/>
      <c r="Q44" s="1132"/>
      <c r="R44" s="1132"/>
      <c r="S44" s="1133">
        <f t="shared" si="1"/>
        <v>0</v>
      </c>
      <c r="T44" s="1024"/>
      <c r="U44" s="1075"/>
    </row>
    <row r="45" spans="2:21" ht="22.5" customHeight="1" x14ac:dyDescent="0.15">
      <c r="B45" s="1017" t="s">
        <v>1865</v>
      </c>
      <c r="C45" s="1044"/>
      <c r="D45" s="1018" t="s">
        <v>1739</v>
      </c>
      <c r="E45" s="1019"/>
      <c r="F45" s="1020" t="s">
        <v>246</v>
      </c>
      <c r="G45" s="1021" t="s">
        <v>1740</v>
      </c>
      <c r="H45" s="1130"/>
      <c r="I45" s="1131"/>
      <c r="J45" s="1132"/>
      <c r="K45" s="1131"/>
      <c r="L45" s="1132"/>
      <c r="M45" s="1043"/>
      <c r="N45" s="1043"/>
      <c r="O45" s="1043"/>
      <c r="P45" s="1043"/>
      <c r="Q45" s="1132"/>
      <c r="R45" s="1132"/>
      <c r="S45" s="1133">
        <f t="shared" si="1"/>
        <v>0</v>
      </c>
      <c r="T45" s="1048" t="str">
        <f>IF(E45="","－",IF(AND(E45=S45),"OK","NO"))</f>
        <v>－</v>
      </c>
      <c r="U45" s="1075"/>
    </row>
    <row r="46" spans="2:21" ht="22.5" customHeight="1" x14ac:dyDescent="0.15">
      <c r="B46" s="1017" t="s">
        <v>1866</v>
      </c>
      <c r="C46" s="1044"/>
      <c r="D46" s="1018" t="s">
        <v>1739</v>
      </c>
      <c r="E46" s="1019"/>
      <c r="F46" s="1020" t="s">
        <v>246</v>
      </c>
      <c r="G46" s="1021" t="s">
        <v>1740</v>
      </c>
      <c r="H46" s="1130"/>
      <c r="I46" s="1131"/>
      <c r="J46" s="1132"/>
      <c r="K46" s="1131"/>
      <c r="L46" s="1132"/>
      <c r="M46" s="1043"/>
      <c r="N46" s="1043"/>
      <c r="O46" s="1043"/>
      <c r="P46" s="1043"/>
      <c r="Q46" s="1132"/>
      <c r="R46" s="1132"/>
      <c r="S46" s="1133">
        <f t="shared" si="1"/>
        <v>0</v>
      </c>
      <c r="T46" s="1048" t="str">
        <f>IF(E46="","－",IF(AND(E46=S46),"OK","NO"))</f>
        <v>－</v>
      </c>
      <c r="U46" s="1075"/>
    </row>
    <row r="47" spans="2:21" ht="22.5" customHeight="1" x14ac:dyDescent="0.15">
      <c r="B47" s="1017" t="s">
        <v>1867</v>
      </c>
      <c r="C47" s="1044"/>
      <c r="D47" s="1018" t="s">
        <v>1739</v>
      </c>
      <c r="E47" s="1019"/>
      <c r="F47" s="1020" t="s">
        <v>246</v>
      </c>
      <c r="G47" s="1021" t="s">
        <v>1740</v>
      </c>
      <c r="H47" s="1130"/>
      <c r="I47" s="1131"/>
      <c r="J47" s="1132"/>
      <c r="K47" s="1131"/>
      <c r="L47" s="1132"/>
      <c r="M47" s="1043"/>
      <c r="N47" s="1043"/>
      <c r="O47" s="1043"/>
      <c r="P47" s="1043"/>
      <c r="Q47" s="1132"/>
      <c r="R47" s="1132"/>
      <c r="S47" s="1133">
        <f t="shared" si="1"/>
        <v>0</v>
      </c>
      <c r="T47" s="1048" t="str">
        <f>IF(E47="","－",IF(AND(E47=S47),"OK","NO"))</f>
        <v>－</v>
      </c>
      <c r="U47" s="1075"/>
    </row>
    <row r="48" spans="2:21" ht="22.5" customHeight="1" x14ac:dyDescent="0.15">
      <c r="B48" s="1017" t="s">
        <v>1868</v>
      </c>
      <c r="C48" s="1044"/>
      <c r="D48" s="1018" t="s">
        <v>1739</v>
      </c>
      <c r="E48" s="1019"/>
      <c r="F48" s="1020" t="s">
        <v>246</v>
      </c>
      <c r="G48" s="1021" t="s">
        <v>1740</v>
      </c>
      <c r="H48" s="1130"/>
      <c r="I48" s="1131"/>
      <c r="J48" s="1132"/>
      <c r="K48" s="1131"/>
      <c r="L48" s="1132"/>
      <c r="M48" s="1043"/>
      <c r="N48" s="1043"/>
      <c r="O48" s="1043"/>
      <c r="P48" s="1043"/>
      <c r="Q48" s="1132"/>
      <c r="R48" s="1132"/>
      <c r="S48" s="1133">
        <f t="shared" si="1"/>
        <v>0</v>
      </c>
      <c r="T48" s="1048" t="str">
        <f>IF(E48="","－",IF(AND(E48=S48),"OK","NO"))</f>
        <v>－</v>
      </c>
      <c r="U48" s="1075"/>
    </row>
    <row r="49" spans="2:21" ht="22.5" customHeight="1" x14ac:dyDescent="0.15">
      <c r="B49" s="1017"/>
      <c r="C49" s="1044"/>
      <c r="D49" s="1018"/>
      <c r="E49" s="1118"/>
      <c r="F49" s="1020"/>
      <c r="G49" s="1021"/>
      <c r="H49" s="1094"/>
      <c r="I49" s="1071"/>
      <c r="J49" s="1095"/>
      <c r="K49" s="1071"/>
      <c r="L49" s="1095"/>
      <c r="M49" s="1071"/>
      <c r="N49" s="1071"/>
      <c r="O49" s="1071"/>
      <c r="P49" s="1071"/>
      <c r="Q49" s="1074"/>
      <c r="R49" s="1074"/>
      <c r="S49" s="1074"/>
      <c r="T49" s="1134"/>
      <c r="U49" s="1075"/>
    </row>
    <row r="50" spans="2:21" ht="22.5" customHeight="1" x14ac:dyDescent="0.15">
      <c r="B50" s="1073" t="s">
        <v>1869</v>
      </c>
      <c r="C50" s="1074"/>
      <c r="D50" s="1071"/>
      <c r="E50" s="1074"/>
      <c r="F50" s="1071"/>
      <c r="G50" s="1074"/>
      <c r="H50" s="1128"/>
      <c r="J50" s="1128"/>
      <c r="L50" s="1128"/>
      <c r="T50" s="1129"/>
      <c r="U50" s="1075"/>
    </row>
    <row r="51" spans="2:21" ht="22.5" customHeight="1" x14ac:dyDescent="0.15">
      <c r="B51" s="1017" t="s">
        <v>1870</v>
      </c>
      <c r="C51" s="1044"/>
      <c r="D51" s="1018" t="s">
        <v>1739</v>
      </c>
      <c r="E51" s="1019"/>
      <c r="F51" s="1020" t="s">
        <v>246</v>
      </c>
      <c r="G51" s="1021" t="s">
        <v>1740</v>
      </c>
      <c r="H51" s="1130"/>
      <c r="I51" s="1131"/>
      <c r="J51" s="1132"/>
      <c r="K51" s="1131"/>
      <c r="L51" s="1132"/>
      <c r="M51" s="1043"/>
      <c r="N51" s="1043"/>
      <c r="O51" s="1043"/>
      <c r="P51" s="1043"/>
      <c r="Q51" s="1132"/>
      <c r="R51" s="1132"/>
      <c r="S51" s="1133">
        <f t="shared" ref="S51:S56" si="2">H51</f>
        <v>0</v>
      </c>
      <c r="T51" s="1048" t="str">
        <f>IF(E51="","－",IF(AND(E51=S51),"OK","NO"))</f>
        <v>－</v>
      </c>
      <c r="U51" s="1075"/>
    </row>
    <row r="52" spans="2:21" ht="22.5" customHeight="1" x14ac:dyDescent="0.15">
      <c r="B52" s="1017" t="s">
        <v>1871</v>
      </c>
      <c r="C52" s="1044"/>
      <c r="D52" s="1018" t="s">
        <v>1739</v>
      </c>
      <c r="E52" s="1019"/>
      <c r="F52" s="1020" t="s">
        <v>246</v>
      </c>
      <c r="G52" s="1021" t="s">
        <v>1740</v>
      </c>
      <c r="H52" s="1130"/>
      <c r="I52" s="1131"/>
      <c r="J52" s="1132"/>
      <c r="K52" s="1131"/>
      <c r="L52" s="1132"/>
      <c r="M52" s="1043"/>
      <c r="N52" s="1043"/>
      <c r="O52" s="1043"/>
      <c r="P52" s="1043"/>
      <c r="Q52" s="1132"/>
      <c r="R52" s="1132"/>
      <c r="S52" s="1133">
        <f t="shared" si="2"/>
        <v>0</v>
      </c>
      <c r="T52" s="1048" t="str">
        <f>IF(E52="","－",IF(AND(E52=S52),"OK","NO"))</f>
        <v>－</v>
      </c>
      <c r="U52" s="1075"/>
    </row>
    <row r="53" spans="2:21" ht="22.5" customHeight="1" x14ac:dyDescent="0.15">
      <c r="B53" s="1017" t="s">
        <v>1872</v>
      </c>
      <c r="C53" s="1044"/>
      <c r="D53" s="1018" t="s">
        <v>1739</v>
      </c>
      <c r="E53" s="1019"/>
      <c r="F53" s="1020" t="s">
        <v>246</v>
      </c>
      <c r="G53" s="1021" t="s">
        <v>1740</v>
      </c>
      <c r="H53" s="1130"/>
      <c r="I53" s="1131"/>
      <c r="J53" s="1132"/>
      <c r="K53" s="1131"/>
      <c r="L53" s="1132"/>
      <c r="M53" s="1043"/>
      <c r="N53" s="1043"/>
      <c r="O53" s="1043"/>
      <c r="P53" s="1043"/>
      <c r="Q53" s="1132"/>
      <c r="R53" s="1132"/>
      <c r="S53" s="1133">
        <f t="shared" si="2"/>
        <v>0</v>
      </c>
      <c r="T53" s="1048" t="str">
        <f>IF(E53="","－",IF(AND(E53=S53),"OK","NO"))</f>
        <v>－</v>
      </c>
      <c r="U53" s="1075"/>
    </row>
    <row r="54" spans="2:21" ht="22.5" customHeight="1" x14ac:dyDescent="0.15">
      <c r="B54" s="1017" t="s">
        <v>1873</v>
      </c>
      <c r="C54" s="1044"/>
      <c r="D54" s="1018" t="s">
        <v>1739</v>
      </c>
      <c r="E54" s="1019"/>
      <c r="F54" s="1020" t="s">
        <v>246</v>
      </c>
      <c r="G54" s="1021" t="s">
        <v>1740</v>
      </c>
      <c r="H54" s="1130"/>
      <c r="I54" s="1131"/>
      <c r="J54" s="1132"/>
      <c r="K54" s="1131"/>
      <c r="L54" s="1132"/>
      <c r="M54" s="1043"/>
      <c r="N54" s="1043"/>
      <c r="O54" s="1043"/>
      <c r="P54" s="1043"/>
      <c r="Q54" s="1132"/>
      <c r="R54" s="1132"/>
      <c r="S54" s="1133">
        <f t="shared" si="2"/>
        <v>0</v>
      </c>
      <c r="T54" s="1048" t="str">
        <f>IF(E54="","－",IF(AND(E54=S54),"OK","NO"))</f>
        <v>－</v>
      </c>
      <c r="U54" s="1075"/>
    </row>
    <row r="55" spans="2:21" ht="22.5" customHeight="1" x14ac:dyDescent="0.15">
      <c r="B55" s="1017" t="s">
        <v>1874</v>
      </c>
      <c r="C55" s="1044"/>
      <c r="D55" s="1018" t="s">
        <v>1578</v>
      </c>
      <c r="E55" s="1019"/>
      <c r="F55" s="1020" t="s">
        <v>247</v>
      </c>
      <c r="G55" s="1021" t="s">
        <v>1875</v>
      </c>
      <c r="H55" s="1130"/>
      <c r="I55" s="1131"/>
      <c r="J55" s="1132"/>
      <c r="K55" s="1131"/>
      <c r="L55" s="1132"/>
      <c r="M55" s="1043"/>
      <c r="N55" s="1043"/>
      <c r="O55" s="1043"/>
      <c r="P55" s="1043"/>
      <c r="Q55" s="1132"/>
      <c r="R55" s="1132"/>
      <c r="S55" s="1133">
        <f t="shared" si="2"/>
        <v>0</v>
      </c>
      <c r="T55" s="1024"/>
      <c r="U55" s="1075"/>
    </row>
    <row r="56" spans="2:21" ht="22.5" customHeight="1" x14ac:dyDescent="0.15">
      <c r="B56" s="1017" t="s">
        <v>1876</v>
      </c>
      <c r="C56" s="1044"/>
      <c r="D56" s="1018" t="s">
        <v>1739</v>
      </c>
      <c r="E56" s="1019"/>
      <c r="F56" s="1020" t="s">
        <v>246</v>
      </c>
      <c r="G56" s="1021" t="s">
        <v>1740</v>
      </c>
      <c r="H56" s="1130"/>
      <c r="I56" s="1131"/>
      <c r="J56" s="1132"/>
      <c r="K56" s="1131"/>
      <c r="L56" s="1132"/>
      <c r="M56" s="1043"/>
      <c r="N56" s="1043"/>
      <c r="O56" s="1043"/>
      <c r="P56" s="1043"/>
      <c r="Q56" s="1132"/>
      <c r="R56" s="1132"/>
      <c r="S56" s="1133">
        <f t="shared" si="2"/>
        <v>0</v>
      </c>
      <c r="T56" s="1048" t="str">
        <f>IF(E56="","－",IF(AND(E56=S56),"OK","NO"))</f>
        <v>－</v>
      </c>
      <c r="U56" s="1075"/>
    </row>
    <row r="57" spans="2:21" ht="22.5" customHeight="1" x14ac:dyDescent="0.15">
      <c r="B57" s="1017"/>
      <c r="C57" s="1044"/>
      <c r="D57" s="1018"/>
      <c r="E57" s="1118"/>
      <c r="F57" s="1020"/>
      <c r="G57" s="1021"/>
      <c r="H57" s="1094"/>
      <c r="I57" s="1071"/>
      <c r="J57" s="1095"/>
      <c r="K57" s="1071"/>
      <c r="L57" s="1095"/>
      <c r="M57" s="1071"/>
      <c r="N57" s="1071"/>
      <c r="O57" s="1071"/>
      <c r="P57" s="1071"/>
      <c r="Q57" s="1074"/>
      <c r="R57" s="1074"/>
      <c r="S57" s="1074"/>
      <c r="T57" s="1134"/>
      <c r="U57" s="1075"/>
    </row>
    <row r="58" spans="2:21" ht="22.5" customHeight="1" x14ac:dyDescent="0.15">
      <c r="B58" s="1073" t="s">
        <v>1877</v>
      </c>
      <c r="C58" s="1074"/>
      <c r="D58" s="1071"/>
      <c r="E58" s="1074"/>
      <c r="F58" s="1071"/>
      <c r="G58" s="1074"/>
      <c r="H58" s="1128"/>
      <c r="J58" s="1128"/>
      <c r="L58" s="1128"/>
      <c r="T58" s="1129"/>
      <c r="U58" s="1075"/>
    </row>
    <row r="59" spans="2:21" ht="22.5" customHeight="1" x14ac:dyDescent="0.15">
      <c r="B59" s="1017" t="s">
        <v>1878</v>
      </c>
      <c r="C59" s="1044"/>
      <c r="D59" s="1018" t="s">
        <v>1578</v>
      </c>
      <c r="E59" s="1019"/>
      <c r="F59" s="1020" t="s">
        <v>247</v>
      </c>
      <c r="G59" s="1021" t="s">
        <v>1879</v>
      </c>
      <c r="H59" s="1130"/>
      <c r="I59" s="1131"/>
      <c r="J59" s="1132"/>
      <c r="K59" s="1131"/>
      <c r="L59" s="1132"/>
      <c r="M59" s="1043"/>
      <c r="N59" s="1043"/>
      <c r="O59" s="1043"/>
      <c r="P59" s="1043"/>
      <c r="Q59" s="1132"/>
      <c r="R59" s="1132"/>
      <c r="S59" s="1133">
        <f>H59</f>
        <v>0</v>
      </c>
      <c r="T59" s="1024"/>
      <c r="U59" s="1075"/>
    </row>
    <row r="60" spans="2:21" ht="22.5" customHeight="1" x14ac:dyDescent="0.15">
      <c r="B60" s="1136" t="s">
        <v>1880</v>
      </c>
      <c r="C60" s="1013"/>
      <c r="D60" s="1018" t="s">
        <v>1739</v>
      </c>
      <c r="E60" s="1053"/>
      <c r="F60" s="1020" t="s">
        <v>246</v>
      </c>
      <c r="G60" s="1021" t="s">
        <v>1740</v>
      </c>
      <c r="H60" s="1130"/>
      <c r="I60" s="1131"/>
      <c r="J60" s="1132"/>
      <c r="K60" s="1131"/>
      <c r="L60" s="1132"/>
      <c r="M60" s="1043"/>
      <c r="N60" s="1043"/>
      <c r="O60" s="1043"/>
      <c r="P60" s="1043"/>
      <c r="Q60" s="1132"/>
      <c r="R60" s="1132"/>
      <c r="S60" s="1133">
        <f>H60</f>
        <v>0</v>
      </c>
      <c r="T60" s="1048" t="str">
        <f>IF(E60="","－",IF(AND(E60=S60),"OK","NO"))</f>
        <v>－</v>
      </c>
      <c r="U60" s="1072"/>
    </row>
    <row r="61" spans="2:21" ht="22.5" customHeight="1" x14ac:dyDescent="0.15">
      <c r="B61" s="1017" t="s">
        <v>1881</v>
      </c>
      <c r="C61" s="1044"/>
      <c r="D61" s="1018" t="s">
        <v>1739</v>
      </c>
      <c r="E61" s="1019"/>
      <c r="F61" s="1020" t="s">
        <v>246</v>
      </c>
      <c r="G61" s="1021" t="s">
        <v>1740</v>
      </c>
      <c r="H61" s="1130"/>
      <c r="I61" s="1131"/>
      <c r="J61" s="1132"/>
      <c r="K61" s="1131"/>
      <c r="L61" s="1132"/>
      <c r="M61" s="1043"/>
      <c r="N61" s="1043"/>
      <c r="O61" s="1043"/>
      <c r="P61" s="1043"/>
      <c r="Q61" s="1132"/>
      <c r="R61" s="1132"/>
      <c r="S61" s="1133">
        <f>H61</f>
        <v>0</v>
      </c>
      <c r="T61" s="1048" t="str">
        <f>IF(E61="","－",IF(AND(E61=S61),"OK","NO"))</f>
        <v>－</v>
      </c>
      <c r="U61" s="1075"/>
    </row>
    <row r="62" spans="2:21" ht="22.5" customHeight="1" thickBot="1" x14ac:dyDescent="0.2">
      <c r="B62" s="1032" t="s">
        <v>1882</v>
      </c>
      <c r="C62" s="1054"/>
      <c r="D62" s="1033" t="s">
        <v>1578</v>
      </c>
      <c r="E62" s="1034"/>
      <c r="F62" s="1035" t="s">
        <v>247</v>
      </c>
      <c r="G62" s="1036" t="s">
        <v>1883</v>
      </c>
      <c r="H62" s="1055"/>
      <c r="I62" s="1056"/>
      <c r="J62" s="1057"/>
      <c r="K62" s="1056"/>
      <c r="L62" s="1057"/>
      <c r="M62" s="1104"/>
      <c r="N62" s="1104"/>
      <c r="O62" s="1104"/>
      <c r="P62" s="1104"/>
      <c r="Q62" s="1057"/>
      <c r="R62" s="1057"/>
      <c r="S62" s="1137">
        <f>H62</f>
        <v>0</v>
      </c>
      <c r="T62" s="1041"/>
      <c r="U62" s="1138"/>
    </row>
  </sheetData>
  <mergeCells count="15">
    <mergeCell ref="S18:S19"/>
    <mergeCell ref="T18:T19"/>
    <mergeCell ref="B26:B27"/>
    <mergeCell ref="M18:M19"/>
    <mergeCell ref="N18:N19"/>
    <mergeCell ref="O18:O19"/>
    <mergeCell ref="P18:P19"/>
    <mergeCell ref="Q18:Q19"/>
    <mergeCell ref="R18:R19"/>
    <mergeCell ref="L18:L19"/>
    <mergeCell ref="F2:G2"/>
    <mergeCell ref="H18:H19"/>
    <mergeCell ref="I18:I19"/>
    <mergeCell ref="J18:J19"/>
    <mergeCell ref="K18:K19"/>
  </mergeCells>
  <phoneticPr fontId="2"/>
  <printOptions horizontalCentered="1"/>
  <pageMargins left="0.70866141732283472" right="0.70866141732283472" top="0.74803149606299213" bottom="0.74803149606299213" header="0.31496062992125984" footer="0.31496062992125984"/>
  <pageSetup paperSize="9" scale="63" fitToHeight="0" orientation="landscape" r:id="rId1"/>
  <headerFooter alignWithMargins="0"/>
  <rowBreaks count="1" manualBreakCount="1">
    <brk id="33" max="7"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DCF8D-A350-4FE3-9899-E4FDFD583B96}">
  <sheetPr>
    <tabColor indexed="11"/>
    <pageSetUpPr fitToPage="1"/>
  </sheetPr>
  <dimension ref="B1:S95"/>
  <sheetViews>
    <sheetView showGridLines="0" view="pageBreakPreview" topLeftCell="A76" zoomScale="75" zoomScaleNormal="75" zoomScaleSheetLayoutView="75" workbookViewId="0">
      <selection activeCell="A13" sqref="A13:H15"/>
    </sheetView>
  </sheetViews>
  <sheetFormatPr defaultColWidth="9" defaultRowHeight="22.5" customHeight="1" x14ac:dyDescent="0.15"/>
  <cols>
    <col min="1" max="1" width="9" style="974"/>
    <col min="2" max="2" width="18.75" style="974" customWidth="1"/>
    <col min="3" max="3" width="18.625" style="974" customWidth="1"/>
    <col min="4" max="4" width="5.625" style="975" customWidth="1"/>
    <col min="5" max="5" width="13.625" style="974" customWidth="1"/>
    <col min="6" max="6" width="5.625" style="975" customWidth="1"/>
    <col min="7" max="7" width="30.625" style="974" customWidth="1"/>
    <col min="8" max="8" width="8.75" style="976" customWidth="1"/>
    <col min="9" max="9" width="3.625" style="975" customWidth="1"/>
    <col min="10" max="10" width="8.75" style="976" customWidth="1"/>
    <col min="11" max="11" width="3.625" style="975" customWidth="1"/>
    <col min="12" max="12" width="5.625" style="975" customWidth="1"/>
    <col min="13" max="13" width="3.625" style="975" customWidth="1"/>
    <col min="14" max="14" width="5.625" style="975" customWidth="1"/>
    <col min="15" max="15" width="6.5" style="974" customWidth="1"/>
    <col min="16" max="16" width="3.625" style="975" customWidth="1"/>
    <col min="17" max="17" width="6.5" style="974" customWidth="1"/>
    <col min="18" max="18" width="7.625" style="974" customWidth="1"/>
    <col min="19" max="19" width="32.125" style="974" customWidth="1"/>
    <col min="20" max="16384" width="9" style="974"/>
  </cols>
  <sheetData>
    <row r="1" spans="2:19" ht="22.5" customHeight="1" x14ac:dyDescent="0.15">
      <c r="B1" s="973" t="s">
        <v>1548</v>
      </c>
    </row>
    <row r="2" spans="2:19" ht="22.5" customHeight="1" x14ac:dyDescent="0.15">
      <c r="B2" s="973" t="s">
        <v>1884</v>
      </c>
    </row>
    <row r="3" spans="2:19" ht="22.5" customHeight="1" thickBot="1" x14ac:dyDescent="0.2">
      <c r="B3" s="977" t="s">
        <v>1549</v>
      </c>
      <c r="G3" s="974" t="s">
        <v>1550</v>
      </c>
    </row>
    <row r="4" spans="2:19" s="987" customFormat="1" ht="27.75" thickBot="1" x14ac:dyDescent="0.2">
      <c r="B4" s="979" t="s">
        <v>1551</v>
      </c>
      <c r="C4" s="980" t="s">
        <v>1552</v>
      </c>
      <c r="D4" s="980" t="s">
        <v>1553</v>
      </c>
      <c r="E4" s="981" t="s">
        <v>1554</v>
      </c>
      <c r="F4" s="1637" t="s">
        <v>1555</v>
      </c>
      <c r="G4" s="1638"/>
      <c r="H4" s="982" t="s">
        <v>1556</v>
      </c>
      <c r="I4" s="980"/>
      <c r="J4" s="982" t="s">
        <v>1556</v>
      </c>
      <c r="K4" s="980"/>
      <c r="L4" s="983" t="s">
        <v>1557</v>
      </c>
      <c r="M4" s="980"/>
      <c r="N4" s="980" t="s">
        <v>1557</v>
      </c>
      <c r="O4" s="983" t="s">
        <v>1558</v>
      </c>
      <c r="P4" s="980"/>
      <c r="Q4" s="984" t="s">
        <v>1558</v>
      </c>
      <c r="R4" s="985" t="s">
        <v>1559</v>
      </c>
      <c r="S4" s="1042" t="s">
        <v>1560</v>
      </c>
    </row>
    <row r="5" spans="2:19" ht="22.5" customHeight="1" x14ac:dyDescent="0.15">
      <c r="B5" s="1678" t="s">
        <v>1573</v>
      </c>
      <c r="C5" s="1726" t="s">
        <v>1574</v>
      </c>
      <c r="D5" s="1673" t="s">
        <v>2129</v>
      </c>
      <c r="E5" s="1675"/>
      <c r="F5" s="1659" t="s">
        <v>1885</v>
      </c>
      <c r="G5" s="1676" t="s">
        <v>1575</v>
      </c>
      <c r="H5" s="1796"/>
      <c r="I5" s="1798" t="s">
        <v>1576</v>
      </c>
      <c r="J5" s="1796"/>
      <c r="K5" s="996"/>
      <c r="L5" s="996"/>
      <c r="M5" s="996"/>
      <c r="N5" s="996"/>
      <c r="O5" s="997"/>
      <c r="P5" s="996"/>
      <c r="Q5" s="1799">
        <f>H5*J5</f>
        <v>0</v>
      </c>
      <c r="R5" s="1802" t="str">
        <f>IF(E5="","－",IF(AND(E5&lt;=Q5),"OK","NO"))</f>
        <v>－</v>
      </c>
      <c r="S5" s="1698"/>
    </row>
    <row r="6" spans="2:19" ht="22.5" customHeight="1" x14ac:dyDescent="0.15">
      <c r="B6" s="1678"/>
      <c r="C6" s="1710"/>
      <c r="D6" s="1674"/>
      <c r="E6" s="1675"/>
      <c r="F6" s="1641"/>
      <c r="G6" s="1677"/>
      <c r="H6" s="1797"/>
      <c r="I6" s="1757"/>
      <c r="J6" s="1797"/>
      <c r="K6" s="996"/>
      <c r="L6" s="996"/>
      <c r="M6" s="996"/>
      <c r="N6" s="996"/>
      <c r="O6" s="997"/>
      <c r="P6" s="996"/>
      <c r="Q6" s="1800"/>
      <c r="R6" s="1649"/>
      <c r="S6" s="1772"/>
    </row>
    <row r="7" spans="2:19" ht="22.5" customHeight="1" x14ac:dyDescent="0.15">
      <c r="B7" s="1678"/>
      <c r="C7" s="1710"/>
      <c r="D7" s="1674"/>
      <c r="E7" s="1675"/>
      <c r="F7" s="1642"/>
      <c r="G7" s="1677"/>
      <c r="H7" s="1731"/>
      <c r="I7" s="1681"/>
      <c r="J7" s="1731"/>
      <c r="K7" s="1043"/>
      <c r="L7" s="1043"/>
      <c r="M7" s="1043"/>
      <c r="N7" s="1043"/>
      <c r="O7" s="997"/>
      <c r="P7" s="1043"/>
      <c r="Q7" s="1801"/>
      <c r="R7" s="1650"/>
      <c r="S7" s="1772"/>
    </row>
    <row r="8" spans="2:19" ht="22.5" customHeight="1" x14ac:dyDescent="0.15">
      <c r="B8" s="1672"/>
      <c r="C8" s="1044" t="s">
        <v>1580</v>
      </c>
      <c r="D8" s="1018" t="s">
        <v>1578</v>
      </c>
      <c r="E8" s="1019"/>
      <c r="F8" s="1020" t="s">
        <v>1885</v>
      </c>
      <c r="G8" s="1021" t="s">
        <v>1581</v>
      </c>
      <c r="H8" s="1045">
        <v>5000</v>
      </c>
      <c r="I8" s="996"/>
      <c r="J8" s="997"/>
      <c r="K8" s="1046"/>
      <c r="L8" s="1046"/>
      <c r="M8" s="1046"/>
      <c r="N8" s="1046"/>
      <c r="O8" s="992"/>
      <c r="P8" s="1046"/>
      <c r="Q8" s="1047">
        <f>H8</f>
        <v>5000</v>
      </c>
      <c r="R8" s="1048" t="str">
        <f>IF(E8="","－",IF(AND(E8&lt;=Q8),"OK","NO"))</f>
        <v>－</v>
      </c>
      <c r="S8" s="1700"/>
    </row>
    <row r="9" spans="2:19" ht="22.5" customHeight="1" x14ac:dyDescent="0.15">
      <c r="B9" s="1694" t="s">
        <v>1458</v>
      </c>
      <c r="C9" s="1049" t="s">
        <v>1586</v>
      </c>
      <c r="D9" s="989" t="s">
        <v>2129</v>
      </c>
      <c r="E9" s="1028"/>
      <c r="F9" s="1659" t="s">
        <v>247</v>
      </c>
      <c r="G9" s="1660" t="s">
        <v>1569</v>
      </c>
      <c r="H9" s="1778">
        <v>10000</v>
      </c>
      <c r="I9" s="996"/>
      <c r="J9" s="997"/>
      <c r="K9" s="1046"/>
      <c r="L9" s="1046"/>
      <c r="M9" s="1046"/>
      <c r="N9" s="1046"/>
      <c r="O9" s="992"/>
      <c r="P9" s="1046"/>
      <c r="Q9" s="1805">
        <f>H9</f>
        <v>10000</v>
      </c>
      <c r="R9" s="1685"/>
      <c r="S9" s="1698"/>
    </row>
    <row r="10" spans="2:19" ht="22.5" customHeight="1" x14ac:dyDescent="0.15">
      <c r="B10" s="1695"/>
      <c r="C10" s="1050" t="s">
        <v>1587</v>
      </c>
      <c r="D10" s="989" t="s">
        <v>2129</v>
      </c>
      <c r="E10" s="995"/>
      <c r="F10" s="1641"/>
      <c r="G10" s="1644"/>
      <c r="H10" s="1795"/>
      <c r="I10" s="996"/>
      <c r="J10" s="997"/>
      <c r="K10" s="996"/>
      <c r="L10" s="996"/>
      <c r="M10" s="996"/>
      <c r="N10" s="996"/>
      <c r="O10" s="997"/>
      <c r="P10" s="996"/>
      <c r="Q10" s="1806"/>
      <c r="R10" s="1686"/>
      <c r="S10" s="1699"/>
    </row>
    <row r="11" spans="2:19" ht="22.5" customHeight="1" x14ac:dyDescent="0.15">
      <c r="B11" s="1695"/>
      <c r="C11" s="1050" t="s">
        <v>1588</v>
      </c>
      <c r="D11" s="989" t="s">
        <v>2129</v>
      </c>
      <c r="E11" s="995"/>
      <c r="F11" s="1641"/>
      <c r="G11" s="1644"/>
      <c r="H11" s="1795"/>
      <c r="I11" s="1051"/>
      <c r="J11" s="1052"/>
      <c r="K11" s="1051"/>
      <c r="L11" s="1051"/>
      <c r="M11" s="1051"/>
      <c r="N11" s="1051"/>
      <c r="O11" s="1052"/>
      <c r="P11" s="1051"/>
      <c r="Q11" s="1806"/>
      <c r="R11" s="1686"/>
      <c r="S11" s="1699"/>
    </row>
    <row r="12" spans="2:19" ht="22.5" customHeight="1" x14ac:dyDescent="0.15">
      <c r="B12" s="1696"/>
      <c r="C12" s="1026" t="s">
        <v>1585</v>
      </c>
      <c r="D12" s="1026"/>
      <c r="E12" s="1053"/>
      <c r="F12" s="1642"/>
      <c r="G12" s="1645"/>
      <c r="H12" s="1663"/>
      <c r="I12" s="996"/>
      <c r="J12" s="997"/>
      <c r="K12" s="996"/>
      <c r="L12" s="996"/>
      <c r="M12" s="996"/>
      <c r="N12" s="996"/>
      <c r="O12" s="997"/>
      <c r="P12" s="996"/>
      <c r="Q12" s="1807"/>
      <c r="R12" s="1687"/>
      <c r="S12" s="1700"/>
    </row>
    <row r="13" spans="2:19" ht="22.5" customHeight="1" x14ac:dyDescent="0.15">
      <c r="B13" s="1678" t="s">
        <v>1589</v>
      </c>
      <c r="C13" s="1709" t="s">
        <v>1590</v>
      </c>
      <c r="D13" s="1673" t="s">
        <v>89</v>
      </c>
      <c r="E13" s="1675"/>
      <c r="F13" s="1659" t="s">
        <v>247</v>
      </c>
      <c r="G13" s="1676" t="s">
        <v>1591</v>
      </c>
      <c r="H13" s="1732">
        <f>E5</f>
        <v>0</v>
      </c>
      <c r="I13" s="996"/>
      <c r="J13" s="997"/>
      <c r="K13" s="996"/>
      <c r="L13" s="996"/>
      <c r="M13" s="996"/>
      <c r="N13" s="996"/>
      <c r="O13" s="997"/>
      <c r="P13" s="996"/>
      <c r="Q13" s="1804">
        <f>H13</f>
        <v>0</v>
      </c>
      <c r="R13" s="1685"/>
      <c r="S13" s="1698"/>
    </row>
    <row r="14" spans="2:19" ht="22.5" customHeight="1" x14ac:dyDescent="0.15">
      <c r="B14" s="1678"/>
      <c r="C14" s="1709"/>
      <c r="D14" s="1673"/>
      <c r="E14" s="1675"/>
      <c r="F14" s="1642"/>
      <c r="G14" s="1691"/>
      <c r="H14" s="1733"/>
      <c r="I14" s="996"/>
      <c r="J14" s="997"/>
      <c r="K14" s="996"/>
      <c r="L14" s="996"/>
      <c r="M14" s="996"/>
      <c r="N14" s="996"/>
      <c r="O14" s="997"/>
      <c r="P14" s="996"/>
      <c r="Q14" s="1801"/>
      <c r="R14" s="1687"/>
      <c r="S14" s="1772"/>
    </row>
    <row r="15" spans="2:19" ht="22.5" customHeight="1" thickBot="1" x14ac:dyDescent="0.2">
      <c r="B15" s="1803"/>
      <c r="C15" s="1054" t="s">
        <v>1459</v>
      </c>
      <c r="D15" s="1033" t="s">
        <v>1578</v>
      </c>
      <c r="E15" s="1034"/>
      <c r="F15" s="1035" t="s">
        <v>1885</v>
      </c>
      <c r="G15" s="1036" t="s">
        <v>1592</v>
      </c>
      <c r="H15" s="1055"/>
      <c r="I15" s="1033" t="s">
        <v>1576</v>
      </c>
      <c r="J15" s="1055"/>
      <c r="K15" s="1056"/>
      <c r="L15" s="1056"/>
      <c r="M15" s="1056"/>
      <c r="N15" s="1056"/>
      <c r="O15" s="1057"/>
      <c r="P15" s="1056"/>
      <c r="Q15" s="1040">
        <f>H15*J15</f>
        <v>0</v>
      </c>
      <c r="R15" s="1058" t="str">
        <f>IF(E15="","－",IF(AND(E15&lt;=Q15),"OK","NO"))</f>
        <v>－</v>
      </c>
      <c r="S15" s="1713"/>
    </row>
    <row r="16" spans="2:19" ht="22.5" customHeight="1" x14ac:dyDescent="0.15">
      <c r="H16" s="1059"/>
      <c r="J16" s="1059"/>
      <c r="O16" s="1059"/>
      <c r="Q16" s="1059"/>
      <c r="R16" s="975"/>
    </row>
    <row r="17" spans="2:19" ht="22.5" customHeight="1" thickBot="1" x14ac:dyDescent="0.2">
      <c r="B17" s="977" t="s">
        <v>1886</v>
      </c>
      <c r="G17" s="974" t="s">
        <v>1550</v>
      </c>
      <c r="H17" s="1059"/>
      <c r="J17" s="1059"/>
      <c r="O17" s="1059"/>
      <c r="Q17" s="1059"/>
      <c r="R17" s="975"/>
    </row>
    <row r="18" spans="2:19" s="987" customFormat="1" ht="27.75" thickBot="1" x14ac:dyDescent="0.2">
      <c r="B18" s="979" t="s">
        <v>1551</v>
      </c>
      <c r="C18" s="980" t="s">
        <v>1552</v>
      </c>
      <c r="D18" s="980" t="s">
        <v>1553</v>
      </c>
      <c r="E18" s="981" t="s">
        <v>1554</v>
      </c>
      <c r="F18" s="1637" t="s">
        <v>1555</v>
      </c>
      <c r="G18" s="1638"/>
      <c r="H18" s="982" t="s">
        <v>1556</v>
      </c>
      <c r="I18" s="980"/>
      <c r="J18" s="982" t="s">
        <v>1556</v>
      </c>
      <c r="K18" s="980"/>
      <c r="L18" s="983" t="s">
        <v>1557</v>
      </c>
      <c r="M18" s="980"/>
      <c r="N18" s="980" t="s">
        <v>1557</v>
      </c>
      <c r="O18" s="983" t="s">
        <v>1558</v>
      </c>
      <c r="P18" s="980"/>
      <c r="Q18" s="984" t="s">
        <v>1558</v>
      </c>
      <c r="R18" s="985" t="s">
        <v>1559</v>
      </c>
      <c r="S18" s="1042" t="s">
        <v>1560</v>
      </c>
    </row>
    <row r="19" spans="2:19" ht="22.5" customHeight="1" x14ac:dyDescent="0.15">
      <c r="B19" s="1060" t="s">
        <v>1658</v>
      </c>
      <c r="C19" s="1061"/>
      <c r="D19" s="1062"/>
      <c r="E19" s="1061"/>
      <c r="F19" s="1062"/>
      <c r="G19" s="1061"/>
      <c r="H19" s="1063"/>
      <c r="I19" s="1062"/>
      <c r="J19" s="1063"/>
      <c r="K19" s="1062"/>
      <c r="L19" s="1062"/>
      <c r="M19" s="1062"/>
      <c r="N19" s="1062"/>
      <c r="O19" s="1063"/>
      <c r="P19" s="1062"/>
      <c r="Q19" s="1063"/>
      <c r="R19" s="1064"/>
      <c r="S19" s="1065"/>
    </row>
    <row r="20" spans="2:19" ht="49.5" customHeight="1" thickBot="1" x14ac:dyDescent="0.2">
      <c r="B20" s="1032" t="s">
        <v>1659</v>
      </c>
      <c r="C20" s="1054" t="s">
        <v>1660</v>
      </c>
      <c r="D20" s="1033" t="s">
        <v>2130</v>
      </c>
      <c r="E20" s="1066"/>
      <c r="F20" s="1035" t="s">
        <v>248</v>
      </c>
      <c r="G20" s="1036" t="s">
        <v>1665</v>
      </c>
      <c r="H20" s="1037">
        <v>10000</v>
      </c>
      <c r="I20" s="1056"/>
      <c r="J20" s="1057"/>
      <c r="K20" s="1033" t="s">
        <v>1576</v>
      </c>
      <c r="L20" s="1033">
        <v>0.5</v>
      </c>
      <c r="M20" s="1033" t="s">
        <v>1614</v>
      </c>
      <c r="N20" s="1033">
        <v>0.8</v>
      </c>
      <c r="O20" s="1037">
        <f>H20*L20</f>
        <v>5000</v>
      </c>
      <c r="P20" s="1033" t="s">
        <v>1614</v>
      </c>
      <c r="Q20" s="1040">
        <f>H20*N20</f>
        <v>8000</v>
      </c>
      <c r="R20" s="1058" t="str">
        <f>IF(E20="","－",IF(AND(E20&gt;=O20,E20&lt;=Q20),"OK","NO"))</f>
        <v>－</v>
      </c>
      <c r="S20" s="1067"/>
    </row>
    <row r="21" spans="2:19" ht="22.5" customHeight="1" x14ac:dyDescent="0.15">
      <c r="B21" s="974" t="s">
        <v>1887</v>
      </c>
      <c r="H21" s="1059"/>
      <c r="J21" s="1059"/>
      <c r="O21" s="1059"/>
      <c r="Q21" s="1059"/>
      <c r="R21" s="975"/>
    </row>
    <row r="22" spans="2:19" ht="22.5" customHeight="1" x14ac:dyDescent="0.15">
      <c r="H22" s="1059"/>
      <c r="J22" s="1059"/>
      <c r="O22" s="1059"/>
      <c r="Q22" s="1059"/>
      <c r="R22" s="975"/>
    </row>
    <row r="23" spans="2:19" ht="22.5" customHeight="1" thickBot="1" x14ac:dyDescent="0.2">
      <c r="B23" s="977" t="s">
        <v>1888</v>
      </c>
      <c r="G23" s="974" t="s">
        <v>1550</v>
      </c>
      <c r="H23" s="1059"/>
      <c r="J23" s="1059"/>
      <c r="O23" s="1059"/>
      <c r="Q23" s="1059"/>
      <c r="R23" s="975"/>
    </row>
    <row r="24" spans="2:19" s="987" customFormat="1" ht="27.75" thickBot="1" x14ac:dyDescent="0.2">
      <c r="B24" s="979" t="s">
        <v>1551</v>
      </c>
      <c r="C24" s="980" t="s">
        <v>1552</v>
      </c>
      <c r="D24" s="981" t="s">
        <v>1553</v>
      </c>
      <c r="E24" s="1068" t="s">
        <v>1554</v>
      </c>
      <c r="F24" s="1637" t="s">
        <v>1555</v>
      </c>
      <c r="G24" s="1638"/>
      <c r="H24" s="982" t="s">
        <v>1556</v>
      </c>
      <c r="I24" s="980"/>
      <c r="J24" s="982" t="s">
        <v>1556</v>
      </c>
      <c r="K24" s="980"/>
      <c r="L24" s="983" t="s">
        <v>1557</v>
      </c>
      <c r="M24" s="980"/>
      <c r="N24" s="980" t="s">
        <v>1557</v>
      </c>
      <c r="O24" s="983" t="s">
        <v>1558</v>
      </c>
      <c r="P24" s="980"/>
      <c r="Q24" s="984" t="s">
        <v>1558</v>
      </c>
      <c r="R24" s="985" t="s">
        <v>1559</v>
      </c>
      <c r="S24" s="1042" t="s">
        <v>1560</v>
      </c>
    </row>
    <row r="25" spans="2:19" ht="22.5" customHeight="1" x14ac:dyDescent="0.15">
      <c r="B25" s="1069" t="s">
        <v>1709</v>
      </c>
      <c r="C25" s="1061"/>
      <c r="D25" s="1062"/>
      <c r="E25" s="1061"/>
      <c r="F25" s="1062"/>
      <c r="G25" s="1061"/>
      <c r="H25" s="1070"/>
      <c r="I25" s="1071"/>
      <c r="J25" s="1070"/>
      <c r="K25" s="1071"/>
      <c r="L25" s="1071"/>
      <c r="M25" s="1071"/>
      <c r="N25" s="1071"/>
      <c r="O25" s="1070"/>
      <c r="P25" s="1071"/>
      <c r="Q25" s="1070"/>
      <c r="R25" s="1048"/>
      <c r="S25" s="1072"/>
    </row>
    <row r="26" spans="2:19" ht="22.5" customHeight="1" x14ac:dyDescent="0.15">
      <c r="B26" s="1694" t="s">
        <v>1710</v>
      </c>
      <c r="C26" s="1044" t="s">
        <v>1711</v>
      </c>
      <c r="D26" s="1018" t="s">
        <v>2129</v>
      </c>
      <c r="E26" s="1019"/>
      <c r="F26" s="1020" t="s">
        <v>247</v>
      </c>
      <c r="G26" s="1021" t="s">
        <v>1562</v>
      </c>
      <c r="H26" s="1045">
        <v>4500</v>
      </c>
      <c r="I26" s="996"/>
      <c r="J26" s="997"/>
      <c r="K26" s="1046"/>
      <c r="L26" s="1046"/>
      <c r="M26" s="1046"/>
      <c r="N26" s="1046"/>
      <c r="O26" s="992"/>
      <c r="P26" s="1046"/>
      <c r="Q26" s="1047">
        <f>H26</f>
        <v>4500</v>
      </c>
      <c r="R26" s="1024"/>
      <c r="S26" s="1698"/>
    </row>
    <row r="27" spans="2:19" ht="22.5" customHeight="1" x14ac:dyDescent="0.15">
      <c r="B27" s="1707"/>
      <c r="C27" s="1044" t="s">
        <v>1712</v>
      </c>
      <c r="D27" s="1018" t="s">
        <v>2129</v>
      </c>
      <c r="E27" s="1019"/>
      <c r="F27" s="1020" t="s">
        <v>245</v>
      </c>
      <c r="G27" s="1021" t="s">
        <v>2131</v>
      </c>
      <c r="H27" s="1045"/>
      <c r="I27" s="1018" t="s">
        <v>1576</v>
      </c>
      <c r="J27" s="1029"/>
      <c r="K27" s="1026" t="s">
        <v>1576</v>
      </c>
      <c r="L27" s="1013">
        <v>0.4</v>
      </c>
      <c r="M27" s="1046"/>
      <c r="N27" s="1046"/>
      <c r="O27" s="992"/>
      <c r="P27" s="1046"/>
      <c r="Q27" s="1047">
        <f>H27*J27*L27</f>
        <v>0</v>
      </c>
      <c r="R27" s="1048" t="str">
        <f>IF(E27="","－",IF(AND(E27&gt;=Q27),"OK","NO"))</f>
        <v>－</v>
      </c>
      <c r="S27" s="1772"/>
    </row>
    <row r="28" spans="2:19" ht="22.5" customHeight="1" x14ac:dyDescent="0.15">
      <c r="B28" s="1017" t="s">
        <v>1713</v>
      </c>
      <c r="C28" s="1044" t="s">
        <v>1714</v>
      </c>
      <c r="D28" s="1018" t="s">
        <v>2129</v>
      </c>
      <c r="E28" s="1019"/>
      <c r="F28" s="1020" t="s">
        <v>245</v>
      </c>
      <c r="G28" s="1021" t="s">
        <v>2132</v>
      </c>
      <c r="H28" s="1045"/>
      <c r="I28" s="1018" t="s">
        <v>1576</v>
      </c>
      <c r="J28" s="1029"/>
      <c r="K28" s="1026" t="s">
        <v>1576</v>
      </c>
      <c r="L28" s="1013">
        <v>0.32</v>
      </c>
      <c r="M28" s="1046"/>
      <c r="N28" s="1046"/>
      <c r="O28" s="992"/>
      <c r="P28" s="1046"/>
      <c r="Q28" s="1047">
        <f>H28*J28*L28</f>
        <v>0</v>
      </c>
      <c r="R28" s="1048" t="str">
        <f>IF(E28="","－",IF(AND(E28&gt;=Q28),"OK","NO"))</f>
        <v>－</v>
      </c>
      <c r="S28" s="1772"/>
    </row>
    <row r="29" spans="2:19" ht="22.5" customHeight="1" x14ac:dyDescent="0.15">
      <c r="B29" s="1017" t="s">
        <v>1715</v>
      </c>
      <c r="C29" s="1044" t="s">
        <v>1716</v>
      </c>
      <c r="D29" s="1018" t="s">
        <v>1578</v>
      </c>
      <c r="E29" s="1019"/>
      <c r="F29" s="1020" t="s">
        <v>245</v>
      </c>
      <c r="G29" s="1021" t="s">
        <v>2133</v>
      </c>
      <c r="H29" s="1045"/>
      <c r="I29" s="1018" t="s">
        <v>1576</v>
      </c>
      <c r="J29" s="1029"/>
      <c r="K29" s="991"/>
      <c r="L29" s="1046"/>
      <c r="M29" s="1046"/>
      <c r="N29" s="1046"/>
      <c r="O29" s="992"/>
      <c r="P29" s="1046"/>
      <c r="Q29" s="1047">
        <f>H29*J29*L29</f>
        <v>0</v>
      </c>
      <c r="R29" s="1048" t="str">
        <f>IF(E29="","－",IF(AND(E29&gt;=Q29),"OK","NO"))</f>
        <v>－</v>
      </c>
      <c r="S29" s="1708"/>
    </row>
    <row r="30" spans="2:19" ht="22.5" customHeight="1" x14ac:dyDescent="0.15">
      <c r="B30" s="1073" t="s">
        <v>1717</v>
      </c>
      <c r="C30" s="1074"/>
      <c r="D30" s="1071"/>
      <c r="E30" s="1074"/>
      <c r="F30" s="1071"/>
      <c r="G30" s="1074"/>
      <c r="S30" s="1075"/>
    </row>
    <row r="31" spans="2:19" ht="44.25" customHeight="1" x14ac:dyDescent="0.15">
      <c r="B31" s="1759" t="s">
        <v>1718</v>
      </c>
      <c r="C31" s="1744" t="s">
        <v>1719</v>
      </c>
      <c r="D31" s="1680" t="s">
        <v>2129</v>
      </c>
      <c r="E31" s="1746"/>
      <c r="F31" s="1020" t="s">
        <v>248</v>
      </c>
      <c r="G31" s="1021" t="s">
        <v>1720</v>
      </c>
      <c r="H31" s="1076">
        <v>10000</v>
      </c>
      <c r="I31" s="996"/>
      <c r="J31" s="997"/>
      <c r="K31" s="1018" t="s">
        <v>1576</v>
      </c>
      <c r="L31" s="1018">
        <v>0.7</v>
      </c>
      <c r="M31" s="1018" t="s">
        <v>1614</v>
      </c>
      <c r="N31" s="1018">
        <v>1.2</v>
      </c>
      <c r="O31" s="1076">
        <f>H31*L31</f>
        <v>7000</v>
      </c>
      <c r="P31" s="1018" t="s">
        <v>1614</v>
      </c>
      <c r="Q31" s="1031">
        <f>H31*N31</f>
        <v>12000</v>
      </c>
      <c r="R31" s="1048" t="str">
        <f>IF(E31="","－",IF(AND(E31&gt;=O31,E31&lt;=Q31),"OK","NO"))</f>
        <v>－</v>
      </c>
      <c r="S31" s="1698"/>
    </row>
    <row r="32" spans="2:19" ht="74.25" customHeight="1" x14ac:dyDescent="0.15">
      <c r="B32" s="1707"/>
      <c r="C32" s="1668"/>
      <c r="D32" s="1767"/>
      <c r="E32" s="1747"/>
      <c r="F32" s="1020" t="s">
        <v>247</v>
      </c>
      <c r="G32" s="1077" t="s">
        <v>1721</v>
      </c>
      <c r="H32" s="1045"/>
      <c r="I32" s="1018" t="s">
        <v>1576</v>
      </c>
      <c r="J32" s="1029"/>
      <c r="K32" s="991"/>
      <c r="L32" s="1046"/>
      <c r="M32" s="1046"/>
      <c r="N32" s="1046"/>
      <c r="O32" s="992"/>
      <c r="P32" s="1046"/>
      <c r="Q32" s="1047">
        <f>H32*J32*L32</f>
        <v>0</v>
      </c>
      <c r="R32" s="1024"/>
      <c r="S32" s="1772"/>
    </row>
    <row r="33" spans="2:19" ht="22.5" customHeight="1" x14ac:dyDescent="0.15">
      <c r="B33" s="1694" t="s">
        <v>1722</v>
      </c>
      <c r="C33" s="1078" t="s">
        <v>1723</v>
      </c>
      <c r="D33" s="1018" t="s">
        <v>2129</v>
      </c>
      <c r="E33" s="1019"/>
      <c r="F33" s="1020" t="s">
        <v>247</v>
      </c>
      <c r="G33" s="1021"/>
      <c r="H33" s="1045"/>
      <c r="I33" s="996"/>
      <c r="J33" s="997"/>
      <c r="K33" s="991"/>
      <c r="L33" s="1046"/>
      <c r="M33" s="1046"/>
      <c r="N33" s="1046"/>
      <c r="O33" s="992"/>
      <c r="P33" s="1046"/>
      <c r="Q33" s="1047">
        <f>H33*J33*L33</f>
        <v>0</v>
      </c>
      <c r="R33" s="1024"/>
      <c r="S33" s="1772"/>
    </row>
    <row r="34" spans="2:19" ht="22.5" customHeight="1" x14ac:dyDescent="0.15">
      <c r="B34" s="1696"/>
      <c r="C34" s="1044" t="s">
        <v>1726</v>
      </c>
      <c r="D34" s="1018" t="s">
        <v>2129</v>
      </c>
      <c r="E34" s="1019"/>
      <c r="F34" s="1020" t="s">
        <v>246</v>
      </c>
      <c r="G34" s="1021" t="s">
        <v>1727</v>
      </c>
      <c r="H34" s="1079">
        <f>E33</f>
        <v>0</v>
      </c>
      <c r="I34" s="996"/>
      <c r="J34" s="997"/>
      <c r="K34" s="991"/>
      <c r="L34" s="1046"/>
      <c r="M34" s="1046"/>
      <c r="N34" s="1046"/>
      <c r="O34" s="992"/>
      <c r="P34" s="1046"/>
      <c r="Q34" s="1047">
        <f>H34*J34*L34</f>
        <v>0</v>
      </c>
      <c r="R34" s="1048" t="str">
        <f>IF(E34="","－",IF(AND(E34=Q34),"OK","NO"))</f>
        <v>－</v>
      </c>
      <c r="S34" s="1772"/>
    </row>
    <row r="35" spans="2:19" ht="30" customHeight="1" x14ac:dyDescent="0.15">
      <c r="B35" s="1080" t="s">
        <v>1728</v>
      </c>
      <c r="C35" s="1044" t="s">
        <v>1729</v>
      </c>
      <c r="D35" s="1018" t="s">
        <v>2129</v>
      </c>
      <c r="E35" s="1019"/>
      <c r="F35" s="1020" t="s">
        <v>247</v>
      </c>
      <c r="G35" s="1021"/>
      <c r="H35" s="1045"/>
      <c r="I35" s="996"/>
      <c r="J35" s="997"/>
      <c r="K35" s="991"/>
      <c r="L35" s="1046"/>
      <c r="M35" s="1046"/>
      <c r="N35" s="1046"/>
      <c r="O35" s="992"/>
      <c r="P35" s="1046"/>
      <c r="Q35" s="1047">
        <f>H35*J35*L35</f>
        <v>0</v>
      </c>
      <c r="R35" s="1024"/>
      <c r="S35" s="1772"/>
    </row>
    <row r="36" spans="2:19" ht="22.5" customHeight="1" x14ac:dyDescent="0.15">
      <c r="B36" s="1017" t="s">
        <v>1731</v>
      </c>
      <c r="C36" s="1044" t="s">
        <v>1732</v>
      </c>
      <c r="D36" s="1018" t="s">
        <v>2129</v>
      </c>
      <c r="E36" s="1019"/>
      <c r="F36" s="1020" t="s">
        <v>247</v>
      </c>
      <c r="G36" s="1021"/>
      <c r="H36" s="1045"/>
      <c r="I36" s="996"/>
      <c r="J36" s="997"/>
      <c r="K36" s="991"/>
      <c r="L36" s="1046"/>
      <c r="M36" s="1046"/>
      <c r="N36" s="1046"/>
      <c r="O36" s="992"/>
      <c r="P36" s="1046"/>
      <c r="Q36" s="1047">
        <f>H36*J36*L36</f>
        <v>0</v>
      </c>
      <c r="R36" s="1024"/>
      <c r="S36" s="1772"/>
    </row>
    <row r="37" spans="2:19" ht="24" x14ac:dyDescent="0.15">
      <c r="B37" s="1017" t="s">
        <v>1733</v>
      </c>
      <c r="C37" s="1044" t="s">
        <v>1734</v>
      </c>
      <c r="D37" s="1018" t="s">
        <v>2129</v>
      </c>
      <c r="E37" s="1019"/>
      <c r="F37" s="1020" t="s">
        <v>248</v>
      </c>
      <c r="G37" s="1077" t="s">
        <v>1735</v>
      </c>
      <c r="H37" s="1076">
        <f>E31</f>
        <v>0</v>
      </c>
      <c r="I37" s="996"/>
      <c r="J37" s="997"/>
      <c r="K37" s="1018" t="s">
        <v>1576</v>
      </c>
      <c r="L37" s="1018">
        <v>0.1</v>
      </c>
      <c r="M37" s="1018" t="s">
        <v>1614</v>
      </c>
      <c r="N37" s="1018">
        <v>0.3</v>
      </c>
      <c r="O37" s="1076">
        <f>H37*L37</f>
        <v>0</v>
      </c>
      <c r="P37" s="1018" t="s">
        <v>1614</v>
      </c>
      <c r="Q37" s="1031">
        <f>H37*N37</f>
        <v>0</v>
      </c>
      <c r="R37" s="1048" t="str">
        <f>IF(E37="","－",IF(AND(E37&gt;=O37,E37&lt;=Q37),"OK","NO"))</f>
        <v>－</v>
      </c>
      <c r="S37" s="1708"/>
    </row>
    <row r="38" spans="2:19" ht="22.5" customHeight="1" x14ac:dyDescent="0.15">
      <c r="B38" s="1073" t="s">
        <v>1736</v>
      </c>
      <c r="C38" s="1074"/>
      <c r="D38" s="1071"/>
      <c r="E38" s="1074"/>
      <c r="F38" s="1071"/>
      <c r="G38" s="1074"/>
      <c r="S38" s="1075"/>
    </row>
    <row r="39" spans="2:19" ht="72.75" customHeight="1" x14ac:dyDescent="0.15">
      <c r="B39" s="1694" t="s">
        <v>1737</v>
      </c>
      <c r="C39" s="1078" t="s">
        <v>1738</v>
      </c>
      <c r="D39" s="1018" t="s">
        <v>1739</v>
      </c>
      <c r="E39" s="1019"/>
      <c r="F39" s="1020" t="s">
        <v>246</v>
      </c>
      <c r="G39" s="1021" t="s">
        <v>1740</v>
      </c>
      <c r="H39" s="1029"/>
      <c r="I39" s="996"/>
      <c r="J39" s="997"/>
      <c r="K39" s="991"/>
      <c r="L39" s="1046"/>
      <c r="M39" s="1046"/>
      <c r="N39" s="1046"/>
      <c r="O39" s="992"/>
      <c r="P39" s="1046"/>
      <c r="Q39" s="1023">
        <f>H39*J39*L39</f>
        <v>0</v>
      </c>
      <c r="R39" s="1048" t="str">
        <f>IF(E39="","－",IF(AND(E39=Q39),"OK","NO"))</f>
        <v>－</v>
      </c>
      <c r="S39" s="1698"/>
    </row>
    <row r="40" spans="2:19" ht="30" customHeight="1" thickBot="1" x14ac:dyDescent="0.2">
      <c r="B40" s="1752"/>
      <c r="C40" s="1081" t="s">
        <v>1741</v>
      </c>
      <c r="D40" s="1033" t="s">
        <v>2129</v>
      </c>
      <c r="E40" s="1034"/>
      <c r="F40" s="1035" t="s">
        <v>248</v>
      </c>
      <c r="G40" s="1082" t="s">
        <v>1735</v>
      </c>
      <c r="H40" s="1037">
        <f>E31</f>
        <v>0</v>
      </c>
      <c r="I40" s="1056"/>
      <c r="J40" s="1057"/>
      <c r="K40" s="1033" t="s">
        <v>1576</v>
      </c>
      <c r="L40" s="1033">
        <v>0.1</v>
      </c>
      <c r="M40" s="1033" t="s">
        <v>1614</v>
      </c>
      <c r="N40" s="1033">
        <v>0.3</v>
      </c>
      <c r="O40" s="1037">
        <f>H40*L40</f>
        <v>0</v>
      </c>
      <c r="P40" s="1033" t="s">
        <v>1614</v>
      </c>
      <c r="Q40" s="1040">
        <f>H40*N40</f>
        <v>0</v>
      </c>
      <c r="R40" s="1058" t="str">
        <f>IF(E40="","－",IF(AND(E40&gt;=O40,E40&lt;=Q40),"OK","NO"))</f>
        <v>－</v>
      </c>
      <c r="S40" s="1774"/>
    </row>
    <row r="41" spans="2:19" ht="22.5" customHeight="1" x14ac:dyDescent="0.15">
      <c r="B41" s="1083" t="s">
        <v>2134</v>
      </c>
    </row>
    <row r="43" spans="2:19" ht="22.5" customHeight="1" thickBot="1" x14ac:dyDescent="0.2">
      <c r="B43" s="977" t="s">
        <v>1889</v>
      </c>
      <c r="G43" s="974" t="s">
        <v>1550</v>
      </c>
    </row>
    <row r="44" spans="2:19" s="987" customFormat="1" ht="27.75" thickBot="1" x14ac:dyDescent="0.2">
      <c r="B44" s="979" t="s">
        <v>1551</v>
      </c>
      <c r="C44" s="980" t="s">
        <v>1552</v>
      </c>
      <c r="D44" s="980" t="s">
        <v>1553</v>
      </c>
      <c r="E44" s="981" t="s">
        <v>1554</v>
      </c>
      <c r="F44" s="1637" t="s">
        <v>1555</v>
      </c>
      <c r="G44" s="1638"/>
      <c r="H44" s="982" t="s">
        <v>1556</v>
      </c>
      <c r="I44" s="980"/>
      <c r="J44" s="982" t="s">
        <v>1556</v>
      </c>
      <c r="K44" s="980"/>
      <c r="L44" s="983" t="s">
        <v>1557</v>
      </c>
      <c r="M44" s="980"/>
      <c r="N44" s="980" t="s">
        <v>1557</v>
      </c>
      <c r="O44" s="983" t="s">
        <v>1558</v>
      </c>
      <c r="P44" s="980"/>
      <c r="Q44" s="984" t="s">
        <v>1558</v>
      </c>
      <c r="R44" s="985" t="s">
        <v>1559</v>
      </c>
      <c r="S44" s="1042" t="s">
        <v>1560</v>
      </c>
    </row>
    <row r="45" spans="2:19" ht="22.5" customHeight="1" x14ac:dyDescent="0.15">
      <c r="B45" s="1069" t="s">
        <v>1743</v>
      </c>
      <c r="C45" s="1061"/>
      <c r="D45" s="1062"/>
      <c r="E45" s="1061"/>
      <c r="F45" s="1062"/>
      <c r="G45" s="1061"/>
      <c r="S45" s="1072"/>
    </row>
    <row r="46" spans="2:19" ht="30" customHeight="1" x14ac:dyDescent="0.15">
      <c r="B46" s="1759" t="s">
        <v>1744</v>
      </c>
      <c r="C46" s="1078" t="s">
        <v>1745</v>
      </c>
      <c r="D46" s="1018" t="s">
        <v>2129</v>
      </c>
      <c r="E46" s="1084" t="s">
        <v>1746</v>
      </c>
      <c r="F46" s="1659" t="s">
        <v>247</v>
      </c>
      <c r="G46" s="1666" t="s">
        <v>1747</v>
      </c>
      <c r="H46" s="1682"/>
      <c r="I46" s="1808"/>
      <c r="J46" s="1737"/>
      <c r="K46" s="1673" t="s">
        <v>1576</v>
      </c>
      <c r="L46" s="1673">
        <v>0.95</v>
      </c>
      <c r="M46" s="1808"/>
      <c r="N46" s="1808"/>
      <c r="O46" s="1808"/>
      <c r="P46" s="1808"/>
      <c r="Q46" s="1661">
        <f>H46*L46</f>
        <v>0</v>
      </c>
      <c r="R46" s="1669"/>
      <c r="S46" s="1664"/>
    </row>
    <row r="47" spans="2:19" ht="22.5" customHeight="1" x14ac:dyDescent="0.15">
      <c r="B47" s="1760"/>
      <c r="C47" s="1085" t="s">
        <v>1748</v>
      </c>
      <c r="D47" s="989" t="s">
        <v>2129</v>
      </c>
      <c r="E47" s="990"/>
      <c r="F47" s="1641"/>
      <c r="G47" s="1667"/>
      <c r="H47" s="1682"/>
      <c r="I47" s="1808"/>
      <c r="J47" s="1737"/>
      <c r="K47" s="1673"/>
      <c r="L47" s="1673"/>
      <c r="M47" s="1808"/>
      <c r="N47" s="1808"/>
      <c r="O47" s="1808"/>
      <c r="P47" s="1808"/>
      <c r="Q47" s="1661"/>
      <c r="R47" s="1669"/>
      <c r="S47" s="1652"/>
    </row>
    <row r="48" spans="2:19" ht="22.5" customHeight="1" x14ac:dyDescent="0.15">
      <c r="B48" s="1760"/>
      <c r="C48" s="1050" t="s">
        <v>1749</v>
      </c>
      <c r="D48" s="1086" t="s">
        <v>2129</v>
      </c>
      <c r="E48" s="995"/>
      <c r="F48" s="1641"/>
      <c r="G48" s="1667"/>
      <c r="H48" s="1682"/>
      <c r="I48" s="1808"/>
      <c r="J48" s="1737"/>
      <c r="K48" s="1673"/>
      <c r="L48" s="1673"/>
      <c r="M48" s="1808"/>
      <c r="N48" s="1808"/>
      <c r="O48" s="1808"/>
      <c r="P48" s="1808"/>
      <c r="Q48" s="1661"/>
      <c r="R48" s="1669"/>
      <c r="S48" s="1652"/>
    </row>
    <row r="49" spans="2:19" ht="22.5" customHeight="1" x14ac:dyDescent="0.15">
      <c r="B49" s="1760"/>
      <c r="C49" s="1050" t="s">
        <v>1750</v>
      </c>
      <c r="D49" s="1086" t="s">
        <v>2129</v>
      </c>
      <c r="E49" s="995"/>
      <c r="F49" s="1641"/>
      <c r="G49" s="1667"/>
      <c r="H49" s="1682"/>
      <c r="I49" s="1808"/>
      <c r="J49" s="1737"/>
      <c r="K49" s="1673"/>
      <c r="L49" s="1673"/>
      <c r="M49" s="1808"/>
      <c r="N49" s="1808"/>
      <c r="O49" s="1808"/>
      <c r="P49" s="1808"/>
      <c r="Q49" s="1661"/>
      <c r="R49" s="1669"/>
      <c r="S49" s="1652"/>
    </row>
    <row r="50" spans="2:19" ht="22.5" customHeight="1" x14ac:dyDescent="0.15">
      <c r="B50" s="1760"/>
      <c r="C50" s="1050" t="s">
        <v>1751</v>
      </c>
      <c r="D50" s="1086" t="s">
        <v>2129</v>
      </c>
      <c r="E50" s="995"/>
      <c r="F50" s="1641"/>
      <c r="G50" s="1667"/>
      <c r="H50" s="1682"/>
      <c r="I50" s="1808"/>
      <c r="J50" s="1737"/>
      <c r="K50" s="1673"/>
      <c r="L50" s="1673"/>
      <c r="M50" s="1808"/>
      <c r="N50" s="1808"/>
      <c r="O50" s="1808"/>
      <c r="P50" s="1808"/>
      <c r="Q50" s="1661"/>
      <c r="R50" s="1669"/>
      <c r="S50" s="1652"/>
    </row>
    <row r="51" spans="2:19" ht="22.5" customHeight="1" x14ac:dyDescent="0.15">
      <c r="B51" s="1760"/>
      <c r="C51" s="1050" t="s">
        <v>1752</v>
      </c>
      <c r="D51" s="1086" t="s">
        <v>2129</v>
      </c>
      <c r="E51" s="995"/>
      <c r="F51" s="1641"/>
      <c r="G51" s="1667"/>
      <c r="H51" s="1682"/>
      <c r="I51" s="1808"/>
      <c r="J51" s="1737"/>
      <c r="K51" s="1673"/>
      <c r="L51" s="1673"/>
      <c r="M51" s="1808"/>
      <c r="N51" s="1808"/>
      <c r="O51" s="1808"/>
      <c r="P51" s="1808"/>
      <c r="Q51" s="1661"/>
      <c r="R51" s="1669"/>
      <c r="S51" s="1652"/>
    </row>
    <row r="52" spans="2:19" ht="22.5" customHeight="1" x14ac:dyDescent="0.15">
      <c r="B52" s="1760"/>
      <c r="C52" s="1050" t="s">
        <v>1753</v>
      </c>
      <c r="D52" s="1086" t="s">
        <v>2129</v>
      </c>
      <c r="E52" s="995"/>
      <c r="F52" s="1641"/>
      <c r="G52" s="1667"/>
      <c r="H52" s="1682"/>
      <c r="I52" s="1808"/>
      <c r="J52" s="1737"/>
      <c r="K52" s="1673"/>
      <c r="L52" s="1673"/>
      <c r="M52" s="1808"/>
      <c r="N52" s="1808"/>
      <c r="O52" s="1808"/>
      <c r="P52" s="1808"/>
      <c r="Q52" s="1661"/>
      <c r="R52" s="1669"/>
      <c r="S52" s="1652"/>
    </row>
    <row r="53" spans="2:19" ht="22.5" customHeight="1" x14ac:dyDescent="0.15">
      <c r="B53" s="1760"/>
      <c r="C53" s="1050" t="s">
        <v>1754</v>
      </c>
      <c r="D53" s="1086" t="s">
        <v>2129</v>
      </c>
      <c r="E53" s="995"/>
      <c r="F53" s="1641"/>
      <c r="G53" s="1667"/>
      <c r="H53" s="1682"/>
      <c r="I53" s="1808"/>
      <c r="J53" s="1737"/>
      <c r="K53" s="1673"/>
      <c r="L53" s="1673"/>
      <c r="M53" s="1808"/>
      <c r="N53" s="1808"/>
      <c r="O53" s="1808"/>
      <c r="P53" s="1808"/>
      <c r="Q53" s="1661"/>
      <c r="R53" s="1669"/>
      <c r="S53" s="1652"/>
    </row>
    <row r="54" spans="2:19" ht="22.5" customHeight="1" x14ac:dyDescent="0.15">
      <c r="B54" s="1760"/>
      <c r="C54" s="1050" t="s">
        <v>1755</v>
      </c>
      <c r="D54" s="1086" t="s">
        <v>2129</v>
      </c>
      <c r="E54" s="995"/>
      <c r="F54" s="1641"/>
      <c r="G54" s="1667"/>
      <c r="H54" s="1682"/>
      <c r="I54" s="1808"/>
      <c r="J54" s="1737"/>
      <c r="K54" s="1673"/>
      <c r="L54" s="1673"/>
      <c r="M54" s="1808"/>
      <c r="N54" s="1808"/>
      <c r="O54" s="1808"/>
      <c r="P54" s="1808"/>
      <c r="Q54" s="1661"/>
      <c r="R54" s="1669"/>
      <c r="S54" s="1652"/>
    </row>
    <row r="55" spans="2:19" ht="22.5" customHeight="1" x14ac:dyDescent="0.15">
      <c r="B55" s="1768"/>
      <c r="C55" s="1087" t="s">
        <v>1756</v>
      </c>
      <c r="D55" s="1004" t="s">
        <v>2129</v>
      </c>
      <c r="E55" s="1053"/>
      <c r="F55" s="1642"/>
      <c r="G55" s="1668"/>
      <c r="H55" s="1682"/>
      <c r="I55" s="1808"/>
      <c r="J55" s="1737"/>
      <c r="K55" s="1673"/>
      <c r="L55" s="1673"/>
      <c r="M55" s="1808"/>
      <c r="N55" s="1808"/>
      <c r="O55" s="1808"/>
      <c r="P55" s="1808"/>
      <c r="Q55" s="1661"/>
      <c r="R55" s="1669"/>
      <c r="S55" s="1751"/>
    </row>
    <row r="56" spans="2:19" ht="33" customHeight="1" x14ac:dyDescent="0.15">
      <c r="B56" s="1694" t="s">
        <v>1757</v>
      </c>
      <c r="C56" s="1088" t="s">
        <v>2135</v>
      </c>
      <c r="D56" s="989" t="s">
        <v>2129</v>
      </c>
      <c r="E56" s="1008"/>
      <c r="F56" s="1659" t="s">
        <v>246</v>
      </c>
      <c r="G56" s="1666" t="s">
        <v>1758</v>
      </c>
      <c r="H56" s="1777">
        <f>SUM(E47:E49)</f>
        <v>0</v>
      </c>
      <c r="I56" s="1808"/>
      <c r="J56" s="1808"/>
      <c r="K56" s="1808"/>
      <c r="L56" s="1808"/>
      <c r="M56" s="1808"/>
      <c r="N56" s="1808"/>
      <c r="O56" s="1808"/>
      <c r="P56" s="1808"/>
      <c r="Q56" s="1661">
        <f>H56*J56*L56</f>
        <v>0</v>
      </c>
      <c r="R56" s="1669"/>
      <c r="S56" s="1653"/>
    </row>
    <row r="57" spans="2:19" ht="22.5" customHeight="1" x14ac:dyDescent="0.15">
      <c r="B57" s="1754"/>
      <c r="C57" s="1089" t="s">
        <v>1759</v>
      </c>
      <c r="D57" s="1004" t="s">
        <v>2129</v>
      </c>
      <c r="E57" s="1090"/>
      <c r="F57" s="1642"/>
      <c r="G57" s="1668"/>
      <c r="H57" s="1777"/>
      <c r="I57" s="1808"/>
      <c r="J57" s="1808"/>
      <c r="K57" s="1808"/>
      <c r="L57" s="1808"/>
      <c r="M57" s="1808"/>
      <c r="N57" s="1808"/>
      <c r="O57" s="1808"/>
      <c r="P57" s="1808"/>
      <c r="Q57" s="1661"/>
      <c r="R57" s="1669"/>
      <c r="S57" s="1653"/>
    </row>
    <row r="58" spans="2:19" ht="22.5" customHeight="1" x14ac:dyDescent="0.15">
      <c r="B58" s="1754"/>
      <c r="C58" s="1013" t="s">
        <v>1760</v>
      </c>
      <c r="D58" s="1026" t="s">
        <v>2129</v>
      </c>
      <c r="E58" s="1091"/>
      <c r="F58" s="1020" t="s">
        <v>246</v>
      </c>
      <c r="G58" s="1021" t="s">
        <v>1761</v>
      </c>
      <c r="H58" s="1092">
        <f>E50</f>
        <v>0</v>
      </c>
      <c r="I58" s="991"/>
      <c r="J58" s="992"/>
      <c r="K58" s="991"/>
      <c r="L58" s="1046"/>
      <c r="M58" s="1046"/>
      <c r="N58" s="1046"/>
      <c r="O58" s="992"/>
      <c r="P58" s="1046"/>
      <c r="Q58" s="1047">
        <f>H58*J58*L58</f>
        <v>0</v>
      </c>
      <c r="R58" s="1093" t="str">
        <f>IF(E58="","－",IF(AND(E58=Q58),"OK","NO"))</f>
        <v>－</v>
      </c>
      <c r="S58" s="1699"/>
    </row>
    <row r="59" spans="2:19" ht="22.5" customHeight="1" x14ac:dyDescent="0.15">
      <c r="B59" s="1754"/>
      <c r="C59" s="1013" t="s">
        <v>2136</v>
      </c>
      <c r="D59" s="1026" t="s">
        <v>2129</v>
      </c>
      <c r="E59" s="1091"/>
      <c r="F59" s="1020" t="s">
        <v>246</v>
      </c>
      <c r="G59" s="1021" t="s">
        <v>1762</v>
      </c>
      <c r="H59" s="1092">
        <f>E51</f>
        <v>0</v>
      </c>
      <c r="I59" s="991"/>
      <c r="J59" s="992"/>
      <c r="K59" s="991"/>
      <c r="L59" s="1046"/>
      <c r="M59" s="1046"/>
      <c r="N59" s="1046"/>
      <c r="O59" s="992"/>
      <c r="P59" s="1046"/>
      <c r="Q59" s="1047">
        <f>H59*J59*L59</f>
        <v>0</v>
      </c>
      <c r="R59" s="1093" t="str">
        <f>IF(E59="","－",IF(AND(E59=Q59),"OK","NO"))</f>
        <v>－</v>
      </c>
      <c r="S59" s="1699"/>
    </row>
    <row r="60" spans="2:19" ht="22.5" customHeight="1" x14ac:dyDescent="0.15">
      <c r="B60" s="1754"/>
      <c r="C60" s="1013" t="s">
        <v>1763</v>
      </c>
      <c r="D60" s="1026" t="s">
        <v>2129</v>
      </c>
      <c r="E60" s="1091"/>
      <c r="F60" s="1020" t="s">
        <v>246</v>
      </c>
      <c r="G60" s="1021" t="s">
        <v>1750</v>
      </c>
      <c r="H60" s="1092">
        <f>E52</f>
        <v>0</v>
      </c>
      <c r="I60" s="991"/>
      <c r="J60" s="992"/>
      <c r="K60" s="991"/>
      <c r="L60" s="1046"/>
      <c r="M60" s="1046"/>
      <c r="N60" s="1046"/>
      <c r="O60" s="992"/>
      <c r="P60" s="1046"/>
      <c r="Q60" s="1047">
        <f>H60*J60*L60</f>
        <v>0</v>
      </c>
      <c r="R60" s="1093" t="str">
        <f>IF(E60="","－",IF(AND(E60=Q60),"OK","NO"))</f>
        <v>－</v>
      </c>
      <c r="S60" s="1699"/>
    </row>
    <row r="61" spans="2:19" ht="22.5" customHeight="1" x14ac:dyDescent="0.15">
      <c r="B61" s="1707"/>
      <c r="C61" s="1087" t="s">
        <v>1766</v>
      </c>
      <c r="D61" s="1026" t="s">
        <v>2129</v>
      </c>
      <c r="E61" s="1053"/>
      <c r="F61" s="1020"/>
      <c r="G61" s="1021"/>
      <c r="H61" s="1094"/>
      <c r="I61" s="1071"/>
      <c r="J61" s="1095"/>
      <c r="K61" s="1071"/>
      <c r="L61" s="1071"/>
      <c r="M61" s="1071"/>
      <c r="N61" s="1071"/>
      <c r="O61" s="1074"/>
      <c r="P61" s="1071"/>
      <c r="Q61" s="1074"/>
      <c r="R61" s="1021"/>
      <c r="S61" s="1700"/>
    </row>
    <row r="62" spans="2:19" ht="22.5" customHeight="1" x14ac:dyDescent="0.15">
      <c r="B62" s="1073" t="s">
        <v>1767</v>
      </c>
      <c r="C62" s="1074"/>
      <c r="D62" s="1071"/>
      <c r="E62" s="1074"/>
      <c r="F62" s="1071"/>
      <c r="G62" s="1074"/>
      <c r="S62" s="1075"/>
    </row>
    <row r="63" spans="2:19" ht="30" customHeight="1" x14ac:dyDescent="0.15">
      <c r="B63" s="1759" t="s">
        <v>1768</v>
      </c>
      <c r="C63" s="1078" t="s">
        <v>1769</v>
      </c>
      <c r="D63" s="1018" t="s">
        <v>2129</v>
      </c>
      <c r="E63" s="1084" t="s">
        <v>1770</v>
      </c>
      <c r="F63" s="1659" t="s">
        <v>248</v>
      </c>
      <c r="G63" s="1660" t="s">
        <v>1771</v>
      </c>
      <c r="H63" s="1777">
        <v>10000</v>
      </c>
      <c r="I63" s="1808"/>
      <c r="J63" s="1737"/>
      <c r="K63" s="1673" t="s">
        <v>1576</v>
      </c>
      <c r="L63" s="1673">
        <v>1</v>
      </c>
      <c r="M63" s="1673" t="s">
        <v>1614</v>
      </c>
      <c r="N63" s="1673">
        <v>1.8</v>
      </c>
      <c r="O63" s="1777">
        <f>H63*L63</f>
        <v>10000</v>
      </c>
      <c r="P63" s="1673" t="s">
        <v>1614</v>
      </c>
      <c r="Q63" s="1661">
        <f>H63*N63</f>
        <v>18000</v>
      </c>
      <c r="R63" s="1688" t="str">
        <f>IF(E63="","－",IF(AND(E63&gt;=O63,E63&lt;=Q63),"OK","NO"))</f>
        <v>NO</v>
      </c>
      <c r="S63" s="1664"/>
    </row>
    <row r="64" spans="2:19" ht="22.5" customHeight="1" x14ac:dyDescent="0.15">
      <c r="B64" s="1695"/>
      <c r="C64" s="1096" t="s">
        <v>1772</v>
      </c>
      <c r="D64" s="989" t="s">
        <v>2129</v>
      </c>
      <c r="E64" s="990"/>
      <c r="F64" s="1641"/>
      <c r="G64" s="1643"/>
      <c r="H64" s="1777"/>
      <c r="I64" s="1808"/>
      <c r="J64" s="1737"/>
      <c r="K64" s="1673"/>
      <c r="L64" s="1673"/>
      <c r="M64" s="1673"/>
      <c r="N64" s="1673"/>
      <c r="O64" s="1777"/>
      <c r="P64" s="1673"/>
      <c r="Q64" s="1661"/>
      <c r="R64" s="1688"/>
      <c r="S64" s="1653"/>
    </row>
    <row r="65" spans="2:19" ht="30" customHeight="1" x14ac:dyDescent="0.15">
      <c r="B65" s="1695"/>
      <c r="C65" s="1097" t="s">
        <v>1773</v>
      </c>
      <c r="D65" s="1086" t="s">
        <v>2129</v>
      </c>
      <c r="E65" s="995"/>
      <c r="F65" s="1641"/>
      <c r="G65" s="1643"/>
      <c r="H65" s="1777"/>
      <c r="I65" s="1808"/>
      <c r="J65" s="1737"/>
      <c r="K65" s="1673"/>
      <c r="L65" s="1673"/>
      <c r="M65" s="1673"/>
      <c r="N65" s="1673"/>
      <c r="O65" s="1777"/>
      <c r="P65" s="1673"/>
      <c r="Q65" s="1661"/>
      <c r="R65" s="1688"/>
      <c r="S65" s="1653"/>
    </row>
    <row r="66" spans="2:19" ht="30" customHeight="1" x14ac:dyDescent="0.15">
      <c r="B66" s="1695"/>
      <c r="C66" s="1097" t="s">
        <v>1774</v>
      </c>
      <c r="D66" s="1086" t="s">
        <v>2129</v>
      </c>
      <c r="E66" s="995"/>
      <c r="F66" s="1641"/>
      <c r="G66" s="1643"/>
      <c r="H66" s="1777"/>
      <c r="I66" s="1808"/>
      <c r="J66" s="1737"/>
      <c r="K66" s="1673"/>
      <c r="L66" s="1673"/>
      <c r="M66" s="1673"/>
      <c r="N66" s="1673"/>
      <c r="O66" s="1777"/>
      <c r="P66" s="1673"/>
      <c r="Q66" s="1661"/>
      <c r="R66" s="1688"/>
      <c r="S66" s="1653"/>
    </row>
    <row r="67" spans="2:19" ht="37.5" customHeight="1" x14ac:dyDescent="0.15">
      <c r="B67" s="1695"/>
      <c r="C67" s="1097" t="s">
        <v>1775</v>
      </c>
      <c r="D67" s="1086" t="s">
        <v>2129</v>
      </c>
      <c r="E67" s="995"/>
      <c r="F67" s="1641"/>
      <c r="G67" s="1643"/>
      <c r="H67" s="1777"/>
      <c r="I67" s="1808"/>
      <c r="J67" s="1737"/>
      <c r="K67" s="1673"/>
      <c r="L67" s="1673"/>
      <c r="M67" s="1673"/>
      <c r="N67" s="1673"/>
      <c r="O67" s="1777"/>
      <c r="P67" s="1673"/>
      <c r="Q67" s="1661"/>
      <c r="R67" s="1688"/>
      <c r="S67" s="1653"/>
    </row>
    <row r="68" spans="2:19" ht="37.5" customHeight="1" x14ac:dyDescent="0.15">
      <c r="B68" s="1695"/>
      <c r="C68" s="1097" t="s">
        <v>1776</v>
      </c>
      <c r="D68" s="1086" t="s">
        <v>2129</v>
      </c>
      <c r="E68" s="995"/>
      <c r="F68" s="1641"/>
      <c r="G68" s="1643"/>
      <c r="H68" s="1777"/>
      <c r="I68" s="1808"/>
      <c r="J68" s="1737"/>
      <c r="K68" s="1673"/>
      <c r="L68" s="1673"/>
      <c r="M68" s="1673"/>
      <c r="N68" s="1673"/>
      <c r="O68" s="1777"/>
      <c r="P68" s="1673"/>
      <c r="Q68" s="1661"/>
      <c r="R68" s="1688"/>
      <c r="S68" s="1653"/>
    </row>
    <row r="69" spans="2:19" ht="22.5" customHeight="1" x14ac:dyDescent="0.15">
      <c r="B69" s="1695"/>
      <c r="C69" s="1097" t="s">
        <v>1777</v>
      </c>
      <c r="D69" s="1086" t="s">
        <v>2129</v>
      </c>
      <c r="E69" s="995"/>
      <c r="F69" s="1641"/>
      <c r="G69" s="1643"/>
      <c r="H69" s="1777"/>
      <c r="I69" s="1808"/>
      <c r="J69" s="1737"/>
      <c r="K69" s="1673"/>
      <c r="L69" s="1673"/>
      <c r="M69" s="1673"/>
      <c r="N69" s="1673"/>
      <c r="O69" s="1777"/>
      <c r="P69" s="1673"/>
      <c r="Q69" s="1661"/>
      <c r="R69" s="1688"/>
      <c r="S69" s="1653"/>
    </row>
    <row r="70" spans="2:19" ht="22.5" customHeight="1" x14ac:dyDescent="0.15">
      <c r="B70" s="1695"/>
      <c r="C70" s="1050" t="s">
        <v>1778</v>
      </c>
      <c r="D70" s="1086" t="s">
        <v>2129</v>
      </c>
      <c r="E70" s="995"/>
      <c r="F70" s="1641"/>
      <c r="G70" s="1643"/>
      <c r="H70" s="1777"/>
      <c r="I70" s="1808"/>
      <c r="J70" s="1737"/>
      <c r="K70" s="1673"/>
      <c r="L70" s="1673"/>
      <c r="M70" s="1673"/>
      <c r="N70" s="1673"/>
      <c r="O70" s="1777"/>
      <c r="P70" s="1673"/>
      <c r="Q70" s="1661"/>
      <c r="R70" s="1688"/>
      <c r="S70" s="1653"/>
    </row>
    <row r="71" spans="2:19" ht="22.5" customHeight="1" x14ac:dyDescent="0.15">
      <c r="B71" s="1695"/>
      <c r="C71" s="1098" t="s">
        <v>1766</v>
      </c>
      <c r="D71" s="1086" t="s">
        <v>2129</v>
      </c>
      <c r="E71" s="995"/>
      <c r="F71" s="1641"/>
      <c r="G71" s="1643"/>
      <c r="H71" s="1777"/>
      <c r="I71" s="1808"/>
      <c r="J71" s="1737"/>
      <c r="K71" s="1673"/>
      <c r="L71" s="1673"/>
      <c r="M71" s="1673"/>
      <c r="N71" s="1673"/>
      <c r="O71" s="1777"/>
      <c r="P71" s="1673"/>
      <c r="Q71" s="1661"/>
      <c r="R71" s="1688"/>
      <c r="S71" s="1653"/>
    </row>
    <row r="72" spans="2:19" ht="22.5" customHeight="1" x14ac:dyDescent="0.15">
      <c r="B72" s="1696"/>
      <c r="C72" s="1087" t="s">
        <v>1766</v>
      </c>
      <c r="D72" s="1086" t="s">
        <v>2129</v>
      </c>
      <c r="E72" s="1053"/>
      <c r="F72" s="1642"/>
      <c r="G72" s="1776"/>
      <c r="H72" s="1777"/>
      <c r="I72" s="1808"/>
      <c r="J72" s="1737"/>
      <c r="K72" s="1673"/>
      <c r="L72" s="1673"/>
      <c r="M72" s="1673"/>
      <c r="N72" s="1673"/>
      <c r="O72" s="1777"/>
      <c r="P72" s="1673"/>
      <c r="Q72" s="1661"/>
      <c r="R72" s="1688"/>
      <c r="S72" s="1654"/>
    </row>
    <row r="73" spans="2:19" ht="30" customHeight="1" x14ac:dyDescent="0.15">
      <c r="B73" s="1694" t="s">
        <v>1779</v>
      </c>
      <c r="C73" s="1078" t="s">
        <v>1780</v>
      </c>
      <c r="D73" s="1018" t="s">
        <v>2129</v>
      </c>
      <c r="E73" s="1019"/>
      <c r="F73" s="1020" t="s">
        <v>248</v>
      </c>
      <c r="G73" s="1077" t="s">
        <v>1781</v>
      </c>
      <c r="H73" s="1099">
        <f>E67</f>
        <v>0</v>
      </c>
      <c r="I73" s="996"/>
      <c r="J73" s="997"/>
      <c r="K73" s="1018" t="s">
        <v>1576</v>
      </c>
      <c r="L73" s="1018">
        <v>0.6</v>
      </c>
      <c r="M73" s="1018" t="s">
        <v>1614</v>
      </c>
      <c r="N73" s="1018">
        <v>0.9</v>
      </c>
      <c r="O73" s="1076">
        <f>H73*L73</f>
        <v>0</v>
      </c>
      <c r="P73" s="1018" t="s">
        <v>1614</v>
      </c>
      <c r="Q73" s="1023">
        <f>H73*N73</f>
        <v>0</v>
      </c>
      <c r="R73" s="1048" t="str">
        <f>IF(E73="","－",IF(AND(E73&gt;=O73,E73&lt;=Q73),"OK","NO"))</f>
        <v>－</v>
      </c>
      <c r="S73" s="1698"/>
    </row>
    <row r="74" spans="2:19" ht="22.5" customHeight="1" x14ac:dyDescent="0.15">
      <c r="B74" s="1707"/>
      <c r="C74" s="1044" t="s">
        <v>1782</v>
      </c>
      <c r="D74" s="1018" t="s">
        <v>2129</v>
      </c>
      <c r="E74" s="1019"/>
      <c r="F74" s="1020" t="s">
        <v>246</v>
      </c>
      <c r="G74" s="1021" t="s">
        <v>1783</v>
      </c>
      <c r="H74" s="1100">
        <f>E69</f>
        <v>0</v>
      </c>
      <c r="I74" s="991"/>
      <c r="J74" s="992"/>
      <c r="K74" s="991"/>
      <c r="L74" s="1046"/>
      <c r="M74" s="1046"/>
      <c r="N74" s="1046"/>
      <c r="O74" s="992"/>
      <c r="P74" s="1046"/>
      <c r="Q74" s="1047">
        <f>H74*J74*L74</f>
        <v>0</v>
      </c>
      <c r="R74" s="1093" t="str">
        <f>IF(E74="","－",IF(AND(E74=Q74),"OK","NO"))</f>
        <v>－</v>
      </c>
      <c r="S74" s="1699"/>
    </row>
    <row r="75" spans="2:19" ht="30" customHeight="1" x14ac:dyDescent="0.15">
      <c r="B75" s="1759" t="s">
        <v>1789</v>
      </c>
      <c r="C75" s="1044" t="s">
        <v>1785</v>
      </c>
      <c r="D75" s="1018" t="s">
        <v>2129</v>
      </c>
      <c r="E75" s="1019"/>
      <c r="F75" s="1020" t="s">
        <v>246</v>
      </c>
      <c r="G75" s="1021" t="s">
        <v>1790</v>
      </c>
      <c r="H75" s="1100">
        <f>E66</f>
        <v>0</v>
      </c>
      <c r="I75" s="991"/>
      <c r="J75" s="992"/>
      <c r="K75" s="991"/>
      <c r="L75" s="1046"/>
      <c r="M75" s="1046"/>
      <c r="N75" s="1046"/>
      <c r="O75" s="992"/>
      <c r="P75" s="1046"/>
      <c r="Q75" s="1047">
        <f>H75*J75*L75</f>
        <v>0</v>
      </c>
      <c r="R75" s="1093" t="str">
        <f>IF(E75="","－",IF(AND(E75=Q75),"OK","NO"))</f>
        <v>－</v>
      </c>
      <c r="S75" s="1699"/>
    </row>
    <row r="76" spans="2:19" ht="22.5" customHeight="1" x14ac:dyDescent="0.15">
      <c r="B76" s="1696"/>
      <c r="C76" s="1044" t="s">
        <v>1787</v>
      </c>
      <c r="D76" s="1018" t="s">
        <v>2129</v>
      </c>
      <c r="E76" s="1019"/>
      <c r="F76" s="1020" t="s">
        <v>246</v>
      </c>
      <c r="G76" s="1021" t="s">
        <v>1791</v>
      </c>
      <c r="H76" s="1100">
        <f>E68</f>
        <v>0</v>
      </c>
      <c r="I76" s="991"/>
      <c r="J76" s="992"/>
      <c r="K76" s="991"/>
      <c r="L76" s="1046"/>
      <c r="M76" s="1046"/>
      <c r="N76" s="1046"/>
      <c r="O76" s="992"/>
      <c r="P76" s="1046"/>
      <c r="Q76" s="1047">
        <f>H76*J76*L76</f>
        <v>0</v>
      </c>
      <c r="R76" s="1093" t="str">
        <f>IF(E76="","－",IF(AND(E76=Q76),"OK","NO"))</f>
        <v>－</v>
      </c>
      <c r="S76" s="1700"/>
    </row>
    <row r="77" spans="2:19" ht="22.5" customHeight="1" x14ac:dyDescent="0.15">
      <c r="B77" s="1073" t="s">
        <v>1792</v>
      </c>
      <c r="C77" s="1074"/>
      <c r="D77" s="1071"/>
      <c r="E77" s="1074"/>
      <c r="F77" s="1071"/>
      <c r="G77" s="1074"/>
      <c r="S77" s="1075"/>
    </row>
    <row r="78" spans="2:19" ht="29.25" customHeight="1" x14ac:dyDescent="0.15">
      <c r="B78" s="1694" t="s">
        <v>1793</v>
      </c>
      <c r="C78" s="1078" t="s">
        <v>1794</v>
      </c>
      <c r="D78" s="1018" t="s">
        <v>2129</v>
      </c>
      <c r="E78" s="1084" t="s">
        <v>1795</v>
      </c>
      <c r="F78" s="1659" t="s">
        <v>247</v>
      </c>
      <c r="G78" s="1660" t="s">
        <v>1747</v>
      </c>
      <c r="H78" s="1777">
        <f>E72</f>
        <v>0</v>
      </c>
      <c r="I78" s="1808"/>
      <c r="J78" s="1808"/>
      <c r="K78" s="1673" t="s">
        <v>1576</v>
      </c>
      <c r="L78" s="1673">
        <v>0.6</v>
      </c>
      <c r="M78" s="1673" t="s">
        <v>1614</v>
      </c>
      <c r="N78" s="1673">
        <v>0.9</v>
      </c>
      <c r="O78" s="1777">
        <f>H78*L78</f>
        <v>0</v>
      </c>
      <c r="P78" s="1673" t="s">
        <v>1614</v>
      </c>
      <c r="Q78" s="1661">
        <f>H78*N78</f>
        <v>0</v>
      </c>
      <c r="R78" s="1669"/>
      <c r="S78" s="1791"/>
    </row>
    <row r="79" spans="2:19" ht="45" customHeight="1" x14ac:dyDescent="0.15">
      <c r="B79" s="1754"/>
      <c r="C79" s="1088" t="s">
        <v>1796</v>
      </c>
      <c r="D79" s="989" t="s">
        <v>2129</v>
      </c>
      <c r="E79" s="1008"/>
      <c r="F79" s="1641"/>
      <c r="G79" s="1644"/>
      <c r="H79" s="1777"/>
      <c r="I79" s="1808"/>
      <c r="J79" s="1808"/>
      <c r="K79" s="1673"/>
      <c r="L79" s="1673"/>
      <c r="M79" s="1673"/>
      <c r="N79" s="1673"/>
      <c r="O79" s="1777"/>
      <c r="P79" s="1673"/>
      <c r="Q79" s="1661"/>
      <c r="R79" s="1669"/>
      <c r="S79" s="1792"/>
    </row>
    <row r="80" spans="2:19" ht="45" customHeight="1" x14ac:dyDescent="0.15">
      <c r="B80" s="1754"/>
      <c r="C80" s="1097" t="s">
        <v>1797</v>
      </c>
      <c r="D80" s="1086" t="s">
        <v>2129</v>
      </c>
      <c r="E80" s="995"/>
      <c r="F80" s="1641"/>
      <c r="G80" s="1644"/>
      <c r="H80" s="1777"/>
      <c r="I80" s="1808"/>
      <c r="J80" s="1808"/>
      <c r="K80" s="1673"/>
      <c r="L80" s="1673"/>
      <c r="M80" s="1673"/>
      <c r="N80" s="1673"/>
      <c r="O80" s="1777"/>
      <c r="P80" s="1673"/>
      <c r="Q80" s="1661"/>
      <c r="R80" s="1669"/>
      <c r="S80" s="1792"/>
    </row>
    <row r="81" spans="2:19" ht="22.5" customHeight="1" x14ac:dyDescent="0.15">
      <c r="B81" s="1754"/>
      <c r="C81" s="1050" t="s">
        <v>1798</v>
      </c>
      <c r="D81" s="1086" t="s">
        <v>2129</v>
      </c>
      <c r="E81" s="995"/>
      <c r="F81" s="1641"/>
      <c r="G81" s="1644"/>
      <c r="H81" s="1777"/>
      <c r="I81" s="1808"/>
      <c r="J81" s="1808"/>
      <c r="K81" s="1673"/>
      <c r="L81" s="1673"/>
      <c r="M81" s="1673"/>
      <c r="N81" s="1673"/>
      <c r="O81" s="1777"/>
      <c r="P81" s="1673"/>
      <c r="Q81" s="1661"/>
      <c r="R81" s="1669"/>
      <c r="S81" s="1792"/>
    </row>
    <row r="82" spans="2:19" ht="22.5" customHeight="1" x14ac:dyDescent="0.15">
      <c r="B82" s="1754"/>
      <c r="C82" s="1098" t="s">
        <v>1766</v>
      </c>
      <c r="D82" s="1086" t="s">
        <v>2129</v>
      </c>
      <c r="E82" s="995"/>
      <c r="F82" s="1641"/>
      <c r="G82" s="1644"/>
      <c r="H82" s="1777"/>
      <c r="I82" s="1808"/>
      <c r="J82" s="1808"/>
      <c r="K82" s="1673"/>
      <c r="L82" s="1673"/>
      <c r="M82" s="1673"/>
      <c r="N82" s="1673"/>
      <c r="O82" s="1777"/>
      <c r="P82" s="1673"/>
      <c r="Q82" s="1661"/>
      <c r="R82" s="1669"/>
      <c r="S82" s="1792"/>
    </row>
    <row r="83" spans="2:19" ht="22.5" customHeight="1" x14ac:dyDescent="0.15">
      <c r="B83" s="1696"/>
      <c r="C83" s="1087" t="s">
        <v>1766</v>
      </c>
      <c r="D83" s="1086" t="s">
        <v>2129</v>
      </c>
      <c r="E83" s="1053"/>
      <c r="F83" s="1642"/>
      <c r="G83" s="1645"/>
      <c r="H83" s="1777"/>
      <c r="I83" s="1808"/>
      <c r="J83" s="1808"/>
      <c r="K83" s="1673"/>
      <c r="L83" s="1673"/>
      <c r="M83" s="1673"/>
      <c r="N83" s="1673"/>
      <c r="O83" s="1777"/>
      <c r="P83" s="1673"/>
      <c r="Q83" s="1661"/>
      <c r="R83" s="1669"/>
      <c r="S83" s="1792"/>
    </row>
    <row r="84" spans="2:19" ht="22.5" customHeight="1" x14ac:dyDescent="0.15">
      <c r="B84" s="1017" t="s">
        <v>1799</v>
      </c>
      <c r="C84" s="1044" t="s">
        <v>1800</v>
      </c>
      <c r="D84" s="1018" t="s">
        <v>2129</v>
      </c>
      <c r="E84" s="1019"/>
      <c r="F84" s="1020" t="s">
        <v>246</v>
      </c>
      <c r="G84" s="1021" t="s">
        <v>1801</v>
      </c>
      <c r="H84" s="1100">
        <f>E79+E80</f>
        <v>0</v>
      </c>
      <c r="I84" s="991"/>
      <c r="J84" s="992"/>
      <c r="K84" s="991"/>
      <c r="L84" s="1046"/>
      <c r="M84" s="1046"/>
      <c r="N84" s="1046"/>
      <c r="O84" s="992"/>
      <c r="P84" s="1046"/>
      <c r="Q84" s="1101">
        <f>H84*J84*L84</f>
        <v>0</v>
      </c>
      <c r="R84" s="1093" t="str">
        <f>IF(E84="","－",IF(AND(E84=Q84),"OK","NO"))</f>
        <v>－</v>
      </c>
      <c r="S84" s="1102"/>
    </row>
    <row r="85" spans="2:19" ht="22.5" customHeight="1" x14ac:dyDescent="0.15">
      <c r="B85" s="1073" t="s">
        <v>1804</v>
      </c>
      <c r="C85" s="1074"/>
      <c r="D85" s="1071"/>
      <c r="E85" s="1074"/>
      <c r="F85" s="1071"/>
      <c r="G85" s="1074"/>
      <c r="S85" s="1075"/>
    </row>
    <row r="86" spans="2:19" ht="80.25" customHeight="1" thickBot="1" x14ac:dyDescent="0.2">
      <c r="B86" s="1032" t="s">
        <v>1806</v>
      </c>
      <c r="C86" s="1081" t="s">
        <v>1807</v>
      </c>
      <c r="D86" s="1033" t="s">
        <v>1739</v>
      </c>
      <c r="E86" s="1034"/>
      <c r="F86" s="1035" t="s">
        <v>246</v>
      </c>
      <c r="G86" s="1036" t="s">
        <v>1740</v>
      </c>
      <c r="H86" s="1103"/>
      <c r="I86" s="1056"/>
      <c r="J86" s="1057"/>
      <c r="K86" s="1056"/>
      <c r="L86" s="1104"/>
      <c r="M86" s="1104"/>
      <c r="N86" s="1104"/>
      <c r="O86" s="1057"/>
      <c r="P86" s="1104"/>
      <c r="Q86" s="1105">
        <f>H86*J86*L86</f>
        <v>0</v>
      </c>
      <c r="R86" s="1058" t="str">
        <f>IF(E86="","－",IF(AND(E86=Q86),"OK","NO"))</f>
        <v>－</v>
      </c>
      <c r="S86" s="1067"/>
    </row>
    <row r="88" spans="2:19" ht="22.5" customHeight="1" thickBot="1" x14ac:dyDescent="0.2">
      <c r="B88" s="977" t="s">
        <v>1890</v>
      </c>
      <c r="G88" s="974" t="s">
        <v>1550</v>
      </c>
    </row>
    <row r="89" spans="2:19" ht="27.75" thickBot="1" x14ac:dyDescent="0.2">
      <c r="B89" s="979" t="s">
        <v>1551</v>
      </c>
      <c r="C89" s="980" t="s">
        <v>1552</v>
      </c>
      <c r="D89" s="980" t="s">
        <v>1553</v>
      </c>
      <c r="E89" s="981" t="s">
        <v>1554</v>
      </c>
      <c r="F89" s="1637" t="s">
        <v>1555</v>
      </c>
      <c r="G89" s="1638"/>
      <c r="H89" s="982" t="s">
        <v>1556</v>
      </c>
      <c r="I89" s="980"/>
      <c r="J89" s="982" t="s">
        <v>1556</v>
      </c>
      <c r="K89" s="980"/>
      <c r="L89" s="982" t="s">
        <v>1556</v>
      </c>
      <c r="M89" s="980"/>
      <c r="N89" s="980" t="s">
        <v>1557</v>
      </c>
      <c r="O89" s="983" t="s">
        <v>1558</v>
      </c>
      <c r="P89" s="980"/>
      <c r="Q89" s="984" t="s">
        <v>1558</v>
      </c>
      <c r="R89" s="985" t="s">
        <v>1559</v>
      </c>
      <c r="S89" s="986" t="s">
        <v>1560</v>
      </c>
    </row>
    <row r="90" spans="2:19" ht="22.5" customHeight="1" x14ac:dyDescent="0.15">
      <c r="B90" s="1809" t="s">
        <v>1622</v>
      </c>
      <c r="C90" s="1812" t="s">
        <v>1891</v>
      </c>
      <c r="D90" s="1814" t="s">
        <v>2130</v>
      </c>
      <c r="E90" s="1816"/>
      <c r="F90" s="1818" t="s">
        <v>247</v>
      </c>
      <c r="G90" s="1820" t="s">
        <v>1628</v>
      </c>
      <c r="H90" s="1731"/>
      <c r="I90" s="1757" t="s">
        <v>1892</v>
      </c>
      <c r="J90" s="1731"/>
      <c r="K90" s="1757" t="s">
        <v>1892</v>
      </c>
      <c r="L90" s="1833"/>
      <c r="M90" s="991"/>
      <c r="N90" s="991"/>
      <c r="O90" s="1046"/>
      <c r="P90" s="991"/>
      <c r="Q90" s="1663">
        <f>H90+J90+L90</f>
        <v>0</v>
      </c>
      <c r="R90" s="1687"/>
      <c r="S90" s="1822"/>
    </row>
    <row r="91" spans="2:19" ht="22.5" customHeight="1" x14ac:dyDescent="0.15">
      <c r="B91" s="1810"/>
      <c r="C91" s="1813"/>
      <c r="D91" s="1815"/>
      <c r="E91" s="1817"/>
      <c r="F91" s="1819"/>
      <c r="G91" s="1821"/>
      <c r="H91" s="1682"/>
      <c r="I91" s="1681"/>
      <c r="J91" s="1682"/>
      <c r="K91" s="1681"/>
      <c r="L91" s="1834"/>
      <c r="M91" s="996"/>
      <c r="N91" s="996"/>
      <c r="O91" s="1106"/>
      <c r="P91" s="996"/>
      <c r="Q91" s="1661"/>
      <c r="R91" s="1669"/>
      <c r="S91" s="1823"/>
    </row>
    <row r="92" spans="2:19" ht="22.5" customHeight="1" x14ac:dyDescent="0.15">
      <c r="B92" s="1810"/>
      <c r="C92" s="1824" t="s">
        <v>1893</v>
      </c>
      <c r="D92" s="1826" t="s">
        <v>2130</v>
      </c>
      <c r="E92" s="1827"/>
      <c r="F92" s="1829" t="s">
        <v>247</v>
      </c>
      <c r="G92" s="1831" t="s">
        <v>1894</v>
      </c>
      <c r="H92" s="1682"/>
      <c r="I92" s="1680" t="s">
        <v>1576</v>
      </c>
      <c r="J92" s="1682"/>
      <c r="K92" s="1735"/>
      <c r="L92" s="1808"/>
      <c r="M92" s="996"/>
      <c r="N92" s="996"/>
      <c r="O92" s="1106"/>
      <c r="P92" s="996"/>
      <c r="Q92" s="1661">
        <f>H92*J92</f>
        <v>0</v>
      </c>
      <c r="R92" s="1669"/>
      <c r="S92" s="1835"/>
    </row>
    <row r="93" spans="2:19" ht="22.5" customHeight="1" x14ac:dyDescent="0.15">
      <c r="B93" s="1811"/>
      <c r="C93" s="1825"/>
      <c r="D93" s="1814"/>
      <c r="E93" s="1828"/>
      <c r="F93" s="1830"/>
      <c r="G93" s="1832"/>
      <c r="H93" s="1682"/>
      <c r="I93" s="1681"/>
      <c r="J93" s="1682"/>
      <c r="K93" s="1736"/>
      <c r="L93" s="1808"/>
      <c r="M93" s="996"/>
      <c r="N93" s="996"/>
      <c r="O93" s="1106"/>
      <c r="P93" s="996"/>
      <c r="Q93" s="1661"/>
      <c r="R93" s="1669"/>
      <c r="S93" s="1822"/>
    </row>
    <row r="94" spans="2:19" ht="22.5" customHeight="1" x14ac:dyDescent="0.15">
      <c r="B94" s="1836" t="s">
        <v>1620</v>
      </c>
      <c r="C94" s="1838"/>
      <c r="D94" s="1826" t="s">
        <v>2130</v>
      </c>
      <c r="E94" s="1817"/>
      <c r="F94" s="1829" t="s">
        <v>247</v>
      </c>
      <c r="G94" s="1831" t="s">
        <v>1895</v>
      </c>
      <c r="H94" s="1682"/>
      <c r="I94" s="1680" t="s">
        <v>1576</v>
      </c>
      <c r="J94" s="1682"/>
      <c r="K94" s="1735"/>
      <c r="L94" s="1808"/>
      <c r="M94" s="996"/>
      <c r="N94" s="996"/>
      <c r="O94" s="1106"/>
      <c r="P94" s="996"/>
      <c r="Q94" s="1661">
        <f>H94*J94</f>
        <v>0</v>
      </c>
      <c r="R94" s="1669"/>
      <c r="S94" s="1835"/>
    </row>
    <row r="95" spans="2:19" ht="22.5" customHeight="1" thickBot="1" x14ac:dyDescent="0.2">
      <c r="B95" s="1837"/>
      <c r="C95" s="1839"/>
      <c r="D95" s="1840"/>
      <c r="E95" s="1841"/>
      <c r="F95" s="1842"/>
      <c r="G95" s="1846"/>
      <c r="H95" s="1847"/>
      <c r="I95" s="1848"/>
      <c r="J95" s="1847"/>
      <c r="K95" s="1849"/>
      <c r="L95" s="1850"/>
      <c r="M95" s="1056"/>
      <c r="N95" s="1056"/>
      <c r="O95" s="1104"/>
      <c r="P95" s="1056"/>
      <c r="Q95" s="1843"/>
      <c r="R95" s="1844"/>
      <c r="S95" s="1845"/>
    </row>
  </sheetData>
  <mergeCells count="148">
    <mergeCell ref="B94:B95"/>
    <mergeCell ref="C94:C95"/>
    <mergeCell ref="D94:D95"/>
    <mergeCell ref="E94:E95"/>
    <mergeCell ref="F94:F95"/>
    <mergeCell ref="Q94:Q95"/>
    <mergeCell ref="R94:R95"/>
    <mergeCell ref="S94:S95"/>
    <mergeCell ref="G94:G95"/>
    <mergeCell ref="H94:H95"/>
    <mergeCell ref="I94:I95"/>
    <mergeCell ref="J94:J95"/>
    <mergeCell ref="K94:K95"/>
    <mergeCell ref="L94:L95"/>
    <mergeCell ref="R90:R91"/>
    <mergeCell ref="S90:S91"/>
    <mergeCell ref="C92:C93"/>
    <mergeCell ref="D92:D93"/>
    <mergeCell ref="E92:E93"/>
    <mergeCell ref="F92:F93"/>
    <mergeCell ref="G92:G93"/>
    <mergeCell ref="H92:H93"/>
    <mergeCell ref="I92:I93"/>
    <mergeCell ref="J92:J93"/>
    <mergeCell ref="H90:H91"/>
    <mergeCell ref="I90:I91"/>
    <mergeCell ref="J90:J91"/>
    <mergeCell ref="K90:K91"/>
    <mergeCell ref="L90:L91"/>
    <mergeCell ref="Q90:Q91"/>
    <mergeCell ref="K92:K93"/>
    <mergeCell ref="L92:L93"/>
    <mergeCell ref="Q92:Q93"/>
    <mergeCell ref="R92:R93"/>
    <mergeCell ref="S92:S93"/>
    <mergeCell ref="F89:G89"/>
    <mergeCell ref="B90:B93"/>
    <mergeCell ref="C90:C91"/>
    <mergeCell ref="D90:D91"/>
    <mergeCell ref="E90:E91"/>
    <mergeCell ref="F90:F91"/>
    <mergeCell ref="G90:G91"/>
    <mergeCell ref="K78:K83"/>
    <mergeCell ref="L78:L83"/>
    <mergeCell ref="B73:B74"/>
    <mergeCell ref="S73:S76"/>
    <mergeCell ref="B75:B76"/>
    <mergeCell ref="B78:B83"/>
    <mergeCell ref="F78:F83"/>
    <mergeCell ref="G78:G83"/>
    <mergeCell ref="H78:H83"/>
    <mergeCell ref="I78:I83"/>
    <mergeCell ref="J78:J83"/>
    <mergeCell ref="Q78:Q83"/>
    <mergeCell ref="R78:R83"/>
    <mergeCell ref="S78:S83"/>
    <mergeCell ref="M78:M83"/>
    <mergeCell ref="N78:N83"/>
    <mergeCell ref="O78:O83"/>
    <mergeCell ref="P78:P83"/>
    <mergeCell ref="R56:R57"/>
    <mergeCell ref="S56:S61"/>
    <mergeCell ref="B63:B72"/>
    <mergeCell ref="F63:F72"/>
    <mergeCell ref="G63:G72"/>
    <mergeCell ref="H63:H72"/>
    <mergeCell ref="I63:I72"/>
    <mergeCell ref="J63:J72"/>
    <mergeCell ref="K63:K72"/>
    <mergeCell ref="L63:L72"/>
    <mergeCell ref="L56:L57"/>
    <mergeCell ref="M56:M57"/>
    <mergeCell ref="N56:N57"/>
    <mergeCell ref="O56:O57"/>
    <mergeCell ref="P56:P57"/>
    <mergeCell ref="Q56:Q57"/>
    <mergeCell ref="S63:S72"/>
    <mergeCell ref="M63:M72"/>
    <mergeCell ref="N63:N72"/>
    <mergeCell ref="O63:O72"/>
    <mergeCell ref="P63:P72"/>
    <mergeCell ref="Q63:Q72"/>
    <mergeCell ref="R63:R72"/>
    <mergeCell ref="B56:B61"/>
    <mergeCell ref="F56:F57"/>
    <mergeCell ref="G56:G57"/>
    <mergeCell ref="H56:H57"/>
    <mergeCell ref="I56:I57"/>
    <mergeCell ref="J56:J57"/>
    <mergeCell ref="K56:K57"/>
    <mergeCell ref="K46:K55"/>
    <mergeCell ref="L46:L55"/>
    <mergeCell ref="B39:B40"/>
    <mergeCell ref="S39:S40"/>
    <mergeCell ref="F44:G44"/>
    <mergeCell ref="B46:B55"/>
    <mergeCell ref="F46:F55"/>
    <mergeCell ref="G46:G55"/>
    <mergeCell ref="H46:H55"/>
    <mergeCell ref="I46:I55"/>
    <mergeCell ref="J46:J55"/>
    <mergeCell ref="Q46:Q55"/>
    <mergeCell ref="R46:R55"/>
    <mergeCell ref="S46:S55"/>
    <mergeCell ref="M46:M55"/>
    <mergeCell ref="N46:N55"/>
    <mergeCell ref="O46:O55"/>
    <mergeCell ref="P46:P55"/>
    <mergeCell ref="F18:G18"/>
    <mergeCell ref="F24:G24"/>
    <mergeCell ref="B26:B27"/>
    <mergeCell ref="S26:S29"/>
    <mergeCell ref="B31:B32"/>
    <mergeCell ref="C31:C32"/>
    <mergeCell ref="D31:D32"/>
    <mergeCell ref="E31:E32"/>
    <mergeCell ref="S31:S37"/>
    <mergeCell ref="B33:B34"/>
    <mergeCell ref="S9:S12"/>
    <mergeCell ref="B13:B15"/>
    <mergeCell ref="C13:C14"/>
    <mergeCell ref="D13:D14"/>
    <mergeCell ref="E13:E14"/>
    <mergeCell ref="F13:F14"/>
    <mergeCell ref="G13:G14"/>
    <mergeCell ref="H13:H14"/>
    <mergeCell ref="Q13:Q14"/>
    <mergeCell ref="R13:R14"/>
    <mergeCell ref="B9:B12"/>
    <mergeCell ref="F9:F12"/>
    <mergeCell ref="G9:G12"/>
    <mergeCell ref="H9:H12"/>
    <mergeCell ref="Q9:Q12"/>
    <mergeCell ref="R9:R12"/>
    <mergeCell ref="S13:S15"/>
    <mergeCell ref="H5:H7"/>
    <mergeCell ref="I5:I7"/>
    <mergeCell ref="J5:J7"/>
    <mergeCell ref="Q5:Q7"/>
    <mergeCell ref="R5:R7"/>
    <mergeCell ref="S5:S8"/>
    <mergeCell ref="F4:G4"/>
    <mergeCell ref="B5:B8"/>
    <mergeCell ref="C5:C7"/>
    <mergeCell ref="D5:D7"/>
    <mergeCell ref="E5:E7"/>
    <mergeCell ref="F5:F7"/>
    <mergeCell ref="G5:G7"/>
  </mergeCells>
  <phoneticPr fontId="2"/>
  <printOptions horizontalCentered="1"/>
  <pageMargins left="0.70866141732283472" right="0.70866141732283472" top="0.74803149606299213" bottom="0.74803149606299213" header="0.31496062992125984" footer="0.31496062992125984"/>
  <pageSetup paperSize="9" scale="64" fitToHeight="0" orientation="landscape" r:id="rId1"/>
  <headerFooter alignWithMargins="0"/>
  <rowBreaks count="3" manualBreakCount="3">
    <brk id="29" max="16383" man="1"/>
    <brk id="55" max="16383" man="1"/>
    <brk id="84" max="1638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58"/>
  <sheetViews>
    <sheetView showGridLines="0" view="pageBreakPreview" zoomScaleNormal="100" zoomScaleSheetLayoutView="100" workbookViewId="0">
      <selection activeCell="A13" sqref="A13:H13"/>
    </sheetView>
  </sheetViews>
  <sheetFormatPr defaultColWidth="9" defaultRowHeight="13.5" x14ac:dyDescent="0.15"/>
  <cols>
    <col min="1" max="16384" width="9" style="515"/>
  </cols>
  <sheetData>
    <row r="1" spans="1:9" x14ac:dyDescent="0.15">
      <c r="A1" s="513"/>
      <c r="B1" s="514"/>
      <c r="C1" s="514"/>
      <c r="D1" s="514"/>
      <c r="E1" s="514"/>
      <c r="F1" s="514"/>
      <c r="G1" s="514"/>
      <c r="H1" s="514"/>
    </row>
    <row r="2" spans="1:9" x14ac:dyDescent="0.15">
      <c r="A2" s="513"/>
      <c r="B2" s="514"/>
      <c r="C2" s="514"/>
      <c r="D2" s="514"/>
      <c r="E2" s="514"/>
      <c r="F2" s="514"/>
      <c r="G2" s="514"/>
      <c r="H2" s="514"/>
    </row>
    <row r="3" spans="1:9" x14ac:dyDescent="0.15">
      <c r="A3" s="513"/>
      <c r="B3" s="514"/>
      <c r="C3" s="514"/>
      <c r="D3" s="1852"/>
      <c r="E3" s="1852"/>
      <c r="F3" s="514"/>
      <c r="G3" s="514"/>
      <c r="H3" s="514"/>
    </row>
    <row r="4" spans="1:9" x14ac:dyDescent="0.15">
      <c r="A4" s="513"/>
      <c r="B4" s="514"/>
      <c r="C4" s="514"/>
      <c r="D4" s="1852"/>
      <c r="E4" s="1852"/>
      <c r="F4" s="514"/>
      <c r="G4" s="514"/>
      <c r="H4" s="514"/>
    </row>
    <row r="5" spans="1:9" x14ac:dyDescent="0.15">
      <c r="A5" s="513"/>
      <c r="B5" s="514"/>
      <c r="C5" s="514"/>
      <c r="D5" s="514"/>
      <c r="E5" s="514"/>
      <c r="F5" s="514"/>
      <c r="G5" s="514"/>
      <c r="H5" s="514"/>
    </row>
    <row r="6" spans="1:9" x14ac:dyDescent="0.15">
      <c r="A6" s="513"/>
      <c r="B6" s="514"/>
      <c r="C6" s="514"/>
      <c r="D6" s="514"/>
      <c r="E6" s="514"/>
      <c r="F6" s="514"/>
      <c r="G6" s="514"/>
      <c r="H6" s="514"/>
    </row>
    <row r="7" spans="1:9" x14ac:dyDescent="0.15">
      <c r="A7" s="513"/>
      <c r="B7" s="514"/>
      <c r="C7" s="514"/>
      <c r="D7" s="514"/>
      <c r="E7" s="514"/>
      <c r="F7" s="514"/>
      <c r="G7" s="514"/>
      <c r="H7" s="514"/>
    </row>
    <row r="8" spans="1:9" x14ac:dyDescent="0.15">
      <c r="A8" s="513"/>
      <c r="B8" s="514"/>
      <c r="C8" s="514"/>
      <c r="D8" s="514"/>
      <c r="E8" s="514"/>
      <c r="F8" s="514"/>
      <c r="G8" s="514"/>
      <c r="H8" s="514"/>
    </row>
    <row r="9" spans="1:9" ht="18.75" x14ac:dyDescent="0.15">
      <c r="A9" s="1853" t="s">
        <v>404</v>
      </c>
      <c r="B9" s="1853"/>
      <c r="C9" s="1853"/>
      <c r="D9" s="1853"/>
      <c r="E9" s="1853"/>
      <c r="F9" s="1853"/>
      <c r="G9" s="1853"/>
      <c r="H9" s="1853"/>
      <c r="I9" s="1853"/>
    </row>
    <row r="10" spans="1:9" x14ac:dyDescent="0.15">
      <c r="A10" s="516"/>
      <c r="B10" s="514"/>
      <c r="C10" s="514"/>
      <c r="D10" s="514"/>
      <c r="E10" s="514"/>
      <c r="F10" s="514"/>
      <c r="G10" s="514"/>
      <c r="H10" s="514"/>
    </row>
    <row r="11" spans="1:9" ht="17.25" x14ac:dyDescent="0.15">
      <c r="A11" s="1854" t="s">
        <v>933</v>
      </c>
      <c r="B11" s="1854"/>
      <c r="C11" s="1854"/>
      <c r="D11" s="1854"/>
      <c r="E11" s="1854"/>
      <c r="F11" s="1854"/>
      <c r="G11" s="1854"/>
      <c r="H11" s="1854"/>
      <c r="I11" s="1854"/>
    </row>
    <row r="12" spans="1:9" x14ac:dyDescent="0.15">
      <c r="A12" s="516"/>
      <c r="B12" s="514"/>
      <c r="C12" s="514"/>
      <c r="D12" s="514"/>
      <c r="E12" s="514"/>
      <c r="F12" s="514"/>
      <c r="G12" s="514"/>
      <c r="H12" s="514"/>
    </row>
    <row r="13" spans="1:9" x14ac:dyDescent="0.15">
      <c r="A13" s="1855"/>
      <c r="B13" s="1855"/>
      <c r="C13" s="1855"/>
      <c r="D13" s="1855"/>
      <c r="E13" s="1855"/>
      <c r="F13" s="1855"/>
      <c r="G13" s="1855"/>
      <c r="H13" s="1855"/>
    </row>
    <row r="14" spans="1:9" x14ac:dyDescent="0.15">
      <c r="A14" s="516"/>
      <c r="B14" s="514"/>
      <c r="C14" s="514"/>
      <c r="D14" s="514"/>
      <c r="E14" s="514"/>
      <c r="F14" s="514"/>
      <c r="G14" s="514"/>
      <c r="H14" s="514"/>
    </row>
    <row r="15" spans="1:9" x14ac:dyDescent="0.15">
      <c r="A15" s="516"/>
      <c r="B15" s="514"/>
      <c r="C15" s="514"/>
      <c r="D15" s="514"/>
      <c r="E15" s="514"/>
      <c r="F15" s="514"/>
      <c r="G15" s="514"/>
      <c r="H15" s="514"/>
    </row>
    <row r="16" spans="1:9" x14ac:dyDescent="0.15">
      <c r="A16" s="517"/>
      <c r="B16" s="517"/>
      <c r="C16" s="514"/>
      <c r="D16" s="514"/>
      <c r="E16" s="514"/>
      <c r="F16" s="514"/>
      <c r="G16" s="514"/>
      <c r="H16" s="514"/>
    </row>
    <row r="17" spans="1:8" x14ac:dyDescent="0.15">
      <c r="A17" s="516"/>
      <c r="B17" s="514"/>
      <c r="C17" s="514"/>
      <c r="D17" s="514"/>
      <c r="E17" s="514"/>
      <c r="F17" s="514"/>
      <c r="G17" s="514"/>
      <c r="H17" s="514"/>
    </row>
    <row r="18" spans="1:8" ht="14.25" x14ac:dyDescent="0.15">
      <c r="A18" s="1856" t="s">
        <v>402</v>
      </c>
      <c r="B18" s="1856"/>
      <c r="C18" s="518"/>
      <c r="D18" s="518"/>
      <c r="E18" s="518"/>
      <c r="F18" s="518"/>
      <c r="G18" s="518"/>
      <c r="H18" s="518"/>
    </row>
    <row r="19" spans="1:8" ht="14.25" x14ac:dyDescent="0.15">
      <c r="A19" s="795"/>
      <c r="B19" s="795"/>
      <c r="C19" s="519"/>
      <c r="D19" s="519"/>
      <c r="E19" s="519"/>
      <c r="F19" s="519"/>
      <c r="G19" s="519"/>
      <c r="H19" s="519"/>
    </row>
    <row r="20" spans="1:8" ht="14.25" x14ac:dyDescent="0.15">
      <c r="A20" s="795"/>
      <c r="B20" s="795"/>
      <c r="C20" s="519"/>
      <c r="D20" s="519"/>
      <c r="E20" s="519"/>
      <c r="F20" s="519"/>
      <c r="G20" s="519"/>
      <c r="H20" s="519"/>
    </row>
    <row r="21" spans="1:8" ht="14.25" x14ac:dyDescent="0.15">
      <c r="A21" s="795"/>
      <c r="B21" s="795"/>
      <c r="C21" s="519"/>
      <c r="D21" s="519"/>
      <c r="E21" s="519"/>
      <c r="F21" s="519"/>
      <c r="G21" s="519"/>
      <c r="H21" s="519"/>
    </row>
    <row r="22" spans="1:8" ht="14.25" customHeight="1" x14ac:dyDescent="0.15">
      <c r="A22" s="1856" t="s">
        <v>403</v>
      </c>
      <c r="B22" s="1856"/>
      <c r="C22" s="518"/>
      <c r="D22" s="518"/>
      <c r="E22" s="518"/>
      <c r="F22" s="518"/>
      <c r="G22" s="518"/>
      <c r="H22" s="518"/>
    </row>
    <row r="23" spans="1:8" ht="14.25" customHeight="1" x14ac:dyDescent="0.15">
      <c r="A23" s="795"/>
      <c r="B23" s="795"/>
      <c r="C23" s="519"/>
      <c r="D23" s="519"/>
      <c r="E23" s="519"/>
      <c r="F23" s="519"/>
      <c r="G23" s="519"/>
      <c r="H23" s="519"/>
    </row>
    <row r="24" spans="1:8" x14ac:dyDescent="0.15">
      <c r="A24" s="516"/>
      <c r="B24" s="514"/>
      <c r="C24" s="514"/>
      <c r="D24" s="514"/>
      <c r="E24" s="514"/>
      <c r="F24" s="514"/>
      <c r="G24" s="514"/>
      <c r="H24" s="514"/>
    </row>
    <row r="25" spans="1:8" x14ac:dyDescent="0.15">
      <c r="A25" s="516"/>
      <c r="B25" s="514"/>
      <c r="C25" s="514"/>
      <c r="D25" s="514"/>
      <c r="E25" s="514"/>
      <c r="F25" s="514"/>
      <c r="G25" s="514"/>
      <c r="H25" s="514"/>
    </row>
    <row r="26" spans="1:8" ht="14.25" x14ac:dyDescent="0.15">
      <c r="A26" s="1856" t="s">
        <v>400</v>
      </c>
      <c r="B26" s="1856"/>
      <c r="C26" s="518"/>
      <c r="D26" s="518"/>
      <c r="E26" s="518"/>
      <c r="F26" s="518"/>
      <c r="G26" s="518"/>
      <c r="H26" s="518"/>
    </row>
    <row r="27" spans="1:8" ht="14.25" x14ac:dyDescent="0.15">
      <c r="A27" s="520"/>
      <c r="B27" s="520"/>
      <c r="C27" s="514"/>
      <c r="D27" s="514"/>
      <c r="E27" s="514"/>
      <c r="F27" s="514"/>
      <c r="G27" s="514"/>
      <c r="H27" s="514"/>
    </row>
    <row r="28" spans="1:8" x14ac:dyDescent="0.15">
      <c r="A28" s="516"/>
      <c r="B28" s="514"/>
      <c r="C28" s="514"/>
      <c r="D28" s="514"/>
      <c r="E28" s="514"/>
      <c r="F28" s="514"/>
      <c r="G28" s="514"/>
      <c r="H28" s="514"/>
    </row>
    <row r="29" spans="1:8" x14ac:dyDescent="0.15">
      <c r="A29" s="516"/>
      <c r="B29" s="514"/>
      <c r="C29" s="514"/>
      <c r="D29" s="514"/>
      <c r="E29" s="514"/>
      <c r="F29" s="514"/>
      <c r="G29" s="514"/>
      <c r="H29" s="514"/>
    </row>
    <row r="30" spans="1:8" x14ac:dyDescent="0.15">
      <c r="A30" s="516"/>
      <c r="B30" s="514"/>
      <c r="C30" s="514"/>
      <c r="D30" s="514"/>
      <c r="E30" s="514"/>
      <c r="F30" s="514"/>
      <c r="G30" s="514"/>
      <c r="H30" s="514"/>
    </row>
    <row r="31" spans="1:8" ht="14.25" x14ac:dyDescent="0.15">
      <c r="A31" s="1856" t="s">
        <v>367</v>
      </c>
      <c r="B31" s="1856"/>
      <c r="C31" s="514"/>
      <c r="D31" s="514"/>
      <c r="E31" s="514"/>
      <c r="F31" s="514"/>
      <c r="G31" s="514"/>
      <c r="H31" s="514"/>
    </row>
    <row r="32" spans="1:8" x14ac:dyDescent="0.15">
      <c r="A32" s="516"/>
      <c r="B32" s="514"/>
      <c r="C32" s="514"/>
      <c r="D32" s="521"/>
      <c r="E32" s="514"/>
      <c r="F32" s="514"/>
      <c r="G32" s="514"/>
      <c r="H32" s="514"/>
    </row>
    <row r="33" spans="1:8" x14ac:dyDescent="0.15">
      <c r="A33" s="516"/>
      <c r="B33" s="514"/>
      <c r="C33" s="514"/>
      <c r="D33" s="514"/>
      <c r="E33" s="514"/>
      <c r="F33" s="514"/>
      <c r="G33" s="514"/>
      <c r="H33" s="514"/>
    </row>
    <row r="34" spans="1:8" x14ac:dyDescent="0.15">
      <c r="A34" s="516"/>
      <c r="B34" s="1851" t="s">
        <v>269</v>
      </c>
      <c r="C34" s="1851"/>
      <c r="D34" s="1851"/>
      <c r="E34" s="1857"/>
      <c r="F34" s="1857"/>
      <c r="G34" s="1857"/>
      <c r="H34" s="1857"/>
    </row>
    <row r="35" spans="1:8" x14ac:dyDescent="0.15">
      <c r="A35" s="516"/>
      <c r="B35" s="514"/>
      <c r="C35" s="514"/>
      <c r="D35" s="514"/>
      <c r="E35" s="514"/>
      <c r="F35" s="514"/>
      <c r="G35" s="514"/>
      <c r="H35" s="514"/>
    </row>
    <row r="36" spans="1:8" x14ac:dyDescent="0.15">
      <c r="A36" s="516"/>
      <c r="B36" s="514"/>
      <c r="C36" s="514"/>
      <c r="D36" s="514"/>
      <c r="E36" s="514"/>
      <c r="F36" s="514"/>
      <c r="G36" s="514"/>
      <c r="H36" s="514"/>
    </row>
    <row r="37" spans="1:8" x14ac:dyDescent="0.15">
      <c r="A37" s="516"/>
      <c r="B37" s="514"/>
      <c r="C37" s="514"/>
      <c r="D37" s="514"/>
      <c r="E37" s="514"/>
      <c r="F37" s="514"/>
      <c r="G37" s="514"/>
      <c r="H37" s="514"/>
    </row>
    <row r="38" spans="1:8" x14ac:dyDescent="0.15">
      <c r="A38" s="514"/>
      <c r="B38" s="1851" t="s">
        <v>410</v>
      </c>
      <c r="C38" s="1851"/>
      <c r="D38" s="1851"/>
      <c r="E38" s="518"/>
      <c r="F38" s="518"/>
      <c r="G38" s="518"/>
      <c r="H38" s="518"/>
    </row>
    <row r="39" spans="1:8" x14ac:dyDescent="0.15">
      <c r="A39" s="516"/>
      <c r="B39" s="514"/>
      <c r="C39" s="514"/>
      <c r="D39" s="514"/>
      <c r="E39" s="514"/>
      <c r="F39" s="514"/>
      <c r="G39" s="514"/>
      <c r="H39" s="514"/>
    </row>
    <row r="40" spans="1:8" x14ac:dyDescent="0.15">
      <c r="A40" s="516"/>
      <c r="B40" s="514"/>
      <c r="C40" s="514"/>
      <c r="D40" s="514"/>
      <c r="E40" s="514"/>
      <c r="F40" s="514"/>
      <c r="G40" s="514"/>
      <c r="H40" s="514"/>
    </row>
    <row r="41" spans="1:8" x14ac:dyDescent="0.15">
      <c r="A41" s="516"/>
      <c r="B41" s="514"/>
      <c r="C41" s="514"/>
      <c r="D41" s="514"/>
      <c r="E41" s="514"/>
      <c r="F41" s="514"/>
      <c r="G41" s="514"/>
      <c r="H41" s="514"/>
    </row>
    <row r="42" spans="1:8" x14ac:dyDescent="0.15">
      <c r="A42" s="514"/>
      <c r="B42" s="1851" t="s">
        <v>411</v>
      </c>
      <c r="C42" s="1851"/>
      <c r="D42" s="1851"/>
      <c r="E42" s="518"/>
      <c r="F42" s="518"/>
      <c r="G42" s="518"/>
      <c r="H42" s="518"/>
    </row>
    <row r="43" spans="1:8" x14ac:dyDescent="0.15">
      <c r="A43" s="516"/>
      <c r="B43" s="514"/>
      <c r="C43" s="514"/>
      <c r="D43" s="514"/>
      <c r="E43" s="514"/>
      <c r="F43" s="514"/>
      <c r="G43" s="514"/>
      <c r="H43" s="514"/>
    </row>
    <row r="44" spans="1:8" x14ac:dyDescent="0.15">
      <c r="A44" s="516"/>
      <c r="B44" s="514"/>
      <c r="C44" s="514"/>
      <c r="D44" s="514"/>
      <c r="E44" s="514"/>
      <c r="F44" s="514"/>
      <c r="G44" s="514"/>
      <c r="H44" s="514"/>
    </row>
    <row r="45" spans="1:8" x14ac:dyDescent="0.15">
      <c r="A45" s="516"/>
      <c r="B45" s="514"/>
      <c r="C45" s="514"/>
      <c r="D45" s="514"/>
      <c r="E45" s="514"/>
      <c r="F45" s="514"/>
      <c r="G45" s="514"/>
      <c r="H45" s="514"/>
    </row>
    <row r="46" spans="1:8" x14ac:dyDescent="0.15">
      <c r="A46" s="516"/>
      <c r="B46" s="514"/>
      <c r="C46" s="514"/>
      <c r="D46" s="514"/>
      <c r="E46" s="518"/>
      <c r="F46" s="518"/>
      <c r="G46" s="518"/>
      <c r="H46" s="518"/>
    </row>
    <row r="47" spans="1:8" x14ac:dyDescent="0.15">
      <c r="A47" s="516"/>
      <c r="B47" s="514"/>
      <c r="C47" s="514"/>
      <c r="D47" s="514"/>
      <c r="E47" s="514"/>
      <c r="F47" s="514"/>
      <c r="G47" s="514"/>
      <c r="H47" s="514"/>
    </row>
    <row r="48" spans="1:8" x14ac:dyDescent="0.15">
      <c r="A48" s="516"/>
      <c r="B48" s="514"/>
      <c r="C48" s="514"/>
      <c r="D48" s="514"/>
      <c r="E48" s="514"/>
      <c r="F48" s="514"/>
      <c r="G48" s="514"/>
      <c r="H48" s="514"/>
    </row>
    <row r="49" spans="1:8" x14ac:dyDescent="0.15">
      <c r="A49" s="516"/>
      <c r="B49" s="514"/>
      <c r="C49" s="514"/>
      <c r="D49" s="514"/>
      <c r="E49" s="514"/>
      <c r="F49" s="514"/>
      <c r="G49" s="514"/>
      <c r="H49" s="514"/>
    </row>
    <row r="50" spans="1:8" x14ac:dyDescent="0.15">
      <c r="A50" s="516"/>
      <c r="B50" s="514"/>
      <c r="C50" s="514"/>
      <c r="D50" s="514"/>
      <c r="E50" s="518"/>
      <c r="F50" s="518"/>
      <c r="G50" s="518"/>
      <c r="H50" s="518"/>
    </row>
    <row r="51" spans="1:8" x14ac:dyDescent="0.15">
      <c r="A51" s="516"/>
      <c r="B51" s="514"/>
      <c r="C51" s="514"/>
      <c r="D51" s="514"/>
      <c r="E51" s="514"/>
      <c r="F51" s="514"/>
      <c r="G51" s="514"/>
      <c r="H51" s="514"/>
    </row>
    <row r="52" spans="1:8" x14ac:dyDescent="0.15">
      <c r="A52" s="516"/>
      <c r="B52" s="514"/>
      <c r="C52" s="514"/>
      <c r="D52" s="514"/>
      <c r="E52" s="514"/>
      <c r="F52" s="514"/>
      <c r="G52" s="514"/>
      <c r="H52" s="514"/>
    </row>
    <row r="53" spans="1:8" ht="14.25" x14ac:dyDescent="0.15">
      <c r="A53" s="522"/>
      <c r="B53" s="522"/>
      <c r="C53" s="522"/>
      <c r="D53" s="522"/>
      <c r="E53" s="514"/>
      <c r="F53" s="514"/>
      <c r="G53" s="514"/>
      <c r="H53" s="514"/>
    </row>
    <row r="54" spans="1:8" x14ac:dyDescent="0.15">
      <c r="A54" s="516"/>
      <c r="B54" s="514"/>
      <c r="C54" s="514"/>
      <c r="D54" s="514"/>
      <c r="E54" s="518"/>
      <c r="F54" s="518"/>
      <c r="G54" s="518"/>
      <c r="H54" s="518"/>
    </row>
    <row r="55" spans="1:8" ht="14.25" x14ac:dyDescent="0.15">
      <c r="A55" s="522"/>
      <c r="B55" s="522"/>
      <c r="C55" s="522"/>
      <c r="D55" s="522"/>
      <c r="E55" s="514"/>
      <c r="F55" s="514"/>
      <c r="G55" s="514"/>
      <c r="H55" s="514"/>
    </row>
    <row r="56" spans="1:8" x14ac:dyDescent="0.15">
      <c r="A56" s="516"/>
      <c r="B56" s="514"/>
      <c r="C56" s="514"/>
      <c r="D56" s="514"/>
      <c r="E56" s="514"/>
      <c r="F56" s="514"/>
      <c r="G56" s="514"/>
      <c r="H56" s="514"/>
    </row>
    <row r="57" spans="1:8" x14ac:dyDescent="0.15">
      <c r="E57" s="514"/>
      <c r="F57" s="514"/>
      <c r="G57" s="514"/>
      <c r="H57" s="514"/>
    </row>
    <row r="58" spans="1:8" x14ac:dyDescent="0.15">
      <c r="E58" s="518"/>
      <c r="F58" s="518"/>
      <c r="G58" s="518"/>
      <c r="H58" s="518"/>
    </row>
  </sheetData>
  <mergeCells count="12">
    <mergeCell ref="B42:D42"/>
    <mergeCell ref="D3:E4"/>
    <mergeCell ref="A9:I9"/>
    <mergeCell ref="A11:I11"/>
    <mergeCell ref="A13:H13"/>
    <mergeCell ref="A18:B18"/>
    <mergeCell ref="A22:B22"/>
    <mergeCell ref="A26:B26"/>
    <mergeCell ref="A31:B31"/>
    <mergeCell ref="B34:D34"/>
    <mergeCell ref="E34:H34"/>
    <mergeCell ref="B38:D38"/>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O416"/>
  <sheetViews>
    <sheetView showGridLines="0" view="pageBreakPreview" topLeftCell="A342" zoomScaleNormal="100" zoomScaleSheetLayoutView="100" workbookViewId="0">
      <selection activeCell="C367" sqref="C367"/>
    </sheetView>
  </sheetViews>
  <sheetFormatPr defaultColWidth="9" defaultRowHeight="19.5" customHeight="1" x14ac:dyDescent="0.15"/>
  <cols>
    <col min="1" max="1" width="0.625" style="80" customWidth="1"/>
    <col min="2" max="2" width="1.25" style="80" customWidth="1"/>
    <col min="3" max="3" width="10.125" style="80" customWidth="1"/>
    <col min="4" max="4" width="0.625" style="80" customWidth="1"/>
    <col min="5" max="5" width="1.75" style="80" customWidth="1"/>
    <col min="6" max="6" width="64.25" style="168" customWidth="1"/>
    <col min="7" max="7" width="1.375" style="80" customWidth="1"/>
    <col min="8" max="9" width="4.375" style="195" customWidth="1"/>
    <col min="10" max="10" width="11.25" style="596" customWidth="1"/>
    <col min="11" max="11" width="2" style="565" customWidth="1"/>
    <col min="12" max="12" width="3.375" style="167" customWidth="1"/>
    <col min="13" max="13" width="1.875" style="80" customWidth="1"/>
    <col min="14" max="14" width="7.625" style="80" customWidth="1"/>
    <col min="15" max="15" width="1.875" style="80" customWidth="1"/>
    <col min="16" max="17" width="6.375" style="169" customWidth="1"/>
    <col min="18" max="16384" width="9" style="169"/>
  </cols>
  <sheetData>
    <row r="1" spans="1:15" ht="19.5" customHeight="1" x14ac:dyDescent="0.15">
      <c r="B1" s="68" t="s">
        <v>368</v>
      </c>
      <c r="J1" s="195"/>
      <c r="K1" s="167"/>
      <c r="N1" s="80" t="s">
        <v>934</v>
      </c>
    </row>
    <row r="2" spans="1:15" ht="19.5" customHeight="1" thickBot="1" x14ac:dyDescent="0.2">
      <c r="A2" s="95"/>
      <c r="B2" s="95"/>
      <c r="C2" s="75" t="s">
        <v>2122</v>
      </c>
      <c r="D2" s="781"/>
      <c r="E2" s="781"/>
      <c r="F2" s="781"/>
      <c r="G2" s="781"/>
      <c r="H2" s="198"/>
      <c r="I2" s="198"/>
      <c r="J2" s="199"/>
      <c r="K2" s="167"/>
    </row>
    <row r="3" spans="1:15" ht="13.5" customHeight="1" x14ac:dyDescent="0.15">
      <c r="A3" s="1537" t="s">
        <v>70</v>
      </c>
      <c r="B3" s="1538"/>
      <c r="C3" s="1538"/>
      <c r="D3" s="1539"/>
      <c r="E3" s="770"/>
      <c r="F3" s="1543" t="s">
        <v>71</v>
      </c>
      <c r="G3" s="170"/>
      <c r="H3" s="1545" t="s">
        <v>153</v>
      </c>
      <c r="I3" s="1546"/>
      <c r="J3" s="1547"/>
      <c r="K3" s="165"/>
      <c r="L3" s="169"/>
      <c r="M3" s="169"/>
      <c r="N3" s="169"/>
      <c r="O3" s="169"/>
    </row>
    <row r="4" spans="1:15" ht="10.5" x14ac:dyDescent="0.15">
      <c r="A4" s="1540"/>
      <c r="B4" s="1541"/>
      <c r="C4" s="1541"/>
      <c r="D4" s="1542"/>
      <c r="E4" s="771"/>
      <c r="F4" s="1544"/>
      <c r="G4" s="171"/>
      <c r="H4" s="434" t="s">
        <v>408</v>
      </c>
      <c r="I4" s="434" t="s">
        <v>409</v>
      </c>
      <c r="J4" s="69" t="s">
        <v>401</v>
      </c>
      <c r="K4" s="165"/>
      <c r="L4" s="169"/>
      <c r="M4" s="169"/>
      <c r="N4" s="169"/>
      <c r="O4" s="169"/>
    </row>
    <row r="5" spans="1:15" ht="27" customHeight="1" x14ac:dyDescent="0.15">
      <c r="A5" s="96"/>
      <c r="B5" s="97"/>
      <c r="C5" s="766" t="s">
        <v>374</v>
      </c>
      <c r="D5" s="779"/>
      <c r="E5" s="766"/>
      <c r="F5" s="77" t="s">
        <v>1294</v>
      </c>
      <c r="G5" s="779"/>
      <c r="H5" s="523"/>
      <c r="I5" s="523"/>
      <c r="J5" s="197"/>
      <c r="K5" s="167"/>
    </row>
    <row r="6" spans="1:15" ht="27.75" customHeight="1" x14ac:dyDescent="0.15">
      <c r="A6" s="98"/>
      <c r="B6" s="99"/>
      <c r="C6" s="76" t="s">
        <v>375</v>
      </c>
      <c r="D6" s="100"/>
      <c r="E6" s="76"/>
      <c r="F6" s="78" t="s">
        <v>1295</v>
      </c>
      <c r="G6" s="100"/>
      <c r="H6" s="524"/>
      <c r="I6" s="524"/>
      <c r="J6" s="197"/>
      <c r="K6" s="167"/>
    </row>
    <row r="7" spans="1:15" ht="27.75" customHeight="1" x14ac:dyDescent="0.15">
      <c r="A7" s="98"/>
      <c r="B7" s="99"/>
      <c r="C7" s="76" t="s">
        <v>376</v>
      </c>
      <c r="D7" s="100"/>
      <c r="E7" s="76"/>
      <c r="F7" s="78" t="s">
        <v>935</v>
      </c>
      <c r="G7" s="100"/>
      <c r="H7" s="387"/>
      <c r="I7" s="387"/>
      <c r="J7" s="197"/>
      <c r="K7" s="167"/>
    </row>
    <row r="8" spans="1:15" ht="19.5" customHeight="1" x14ac:dyDescent="0.15">
      <c r="A8" s="98"/>
      <c r="B8" s="99"/>
      <c r="C8" s="76" t="s">
        <v>936</v>
      </c>
      <c r="D8" s="100"/>
      <c r="E8" s="76"/>
      <c r="F8" s="78" t="s">
        <v>412</v>
      </c>
      <c r="G8" s="100"/>
      <c r="H8" s="524"/>
      <c r="I8" s="525"/>
      <c r="J8" s="197"/>
      <c r="K8" s="167"/>
    </row>
    <row r="9" spans="1:15" ht="19.5" customHeight="1" thickBot="1" x14ac:dyDescent="0.2">
      <c r="A9" s="102"/>
      <c r="B9" s="95"/>
      <c r="C9" s="781" t="s">
        <v>476</v>
      </c>
      <c r="D9" s="103"/>
      <c r="E9" s="781"/>
      <c r="F9" s="214" t="s">
        <v>1156</v>
      </c>
      <c r="G9" s="103"/>
      <c r="H9" s="435"/>
      <c r="I9" s="435"/>
      <c r="J9" s="200"/>
      <c r="K9" s="167"/>
    </row>
    <row r="10" spans="1:15" ht="19.5" customHeight="1" x14ac:dyDescent="0.15">
      <c r="B10" s="68" t="s">
        <v>1296</v>
      </c>
      <c r="C10" s="169"/>
      <c r="J10" s="195"/>
      <c r="K10" s="167"/>
    </row>
    <row r="11" spans="1:15" ht="19.5" customHeight="1" thickBot="1" x14ac:dyDescent="0.2">
      <c r="A11" s="1428"/>
      <c r="B11" s="1428"/>
      <c r="C11" s="1428" t="s">
        <v>2165</v>
      </c>
      <c r="D11" s="1429"/>
      <c r="E11" s="1429"/>
      <c r="F11" s="1429"/>
      <c r="G11" s="1429"/>
      <c r="H11" s="1430"/>
      <c r="I11" s="1430"/>
      <c r="J11" s="1430"/>
      <c r="K11" s="167"/>
    </row>
    <row r="12" spans="1:15" ht="13.5" customHeight="1" x14ac:dyDescent="0.15">
      <c r="A12" s="1565" t="s">
        <v>2072</v>
      </c>
      <c r="B12" s="1566"/>
      <c r="C12" s="1566"/>
      <c r="D12" s="1567"/>
      <c r="E12" s="1451"/>
      <c r="F12" s="1557" t="s">
        <v>2073</v>
      </c>
      <c r="G12" s="1432"/>
      <c r="H12" s="1876" t="s">
        <v>2074</v>
      </c>
      <c r="I12" s="1877"/>
      <c r="J12" s="1878"/>
      <c r="K12" s="167"/>
    </row>
    <row r="13" spans="1:15" ht="10.5" x14ac:dyDescent="0.15">
      <c r="A13" s="1568"/>
      <c r="B13" s="1569"/>
      <c r="C13" s="1569"/>
      <c r="D13" s="1570"/>
      <c r="E13" s="1452"/>
      <c r="F13" s="1558"/>
      <c r="G13" s="1434"/>
      <c r="H13" s="1435" t="s">
        <v>2075</v>
      </c>
      <c r="I13" s="1435" t="s">
        <v>2076</v>
      </c>
      <c r="J13" s="751" t="s">
        <v>401</v>
      </c>
      <c r="K13" s="167"/>
    </row>
    <row r="14" spans="1:15" ht="27.75" customHeight="1" x14ac:dyDescent="0.15">
      <c r="A14" s="1436"/>
      <c r="B14" s="1437"/>
      <c r="C14" s="1450" t="s">
        <v>2166</v>
      </c>
      <c r="D14" s="1372"/>
      <c r="E14" s="1438"/>
      <c r="F14" s="1439" t="s">
        <v>2167</v>
      </c>
      <c r="G14" s="1440"/>
      <c r="H14" s="1457"/>
      <c r="I14" s="1458"/>
      <c r="J14" s="1562"/>
      <c r="K14" s="167"/>
    </row>
    <row r="15" spans="1:15" ht="19.5" customHeight="1" thickBot="1" x14ac:dyDescent="0.2">
      <c r="A15" s="1443"/>
      <c r="B15" s="1444"/>
      <c r="C15" s="1459"/>
      <c r="D15" s="1375"/>
      <c r="E15" s="1376"/>
      <c r="F15" s="1445" t="s">
        <v>2168</v>
      </c>
      <c r="G15" s="1446"/>
      <c r="H15" s="1460"/>
      <c r="I15" s="1461"/>
      <c r="J15" s="1563"/>
      <c r="K15" s="167"/>
    </row>
    <row r="16" spans="1:15" ht="19.5" customHeight="1" x14ac:dyDescent="0.15">
      <c r="B16" s="68"/>
      <c r="C16" s="169"/>
      <c r="J16" s="195"/>
      <c r="K16" s="167"/>
    </row>
    <row r="17" spans="1:15" ht="15" customHeight="1" thickBot="1" x14ac:dyDescent="0.2">
      <c r="A17" s="82"/>
      <c r="B17" s="82"/>
      <c r="C17" s="527" t="s">
        <v>2169</v>
      </c>
      <c r="D17" s="82"/>
      <c r="E17" s="82"/>
      <c r="F17" s="527"/>
      <c r="G17" s="82"/>
      <c r="H17" s="196"/>
      <c r="I17" s="196"/>
      <c r="J17" s="528"/>
      <c r="K17" s="529"/>
      <c r="L17" s="169"/>
      <c r="M17" s="169"/>
      <c r="N17" s="169"/>
      <c r="O17" s="169"/>
    </row>
    <row r="18" spans="1:15" ht="13.5" customHeight="1" x14ac:dyDescent="0.15">
      <c r="A18" s="1537" t="s">
        <v>70</v>
      </c>
      <c r="B18" s="1538"/>
      <c r="C18" s="1538"/>
      <c r="D18" s="1539"/>
      <c r="E18" s="770"/>
      <c r="F18" s="1543" t="s">
        <v>71</v>
      </c>
      <c r="G18" s="170"/>
      <c r="H18" s="1859" t="s">
        <v>153</v>
      </c>
      <c r="I18" s="1860"/>
      <c r="J18" s="1861"/>
      <c r="K18" s="165"/>
      <c r="L18" s="169"/>
      <c r="M18" s="169"/>
      <c r="N18" s="169"/>
      <c r="O18" s="169"/>
    </row>
    <row r="19" spans="1:15" ht="10.5" x14ac:dyDescent="0.15">
      <c r="A19" s="1865"/>
      <c r="B19" s="1866"/>
      <c r="C19" s="1866"/>
      <c r="D19" s="1867"/>
      <c r="E19" s="800"/>
      <c r="F19" s="1875"/>
      <c r="G19" s="530"/>
      <c r="H19" s="434" t="s">
        <v>408</v>
      </c>
      <c r="I19" s="434" t="s">
        <v>409</v>
      </c>
      <c r="J19" s="69" t="s">
        <v>401</v>
      </c>
      <c r="K19" s="165"/>
      <c r="L19" s="169"/>
      <c r="M19" s="169"/>
      <c r="N19" s="169"/>
      <c r="O19" s="169"/>
    </row>
    <row r="20" spans="1:15" ht="15.75" customHeight="1" x14ac:dyDescent="0.15">
      <c r="A20" s="1872"/>
      <c r="B20" s="757"/>
      <c r="C20" s="1532" t="s">
        <v>937</v>
      </c>
      <c r="D20" s="531"/>
      <c r="E20" s="532"/>
      <c r="F20" s="234" t="s">
        <v>938</v>
      </c>
      <c r="G20" s="128"/>
      <c r="H20" s="471"/>
      <c r="I20" s="471"/>
      <c r="J20" s="1556"/>
      <c r="K20" s="165"/>
      <c r="L20" s="169"/>
      <c r="M20" s="169"/>
      <c r="N20" s="169"/>
      <c r="O20" s="169"/>
    </row>
    <row r="21" spans="1:15" ht="15.75" customHeight="1" x14ac:dyDescent="0.15">
      <c r="A21" s="1873"/>
      <c r="B21" s="758"/>
      <c r="C21" s="1533"/>
      <c r="D21" s="533"/>
      <c r="E21" s="534"/>
      <c r="F21" s="226" t="s">
        <v>939</v>
      </c>
      <c r="G21" s="87"/>
      <c r="H21" s="495"/>
      <c r="I21" s="495"/>
      <c r="J21" s="1551"/>
      <c r="K21" s="165"/>
      <c r="L21" s="169"/>
      <c r="M21" s="169"/>
      <c r="N21" s="169"/>
      <c r="O21" s="169"/>
    </row>
    <row r="22" spans="1:15" ht="15.75" customHeight="1" x14ac:dyDescent="0.15">
      <c r="A22" s="1873"/>
      <c r="B22" s="758"/>
      <c r="C22" s="1533"/>
      <c r="D22" s="533"/>
      <c r="E22" s="758"/>
      <c r="F22" s="218" t="s">
        <v>1297</v>
      </c>
      <c r="G22" s="85"/>
      <c r="H22" s="451"/>
      <c r="I22" s="451"/>
      <c r="J22" s="1551"/>
      <c r="K22" s="165"/>
      <c r="L22" s="169"/>
      <c r="M22" s="169"/>
      <c r="N22" s="169"/>
      <c r="O22" s="169"/>
    </row>
    <row r="23" spans="1:15" ht="15.75" customHeight="1" x14ac:dyDescent="0.15">
      <c r="A23" s="1873"/>
      <c r="B23" s="758"/>
      <c r="C23" s="1533"/>
      <c r="D23" s="533"/>
      <c r="E23" s="535"/>
      <c r="F23" s="73" t="s">
        <v>940</v>
      </c>
      <c r="G23" s="90"/>
      <c r="H23" s="438"/>
      <c r="I23" s="438"/>
      <c r="J23" s="1551"/>
      <c r="K23" s="165"/>
      <c r="L23" s="169"/>
      <c r="M23" s="169"/>
      <c r="N23" s="169"/>
      <c r="O23" s="169"/>
    </row>
    <row r="24" spans="1:15" ht="15.75" customHeight="1" x14ac:dyDescent="0.15">
      <c r="A24" s="1873"/>
      <c r="B24" s="758"/>
      <c r="C24" s="1533"/>
      <c r="D24" s="533"/>
      <c r="E24" s="758"/>
      <c r="F24" s="218" t="s">
        <v>941</v>
      </c>
      <c r="G24" s="85"/>
      <c r="H24" s="451"/>
      <c r="I24" s="451"/>
      <c r="J24" s="1551"/>
      <c r="K24" s="165"/>
      <c r="L24" s="169"/>
      <c r="M24" s="169"/>
      <c r="N24" s="169"/>
      <c r="O24" s="169"/>
    </row>
    <row r="25" spans="1:15" ht="15.75" customHeight="1" x14ac:dyDescent="0.15">
      <c r="A25" s="1873"/>
      <c r="B25" s="758"/>
      <c r="C25" s="1858"/>
      <c r="D25" s="533"/>
      <c r="E25" s="536"/>
      <c r="F25" s="73" t="s">
        <v>942</v>
      </c>
      <c r="G25" s="90"/>
      <c r="H25" s="438"/>
      <c r="I25" s="438"/>
      <c r="J25" s="1551"/>
      <c r="K25" s="165"/>
      <c r="L25" s="169"/>
      <c r="M25" s="169"/>
      <c r="N25" s="169"/>
      <c r="O25" s="169"/>
    </row>
    <row r="26" spans="1:15" ht="15.75" customHeight="1" x14ac:dyDescent="0.15">
      <c r="A26" s="1873"/>
      <c r="B26" s="758"/>
      <c r="C26" s="1858"/>
      <c r="D26" s="533"/>
      <c r="E26" s="536"/>
      <c r="F26" s="218" t="s">
        <v>1298</v>
      </c>
      <c r="G26" s="85"/>
      <c r="H26" s="438"/>
      <c r="I26" s="438"/>
      <c r="J26" s="1551"/>
      <c r="K26" s="165"/>
      <c r="L26" s="169"/>
      <c r="M26" s="169"/>
      <c r="N26" s="169"/>
      <c r="O26" s="169"/>
    </row>
    <row r="27" spans="1:15" ht="15.75" customHeight="1" x14ac:dyDescent="0.15">
      <c r="A27" s="1872"/>
      <c r="B27" s="757"/>
      <c r="C27" s="1532" t="s">
        <v>943</v>
      </c>
      <c r="D27" s="531"/>
      <c r="E27" s="757"/>
      <c r="F27" s="537" t="s">
        <v>1299</v>
      </c>
      <c r="G27" s="122"/>
      <c r="H27" s="460"/>
      <c r="I27" s="460"/>
      <c r="J27" s="1531"/>
      <c r="K27" s="165"/>
      <c r="L27" s="169"/>
      <c r="M27" s="169"/>
      <c r="N27" s="169"/>
      <c r="O27" s="169"/>
    </row>
    <row r="28" spans="1:15" ht="15.75" customHeight="1" x14ac:dyDescent="0.15">
      <c r="A28" s="1873"/>
      <c r="B28" s="758"/>
      <c r="C28" s="1858"/>
      <c r="D28" s="533"/>
      <c r="E28" s="536"/>
      <c r="F28" s="73" t="s">
        <v>1300</v>
      </c>
      <c r="G28" s="90"/>
      <c r="H28" s="438"/>
      <c r="I28" s="438"/>
      <c r="J28" s="1531"/>
      <c r="K28" s="165"/>
      <c r="L28" s="169"/>
      <c r="M28" s="169"/>
      <c r="N28" s="169"/>
      <c r="O28" s="169"/>
    </row>
    <row r="29" spans="1:15" ht="15.75" customHeight="1" x14ac:dyDescent="0.15">
      <c r="A29" s="1874"/>
      <c r="B29" s="759"/>
      <c r="C29" s="1553"/>
      <c r="D29" s="538"/>
      <c r="E29" s="539"/>
      <c r="F29" s="540" t="s">
        <v>1301</v>
      </c>
      <c r="G29" s="106"/>
      <c r="H29" s="485"/>
      <c r="I29" s="541"/>
      <c r="J29" s="1531"/>
      <c r="K29" s="165"/>
      <c r="L29" s="169"/>
      <c r="M29" s="169"/>
      <c r="N29" s="169"/>
      <c r="O29" s="169"/>
    </row>
    <row r="30" spans="1:15" ht="15.75" customHeight="1" x14ac:dyDescent="0.15">
      <c r="A30" s="797"/>
      <c r="B30" s="758"/>
      <c r="C30" s="1532" t="s">
        <v>581</v>
      </c>
      <c r="D30" s="533"/>
      <c r="E30" s="542"/>
      <c r="F30" s="236" t="s">
        <v>944</v>
      </c>
      <c r="G30" s="101"/>
      <c r="H30" s="489"/>
      <c r="I30" s="489"/>
      <c r="J30" s="1531"/>
      <c r="K30" s="165"/>
      <c r="L30" s="169"/>
      <c r="M30" s="169"/>
      <c r="N30" s="169"/>
      <c r="O30" s="169"/>
    </row>
    <row r="31" spans="1:15" ht="15.75" customHeight="1" x14ac:dyDescent="0.15">
      <c r="A31" s="797"/>
      <c r="B31" s="758"/>
      <c r="C31" s="1533"/>
      <c r="D31" s="533"/>
      <c r="E31" s="535"/>
      <c r="F31" s="236" t="s">
        <v>945</v>
      </c>
      <c r="G31" s="101"/>
      <c r="H31" s="489"/>
      <c r="I31" s="489"/>
      <c r="J31" s="1531"/>
      <c r="K31" s="165"/>
      <c r="L31" s="169"/>
      <c r="M31" s="169"/>
      <c r="N31" s="169"/>
      <c r="O31" s="169"/>
    </row>
    <row r="32" spans="1:15" ht="15.75" customHeight="1" x14ac:dyDescent="0.15">
      <c r="A32" s="797"/>
      <c r="B32" s="758"/>
      <c r="C32" s="1533"/>
      <c r="D32" s="533"/>
      <c r="E32" s="758"/>
      <c r="F32" s="236" t="s">
        <v>946</v>
      </c>
      <c r="G32" s="101"/>
      <c r="H32" s="467"/>
      <c r="I32" s="489"/>
      <c r="J32" s="1531"/>
      <c r="K32" s="165"/>
      <c r="L32" s="169"/>
      <c r="M32" s="169"/>
      <c r="N32" s="169"/>
      <c r="O32" s="169"/>
    </row>
    <row r="33" spans="1:15" ht="15.75" customHeight="1" x14ac:dyDescent="0.15">
      <c r="A33" s="797"/>
      <c r="B33" s="758"/>
      <c r="C33" s="1533"/>
      <c r="D33" s="533"/>
      <c r="E33" s="536"/>
      <c r="F33" s="236" t="s">
        <v>947</v>
      </c>
      <c r="G33" s="101"/>
      <c r="H33" s="467"/>
      <c r="I33" s="489"/>
      <c r="J33" s="1531"/>
      <c r="K33" s="165"/>
      <c r="L33" s="169"/>
      <c r="M33" s="169"/>
      <c r="N33" s="169"/>
      <c r="O33" s="169"/>
    </row>
    <row r="34" spans="1:15" ht="15.75" customHeight="1" x14ac:dyDescent="0.15">
      <c r="A34" s="797"/>
      <c r="B34" s="758"/>
      <c r="C34" s="1536"/>
      <c r="D34" s="533"/>
      <c r="E34" s="536"/>
      <c r="F34" s="73" t="s">
        <v>948</v>
      </c>
      <c r="G34" s="90"/>
      <c r="H34" s="489"/>
      <c r="I34" s="489"/>
      <c r="J34" s="1531"/>
      <c r="K34" s="165"/>
      <c r="L34" s="169"/>
      <c r="M34" s="169"/>
      <c r="N34" s="169"/>
      <c r="O34" s="169"/>
    </row>
    <row r="35" spans="1:15" ht="15.75" customHeight="1" x14ac:dyDescent="0.15">
      <c r="A35" s="797"/>
      <c r="B35" s="533"/>
      <c r="C35" s="543" t="s">
        <v>949</v>
      </c>
      <c r="D35" s="544"/>
      <c r="E35" s="545"/>
      <c r="F35" s="233" t="s">
        <v>950</v>
      </c>
      <c r="G35" s="100"/>
      <c r="H35" s="484"/>
      <c r="I35" s="466"/>
      <c r="J35" s="1531"/>
      <c r="K35" s="165"/>
      <c r="L35" s="169"/>
      <c r="M35" s="169"/>
      <c r="N35" s="169"/>
      <c r="O35" s="169"/>
    </row>
    <row r="36" spans="1:15" ht="15.75" customHeight="1" x14ac:dyDescent="0.15">
      <c r="A36" s="797"/>
      <c r="B36" s="533"/>
      <c r="C36" s="543" t="s">
        <v>951</v>
      </c>
      <c r="D36" s="544"/>
      <c r="E36" s="545"/>
      <c r="F36" s="221" t="s">
        <v>952</v>
      </c>
      <c r="G36" s="100"/>
      <c r="H36" s="484"/>
      <c r="I36" s="466"/>
      <c r="J36" s="1531"/>
      <c r="K36" s="165"/>
      <c r="L36" s="169"/>
      <c r="M36" s="169"/>
      <c r="N36" s="169"/>
      <c r="O36" s="169"/>
    </row>
    <row r="37" spans="1:15" ht="15.75" customHeight="1" x14ac:dyDescent="0.15">
      <c r="A37" s="796"/>
      <c r="B37" s="757"/>
      <c r="C37" s="1532" t="s">
        <v>953</v>
      </c>
      <c r="D37" s="778"/>
      <c r="E37" s="546"/>
      <c r="F37" s="225" t="s">
        <v>1302</v>
      </c>
      <c r="G37" s="122"/>
      <c r="H37" s="446"/>
      <c r="I37" s="446"/>
      <c r="J37" s="1531"/>
      <c r="K37" s="165"/>
      <c r="L37" s="169"/>
      <c r="M37" s="169"/>
      <c r="N37" s="169"/>
      <c r="O37" s="169"/>
    </row>
    <row r="38" spans="1:15" ht="27.75" customHeight="1" x14ac:dyDescent="0.15">
      <c r="A38" s="178"/>
      <c r="B38" s="766"/>
      <c r="C38" s="1553"/>
      <c r="D38" s="779"/>
      <c r="E38" s="766"/>
      <c r="F38" s="235" t="s">
        <v>954</v>
      </c>
      <c r="G38" s="779"/>
      <c r="H38" s="442"/>
      <c r="I38" s="438"/>
      <c r="J38" s="1531"/>
      <c r="K38" s="165"/>
      <c r="L38" s="169"/>
      <c r="M38" s="169"/>
      <c r="N38" s="169"/>
      <c r="O38" s="169"/>
    </row>
    <row r="39" spans="1:15" ht="32.1" customHeight="1" x14ac:dyDescent="0.15">
      <c r="A39" s="796"/>
      <c r="B39" s="545"/>
      <c r="C39" s="76" t="s">
        <v>955</v>
      </c>
      <c r="D39" s="100"/>
      <c r="E39" s="757"/>
      <c r="F39" s="225" t="s">
        <v>1303</v>
      </c>
      <c r="G39" s="778"/>
      <c r="H39" s="474"/>
      <c r="I39" s="446"/>
      <c r="J39" s="763"/>
      <c r="K39" s="165"/>
      <c r="L39" s="169"/>
      <c r="M39" s="169"/>
      <c r="N39" s="169"/>
      <c r="O39" s="169"/>
    </row>
    <row r="40" spans="1:15" ht="15.75" customHeight="1" x14ac:dyDescent="0.15">
      <c r="A40" s="796"/>
      <c r="B40" s="545"/>
      <c r="C40" s="76" t="s">
        <v>956</v>
      </c>
      <c r="D40" s="100"/>
      <c r="E40" s="757"/>
      <c r="F40" s="225" t="s">
        <v>1304</v>
      </c>
      <c r="G40" s="778"/>
      <c r="H40" s="471"/>
      <c r="I40" s="446"/>
      <c r="J40" s="763"/>
      <c r="K40" s="165"/>
      <c r="L40" s="169"/>
      <c r="M40" s="169"/>
      <c r="N40" s="169"/>
      <c r="O40" s="169"/>
    </row>
    <row r="41" spans="1:15" ht="15.75" customHeight="1" thickBot="1" x14ac:dyDescent="0.2">
      <c r="A41" s="547"/>
      <c r="B41" s="780"/>
      <c r="C41" s="1534" t="s">
        <v>2154</v>
      </c>
      <c r="D41" s="1534"/>
      <c r="E41" s="548"/>
      <c r="F41" s="229" t="s">
        <v>1305</v>
      </c>
      <c r="G41" s="115"/>
      <c r="H41" s="458"/>
      <c r="I41" s="458"/>
      <c r="J41" s="764"/>
      <c r="K41" s="165"/>
      <c r="L41" s="169"/>
      <c r="M41" s="169"/>
      <c r="N41" s="169"/>
      <c r="O41" s="169"/>
    </row>
    <row r="42" spans="1:15" ht="15" customHeight="1" x14ac:dyDescent="0.15">
      <c r="A42" s="94"/>
      <c r="B42" s="761"/>
      <c r="C42" s="761"/>
      <c r="D42" s="761"/>
      <c r="E42" s="761"/>
      <c r="F42" s="1871"/>
      <c r="G42" s="1871"/>
      <c r="H42" s="1871"/>
      <c r="I42" s="1871"/>
      <c r="J42" s="1871"/>
      <c r="K42" s="786"/>
      <c r="L42" s="169"/>
      <c r="M42" s="169"/>
      <c r="N42" s="169"/>
      <c r="O42" s="169"/>
    </row>
    <row r="43" spans="1:15" ht="15" customHeight="1" thickBot="1" x14ac:dyDescent="0.2">
      <c r="A43" s="549"/>
      <c r="B43" s="785"/>
      <c r="C43" s="166" t="s">
        <v>2198</v>
      </c>
      <c r="D43" s="785"/>
      <c r="E43" s="785"/>
      <c r="F43" s="550"/>
      <c r="G43" s="549"/>
      <c r="H43" s="551"/>
      <c r="I43" s="551"/>
      <c r="J43" s="552"/>
      <c r="K43" s="801"/>
      <c r="L43" s="169"/>
      <c r="M43" s="169"/>
      <c r="N43" s="169"/>
      <c r="O43" s="169"/>
    </row>
    <row r="44" spans="1:15" ht="13.5" customHeight="1" x14ac:dyDescent="0.15">
      <c r="A44" s="1537" t="s">
        <v>70</v>
      </c>
      <c r="B44" s="1538"/>
      <c r="C44" s="1538"/>
      <c r="D44" s="1539"/>
      <c r="E44" s="770"/>
      <c r="F44" s="1543" t="s">
        <v>71</v>
      </c>
      <c r="G44" s="170"/>
      <c r="H44" s="1859" t="s">
        <v>153</v>
      </c>
      <c r="I44" s="1860"/>
      <c r="J44" s="1861"/>
      <c r="K44" s="165"/>
      <c r="L44" s="169"/>
      <c r="M44" s="169"/>
      <c r="N44" s="169"/>
      <c r="O44" s="169"/>
    </row>
    <row r="45" spans="1:15" ht="10.5" x14ac:dyDescent="0.15">
      <c r="A45" s="1540"/>
      <c r="B45" s="1541"/>
      <c r="C45" s="1541"/>
      <c r="D45" s="1542"/>
      <c r="E45" s="771"/>
      <c r="F45" s="1544"/>
      <c r="G45" s="171"/>
      <c r="H45" s="434" t="s">
        <v>408</v>
      </c>
      <c r="I45" s="434" t="s">
        <v>409</v>
      </c>
      <c r="J45" s="69" t="s">
        <v>401</v>
      </c>
      <c r="K45" s="165"/>
      <c r="L45" s="169"/>
      <c r="M45" s="169"/>
      <c r="N45" s="169"/>
      <c r="O45" s="169"/>
    </row>
    <row r="46" spans="1:15" ht="15" customHeight="1" x14ac:dyDescent="0.15">
      <c r="A46" s="796"/>
      <c r="B46" s="757"/>
      <c r="C46" s="1532" t="s">
        <v>67</v>
      </c>
      <c r="D46" s="533"/>
      <c r="E46" s="91"/>
      <c r="F46" s="73" t="s">
        <v>957</v>
      </c>
      <c r="G46" s="101"/>
      <c r="H46" s="460"/>
      <c r="I46" s="460"/>
      <c r="J46" s="1529"/>
      <c r="K46" s="165"/>
      <c r="L46" s="169"/>
      <c r="M46" s="169"/>
      <c r="N46" s="169"/>
      <c r="O46" s="169"/>
    </row>
    <row r="47" spans="1:15" ht="15" customHeight="1" x14ac:dyDescent="0.15">
      <c r="A47" s="797"/>
      <c r="B47" s="758"/>
      <c r="C47" s="1858"/>
      <c r="D47" s="533"/>
      <c r="E47" s="88"/>
      <c r="F47" s="73" t="s">
        <v>1306</v>
      </c>
      <c r="G47" s="90"/>
      <c r="H47" s="438"/>
      <c r="I47" s="442"/>
      <c r="J47" s="1531"/>
      <c r="K47" s="165"/>
      <c r="L47" s="169"/>
      <c r="M47" s="169"/>
      <c r="N47" s="169"/>
      <c r="O47" s="169"/>
    </row>
    <row r="48" spans="1:15" ht="15" customHeight="1" x14ac:dyDescent="0.15">
      <c r="A48" s="797"/>
      <c r="B48" s="758"/>
      <c r="C48" s="1858"/>
      <c r="D48" s="533"/>
      <c r="E48" s="786"/>
      <c r="F48" s="553" t="s">
        <v>1307</v>
      </c>
      <c r="G48" s="151"/>
      <c r="H48" s="477"/>
      <c r="I48" s="477"/>
      <c r="J48" s="1531"/>
      <c r="K48" s="165"/>
      <c r="L48" s="169"/>
      <c r="M48" s="169"/>
      <c r="N48" s="169"/>
      <c r="O48" s="169"/>
    </row>
    <row r="49" spans="1:15" ht="15" customHeight="1" x14ac:dyDescent="0.15">
      <c r="A49" s="797"/>
      <c r="B49" s="758"/>
      <c r="C49" s="1553"/>
      <c r="D49" s="533"/>
      <c r="E49" s="554"/>
      <c r="F49" s="244" t="s">
        <v>1308</v>
      </c>
      <c r="G49" s="555"/>
      <c r="H49" s="541"/>
      <c r="I49" s="541"/>
      <c r="J49" s="1531"/>
      <c r="K49" s="165"/>
      <c r="L49" s="169"/>
      <c r="M49" s="169"/>
      <c r="N49" s="169"/>
      <c r="O49" s="169"/>
    </row>
    <row r="50" spans="1:15" ht="15" customHeight="1" x14ac:dyDescent="0.15">
      <c r="A50" s="180"/>
      <c r="B50" s="760"/>
      <c r="C50" s="1532" t="s">
        <v>958</v>
      </c>
      <c r="D50" s="778"/>
      <c r="E50" s="91"/>
      <c r="F50" s="236" t="s">
        <v>1309</v>
      </c>
      <c r="G50" s="101"/>
      <c r="H50" s="467"/>
      <c r="I50" s="437"/>
      <c r="J50" s="1531"/>
      <c r="K50" s="165"/>
      <c r="L50" s="169"/>
      <c r="M50" s="169"/>
      <c r="N50" s="169"/>
      <c r="O50" s="169"/>
    </row>
    <row r="51" spans="1:15" ht="15" customHeight="1" x14ac:dyDescent="0.15">
      <c r="A51" s="182"/>
      <c r="B51" s="761"/>
      <c r="C51" s="1553"/>
      <c r="D51" s="85"/>
      <c r="E51" s="92"/>
      <c r="F51" s="230" t="s">
        <v>959</v>
      </c>
      <c r="G51" s="93"/>
      <c r="H51" s="556"/>
      <c r="I51" s="479"/>
      <c r="J51" s="1531"/>
      <c r="K51" s="165"/>
      <c r="L51" s="169"/>
      <c r="M51" s="169"/>
      <c r="N51" s="169"/>
      <c r="O51" s="169"/>
    </row>
    <row r="52" spans="1:15" ht="15" customHeight="1" x14ac:dyDescent="0.15">
      <c r="A52" s="184"/>
      <c r="B52" s="76"/>
      <c r="C52" s="76" t="s">
        <v>960</v>
      </c>
      <c r="D52" s="100"/>
      <c r="E52" s="76"/>
      <c r="F52" s="221" t="s">
        <v>1310</v>
      </c>
      <c r="G52" s="100"/>
      <c r="H52" s="484"/>
      <c r="I52" s="436"/>
      <c r="J52" s="763"/>
      <c r="K52" s="165"/>
      <c r="L52" s="169"/>
      <c r="M52" s="169"/>
      <c r="N52" s="169"/>
      <c r="O52" s="169"/>
    </row>
    <row r="53" spans="1:15" ht="15" customHeight="1" x14ac:dyDescent="0.15">
      <c r="A53" s="180"/>
      <c r="B53" s="760"/>
      <c r="C53" s="1532" t="s">
        <v>961</v>
      </c>
      <c r="D53" s="778"/>
      <c r="E53" s="107"/>
      <c r="F53" s="225" t="s">
        <v>1311</v>
      </c>
      <c r="G53" s="122"/>
      <c r="H53" s="446"/>
      <c r="I53" s="446"/>
      <c r="J53" s="1531"/>
      <c r="K53" s="165"/>
      <c r="L53" s="169"/>
      <c r="M53" s="169"/>
      <c r="N53" s="169"/>
      <c r="O53" s="169"/>
    </row>
    <row r="54" spans="1:15" ht="15" customHeight="1" x14ac:dyDescent="0.15">
      <c r="A54" s="182"/>
      <c r="B54" s="761"/>
      <c r="C54" s="1858"/>
      <c r="D54" s="85"/>
      <c r="E54" s="88"/>
      <c r="F54" s="73" t="s">
        <v>1312</v>
      </c>
      <c r="G54" s="90"/>
      <c r="H54" s="438"/>
      <c r="I54" s="438"/>
      <c r="J54" s="1531"/>
      <c r="K54" s="165"/>
      <c r="L54" s="169"/>
      <c r="M54" s="169"/>
      <c r="N54" s="169"/>
      <c r="O54" s="169"/>
    </row>
    <row r="55" spans="1:15" ht="15" customHeight="1" x14ac:dyDescent="0.15">
      <c r="A55" s="178"/>
      <c r="B55" s="766"/>
      <c r="C55" s="1553"/>
      <c r="D55" s="779"/>
      <c r="E55" s="761"/>
      <c r="F55" s="557" t="s">
        <v>1313</v>
      </c>
      <c r="G55" s="85"/>
      <c r="H55" s="437"/>
      <c r="I55" s="437"/>
      <c r="J55" s="1531"/>
      <c r="K55" s="165"/>
      <c r="L55" s="169"/>
      <c r="M55" s="169"/>
      <c r="N55" s="169"/>
      <c r="O55" s="169"/>
    </row>
    <row r="56" spans="1:15" ht="30" customHeight="1" x14ac:dyDescent="0.15">
      <c r="A56" s="184"/>
      <c r="B56" s="76"/>
      <c r="C56" s="76" t="s">
        <v>962</v>
      </c>
      <c r="D56" s="100"/>
      <c r="E56" s="76"/>
      <c r="F56" s="233" t="s">
        <v>1314</v>
      </c>
      <c r="G56" s="100"/>
      <c r="H56" s="436"/>
      <c r="I56" s="436"/>
      <c r="J56" s="763"/>
      <c r="K56" s="165"/>
      <c r="L56" s="169"/>
      <c r="M56" s="169"/>
      <c r="N56" s="169"/>
      <c r="O56" s="169"/>
    </row>
    <row r="57" spans="1:15" ht="30" customHeight="1" x14ac:dyDescent="0.15">
      <c r="A57" s="182"/>
      <c r="B57" s="558"/>
      <c r="C57" s="761" t="s">
        <v>963</v>
      </c>
      <c r="D57" s="85"/>
      <c r="E57" s="91"/>
      <c r="F57" s="241" t="s">
        <v>964</v>
      </c>
      <c r="G57" s="101"/>
      <c r="H57" s="436"/>
      <c r="I57" s="436"/>
      <c r="J57" s="763"/>
      <c r="K57" s="165"/>
      <c r="L57" s="169"/>
      <c r="M57" s="169"/>
      <c r="N57" s="169"/>
      <c r="O57" s="169"/>
    </row>
    <row r="58" spans="1:15" ht="15" customHeight="1" x14ac:dyDescent="0.15">
      <c r="A58" s="180"/>
      <c r="B58" s="757"/>
      <c r="C58" s="1532" t="s">
        <v>965</v>
      </c>
      <c r="D58" s="778"/>
      <c r="E58" s="121"/>
      <c r="F58" s="225" t="s">
        <v>1315</v>
      </c>
      <c r="G58" s="122"/>
      <c r="H58" s="474"/>
      <c r="I58" s="446"/>
      <c r="J58" s="1531"/>
      <c r="K58" s="165"/>
      <c r="L58" s="169"/>
      <c r="M58" s="169"/>
      <c r="N58" s="169"/>
      <c r="O58" s="169"/>
    </row>
    <row r="59" spans="1:15" ht="15" customHeight="1" x14ac:dyDescent="0.15">
      <c r="A59" s="178"/>
      <c r="B59" s="759"/>
      <c r="C59" s="1553"/>
      <c r="D59" s="779"/>
      <c r="E59" s="123"/>
      <c r="F59" s="228" t="s">
        <v>966</v>
      </c>
      <c r="G59" s="106"/>
      <c r="H59" s="485"/>
      <c r="I59" s="439"/>
      <c r="J59" s="1531"/>
      <c r="K59" s="165"/>
      <c r="L59" s="169"/>
      <c r="M59" s="169"/>
      <c r="N59" s="169"/>
      <c r="O59" s="169"/>
    </row>
    <row r="60" spans="1:15" ht="15" customHeight="1" x14ac:dyDescent="0.15">
      <c r="A60" s="180"/>
      <c r="B60" s="757"/>
      <c r="C60" s="1868" t="s">
        <v>967</v>
      </c>
      <c r="D60" s="778"/>
      <c r="E60" s="107"/>
      <c r="F60" s="225" t="s">
        <v>968</v>
      </c>
      <c r="G60" s="122"/>
      <c r="H60" s="471"/>
      <c r="I60" s="446"/>
      <c r="J60" s="763"/>
      <c r="K60" s="165"/>
      <c r="L60" s="169"/>
      <c r="M60" s="169"/>
      <c r="N60" s="169"/>
      <c r="O60" s="169"/>
    </row>
    <row r="61" spans="1:15" ht="15" customHeight="1" x14ac:dyDescent="0.15">
      <c r="A61" s="182"/>
      <c r="B61" s="758"/>
      <c r="C61" s="1869"/>
      <c r="D61" s="85"/>
      <c r="E61" s="89"/>
      <c r="F61" s="73" t="s">
        <v>969</v>
      </c>
      <c r="G61" s="90"/>
      <c r="H61" s="495"/>
      <c r="I61" s="438"/>
      <c r="J61" s="763"/>
      <c r="K61" s="165"/>
      <c r="L61" s="169"/>
      <c r="M61" s="169"/>
      <c r="N61" s="169"/>
      <c r="O61" s="169"/>
    </row>
    <row r="62" spans="1:15" ht="15" customHeight="1" x14ac:dyDescent="0.15">
      <c r="A62" s="178"/>
      <c r="B62" s="759"/>
      <c r="C62" s="1870"/>
      <c r="D62" s="779"/>
      <c r="E62" s="105"/>
      <c r="F62" s="228" t="s">
        <v>970</v>
      </c>
      <c r="G62" s="106"/>
      <c r="H62" s="541"/>
      <c r="I62" s="439"/>
      <c r="J62" s="763"/>
      <c r="K62" s="165"/>
      <c r="L62" s="169"/>
      <c r="M62" s="169"/>
      <c r="N62" s="169"/>
      <c r="O62" s="169"/>
    </row>
    <row r="63" spans="1:15" ht="15" customHeight="1" thickBot="1" x14ac:dyDescent="0.2">
      <c r="A63" s="245"/>
      <c r="B63" s="780"/>
      <c r="C63" s="781" t="s">
        <v>1316</v>
      </c>
      <c r="D63" s="103"/>
      <c r="E63" s="781"/>
      <c r="F63" s="559" t="s">
        <v>1122</v>
      </c>
      <c r="G63" s="103"/>
      <c r="H63" s="598"/>
      <c r="I63" s="598"/>
      <c r="J63" s="764"/>
      <c r="K63" s="165"/>
      <c r="L63" s="169"/>
      <c r="M63" s="169"/>
      <c r="N63" s="169"/>
      <c r="O63" s="169"/>
    </row>
    <row r="64" spans="1:15" ht="15" customHeight="1" x14ac:dyDescent="0.15">
      <c r="A64" s="761"/>
      <c r="B64" s="761"/>
      <c r="C64" s="761"/>
      <c r="D64" s="761"/>
      <c r="E64" s="761"/>
      <c r="F64" s="84"/>
      <c r="G64" s="761"/>
      <c r="H64" s="142"/>
      <c r="I64" s="142"/>
      <c r="J64" s="202"/>
      <c r="K64" s="786"/>
      <c r="L64" s="169"/>
      <c r="M64" s="169"/>
      <c r="N64" s="169"/>
      <c r="O64" s="169"/>
    </row>
    <row r="65" spans="1:15" ht="15" customHeight="1" x14ac:dyDescent="0.15">
      <c r="A65" s="785"/>
      <c r="B65" s="785"/>
      <c r="C65" s="166" t="s">
        <v>2199</v>
      </c>
      <c r="D65" s="785"/>
      <c r="E65" s="785"/>
      <c r="F65" s="166"/>
      <c r="G65" s="785"/>
      <c r="H65" s="206"/>
      <c r="I65" s="206"/>
      <c r="J65" s="207"/>
      <c r="K65" s="801"/>
      <c r="L65" s="169"/>
      <c r="M65" s="169"/>
      <c r="N65" s="169"/>
      <c r="O65" s="169"/>
    </row>
    <row r="66" spans="1:15" ht="15" customHeight="1" thickBot="1" x14ac:dyDescent="0.2">
      <c r="A66" s="549"/>
      <c r="B66" s="785"/>
      <c r="C66" s="166" t="s">
        <v>2200</v>
      </c>
      <c r="D66" s="785"/>
      <c r="E66" s="785"/>
      <c r="F66" s="166"/>
      <c r="G66" s="785"/>
      <c r="H66" s="206"/>
      <c r="I66" s="206"/>
      <c r="J66" s="552"/>
      <c r="K66" s="801"/>
      <c r="L66" s="169"/>
      <c r="M66" s="169"/>
      <c r="N66" s="169"/>
      <c r="O66" s="169"/>
    </row>
    <row r="67" spans="1:15" ht="13.5" customHeight="1" x14ac:dyDescent="0.15">
      <c r="A67" s="1537" t="s">
        <v>70</v>
      </c>
      <c r="B67" s="1538"/>
      <c r="C67" s="1538"/>
      <c r="D67" s="1539"/>
      <c r="E67" s="770"/>
      <c r="F67" s="1543" t="s">
        <v>71</v>
      </c>
      <c r="G67" s="170"/>
      <c r="H67" s="1859" t="s">
        <v>153</v>
      </c>
      <c r="I67" s="1860"/>
      <c r="J67" s="1861"/>
      <c r="K67" s="165"/>
      <c r="L67" s="169"/>
      <c r="M67" s="169"/>
      <c r="N67" s="169"/>
      <c r="O67" s="169"/>
    </row>
    <row r="68" spans="1:15" ht="10.5" x14ac:dyDescent="0.15">
      <c r="A68" s="1540"/>
      <c r="B68" s="1541"/>
      <c r="C68" s="1541"/>
      <c r="D68" s="1542"/>
      <c r="E68" s="771"/>
      <c r="F68" s="1544"/>
      <c r="G68" s="171"/>
      <c r="H68" s="434" t="s">
        <v>408</v>
      </c>
      <c r="I68" s="434" t="s">
        <v>409</v>
      </c>
      <c r="J68" s="69" t="s">
        <v>401</v>
      </c>
      <c r="K68" s="165"/>
      <c r="L68" s="169"/>
      <c r="M68" s="169"/>
      <c r="N68" s="169"/>
      <c r="O68" s="169"/>
    </row>
    <row r="69" spans="1:15" ht="15" customHeight="1" x14ac:dyDescent="0.15">
      <c r="A69" s="797"/>
      <c r="B69" s="758"/>
      <c r="C69" s="1532" t="s">
        <v>1317</v>
      </c>
      <c r="D69" s="533"/>
      <c r="E69" s="89"/>
      <c r="F69" s="71" t="s">
        <v>418</v>
      </c>
      <c r="G69" s="90"/>
      <c r="H69" s="446"/>
      <c r="I69" s="446"/>
      <c r="J69" s="1529"/>
      <c r="K69" s="165"/>
      <c r="L69" s="169"/>
      <c r="M69" s="169"/>
      <c r="N69" s="169"/>
      <c r="O69" s="169"/>
    </row>
    <row r="70" spans="1:15" ht="15" customHeight="1" x14ac:dyDescent="0.15">
      <c r="A70" s="797"/>
      <c r="B70" s="758"/>
      <c r="C70" s="1858"/>
      <c r="D70" s="533"/>
      <c r="E70" s="92"/>
      <c r="F70" s="74" t="s">
        <v>1318</v>
      </c>
      <c r="G70" s="93"/>
      <c r="H70" s="451"/>
      <c r="I70" s="451"/>
      <c r="J70" s="1531"/>
      <c r="K70" s="165"/>
      <c r="L70" s="169"/>
      <c r="M70" s="169"/>
      <c r="N70" s="169"/>
      <c r="O70" s="169"/>
    </row>
    <row r="71" spans="1:15" ht="15" customHeight="1" x14ac:dyDescent="0.15">
      <c r="A71" s="799"/>
      <c r="B71" s="759"/>
      <c r="C71" s="1553"/>
      <c r="D71" s="538"/>
      <c r="E71" s="123"/>
      <c r="F71" s="208" t="s">
        <v>971</v>
      </c>
      <c r="G71" s="106"/>
      <c r="H71" s="485"/>
      <c r="I71" s="439"/>
      <c r="J71" s="1531"/>
      <c r="K71" s="165"/>
      <c r="L71" s="169"/>
      <c r="M71" s="169"/>
      <c r="N71" s="169"/>
      <c r="O71" s="169"/>
    </row>
    <row r="72" spans="1:15" ht="15" customHeight="1" x14ac:dyDescent="0.15">
      <c r="A72" s="796"/>
      <c r="B72" s="757"/>
      <c r="C72" s="760" t="s">
        <v>972</v>
      </c>
      <c r="D72" s="531"/>
      <c r="E72" s="107"/>
      <c r="F72" s="221" t="s">
        <v>1319</v>
      </c>
      <c r="G72" s="101"/>
      <c r="H72" s="436"/>
      <c r="I72" s="436"/>
      <c r="J72" s="763"/>
      <c r="K72" s="165"/>
      <c r="L72" s="169"/>
      <c r="M72" s="169"/>
      <c r="N72" s="169"/>
      <c r="O72" s="169"/>
    </row>
    <row r="73" spans="1:15" ht="30" customHeight="1" x14ac:dyDescent="0.15">
      <c r="A73" s="560"/>
      <c r="B73" s="545"/>
      <c r="C73" s="76" t="s">
        <v>973</v>
      </c>
      <c r="D73" s="544"/>
      <c r="E73" s="110"/>
      <c r="F73" s="235" t="s">
        <v>974</v>
      </c>
      <c r="G73" s="100"/>
      <c r="H73" s="486"/>
      <c r="I73" s="454"/>
      <c r="J73" s="763"/>
      <c r="K73" s="165"/>
      <c r="L73" s="169"/>
      <c r="M73" s="169"/>
      <c r="N73" s="169"/>
      <c r="O73" s="169"/>
    </row>
    <row r="74" spans="1:15" ht="15" customHeight="1" x14ac:dyDescent="0.15">
      <c r="A74" s="797"/>
      <c r="B74" s="758"/>
      <c r="C74" s="1532" t="s">
        <v>975</v>
      </c>
      <c r="D74" s="533"/>
      <c r="E74" s="89"/>
      <c r="F74" s="71" t="s">
        <v>976</v>
      </c>
      <c r="G74" s="90"/>
      <c r="H74" s="446"/>
      <c r="I74" s="446"/>
      <c r="J74" s="1531"/>
      <c r="K74" s="165"/>
      <c r="L74" s="169"/>
      <c r="M74" s="169"/>
      <c r="N74" s="169"/>
      <c r="O74" s="169"/>
    </row>
    <row r="75" spans="1:15" ht="15" customHeight="1" x14ac:dyDescent="0.15">
      <c r="A75" s="799"/>
      <c r="B75" s="759"/>
      <c r="C75" s="1553"/>
      <c r="D75" s="538"/>
      <c r="E75" s="123"/>
      <c r="F75" s="208" t="s">
        <v>977</v>
      </c>
      <c r="G75" s="106"/>
      <c r="H75" s="485"/>
      <c r="I75" s="439"/>
      <c r="J75" s="1531"/>
      <c r="K75" s="165"/>
      <c r="L75" s="169"/>
      <c r="M75" s="169"/>
      <c r="N75" s="169"/>
      <c r="O75" s="169"/>
    </row>
    <row r="76" spans="1:15" ht="15" customHeight="1" x14ac:dyDescent="0.15">
      <c r="A76" s="796"/>
      <c r="B76" s="757"/>
      <c r="C76" s="1532" t="s">
        <v>115</v>
      </c>
      <c r="D76" s="531"/>
      <c r="E76" s="91"/>
      <c r="F76" s="72" t="s">
        <v>978</v>
      </c>
      <c r="G76" s="101"/>
      <c r="H76" s="437"/>
      <c r="I76" s="437"/>
      <c r="J76" s="1531"/>
      <c r="K76" s="165"/>
      <c r="L76" s="169"/>
      <c r="M76" s="169"/>
      <c r="N76" s="169"/>
      <c r="O76" s="169"/>
    </row>
    <row r="77" spans="1:15" ht="15" customHeight="1" x14ac:dyDescent="0.15">
      <c r="A77" s="797"/>
      <c r="B77" s="758"/>
      <c r="C77" s="1553"/>
      <c r="D77" s="533"/>
      <c r="E77" s="123"/>
      <c r="F77" s="228" t="s">
        <v>1320</v>
      </c>
      <c r="G77" s="106"/>
      <c r="H77" s="439"/>
      <c r="I77" s="439"/>
      <c r="J77" s="1531"/>
      <c r="K77" s="165"/>
      <c r="L77" s="169"/>
      <c r="M77" s="169"/>
      <c r="N77" s="169"/>
      <c r="O77" s="169"/>
    </row>
    <row r="78" spans="1:15" ht="15" customHeight="1" x14ac:dyDescent="0.15">
      <c r="A78" s="796"/>
      <c r="B78" s="757"/>
      <c r="C78" s="1532" t="s">
        <v>979</v>
      </c>
      <c r="D78" s="531"/>
      <c r="E78" s="91"/>
      <c r="F78" s="236" t="s">
        <v>980</v>
      </c>
      <c r="G78" s="101"/>
      <c r="H78" s="467"/>
      <c r="I78" s="437"/>
      <c r="J78" s="1531"/>
      <c r="K78" s="165"/>
      <c r="L78" s="169"/>
      <c r="M78" s="169"/>
      <c r="N78" s="169"/>
      <c r="O78" s="169"/>
    </row>
    <row r="79" spans="1:15" ht="15" customHeight="1" x14ac:dyDescent="0.15">
      <c r="A79" s="797"/>
      <c r="B79" s="758"/>
      <c r="C79" s="1858"/>
      <c r="D79" s="533"/>
      <c r="E79" s="88"/>
      <c r="F79" s="71" t="s">
        <v>1321</v>
      </c>
      <c r="G79" s="90"/>
      <c r="H79" s="438"/>
      <c r="I79" s="438"/>
      <c r="J79" s="1531"/>
      <c r="K79" s="165"/>
      <c r="L79" s="169"/>
      <c r="M79" s="169"/>
      <c r="N79" s="169"/>
      <c r="O79" s="169"/>
    </row>
    <row r="80" spans="1:15" ht="15" customHeight="1" x14ac:dyDescent="0.15">
      <c r="A80" s="799"/>
      <c r="B80" s="759"/>
      <c r="C80" s="1553"/>
      <c r="D80" s="538"/>
      <c r="E80" s="766"/>
      <c r="F80" s="216" t="s">
        <v>981</v>
      </c>
      <c r="G80" s="779"/>
      <c r="H80" s="454"/>
      <c r="I80" s="454"/>
      <c r="J80" s="1531"/>
      <c r="K80" s="165"/>
      <c r="L80" s="169"/>
      <c r="M80" s="169"/>
      <c r="N80" s="169"/>
      <c r="O80" s="169"/>
    </row>
    <row r="81" spans="1:15" ht="27.75" customHeight="1" x14ac:dyDescent="0.15">
      <c r="A81" s="1362"/>
      <c r="B81" s="1354"/>
      <c r="C81" s="1389" t="s">
        <v>2155</v>
      </c>
      <c r="D81" s="1390"/>
      <c r="E81" s="1389"/>
      <c r="F81" s="1391" t="s">
        <v>2156</v>
      </c>
      <c r="G81" s="1360"/>
      <c r="H81" s="436"/>
      <c r="I81" s="436"/>
      <c r="J81" s="1358"/>
      <c r="K81" s="165"/>
      <c r="L81" s="169"/>
      <c r="M81" s="169"/>
      <c r="N81" s="169"/>
      <c r="O81" s="169"/>
    </row>
    <row r="82" spans="1:15" ht="27.75" customHeight="1" x14ac:dyDescent="0.15">
      <c r="A82" s="796"/>
      <c r="B82" s="757"/>
      <c r="C82" s="1355" t="s">
        <v>1322</v>
      </c>
      <c r="D82" s="531"/>
      <c r="E82" s="91"/>
      <c r="F82" s="215" t="s">
        <v>982</v>
      </c>
      <c r="G82" s="100"/>
      <c r="H82" s="454"/>
      <c r="I82" s="454"/>
      <c r="J82" s="1358"/>
      <c r="K82" s="165"/>
      <c r="L82" s="169"/>
      <c r="M82" s="169"/>
      <c r="N82" s="169"/>
      <c r="O82" s="169"/>
    </row>
    <row r="83" spans="1:15" ht="15" customHeight="1" x14ac:dyDescent="0.15">
      <c r="A83" s="796"/>
      <c r="B83" s="757"/>
      <c r="C83" s="1355" t="s">
        <v>983</v>
      </c>
      <c r="D83" s="531"/>
      <c r="E83" s="76"/>
      <c r="F83" s="213" t="s">
        <v>982</v>
      </c>
      <c r="G83" s="1360"/>
      <c r="H83" s="454"/>
      <c r="I83" s="454"/>
      <c r="J83" s="1358"/>
      <c r="K83" s="165"/>
      <c r="L83" s="169"/>
      <c r="M83" s="169"/>
      <c r="N83" s="169"/>
      <c r="O83" s="169"/>
    </row>
    <row r="84" spans="1:15" ht="15" customHeight="1" x14ac:dyDescent="0.15">
      <c r="A84" s="560"/>
      <c r="B84" s="545"/>
      <c r="C84" s="76" t="s">
        <v>80</v>
      </c>
      <c r="D84" s="544"/>
      <c r="E84" s="1357"/>
      <c r="F84" s="224" t="s">
        <v>2157</v>
      </c>
      <c r="G84" s="1360"/>
      <c r="H84" s="454"/>
      <c r="I84" s="454"/>
      <c r="J84" s="1358"/>
      <c r="K84" s="165"/>
      <c r="L84" s="169"/>
      <c r="M84" s="169"/>
      <c r="N84" s="169"/>
      <c r="O84" s="169"/>
    </row>
    <row r="85" spans="1:15" ht="15" customHeight="1" thickBot="1" x14ac:dyDescent="0.2">
      <c r="A85" s="561"/>
      <c r="B85" s="780"/>
      <c r="C85" s="1361" t="s">
        <v>81</v>
      </c>
      <c r="D85" s="562"/>
      <c r="E85" s="127"/>
      <c r="F85" s="214" t="s">
        <v>984</v>
      </c>
      <c r="G85" s="103"/>
      <c r="H85" s="598"/>
      <c r="I85" s="598"/>
      <c r="J85" s="1359"/>
      <c r="K85" s="165"/>
      <c r="L85" s="169"/>
      <c r="M85" s="169"/>
      <c r="N85" s="169"/>
      <c r="O85" s="169"/>
    </row>
    <row r="86" spans="1:15" ht="15" customHeight="1" x14ac:dyDescent="0.15">
      <c r="A86" s="761"/>
      <c r="B86" s="761"/>
      <c r="C86" s="1864" t="s">
        <v>1323</v>
      </c>
      <c r="D86" s="1864"/>
      <c r="E86" s="1864"/>
      <c r="F86" s="1864"/>
      <c r="G86" s="761"/>
      <c r="H86" s="142"/>
      <c r="I86" s="142"/>
      <c r="J86" s="202"/>
      <c r="K86" s="786"/>
      <c r="L86" s="169"/>
      <c r="M86" s="169"/>
      <c r="N86" s="169"/>
      <c r="O86" s="169"/>
    </row>
    <row r="87" spans="1:15" ht="15" customHeight="1" x14ac:dyDescent="0.15">
      <c r="A87" s="785"/>
      <c r="B87" s="785"/>
      <c r="C87" s="785"/>
      <c r="D87" s="785"/>
      <c r="E87" s="785"/>
      <c r="F87" s="166"/>
      <c r="G87" s="785"/>
      <c r="H87" s="206"/>
      <c r="I87" s="206"/>
      <c r="J87" s="207"/>
      <c r="K87" s="801"/>
      <c r="L87" s="169"/>
      <c r="M87" s="169"/>
      <c r="N87" s="169"/>
      <c r="O87" s="169"/>
    </row>
    <row r="88" spans="1:15" ht="15" customHeight="1" thickBot="1" x14ac:dyDescent="0.2">
      <c r="A88" s="785"/>
      <c r="B88" s="785"/>
      <c r="C88" s="81" t="s">
        <v>2201</v>
      </c>
      <c r="D88" s="785"/>
      <c r="E88" s="785"/>
      <c r="F88" s="527"/>
      <c r="G88" s="785"/>
      <c r="H88" s="206"/>
      <c r="I88" s="206"/>
      <c r="J88" s="207"/>
      <c r="K88" s="801"/>
      <c r="L88" s="169"/>
      <c r="M88" s="169"/>
      <c r="N88" s="169"/>
      <c r="O88" s="169"/>
    </row>
    <row r="89" spans="1:15" ht="13.5" customHeight="1" x14ac:dyDescent="0.15">
      <c r="A89" s="1537" t="s">
        <v>70</v>
      </c>
      <c r="B89" s="1538"/>
      <c r="C89" s="1538"/>
      <c r="D89" s="1539"/>
      <c r="E89" s="770"/>
      <c r="F89" s="1543" t="s">
        <v>71</v>
      </c>
      <c r="G89" s="170"/>
      <c r="H89" s="1859" t="s">
        <v>153</v>
      </c>
      <c r="I89" s="1860"/>
      <c r="J89" s="1861"/>
      <c r="K89" s="165"/>
      <c r="L89" s="169"/>
      <c r="M89" s="169"/>
      <c r="N89" s="169"/>
      <c r="O89" s="169"/>
    </row>
    <row r="90" spans="1:15" ht="10.5" x14ac:dyDescent="0.15">
      <c r="A90" s="1865"/>
      <c r="B90" s="1866"/>
      <c r="C90" s="1866"/>
      <c r="D90" s="1867"/>
      <c r="E90" s="771"/>
      <c r="F90" s="1544"/>
      <c r="G90" s="171"/>
      <c r="H90" s="434" t="s">
        <v>408</v>
      </c>
      <c r="I90" s="434" t="s">
        <v>409</v>
      </c>
      <c r="J90" s="69" t="s">
        <v>401</v>
      </c>
      <c r="K90" s="165"/>
      <c r="L90" s="169"/>
      <c r="M90" s="169"/>
      <c r="N90" s="169"/>
      <c r="O90" s="169"/>
    </row>
    <row r="91" spans="1:15" ht="15" customHeight="1" x14ac:dyDescent="0.15">
      <c r="A91" s="184"/>
      <c r="B91" s="76"/>
      <c r="C91" s="76" t="s">
        <v>101</v>
      </c>
      <c r="D91" s="100"/>
      <c r="E91" s="76"/>
      <c r="F91" s="77" t="s">
        <v>1901</v>
      </c>
      <c r="G91" s="100"/>
      <c r="H91" s="436"/>
      <c r="I91" s="436"/>
      <c r="J91" s="768"/>
      <c r="K91" s="165"/>
      <c r="L91" s="169"/>
      <c r="M91" s="169"/>
      <c r="N91" s="169"/>
      <c r="O91" s="169"/>
    </row>
    <row r="92" spans="1:15" ht="15" customHeight="1" x14ac:dyDescent="0.15">
      <c r="A92" s="180"/>
      <c r="B92" s="760"/>
      <c r="C92" s="760" t="s">
        <v>119</v>
      </c>
      <c r="D92" s="778"/>
      <c r="E92" s="107"/>
      <c r="F92" s="78" t="s">
        <v>1324</v>
      </c>
      <c r="G92" s="122"/>
      <c r="H92" s="442"/>
      <c r="I92" s="438"/>
      <c r="J92" s="763"/>
      <c r="K92" s="165"/>
      <c r="L92" s="169"/>
      <c r="M92" s="169"/>
      <c r="N92" s="169"/>
      <c r="O92" s="169"/>
    </row>
    <row r="93" spans="1:15" ht="15" customHeight="1" x14ac:dyDescent="0.15">
      <c r="A93" s="180"/>
      <c r="B93" s="760"/>
      <c r="C93" s="760" t="s">
        <v>985</v>
      </c>
      <c r="D93" s="778"/>
      <c r="E93" s="760"/>
      <c r="F93" s="599" t="s">
        <v>121</v>
      </c>
      <c r="G93" s="778"/>
      <c r="H93" s="487"/>
      <c r="I93" s="460"/>
      <c r="J93" s="763"/>
      <c r="K93" s="165"/>
      <c r="L93" s="169"/>
      <c r="M93" s="169"/>
      <c r="N93" s="169"/>
      <c r="O93" s="169"/>
    </row>
    <row r="94" spans="1:15" ht="15" customHeight="1" x14ac:dyDescent="0.15">
      <c r="A94" s="184"/>
      <c r="B94" s="76"/>
      <c r="C94" s="76" t="s">
        <v>986</v>
      </c>
      <c r="D94" s="76"/>
      <c r="E94" s="110"/>
      <c r="F94" s="78" t="s">
        <v>987</v>
      </c>
      <c r="G94" s="100"/>
      <c r="H94" s="484"/>
      <c r="I94" s="436"/>
      <c r="J94" s="763"/>
      <c r="K94" s="165"/>
      <c r="L94" s="169"/>
      <c r="M94" s="169"/>
      <c r="N94" s="169"/>
      <c r="O94" s="169"/>
    </row>
    <row r="95" spans="1:15" ht="15" customHeight="1" thickBot="1" x14ac:dyDescent="0.2">
      <c r="A95" s="181"/>
      <c r="B95" s="114"/>
      <c r="C95" s="114" t="s">
        <v>988</v>
      </c>
      <c r="D95" s="114"/>
      <c r="E95" s="124"/>
      <c r="F95" s="211" t="s">
        <v>989</v>
      </c>
      <c r="G95" s="115"/>
      <c r="H95" s="491"/>
      <c r="I95" s="458"/>
      <c r="J95" s="764"/>
      <c r="K95" s="165"/>
      <c r="L95" s="169"/>
      <c r="M95" s="169"/>
      <c r="N95" s="169"/>
      <c r="O95" s="169"/>
    </row>
    <row r="96" spans="1:15" ht="15" customHeight="1" x14ac:dyDescent="0.15">
      <c r="A96" s="785"/>
      <c r="B96" s="785"/>
      <c r="C96" s="1864" t="s">
        <v>1323</v>
      </c>
      <c r="D96" s="1864"/>
      <c r="E96" s="1864"/>
      <c r="F96" s="1864"/>
      <c r="G96" s="785"/>
      <c r="H96" s="206"/>
      <c r="I96" s="206"/>
      <c r="J96" s="207"/>
      <c r="K96" s="801"/>
      <c r="L96" s="169"/>
      <c r="M96" s="169"/>
      <c r="N96" s="169"/>
      <c r="O96" s="169"/>
    </row>
    <row r="97" spans="1:15" ht="15" customHeight="1" x14ac:dyDescent="0.15">
      <c r="A97" s="785"/>
      <c r="B97" s="785"/>
      <c r="C97" s="761"/>
      <c r="D97" s="761"/>
      <c r="E97" s="761"/>
      <c r="F97" s="761"/>
      <c r="G97" s="785"/>
      <c r="H97" s="206"/>
      <c r="I97" s="206"/>
      <c r="J97" s="207"/>
      <c r="K97" s="801"/>
      <c r="L97" s="169"/>
      <c r="M97" s="169"/>
      <c r="N97" s="169"/>
      <c r="O97" s="169"/>
    </row>
    <row r="98" spans="1:15" ht="15" customHeight="1" thickBot="1" x14ac:dyDescent="0.2">
      <c r="A98" s="785"/>
      <c r="B98" s="785"/>
      <c r="C98" s="81" t="s">
        <v>2202</v>
      </c>
      <c r="D98" s="785"/>
      <c r="E98" s="785"/>
      <c r="F98" s="166"/>
      <c r="G98" s="785"/>
      <c r="H98" s="206"/>
      <c r="I98" s="206"/>
      <c r="J98" s="207"/>
      <c r="K98" s="801"/>
      <c r="L98" s="169"/>
      <c r="M98" s="169"/>
      <c r="N98" s="169"/>
      <c r="O98" s="169"/>
    </row>
    <row r="99" spans="1:15" ht="13.5" customHeight="1" x14ac:dyDescent="0.15">
      <c r="A99" s="1537" t="s">
        <v>70</v>
      </c>
      <c r="B99" s="1538"/>
      <c r="C99" s="1538"/>
      <c r="D99" s="1539"/>
      <c r="E99" s="770"/>
      <c r="F99" s="1543" t="s">
        <v>71</v>
      </c>
      <c r="G99" s="170"/>
      <c r="H99" s="1859" t="s">
        <v>153</v>
      </c>
      <c r="I99" s="1860"/>
      <c r="J99" s="1861"/>
      <c r="K99" s="165"/>
      <c r="L99" s="169"/>
      <c r="M99" s="169"/>
      <c r="N99" s="169"/>
      <c r="O99" s="169"/>
    </row>
    <row r="100" spans="1:15" ht="10.5" x14ac:dyDescent="0.15">
      <c r="A100" s="1540"/>
      <c r="B100" s="1541"/>
      <c r="C100" s="1541"/>
      <c r="D100" s="1542"/>
      <c r="E100" s="771"/>
      <c r="F100" s="1544"/>
      <c r="G100" s="171"/>
      <c r="H100" s="434" t="s">
        <v>408</v>
      </c>
      <c r="I100" s="434" t="s">
        <v>409</v>
      </c>
      <c r="J100" s="69" t="s">
        <v>401</v>
      </c>
      <c r="K100" s="165"/>
      <c r="L100" s="169"/>
      <c r="M100" s="169"/>
      <c r="N100" s="169"/>
      <c r="O100" s="169"/>
    </row>
    <row r="101" spans="1:15" ht="15" customHeight="1" x14ac:dyDescent="0.15">
      <c r="A101" s="180"/>
      <c r="B101" s="760"/>
      <c r="C101" s="1532" t="s">
        <v>990</v>
      </c>
      <c r="D101" s="778"/>
      <c r="E101" s="107"/>
      <c r="F101" s="72" t="s">
        <v>1325</v>
      </c>
      <c r="G101" s="122"/>
      <c r="H101" s="467"/>
      <c r="I101" s="437"/>
      <c r="J101" s="1529"/>
      <c r="K101" s="165"/>
      <c r="L101" s="169"/>
      <c r="M101" s="169"/>
      <c r="N101" s="169"/>
      <c r="O101" s="169"/>
    </row>
    <row r="102" spans="1:15" ht="15" customHeight="1" x14ac:dyDescent="0.15">
      <c r="A102" s="182"/>
      <c r="B102" s="761"/>
      <c r="C102" s="1858"/>
      <c r="D102" s="85"/>
      <c r="E102" s="89"/>
      <c r="F102" s="73" t="s">
        <v>991</v>
      </c>
      <c r="G102" s="90"/>
      <c r="H102" s="438"/>
      <c r="I102" s="438"/>
      <c r="J102" s="1531"/>
      <c r="K102" s="165"/>
      <c r="L102" s="169"/>
      <c r="M102" s="169"/>
      <c r="N102" s="169"/>
      <c r="O102" s="169"/>
    </row>
    <row r="103" spans="1:15" ht="15" customHeight="1" x14ac:dyDescent="0.15">
      <c r="A103" s="182"/>
      <c r="B103" s="761"/>
      <c r="C103" s="1858"/>
      <c r="D103" s="85"/>
      <c r="E103" s="89"/>
      <c r="F103" s="73" t="s">
        <v>1326</v>
      </c>
      <c r="G103" s="90"/>
      <c r="H103" s="438"/>
      <c r="I103" s="438"/>
      <c r="J103" s="1531"/>
      <c r="K103" s="165"/>
      <c r="L103" s="169"/>
      <c r="M103" s="169"/>
      <c r="N103" s="169"/>
      <c r="O103" s="169"/>
    </row>
    <row r="104" spans="1:15" ht="15" customHeight="1" x14ac:dyDescent="0.15">
      <c r="A104" s="182"/>
      <c r="B104" s="761"/>
      <c r="C104" s="1858"/>
      <c r="D104" s="85"/>
      <c r="E104" s="89"/>
      <c r="F104" s="73" t="s">
        <v>992</v>
      </c>
      <c r="G104" s="90"/>
      <c r="H104" s="442"/>
      <c r="I104" s="438"/>
      <c r="J104" s="1531"/>
      <c r="K104" s="165"/>
      <c r="L104" s="169"/>
      <c r="M104" s="169"/>
      <c r="N104" s="169"/>
      <c r="O104" s="169"/>
    </row>
    <row r="105" spans="1:15" ht="15" customHeight="1" x14ac:dyDescent="0.15">
      <c r="A105" s="182"/>
      <c r="B105" s="761"/>
      <c r="C105" s="1858"/>
      <c r="D105" s="85"/>
      <c r="E105" s="89"/>
      <c r="F105" s="237" t="s">
        <v>122</v>
      </c>
      <c r="G105" s="90"/>
      <c r="H105" s="442"/>
      <c r="I105" s="438"/>
      <c r="J105" s="1531"/>
      <c r="K105" s="165"/>
      <c r="L105" s="169"/>
      <c r="M105" s="169"/>
      <c r="N105" s="169"/>
      <c r="O105" s="169"/>
    </row>
    <row r="106" spans="1:15" ht="15" customHeight="1" x14ac:dyDescent="0.15">
      <c r="A106" s="182"/>
      <c r="B106" s="761"/>
      <c r="C106" s="1548"/>
      <c r="D106" s="85"/>
      <c r="E106" s="92"/>
      <c r="F106" s="228" t="s">
        <v>1327</v>
      </c>
      <c r="G106" s="106"/>
      <c r="H106" s="439"/>
      <c r="I106" s="439"/>
      <c r="J106" s="1531"/>
      <c r="K106" s="165"/>
      <c r="L106" s="169"/>
      <c r="M106" s="169"/>
      <c r="N106" s="169"/>
      <c r="O106" s="169"/>
    </row>
    <row r="107" spans="1:15" ht="15" customHeight="1" x14ac:dyDescent="0.15">
      <c r="A107" s="184"/>
      <c r="B107" s="76"/>
      <c r="C107" s="631" t="s">
        <v>993</v>
      </c>
      <c r="D107" s="100"/>
      <c r="E107" s="76"/>
      <c r="F107" s="216" t="s">
        <v>994</v>
      </c>
      <c r="G107" s="779"/>
      <c r="H107" s="454"/>
      <c r="I107" s="454"/>
      <c r="J107" s="763"/>
      <c r="K107" s="165"/>
      <c r="L107" s="169"/>
      <c r="M107" s="169"/>
      <c r="N107" s="169"/>
      <c r="O107" s="169"/>
    </row>
    <row r="108" spans="1:15" ht="15" customHeight="1" x14ac:dyDescent="0.15">
      <c r="A108" s="182"/>
      <c r="B108" s="761"/>
      <c r="C108" s="761" t="s">
        <v>163</v>
      </c>
      <c r="D108" s="85"/>
      <c r="E108" s="774"/>
      <c r="F108" s="221" t="s">
        <v>995</v>
      </c>
      <c r="G108" s="100"/>
      <c r="H108" s="436"/>
      <c r="I108" s="436"/>
      <c r="J108" s="763"/>
      <c r="K108" s="165"/>
      <c r="L108" s="169"/>
      <c r="M108" s="169"/>
      <c r="N108" s="169"/>
      <c r="O108" s="169"/>
    </row>
    <row r="109" spans="1:15" ht="15" customHeight="1" thickBot="1" x14ac:dyDescent="0.2">
      <c r="A109" s="181"/>
      <c r="B109" s="114"/>
      <c r="C109" s="114" t="s">
        <v>164</v>
      </c>
      <c r="D109" s="115"/>
      <c r="E109" s="114"/>
      <c r="F109" s="229" t="s">
        <v>165</v>
      </c>
      <c r="G109" s="115"/>
      <c r="H109" s="458"/>
      <c r="I109" s="458"/>
      <c r="J109" s="764"/>
      <c r="K109" s="165"/>
      <c r="L109" s="169"/>
      <c r="M109" s="169"/>
      <c r="N109" s="169"/>
      <c r="O109" s="169"/>
    </row>
    <row r="110" spans="1:15" ht="15" customHeight="1" x14ac:dyDescent="0.15">
      <c r="A110" s="785"/>
      <c r="B110" s="785"/>
      <c r="C110" s="1864" t="s">
        <v>1323</v>
      </c>
      <c r="D110" s="1864"/>
      <c r="E110" s="1864"/>
      <c r="F110" s="1864"/>
      <c r="G110" s="785"/>
      <c r="H110" s="206"/>
      <c r="I110" s="206"/>
      <c r="J110" s="207"/>
      <c r="K110" s="801"/>
      <c r="L110" s="169"/>
      <c r="M110" s="169"/>
      <c r="N110" s="169"/>
      <c r="O110" s="169"/>
    </row>
    <row r="111" spans="1:15" ht="15" customHeight="1" x14ac:dyDescent="0.15">
      <c r="A111" s="785"/>
      <c r="B111" s="785"/>
      <c r="C111" s="785"/>
      <c r="D111" s="785"/>
      <c r="E111" s="785"/>
      <c r="F111" s="166"/>
      <c r="G111" s="785"/>
      <c r="H111" s="206"/>
      <c r="I111" s="206"/>
      <c r="J111" s="207"/>
      <c r="K111" s="801"/>
      <c r="L111" s="169"/>
      <c r="M111" s="169"/>
      <c r="N111" s="169"/>
      <c r="O111" s="169"/>
    </row>
    <row r="112" spans="1:15" ht="15" customHeight="1" thickBot="1" x14ac:dyDescent="0.2">
      <c r="A112" s="785"/>
      <c r="B112" s="785"/>
      <c r="C112" s="81" t="s">
        <v>2203</v>
      </c>
      <c r="D112" s="785"/>
      <c r="E112" s="785"/>
      <c r="F112" s="166"/>
      <c r="G112" s="785"/>
      <c r="H112" s="206"/>
      <c r="I112" s="206"/>
      <c r="J112" s="207"/>
      <c r="K112" s="801"/>
      <c r="L112" s="169"/>
      <c r="M112" s="169"/>
      <c r="N112" s="169"/>
      <c r="O112" s="169"/>
    </row>
    <row r="113" spans="1:15" ht="13.5" customHeight="1" x14ac:dyDescent="0.15">
      <c r="A113" s="1537" t="s">
        <v>70</v>
      </c>
      <c r="B113" s="1538"/>
      <c r="C113" s="1538"/>
      <c r="D113" s="1539"/>
      <c r="E113" s="770"/>
      <c r="F113" s="1543" t="s">
        <v>71</v>
      </c>
      <c r="G113" s="170"/>
      <c r="H113" s="1859" t="s">
        <v>153</v>
      </c>
      <c r="I113" s="1860"/>
      <c r="J113" s="1861"/>
      <c r="K113" s="165"/>
      <c r="L113" s="169"/>
      <c r="M113" s="169"/>
      <c r="N113" s="169"/>
      <c r="O113" s="169"/>
    </row>
    <row r="114" spans="1:15" ht="10.5" x14ac:dyDescent="0.15">
      <c r="A114" s="1540"/>
      <c r="B114" s="1541"/>
      <c r="C114" s="1541"/>
      <c r="D114" s="1542"/>
      <c r="E114" s="771"/>
      <c r="F114" s="1544"/>
      <c r="G114" s="171"/>
      <c r="H114" s="434" t="s">
        <v>408</v>
      </c>
      <c r="I114" s="434" t="s">
        <v>409</v>
      </c>
      <c r="J114" s="69" t="s">
        <v>401</v>
      </c>
      <c r="K114" s="165"/>
      <c r="L114" s="169"/>
      <c r="M114" s="169"/>
      <c r="N114" s="169"/>
      <c r="O114" s="169"/>
    </row>
    <row r="115" spans="1:15" ht="30" customHeight="1" x14ac:dyDescent="0.15">
      <c r="A115" s="182"/>
      <c r="B115" s="761"/>
      <c r="C115" s="1532" t="s">
        <v>125</v>
      </c>
      <c r="D115" s="85"/>
      <c r="E115" s="91"/>
      <c r="F115" s="72" t="s">
        <v>1328</v>
      </c>
      <c r="G115" s="101"/>
      <c r="H115" s="438"/>
      <c r="I115" s="438"/>
      <c r="J115" s="1529"/>
      <c r="K115" s="165"/>
      <c r="L115" s="169"/>
      <c r="M115" s="169"/>
      <c r="N115" s="169"/>
      <c r="O115" s="169"/>
    </row>
    <row r="116" spans="1:15" ht="15" customHeight="1" x14ac:dyDescent="0.15">
      <c r="A116" s="182"/>
      <c r="B116" s="761"/>
      <c r="C116" s="1858"/>
      <c r="D116" s="85"/>
      <c r="E116" s="91"/>
      <c r="F116" s="73" t="s">
        <v>1329</v>
      </c>
      <c r="G116" s="101"/>
      <c r="H116" s="442"/>
      <c r="I116" s="438"/>
      <c r="J116" s="1531"/>
      <c r="K116" s="165"/>
      <c r="L116" s="169"/>
      <c r="M116" s="169"/>
      <c r="N116" s="169"/>
      <c r="O116" s="169"/>
    </row>
    <row r="117" spans="1:15" ht="15" customHeight="1" x14ac:dyDescent="0.15">
      <c r="A117" s="182"/>
      <c r="B117" s="761"/>
      <c r="C117" s="1858"/>
      <c r="D117" s="85"/>
      <c r="E117" s="91"/>
      <c r="F117" s="236" t="s">
        <v>996</v>
      </c>
      <c r="G117" s="90"/>
      <c r="H117" s="442"/>
      <c r="I117" s="438"/>
      <c r="J117" s="1531"/>
      <c r="K117" s="165"/>
      <c r="L117" s="169"/>
      <c r="M117" s="169"/>
      <c r="N117" s="169"/>
      <c r="O117" s="169"/>
    </row>
    <row r="118" spans="1:15" ht="15" customHeight="1" x14ac:dyDescent="0.15">
      <c r="A118" s="178"/>
      <c r="B118" s="766"/>
      <c r="C118" s="1553"/>
      <c r="D118" s="779"/>
      <c r="E118" s="105"/>
      <c r="F118" s="563" t="s">
        <v>1330</v>
      </c>
      <c r="G118" s="106"/>
      <c r="H118" s="439"/>
      <c r="I118" s="439"/>
      <c r="J118" s="1531"/>
      <c r="K118" s="165"/>
      <c r="L118" s="169"/>
      <c r="M118" s="169"/>
      <c r="N118" s="169"/>
      <c r="O118" s="169"/>
    </row>
    <row r="119" spans="1:15" ht="15" customHeight="1" x14ac:dyDescent="0.15">
      <c r="A119" s="184"/>
      <c r="B119" s="76"/>
      <c r="C119" s="76" t="s">
        <v>997</v>
      </c>
      <c r="D119" s="100"/>
      <c r="E119" s="76"/>
      <c r="F119" s="221" t="s">
        <v>998</v>
      </c>
      <c r="G119" s="100"/>
      <c r="H119" s="484"/>
      <c r="I119" s="436"/>
      <c r="J119" s="763"/>
      <c r="K119" s="165"/>
      <c r="L119" s="169"/>
      <c r="M119" s="169"/>
      <c r="N119" s="169"/>
      <c r="O119" s="169"/>
    </row>
    <row r="120" spans="1:15" ht="15" customHeight="1" x14ac:dyDescent="0.15">
      <c r="A120" s="182"/>
      <c r="B120" s="761"/>
      <c r="C120" s="761" t="s">
        <v>1183</v>
      </c>
      <c r="D120" s="85"/>
      <c r="E120" s="761"/>
      <c r="F120" s="218" t="s">
        <v>1331</v>
      </c>
      <c r="G120" s="85"/>
      <c r="H120" s="482"/>
      <c r="I120" s="483"/>
      <c r="J120" s="564"/>
      <c r="L120" s="169"/>
      <c r="M120" s="169"/>
      <c r="N120" s="169"/>
      <c r="O120" s="169"/>
    </row>
    <row r="121" spans="1:15" ht="15" customHeight="1" thickBot="1" x14ac:dyDescent="0.2">
      <c r="A121" s="181"/>
      <c r="B121" s="114"/>
      <c r="C121" s="114" t="s">
        <v>999</v>
      </c>
      <c r="D121" s="115"/>
      <c r="E121" s="114"/>
      <c r="F121" s="229" t="s">
        <v>1332</v>
      </c>
      <c r="G121" s="115"/>
      <c r="H121" s="598"/>
      <c r="I121" s="598"/>
      <c r="J121" s="764"/>
      <c r="K121" s="165"/>
      <c r="L121" s="169"/>
      <c r="M121" s="169"/>
      <c r="N121" s="169"/>
      <c r="O121" s="169"/>
    </row>
    <row r="122" spans="1:15" ht="15" customHeight="1" x14ac:dyDescent="0.15">
      <c r="A122" s="785"/>
      <c r="B122" s="785"/>
      <c r="C122" s="1864" t="s">
        <v>1323</v>
      </c>
      <c r="D122" s="1864"/>
      <c r="E122" s="1864"/>
      <c r="F122" s="1864"/>
      <c r="G122" s="785"/>
      <c r="H122" s="206"/>
      <c r="I122" s="206"/>
      <c r="J122" s="207"/>
      <c r="K122" s="801"/>
      <c r="L122" s="169"/>
      <c r="M122" s="169"/>
      <c r="N122" s="169"/>
      <c r="O122" s="169"/>
    </row>
    <row r="123" spans="1:15" ht="15" customHeight="1" x14ac:dyDescent="0.15">
      <c r="A123" s="82"/>
      <c r="B123" s="82"/>
      <c r="C123" s="82"/>
      <c r="D123" s="82"/>
      <c r="E123" s="82"/>
      <c r="F123" s="527"/>
      <c r="G123" s="82"/>
      <c r="H123" s="196"/>
      <c r="I123" s="196"/>
      <c r="J123" s="207"/>
      <c r="K123" s="801"/>
      <c r="L123" s="169"/>
      <c r="M123" s="169"/>
      <c r="N123" s="169"/>
      <c r="O123" s="169"/>
    </row>
    <row r="124" spans="1:15" ht="15" customHeight="1" thickBot="1" x14ac:dyDescent="0.2">
      <c r="A124" s="785"/>
      <c r="B124" s="785"/>
      <c r="C124" s="81" t="s">
        <v>2204</v>
      </c>
      <c r="D124" s="785"/>
      <c r="E124" s="785"/>
      <c r="F124" s="166"/>
      <c r="G124" s="785"/>
      <c r="H124" s="206"/>
      <c r="I124" s="206"/>
      <c r="J124" s="207"/>
      <c r="K124" s="801"/>
      <c r="L124" s="169"/>
      <c r="M124" s="169"/>
      <c r="N124" s="169"/>
      <c r="O124" s="169"/>
    </row>
    <row r="125" spans="1:15" ht="13.5" customHeight="1" x14ac:dyDescent="0.15">
      <c r="A125" s="1537" t="s">
        <v>70</v>
      </c>
      <c r="B125" s="1538"/>
      <c r="C125" s="1538"/>
      <c r="D125" s="1539"/>
      <c r="E125" s="770"/>
      <c r="F125" s="1543" t="s">
        <v>71</v>
      </c>
      <c r="G125" s="170"/>
      <c r="H125" s="1859" t="s">
        <v>153</v>
      </c>
      <c r="I125" s="1860"/>
      <c r="J125" s="1861"/>
      <c r="K125" s="165"/>
      <c r="L125" s="169"/>
      <c r="M125" s="169"/>
      <c r="N125" s="169"/>
      <c r="O125" s="169"/>
    </row>
    <row r="126" spans="1:15" ht="10.5" x14ac:dyDescent="0.15">
      <c r="A126" s="1540"/>
      <c r="B126" s="1541"/>
      <c r="C126" s="1541"/>
      <c r="D126" s="1542"/>
      <c r="E126" s="771"/>
      <c r="F126" s="1544"/>
      <c r="G126" s="171"/>
      <c r="H126" s="434" t="s">
        <v>408</v>
      </c>
      <c r="I126" s="434" t="s">
        <v>409</v>
      </c>
      <c r="J126" s="69" t="s">
        <v>401</v>
      </c>
      <c r="K126" s="165"/>
      <c r="L126" s="169"/>
      <c r="M126" s="169"/>
      <c r="N126" s="169"/>
      <c r="O126" s="169"/>
    </row>
    <row r="127" spans="1:15" ht="15" customHeight="1" x14ac:dyDescent="0.15">
      <c r="A127" s="184"/>
      <c r="B127" s="76"/>
      <c r="C127" s="76" t="s">
        <v>101</v>
      </c>
      <c r="D127" s="100"/>
      <c r="E127" s="110"/>
      <c r="F127" s="221" t="s">
        <v>1000</v>
      </c>
      <c r="G127" s="100"/>
      <c r="H127" s="436"/>
      <c r="I127" s="436"/>
      <c r="J127" s="1529"/>
      <c r="K127" s="165"/>
      <c r="L127" s="169"/>
      <c r="M127" s="169"/>
      <c r="N127" s="169"/>
      <c r="O127" s="169"/>
    </row>
    <row r="128" spans="1:15" ht="15" customHeight="1" x14ac:dyDescent="0.15">
      <c r="A128" s="178"/>
      <c r="B128" s="766"/>
      <c r="C128" s="769" t="s">
        <v>1001</v>
      </c>
      <c r="D128" s="779"/>
      <c r="E128" s="766"/>
      <c r="F128" s="216" t="s">
        <v>1002</v>
      </c>
      <c r="G128" s="779"/>
      <c r="H128" s="486"/>
      <c r="I128" s="454"/>
      <c r="J128" s="1531"/>
      <c r="K128" s="165"/>
      <c r="L128" s="169"/>
      <c r="M128" s="169"/>
      <c r="N128" s="169"/>
      <c r="O128" s="169"/>
    </row>
    <row r="129" spans="1:15" ht="15" customHeight="1" x14ac:dyDescent="0.15">
      <c r="A129" s="184"/>
      <c r="B129" s="76"/>
      <c r="C129" s="76" t="s">
        <v>132</v>
      </c>
      <c r="D129" s="100"/>
      <c r="E129" s="76"/>
      <c r="F129" s="221" t="s">
        <v>167</v>
      </c>
      <c r="G129" s="100"/>
      <c r="H129" s="484"/>
      <c r="I129" s="436"/>
      <c r="J129" s="763"/>
      <c r="K129" s="165"/>
      <c r="L129" s="169"/>
      <c r="M129" s="169"/>
      <c r="N129" s="169"/>
      <c r="O129" s="169"/>
    </row>
    <row r="130" spans="1:15" s="761" customFormat="1" ht="15.95" customHeight="1" x14ac:dyDescent="0.15">
      <c r="A130" s="566"/>
      <c r="B130" s="567"/>
      <c r="C130" s="125" t="s">
        <v>120</v>
      </c>
      <c r="D130" s="126"/>
      <c r="E130" s="125"/>
      <c r="F130" s="224" t="s">
        <v>133</v>
      </c>
      <c r="G130" s="126"/>
      <c r="H130" s="466"/>
      <c r="I130" s="501"/>
      <c r="J130" s="767"/>
      <c r="K130" s="786"/>
    </row>
    <row r="131" spans="1:15" ht="15" customHeight="1" x14ac:dyDescent="0.15">
      <c r="A131" s="184"/>
      <c r="B131" s="76"/>
      <c r="C131" s="76" t="s">
        <v>1003</v>
      </c>
      <c r="D131" s="100"/>
      <c r="E131" s="76"/>
      <c r="F131" s="78" t="s">
        <v>1004</v>
      </c>
      <c r="G131" s="779"/>
      <c r="H131" s="454"/>
      <c r="I131" s="454"/>
      <c r="J131" s="763"/>
      <c r="K131" s="165"/>
      <c r="L131" s="169"/>
      <c r="M131" s="169"/>
      <c r="N131" s="169"/>
      <c r="O131" s="169"/>
    </row>
    <row r="132" spans="1:15" ht="15" customHeight="1" x14ac:dyDescent="0.15">
      <c r="A132" s="182"/>
      <c r="B132" s="761"/>
      <c r="C132" s="1579" t="s">
        <v>528</v>
      </c>
      <c r="D132" s="85"/>
      <c r="E132" s="121"/>
      <c r="F132" s="225" t="s">
        <v>1005</v>
      </c>
      <c r="G132" s="122"/>
      <c r="H132" s="446"/>
      <c r="I132" s="446"/>
      <c r="J132" s="1531"/>
      <c r="K132" s="165"/>
      <c r="L132" s="169"/>
      <c r="M132" s="169"/>
      <c r="N132" s="169"/>
      <c r="O132" s="169"/>
    </row>
    <row r="133" spans="1:15" ht="15" customHeight="1" x14ac:dyDescent="0.15">
      <c r="A133" s="182"/>
      <c r="B133" s="761"/>
      <c r="C133" s="1580"/>
      <c r="D133" s="85"/>
      <c r="E133" s="761"/>
      <c r="F133" s="218" t="s">
        <v>530</v>
      </c>
      <c r="G133" s="85"/>
      <c r="H133" s="451"/>
      <c r="I133" s="451"/>
      <c r="J133" s="1531"/>
      <c r="K133" s="165"/>
      <c r="L133" s="169"/>
      <c r="M133" s="169"/>
      <c r="N133" s="169"/>
      <c r="O133" s="169"/>
    </row>
    <row r="134" spans="1:15" ht="15" customHeight="1" x14ac:dyDescent="0.15">
      <c r="A134" s="184"/>
      <c r="B134" s="76"/>
      <c r="C134" s="76" t="s">
        <v>1006</v>
      </c>
      <c r="D134" s="100"/>
      <c r="E134" s="76"/>
      <c r="F134" s="221" t="s">
        <v>1007</v>
      </c>
      <c r="G134" s="100"/>
      <c r="H134" s="484"/>
      <c r="I134" s="436"/>
      <c r="J134" s="763"/>
      <c r="K134" s="165"/>
      <c r="L134" s="169"/>
      <c r="M134" s="169"/>
      <c r="N134" s="169"/>
      <c r="O134" s="169"/>
    </row>
    <row r="135" spans="1:15" ht="15" customHeight="1" x14ac:dyDescent="0.15">
      <c r="A135" s="184"/>
      <c r="B135" s="76"/>
      <c r="C135" s="76" t="s">
        <v>135</v>
      </c>
      <c r="D135" s="100"/>
      <c r="E135" s="76"/>
      <c r="F135" s="78" t="s">
        <v>1333</v>
      </c>
      <c r="G135" s="100"/>
      <c r="H135" s="484"/>
      <c r="I135" s="436"/>
      <c r="J135" s="763"/>
      <c r="K135" s="165"/>
      <c r="L135" s="169"/>
      <c r="M135" s="169"/>
      <c r="N135" s="169"/>
      <c r="O135" s="169"/>
    </row>
    <row r="136" spans="1:15" ht="15" customHeight="1" x14ac:dyDescent="0.15">
      <c r="A136" s="180"/>
      <c r="B136" s="760"/>
      <c r="C136" s="1532" t="s">
        <v>261</v>
      </c>
      <c r="D136" s="778"/>
      <c r="E136" s="121"/>
      <c r="F136" s="225" t="s">
        <v>1008</v>
      </c>
      <c r="G136" s="122"/>
      <c r="H136" s="474"/>
      <c r="I136" s="446"/>
      <c r="J136" s="1531"/>
      <c r="K136" s="165"/>
      <c r="L136" s="169"/>
      <c r="M136" s="169"/>
      <c r="N136" s="169"/>
      <c r="O136" s="169"/>
    </row>
    <row r="137" spans="1:15" ht="15" customHeight="1" thickBot="1" x14ac:dyDescent="0.2">
      <c r="A137" s="245"/>
      <c r="B137" s="781"/>
      <c r="C137" s="1589"/>
      <c r="D137" s="103"/>
      <c r="E137" s="781"/>
      <c r="F137" s="559" t="s">
        <v>1009</v>
      </c>
      <c r="G137" s="103"/>
      <c r="H137" s="490"/>
      <c r="I137" s="598"/>
      <c r="J137" s="1535"/>
      <c r="K137" s="165"/>
      <c r="L137" s="169"/>
      <c r="M137" s="169"/>
      <c r="N137" s="169"/>
      <c r="O137" s="169"/>
    </row>
    <row r="138" spans="1:15" ht="15" customHeight="1" x14ac:dyDescent="0.15">
      <c r="A138" s="761"/>
      <c r="B138" s="761"/>
      <c r="C138" s="1864" t="s">
        <v>1323</v>
      </c>
      <c r="D138" s="1864"/>
      <c r="E138" s="1864"/>
      <c r="F138" s="1864"/>
      <c r="G138" s="761"/>
      <c r="H138" s="142"/>
      <c r="I138" s="142"/>
      <c r="J138" s="202"/>
      <c r="K138" s="786"/>
      <c r="L138" s="169"/>
      <c r="M138" s="169"/>
      <c r="N138" s="169"/>
      <c r="O138" s="169"/>
    </row>
    <row r="139" spans="1:15" ht="15" customHeight="1" x14ac:dyDescent="0.15">
      <c r="A139" s="761"/>
      <c r="B139" s="761"/>
      <c r="C139" s="761"/>
      <c r="D139" s="761"/>
      <c r="E139" s="761"/>
      <c r="F139" s="761"/>
      <c r="G139" s="761"/>
      <c r="H139" s="142"/>
      <c r="I139" s="142"/>
      <c r="J139" s="202"/>
      <c r="K139" s="786"/>
      <c r="L139" s="169"/>
      <c r="M139" s="169"/>
      <c r="N139" s="169"/>
      <c r="O139" s="169"/>
    </row>
    <row r="140" spans="1:15" ht="15" customHeight="1" thickBot="1" x14ac:dyDescent="0.2">
      <c r="A140" s="785"/>
      <c r="B140" s="785"/>
      <c r="C140" s="166" t="s">
        <v>2205</v>
      </c>
      <c r="D140" s="785"/>
      <c r="E140" s="785"/>
      <c r="F140" s="166"/>
      <c r="G140" s="785"/>
      <c r="H140" s="206"/>
      <c r="I140" s="206"/>
      <c r="J140" s="207"/>
      <c r="K140" s="801"/>
      <c r="L140" s="169"/>
      <c r="M140" s="169"/>
      <c r="N140" s="169"/>
      <c r="O140" s="169"/>
    </row>
    <row r="141" spans="1:15" ht="13.5" customHeight="1" x14ac:dyDescent="0.15">
      <c r="A141" s="1537" t="s">
        <v>70</v>
      </c>
      <c r="B141" s="1538"/>
      <c r="C141" s="1538"/>
      <c r="D141" s="1539"/>
      <c r="E141" s="770"/>
      <c r="F141" s="1543" t="s">
        <v>71</v>
      </c>
      <c r="G141" s="170"/>
      <c r="H141" s="1859" t="s">
        <v>153</v>
      </c>
      <c r="I141" s="1860"/>
      <c r="J141" s="1861"/>
      <c r="K141" s="165"/>
      <c r="L141" s="169"/>
      <c r="M141" s="169"/>
      <c r="N141" s="169"/>
      <c r="O141" s="169"/>
    </row>
    <row r="142" spans="1:15" ht="10.5" x14ac:dyDescent="0.15">
      <c r="A142" s="1540"/>
      <c r="B142" s="1541"/>
      <c r="C142" s="1541"/>
      <c r="D142" s="1542"/>
      <c r="E142" s="771"/>
      <c r="F142" s="1544"/>
      <c r="G142" s="171"/>
      <c r="H142" s="434" t="s">
        <v>408</v>
      </c>
      <c r="I142" s="434" t="s">
        <v>409</v>
      </c>
      <c r="J142" s="69" t="s">
        <v>401</v>
      </c>
      <c r="K142" s="165"/>
      <c r="L142" s="169"/>
      <c r="M142" s="169"/>
      <c r="N142" s="169"/>
      <c r="O142" s="169"/>
    </row>
    <row r="143" spans="1:15" ht="15" customHeight="1" x14ac:dyDescent="0.15">
      <c r="A143" s="180"/>
      <c r="B143" s="760"/>
      <c r="C143" s="1532" t="s">
        <v>67</v>
      </c>
      <c r="D143" s="778"/>
      <c r="E143" s="121"/>
      <c r="F143" s="225" t="s">
        <v>1334</v>
      </c>
      <c r="G143" s="122"/>
      <c r="H143" s="446"/>
      <c r="I143" s="446"/>
      <c r="J143" s="1529"/>
      <c r="K143" s="165"/>
      <c r="L143" s="169"/>
      <c r="M143" s="169"/>
      <c r="N143" s="169"/>
      <c r="O143" s="169"/>
    </row>
    <row r="144" spans="1:15" ht="15" customHeight="1" x14ac:dyDescent="0.15">
      <c r="A144" s="182"/>
      <c r="B144" s="761"/>
      <c r="C144" s="1553"/>
      <c r="D144" s="85"/>
      <c r="E144" s="786"/>
      <c r="F144" s="553" t="s">
        <v>1010</v>
      </c>
      <c r="G144" s="568"/>
      <c r="H144" s="473"/>
      <c r="I144" s="473"/>
      <c r="J144" s="1531"/>
      <c r="K144" s="165"/>
      <c r="L144" s="169"/>
      <c r="M144" s="169"/>
      <c r="N144" s="169"/>
      <c r="O144" s="169"/>
    </row>
    <row r="145" spans="1:15" ht="15" customHeight="1" x14ac:dyDescent="0.15">
      <c r="A145" s="184"/>
      <c r="B145" s="76"/>
      <c r="C145" s="76" t="s">
        <v>1011</v>
      </c>
      <c r="D145" s="100"/>
      <c r="E145" s="76"/>
      <c r="F145" s="221" t="s">
        <v>1012</v>
      </c>
      <c r="G145" s="100"/>
      <c r="H145" s="436"/>
      <c r="I145" s="484"/>
      <c r="J145" s="763"/>
      <c r="K145" s="165"/>
      <c r="L145" s="169"/>
      <c r="M145" s="169"/>
      <c r="N145" s="169"/>
      <c r="O145" s="169"/>
    </row>
    <row r="146" spans="1:15" ht="24.95" customHeight="1" x14ac:dyDescent="0.15">
      <c r="A146" s="569"/>
      <c r="B146" s="92"/>
      <c r="C146" s="1532" t="s">
        <v>1013</v>
      </c>
      <c r="D146" s="93"/>
      <c r="E146" s="89"/>
      <c r="F146" s="241" t="s">
        <v>1335</v>
      </c>
      <c r="G146" s="101"/>
      <c r="H146" s="467"/>
      <c r="I146" s="437"/>
      <c r="J146" s="1531"/>
      <c r="K146" s="165"/>
      <c r="L146" s="169"/>
      <c r="M146" s="169"/>
      <c r="N146" s="169"/>
      <c r="O146" s="169"/>
    </row>
    <row r="147" spans="1:15" ht="15" customHeight="1" x14ac:dyDescent="0.15">
      <c r="A147" s="182"/>
      <c r="B147" s="761"/>
      <c r="C147" s="1553"/>
      <c r="D147" s="85"/>
      <c r="E147" s="89"/>
      <c r="F147" s="73" t="s">
        <v>1336</v>
      </c>
      <c r="G147" s="90"/>
      <c r="H147" s="442"/>
      <c r="I147" s="438"/>
      <c r="J147" s="1531"/>
      <c r="K147" s="165"/>
      <c r="L147" s="169"/>
      <c r="M147" s="169"/>
      <c r="N147" s="169"/>
      <c r="O147" s="169"/>
    </row>
    <row r="148" spans="1:15" ht="15" customHeight="1" x14ac:dyDescent="0.15">
      <c r="A148" s="180"/>
      <c r="B148" s="760"/>
      <c r="C148" s="1532" t="s">
        <v>1014</v>
      </c>
      <c r="D148" s="778"/>
      <c r="E148" s="760"/>
      <c r="F148" s="227" t="s">
        <v>1337</v>
      </c>
      <c r="G148" s="778"/>
      <c r="H148" s="460"/>
      <c r="I148" s="460"/>
      <c r="J148" s="1531"/>
      <c r="K148" s="165"/>
      <c r="L148" s="169"/>
      <c r="M148" s="169"/>
      <c r="N148" s="169"/>
      <c r="O148" s="169"/>
    </row>
    <row r="149" spans="1:15" ht="15" customHeight="1" x14ac:dyDescent="0.15">
      <c r="A149" s="182"/>
      <c r="B149" s="761"/>
      <c r="C149" s="1548"/>
      <c r="D149" s="85"/>
      <c r="E149" s="88"/>
      <c r="F149" s="73" t="s">
        <v>1015</v>
      </c>
      <c r="G149" s="90"/>
      <c r="H149" s="438"/>
      <c r="I149" s="438"/>
      <c r="J149" s="1531"/>
      <c r="K149" s="165"/>
      <c r="L149" s="169"/>
      <c r="M149" s="169"/>
      <c r="N149" s="169"/>
      <c r="O149" s="169"/>
    </row>
    <row r="150" spans="1:15" ht="15" customHeight="1" x14ac:dyDescent="0.15">
      <c r="A150" s="178"/>
      <c r="B150" s="766"/>
      <c r="C150" s="1553"/>
      <c r="D150" s="779"/>
      <c r="E150" s="123"/>
      <c r="F150" s="563" t="s">
        <v>384</v>
      </c>
      <c r="G150" s="106"/>
      <c r="H150" s="439"/>
      <c r="I150" s="439"/>
      <c r="J150" s="1531"/>
      <c r="K150" s="165"/>
      <c r="L150" s="169"/>
      <c r="M150" s="169"/>
      <c r="N150" s="169"/>
      <c r="O150" s="169"/>
    </row>
    <row r="151" spans="1:15" ht="15" customHeight="1" x14ac:dyDescent="0.15">
      <c r="A151" s="182"/>
      <c r="B151" s="761"/>
      <c r="C151" s="761" t="s">
        <v>1016</v>
      </c>
      <c r="D151" s="85"/>
      <c r="E151" s="761"/>
      <c r="F151" s="216" t="s">
        <v>1338</v>
      </c>
      <c r="G151" s="779"/>
      <c r="H151" s="454"/>
      <c r="I151" s="454"/>
      <c r="J151" s="763"/>
      <c r="K151" s="165"/>
      <c r="L151" s="169"/>
      <c r="M151" s="169"/>
      <c r="N151" s="169"/>
      <c r="O151" s="169"/>
    </row>
    <row r="152" spans="1:15" ht="15" customHeight="1" x14ac:dyDescent="0.15">
      <c r="A152" s="184"/>
      <c r="B152" s="76"/>
      <c r="C152" s="76" t="s">
        <v>1017</v>
      </c>
      <c r="D152" s="100"/>
      <c r="E152" s="76"/>
      <c r="F152" s="216" t="s">
        <v>1018</v>
      </c>
      <c r="G152" s="779"/>
      <c r="H152" s="454"/>
      <c r="I152" s="454"/>
      <c r="J152" s="763"/>
      <c r="K152" s="165"/>
      <c r="L152" s="169"/>
      <c r="M152" s="169"/>
      <c r="N152" s="169"/>
      <c r="O152" s="169"/>
    </row>
    <row r="153" spans="1:15" ht="15" customHeight="1" x14ac:dyDescent="0.15">
      <c r="A153" s="184"/>
      <c r="B153" s="76"/>
      <c r="C153" s="76" t="s">
        <v>1019</v>
      </c>
      <c r="D153" s="100"/>
      <c r="E153" s="76"/>
      <c r="F153" s="221" t="s">
        <v>169</v>
      </c>
      <c r="G153" s="100"/>
      <c r="H153" s="436"/>
      <c r="I153" s="436"/>
      <c r="J153" s="763"/>
      <c r="K153" s="165"/>
      <c r="L153" s="169"/>
      <c r="M153" s="169"/>
      <c r="N153" s="169"/>
      <c r="O153" s="169"/>
    </row>
    <row r="154" spans="1:15" s="761" customFormat="1" ht="15.95" customHeight="1" x14ac:dyDescent="0.15">
      <c r="A154" s="108"/>
      <c r="B154" s="109"/>
      <c r="C154" s="1862" t="s">
        <v>427</v>
      </c>
      <c r="D154" s="778"/>
      <c r="E154" s="121"/>
      <c r="F154" s="225" t="s">
        <v>169</v>
      </c>
      <c r="G154" s="122"/>
      <c r="H154" s="446"/>
      <c r="I154" s="446"/>
      <c r="J154" s="1531"/>
    </row>
    <row r="155" spans="1:15" s="761" customFormat="1" ht="15.95" customHeight="1" x14ac:dyDescent="0.15">
      <c r="A155" s="96"/>
      <c r="B155" s="97"/>
      <c r="C155" s="1863"/>
      <c r="D155" s="766"/>
      <c r="E155" s="774"/>
      <c r="F155" s="216" t="s">
        <v>1199</v>
      </c>
      <c r="G155" s="779"/>
      <c r="H155" s="454"/>
      <c r="I155" s="454"/>
      <c r="J155" s="1531"/>
    </row>
    <row r="156" spans="1:15" s="761" customFormat="1" ht="15.95" customHeight="1" x14ac:dyDescent="0.15">
      <c r="A156" s="98"/>
      <c r="B156" s="99"/>
      <c r="C156" s="580" t="s">
        <v>1020</v>
      </c>
      <c r="D156" s="76"/>
      <c r="E156" s="773"/>
      <c r="F156" s="218" t="s">
        <v>1021</v>
      </c>
      <c r="G156" s="85"/>
      <c r="H156" s="451"/>
      <c r="I156" s="451"/>
      <c r="J156" s="763"/>
    </row>
    <row r="157" spans="1:15" ht="15" customHeight="1" x14ac:dyDescent="0.15">
      <c r="A157" s="180"/>
      <c r="B157" s="760"/>
      <c r="C157" s="760" t="s">
        <v>1022</v>
      </c>
      <c r="D157" s="778"/>
      <c r="E157" s="110"/>
      <c r="F157" s="221" t="s">
        <v>1339</v>
      </c>
      <c r="G157" s="100"/>
      <c r="H157" s="436"/>
      <c r="I157" s="436"/>
      <c r="J157" s="763"/>
      <c r="K157" s="165"/>
      <c r="L157" s="169"/>
      <c r="M157" s="169"/>
      <c r="N157" s="169"/>
      <c r="O157" s="169"/>
    </row>
    <row r="158" spans="1:15" ht="15" customHeight="1" x14ac:dyDescent="0.15">
      <c r="A158" s="182"/>
      <c r="B158" s="761"/>
      <c r="C158" s="110" t="s">
        <v>1023</v>
      </c>
      <c r="D158" s="100"/>
      <c r="E158" s="76"/>
      <c r="F158" s="221" t="s">
        <v>1340</v>
      </c>
      <c r="G158" s="100"/>
      <c r="H158" s="436"/>
      <c r="I158" s="436"/>
      <c r="J158" s="763"/>
      <c r="K158" s="165"/>
      <c r="L158" s="169"/>
      <c r="M158" s="169"/>
      <c r="N158" s="169"/>
      <c r="O158" s="169"/>
    </row>
    <row r="159" spans="1:15" ht="15" customHeight="1" x14ac:dyDescent="0.15">
      <c r="A159" s="182"/>
      <c r="B159" s="761"/>
      <c r="C159" s="773" t="s">
        <v>1024</v>
      </c>
      <c r="D159" s="778"/>
      <c r="E159" s="760"/>
      <c r="F159" s="227" t="s">
        <v>1341</v>
      </c>
      <c r="G159" s="778"/>
      <c r="H159" s="460"/>
      <c r="I159" s="460"/>
      <c r="J159" s="763"/>
      <c r="K159" s="165"/>
      <c r="L159" s="169"/>
      <c r="M159" s="169"/>
      <c r="N159" s="169"/>
      <c r="O159" s="169"/>
    </row>
    <row r="160" spans="1:15" ht="15" customHeight="1" x14ac:dyDescent="0.15">
      <c r="A160" s="182"/>
      <c r="B160" s="761"/>
      <c r="C160" s="1524" t="s">
        <v>1025</v>
      </c>
      <c r="D160" s="778"/>
      <c r="E160" s="121"/>
      <c r="F160" s="225" t="s">
        <v>1342</v>
      </c>
      <c r="G160" s="122"/>
      <c r="H160" s="446"/>
      <c r="I160" s="446"/>
      <c r="J160" s="763"/>
      <c r="K160" s="165"/>
      <c r="L160" s="169"/>
      <c r="M160" s="169"/>
      <c r="N160" s="169"/>
      <c r="O160" s="169"/>
    </row>
    <row r="161" spans="1:15" ht="15" customHeight="1" x14ac:dyDescent="0.15">
      <c r="A161" s="182"/>
      <c r="B161" s="85"/>
      <c r="C161" s="1573"/>
      <c r="D161" s="85"/>
      <c r="E161" s="761"/>
      <c r="F161" s="218" t="s">
        <v>1343</v>
      </c>
      <c r="G161" s="85"/>
      <c r="H161" s="451"/>
      <c r="I161" s="451"/>
      <c r="J161" s="763"/>
      <c r="K161" s="165"/>
      <c r="L161" s="169"/>
      <c r="M161" s="169"/>
      <c r="N161" s="169"/>
      <c r="O161" s="169"/>
    </row>
    <row r="162" spans="1:15" ht="15" customHeight="1" x14ac:dyDescent="0.15">
      <c r="A162" s="182"/>
      <c r="B162" s="761"/>
      <c r="C162" s="110" t="s">
        <v>1026</v>
      </c>
      <c r="D162" s="100"/>
      <c r="E162" s="110"/>
      <c r="F162" s="221" t="s">
        <v>1027</v>
      </c>
      <c r="G162" s="76"/>
      <c r="H162" s="436"/>
      <c r="I162" s="436"/>
      <c r="J162" s="763"/>
      <c r="K162" s="165"/>
      <c r="L162" s="169"/>
      <c r="M162" s="169"/>
      <c r="N162" s="169"/>
      <c r="O162" s="169"/>
    </row>
    <row r="163" spans="1:15" ht="16.5" customHeight="1" x14ac:dyDescent="0.15">
      <c r="A163" s="180"/>
      <c r="B163" s="760"/>
      <c r="C163" s="1532" t="s">
        <v>1028</v>
      </c>
      <c r="D163" s="778"/>
      <c r="E163" s="107"/>
      <c r="F163" s="225" t="s">
        <v>1029</v>
      </c>
      <c r="G163" s="107"/>
      <c r="H163" s="446"/>
      <c r="I163" s="446"/>
      <c r="J163" s="763"/>
      <c r="K163" s="165"/>
      <c r="L163" s="169"/>
      <c r="M163" s="169"/>
      <c r="N163" s="169"/>
      <c r="O163" s="169"/>
    </row>
    <row r="164" spans="1:15" ht="16.5" customHeight="1" thickBot="1" x14ac:dyDescent="0.2">
      <c r="A164" s="245"/>
      <c r="B164" s="781"/>
      <c r="C164" s="1534"/>
      <c r="D164" s="103"/>
      <c r="E164" s="526"/>
      <c r="F164" s="630" t="s">
        <v>1030</v>
      </c>
      <c r="G164" s="526"/>
      <c r="H164" s="440"/>
      <c r="I164" s="440"/>
      <c r="J164" s="764"/>
      <c r="K164" s="165"/>
      <c r="L164" s="169"/>
      <c r="M164" s="169"/>
      <c r="N164" s="169"/>
      <c r="O164" s="169"/>
    </row>
    <row r="165" spans="1:15" ht="15" customHeight="1" x14ac:dyDescent="0.15">
      <c r="A165" s="761"/>
      <c r="B165" s="761"/>
      <c r="C165" s="761"/>
      <c r="D165" s="761"/>
      <c r="E165" s="761"/>
      <c r="F165" s="84"/>
      <c r="G165" s="761"/>
      <c r="H165" s="142"/>
      <c r="I165" s="142"/>
      <c r="J165" s="202"/>
      <c r="K165" s="786"/>
      <c r="L165" s="169"/>
      <c r="M165" s="169"/>
      <c r="N165" s="169"/>
      <c r="O165" s="169"/>
    </row>
    <row r="166" spans="1:15" ht="15" customHeight="1" thickBot="1" x14ac:dyDescent="0.2">
      <c r="A166" s="785"/>
      <c r="B166" s="785"/>
      <c r="C166" s="166" t="s">
        <v>2206</v>
      </c>
      <c r="D166" s="785"/>
      <c r="E166" s="785"/>
      <c r="F166" s="166"/>
      <c r="G166" s="785"/>
      <c r="H166" s="206"/>
      <c r="I166" s="206"/>
      <c r="J166" s="207"/>
      <c r="K166" s="801"/>
      <c r="L166" s="169"/>
      <c r="M166" s="169"/>
      <c r="N166" s="169"/>
      <c r="O166" s="169"/>
    </row>
    <row r="167" spans="1:15" ht="13.5" customHeight="1" x14ac:dyDescent="0.15">
      <c r="A167" s="1537" t="s">
        <v>70</v>
      </c>
      <c r="B167" s="1538"/>
      <c r="C167" s="1538"/>
      <c r="D167" s="1539"/>
      <c r="E167" s="770"/>
      <c r="F167" s="1543" t="s">
        <v>71</v>
      </c>
      <c r="G167" s="170"/>
      <c r="H167" s="1859" t="s">
        <v>153</v>
      </c>
      <c r="I167" s="1860"/>
      <c r="J167" s="1861"/>
      <c r="K167" s="165"/>
      <c r="L167" s="169"/>
      <c r="M167" s="169"/>
      <c r="N167" s="169"/>
      <c r="O167" s="169"/>
    </row>
    <row r="168" spans="1:15" ht="10.5" x14ac:dyDescent="0.15">
      <c r="A168" s="1540"/>
      <c r="B168" s="1541"/>
      <c r="C168" s="1541"/>
      <c r="D168" s="1542"/>
      <c r="E168" s="771"/>
      <c r="F168" s="1544"/>
      <c r="G168" s="171"/>
      <c r="H168" s="434" t="s">
        <v>408</v>
      </c>
      <c r="I168" s="434" t="s">
        <v>409</v>
      </c>
      <c r="J168" s="69" t="s">
        <v>401</v>
      </c>
      <c r="K168" s="165"/>
      <c r="L168" s="169"/>
      <c r="M168" s="169"/>
      <c r="N168" s="169"/>
      <c r="O168" s="169"/>
    </row>
    <row r="169" spans="1:15" ht="27.75" customHeight="1" x14ac:dyDescent="0.15">
      <c r="A169" s="184"/>
      <c r="B169" s="76"/>
      <c r="C169" s="76" t="s">
        <v>1031</v>
      </c>
      <c r="D169" s="100"/>
      <c r="E169" s="76"/>
      <c r="F169" s="233" t="s">
        <v>1344</v>
      </c>
      <c r="G169" s="100"/>
      <c r="H169" s="436"/>
      <c r="I169" s="436"/>
      <c r="J169" s="768"/>
      <c r="K169" s="165"/>
      <c r="L169" s="169"/>
      <c r="M169" s="169"/>
      <c r="N169" s="169"/>
      <c r="O169" s="169"/>
    </row>
    <row r="170" spans="1:15" ht="27.75" customHeight="1" x14ac:dyDescent="0.15">
      <c r="A170" s="182"/>
      <c r="B170" s="761"/>
      <c r="C170" s="761" t="s">
        <v>1032</v>
      </c>
      <c r="D170" s="85"/>
      <c r="E170" s="761"/>
      <c r="F170" s="218" t="s">
        <v>1345</v>
      </c>
      <c r="G170" s="85"/>
      <c r="H170" s="570"/>
      <c r="I170" s="451"/>
      <c r="J170" s="763"/>
      <c r="K170" s="165"/>
      <c r="L170" s="169"/>
      <c r="M170" s="169"/>
      <c r="N170" s="169"/>
      <c r="O170" s="169"/>
    </row>
    <row r="171" spans="1:15" ht="15" customHeight="1" x14ac:dyDescent="0.15">
      <c r="A171" s="184"/>
      <c r="B171" s="76"/>
      <c r="C171" s="76" t="s">
        <v>1033</v>
      </c>
      <c r="D171" s="100"/>
      <c r="E171" s="76"/>
      <c r="F171" s="221" t="s">
        <v>1346</v>
      </c>
      <c r="G171" s="100"/>
      <c r="H171" s="436"/>
      <c r="I171" s="436"/>
      <c r="J171" s="763"/>
      <c r="K171" s="165"/>
      <c r="L171" s="169"/>
      <c r="M171" s="169"/>
      <c r="N171" s="169"/>
      <c r="O171" s="169"/>
    </row>
    <row r="172" spans="1:15" ht="27.75" customHeight="1" x14ac:dyDescent="0.15">
      <c r="A172" s="182"/>
      <c r="B172" s="761"/>
      <c r="C172" s="761" t="s">
        <v>1034</v>
      </c>
      <c r="D172" s="85"/>
      <c r="E172" s="761"/>
      <c r="F172" s="217" t="s">
        <v>1347</v>
      </c>
      <c r="G172" s="85"/>
      <c r="H172" s="436"/>
      <c r="I172" s="436"/>
      <c r="J172" s="763"/>
      <c r="K172" s="165"/>
      <c r="L172" s="169"/>
      <c r="M172" s="169"/>
      <c r="N172" s="169"/>
      <c r="O172" s="169"/>
    </row>
    <row r="173" spans="1:15" ht="27.75" customHeight="1" x14ac:dyDescent="0.15">
      <c r="A173" s="184"/>
      <c r="B173" s="76"/>
      <c r="C173" s="76" t="s">
        <v>1035</v>
      </c>
      <c r="D173" s="100"/>
      <c r="E173" s="76"/>
      <c r="F173" s="221" t="s">
        <v>1348</v>
      </c>
      <c r="G173" s="100"/>
      <c r="H173" s="436"/>
      <c r="I173" s="436"/>
      <c r="J173" s="763"/>
      <c r="K173" s="165"/>
      <c r="L173" s="169"/>
      <c r="M173" s="169"/>
      <c r="N173" s="169"/>
      <c r="O173" s="169"/>
    </row>
    <row r="174" spans="1:15" ht="15" customHeight="1" x14ac:dyDescent="0.15">
      <c r="A174" s="180"/>
      <c r="B174" s="765"/>
      <c r="C174" s="1532" t="s">
        <v>1036</v>
      </c>
      <c r="D174" s="778"/>
      <c r="E174" s="91"/>
      <c r="F174" s="236" t="s">
        <v>1349</v>
      </c>
      <c r="G174" s="101"/>
      <c r="H174" s="437"/>
      <c r="I174" s="437"/>
      <c r="J174" s="1531"/>
      <c r="K174" s="165"/>
      <c r="L174" s="169"/>
      <c r="M174" s="169"/>
      <c r="N174" s="169"/>
      <c r="O174" s="169"/>
    </row>
    <row r="175" spans="1:15" ht="15" customHeight="1" x14ac:dyDescent="0.15">
      <c r="A175" s="182"/>
      <c r="B175" s="135"/>
      <c r="C175" s="1553"/>
      <c r="D175" s="85"/>
      <c r="E175" s="92"/>
      <c r="F175" s="230" t="s">
        <v>1037</v>
      </c>
      <c r="G175" s="93"/>
      <c r="H175" s="439"/>
      <c r="I175" s="439"/>
      <c r="J175" s="1531"/>
      <c r="K175" s="165"/>
      <c r="L175" s="169"/>
      <c r="M175" s="169"/>
      <c r="N175" s="169"/>
      <c r="O175" s="169"/>
    </row>
    <row r="176" spans="1:15" ht="27.75" customHeight="1" x14ac:dyDescent="0.15">
      <c r="A176" s="184"/>
      <c r="B176" s="76"/>
      <c r="C176" s="76" t="s">
        <v>1038</v>
      </c>
      <c r="D176" s="100"/>
      <c r="E176" s="76"/>
      <c r="F176" s="221" t="s">
        <v>1350</v>
      </c>
      <c r="G176" s="100"/>
      <c r="H176" s="436"/>
      <c r="I176" s="436"/>
      <c r="J176" s="763"/>
      <c r="K176" s="165"/>
      <c r="L176" s="169"/>
      <c r="M176" s="169"/>
      <c r="N176" s="169"/>
      <c r="O176" s="169"/>
    </row>
    <row r="177" spans="1:15" ht="15" customHeight="1" x14ac:dyDescent="0.15">
      <c r="A177" s="182"/>
      <c r="B177" s="761"/>
      <c r="C177" s="761" t="s">
        <v>1039</v>
      </c>
      <c r="D177" s="85"/>
      <c r="E177" s="761"/>
      <c r="F177" s="218" t="s">
        <v>1351</v>
      </c>
      <c r="G177" s="85"/>
      <c r="H177" s="436"/>
      <c r="I177" s="436"/>
      <c r="J177" s="763"/>
      <c r="K177" s="165"/>
      <c r="L177" s="169"/>
      <c r="M177" s="169"/>
      <c r="N177" s="169"/>
      <c r="O177" s="169"/>
    </row>
    <row r="178" spans="1:15" ht="15" customHeight="1" x14ac:dyDescent="0.15">
      <c r="A178" s="180"/>
      <c r="B178" s="760"/>
      <c r="C178" s="1532" t="s">
        <v>1040</v>
      </c>
      <c r="D178" s="778"/>
      <c r="E178" s="107"/>
      <c r="F178" s="225" t="s">
        <v>1352</v>
      </c>
      <c r="G178" s="122"/>
      <c r="H178" s="437"/>
      <c r="I178" s="437"/>
      <c r="J178" s="1531"/>
      <c r="K178" s="165"/>
      <c r="L178" s="169"/>
      <c r="M178" s="169"/>
      <c r="N178" s="169"/>
      <c r="O178" s="169"/>
    </row>
    <row r="179" spans="1:15" ht="15" customHeight="1" x14ac:dyDescent="0.15">
      <c r="A179" s="178"/>
      <c r="B179" s="766"/>
      <c r="C179" s="1536"/>
      <c r="D179" s="779"/>
      <c r="E179" s="105"/>
      <c r="F179" s="228" t="s">
        <v>1353</v>
      </c>
      <c r="G179" s="106"/>
      <c r="H179" s="485"/>
      <c r="I179" s="439"/>
      <c r="J179" s="1531"/>
      <c r="K179" s="165"/>
      <c r="L179" s="169"/>
      <c r="M179" s="169"/>
      <c r="N179" s="169"/>
      <c r="O179" s="169"/>
    </row>
    <row r="180" spans="1:15" ht="26.25" customHeight="1" x14ac:dyDescent="0.15">
      <c r="A180" s="182"/>
      <c r="B180" s="761"/>
      <c r="C180" s="761" t="s">
        <v>1041</v>
      </c>
      <c r="D180" s="85"/>
      <c r="E180" s="761"/>
      <c r="F180" s="218" t="s">
        <v>1354</v>
      </c>
      <c r="G180" s="85"/>
      <c r="H180" s="436"/>
      <c r="I180" s="436"/>
      <c r="J180" s="763"/>
      <c r="K180" s="165"/>
      <c r="L180" s="169"/>
      <c r="M180" s="169"/>
      <c r="N180" s="169"/>
      <c r="O180" s="169"/>
    </row>
    <row r="181" spans="1:15" ht="26.25" customHeight="1" thickBot="1" x14ac:dyDescent="0.2">
      <c r="A181" s="181"/>
      <c r="B181" s="114"/>
      <c r="C181" s="114" t="s">
        <v>1042</v>
      </c>
      <c r="D181" s="115"/>
      <c r="E181" s="114"/>
      <c r="F181" s="229" t="s">
        <v>1355</v>
      </c>
      <c r="G181" s="115"/>
      <c r="H181" s="598"/>
      <c r="I181" s="598"/>
      <c r="J181" s="764"/>
      <c r="K181" s="165"/>
      <c r="L181" s="169"/>
      <c r="M181" s="169"/>
      <c r="N181" s="169"/>
      <c r="O181" s="169"/>
    </row>
    <row r="182" spans="1:15" ht="15" customHeight="1" x14ac:dyDescent="0.15">
      <c r="A182" s="761"/>
      <c r="B182" s="761"/>
      <c r="C182" s="761"/>
      <c r="D182" s="761"/>
      <c r="E182" s="761"/>
      <c r="F182" s="84"/>
      <c r="G182" s="761"/>
      <c r="H182" s="142"/>
      <c r="I182" s="142"/>
      <c r="J182" s="142"/>
      <c r="K182" s="165"/>
      <c r="L182" s="169"/>
      <c r="M182" s="169"/>
      <c r="N182" s="169"/>
      <c r="O182" s="169"/>
    </row>
    <row r="183" spans="1:15" ht="15" customHeight="1" x14ac:dyDescent="0.15">
      <c r="A183" s="785"/>
      <c r="B183" s="785"/>
      <c r="C183" s="166" t="s">
        <v>2207</v>
      </c>
      <c r="D183" s="785"/>
      <c r="E183" s="785"/>
      <c r="F183" s="166"/>
      <c r="G183" s="785"/>
      <c r="H183" s="206"/>
      <c r="I183" s="206"/>
      <c r="J183" s="207"/>
      <c r="K183" s="801"/>
      <c r="L183" s="169"/>
      <c r="M183" s="169"/>
      <c r="N183" s="169"/>
      <c r="O183" s="169"/>
    </row>
    <row r="184" spans="1:15" ht="15" customHeight="1" thickBot="1" x14ac:dyDescent="0.2">
      <c r="A184" s="785"/>
      <c r="B184" s="785"/>
      <c r="C184" s="81" t="s">
        <v>2208</v>
      </c>
      <c r="D184" s="785"/>
      <c r="E184" s="785"/>
      <c r="F184" s="166"/>
      <c r="G184" s="785"/>
      <c r="H184" s="206"/>
      <c r="I184" s="206"/>
      <c r="J184" s="207"/>
      <c r="K184" s="801"/>
      <c r="L184" s="169"/>
      <c r="M184" s="169"/>
      <c r="N184" s="169"/>
      <c r="O184" s="169"/>
    </row>
    <row r="185" spans="1:15" ht="13.5" customHeight="1" x14ac:dyDescent="0.15">
      <c r="A185" s="1537" t="s">
        <v>70</v>
      </c>
      <c r="B185" s="1538"/>
      <c r="C185" s="1538"/>
      <c r="D185" s="1539"/>
      <c r="E185" s="770"/>
      <c r="F185" s="1543" t="s">
        <v>71</v>
      </c>
      <c r="G185" s="170"/>
      <c r="H185" s="1859" t="s">
        <v>153</v>
      </c>
      <c r="I185" s="1860"/>
      <c r="J185" s="1861"/>
      <c r="K185" s="165"/>
      <c r="L185" s="169"/>
      <c r="M185" s="169"/>
      <c r="N185" s="169"/>
      <c r="O185" s="169"/>
    </row>
    <row r="186" spans="1:15" ht="10.5" x14ac:dyDescent="0.15">
      <c r="A186" s="1540"/>
      <c r="B186" s="1541"/>
      <c r="C186" s="1541"/>
      <c r="D186" s="1542"/>
      <c r="E186" s="771"/>
      <c r="F186" s="1544"/>
      <c r="G186" s="171"/>
      <c r="H186" s="434" t="s">
        <v>408</v>
      </c>
      <c r="I186" s="434" t="s">
        <v>409</v>
      </c>
      <c r="J186" s="69" t="s">
        <v>401</v>
      </c>
      <c r="K186" s="165"/>
      <c r="L186" s="169"/>
      <c r="M186" s="169"/>
      <c r="N186" s="169"/>
      <c r="O186" s="169"/>
    </row>
    <row r="187" spans="1:15" ht="15" customHeight="1" x14ac:dyDescent="0.15">
      <c r="A187" s="180"/>
      <c r="B187" s="760"/>
      <c r="C187" s="1532" t="s">
        <v>67</v>
      </c>
      <c r="D187" s="778"/>
      <c r="E187" s="92"/>
      <c r="F187" s="220" t="s">
        <v>1193</v>
      </c>
      <c r="G187" s="93"/>
      <c r="H187" s="446"/>
      <c r="I187" s="446"/>
      <c r="J187" s="1529"/>
      <c r="K187" s="165"/>
      <c r="L187" s="169"/>
      <c r="M187" s="169"/>
      <c r="N187" s="169"/>
      <c r="O187" s="169"/>
    </row>
    <row r="188" spans="1:15" ht="15" customHeight="1" x14ac:dyDescent="0.15">
      <c r="A188" s="182"/>
      <c r="B188" s="761"/>
      <c r="C188" s="1553"/>
      <c r="D188" s="85"/>
      <c r="E188" s="123"/>
      <c r="F188" s="228" t="s">
        <v>1356</v>
      </c>
      <c r="G188" s="106"/>
      <c r="H188" s="439"/>
      <c r="I188" s="439"/>
      <c r="J188" s="1530"/>
      <c r="K188" s="165"/>
      <c r="L188" s="169"/>
      <c r="M188" s="169"/>
      <c r="N188" s="169"/>
      <c r="O188" s="169"/>
    </row>
    <row r="189" spans="1:15" ht="15" customHeight="1" x14ac:dyDescent="0.15">
      <c r="A189" s="188"/>
      <c r="B189" s="136"/>
      <c r="C189" s="136" t="s">
        <v>145</v>
      </c>
      <c r="D189" s="136"/>
      <c r="E189" s="136"/>
      <c r="F189" s="231"/>
      <c r="G189" s="136"/>
      <c r="H189" s="138"/>
      <c r="I189" s="138"/>
      <c r="J189" s="139"/>
      <c r="K189" s="165"/>
      <c r="L189" s="169"/>
      <c r="M189" s="169"/>
      <c r="N189" s="169"/>
      <c r="O189" s="169"/>
    </row>
    <row r="190" spans="1:15" ht="15" customHeight="1" x14ac:dyDescent="0.15">
      <c r="A190" s="189"/>
      <c r="B190" s="773"/>
      <c r="C190" s="760" t="s">
        <v>146</v>
      </c>
      <c r="D190" s="778"/>
      <c r="E190" s="121"/>
      <c r="F190" s="232" t="s">
        <v>1043</v>
      </c>
      <c r="G190" s="122"/>
      <c r="H190" s="467"/>
      <c r="I190" s="437"/>
      <c r="J190" s="1529"/>
      <c r="K190" s="165"/>
      <c r="L190" s="169"/>
      <c r="M190" s="169"/>
      <c r="N190" s="169"/>
      <c r="O190" s="169"/>
    </row>
    <row r="191" spans="1:15" ht="24.95" customHeight="1" x14ac:dyDescent="0.15">
      <c r="A191" s="189"/>
      <c r="B191" s="773"/>
      <c r="C191" s="760" t="s">
        <v>1044</v>
      </c>
      <c r="D191" s="778"/>
      <c r="E191" s="760"/>
      <c r="F191" s="572" t="s">
        <v>1357</v>
      </c>
      <c r="G191" s="778"/>
      <c r="H191" s="436"/>
      <c r="I191" s="436"/>
      <c r="J191" s="1531"/>
      <c r="K191" s="165"/>
      <c r="L191" s="169"/>
      <c r="M191" s="169"/>
      <c r="N191" s="169"/>
      <c r="O191" s="169"/>
    </row>
    <row r="192" spans="1:15" ht="15" customHeight="1" x14ac:dyDescent="0.15">
      <c r="A192" s="189"/>
      <c r="B192" s="773"/>
      <c r="C192" s="760" t="s">
        <v>1045</v>
      </c>
      <c r="D192" s="778"/>
      <c r="E192" s="760"/>
      <c r="F192" s="572" t="s">
        <v>1358</v>
      </c>
      <c r="G192" s="778"/>
      <c r="H192" s="436"/>
      <c r="I192" s="436"/>
      <c r="J192" s="1530"/>
      <c r="K192" s="165"/>
      <c r="L192" s="169"/>
      <c r="M192" s="169"/>
      <c r="N192" s="169"/>
      <c r="O192" s="169"/>
    </row>
    <row r="193" spans="1:15" ht="15" customHeight="1" x14ac:dyDescent="0.15">
      <c r="A193" s="189"/>
      <c r="B193" s="773"/>
      <c r="C193" s="76" t="s">
        <v>194</v>
      </c>
      <c r="D193" s="100"/>
      <c r="E193" s="76"/>
      <c r="F193" s="233"/>
      <c r="G193" s="76"/>
      <c r="H193" s="488"/>
      <c r="I193" s="488"/>
      <c r="J193" s="141"/>
      <c r="K193" s="165"/>
      <c r="L193" s="169"/>
      <c r="M193" s="169"/>
      <c r="N193" s="169"/>
      <c r="O193" s="169"/>
    </row>
    <row r="194" spans="1:15" ht="26.25" customHeight="1" x14ac:dyDescent="0.15">
      <c r="A194" s="189"/>
      <c r="B194" s="776"/>
      <c r="C194" s="1524" t="s">
        <v>1046</v>
      </c>
      <c r="D194" s="778"/>
      <c r="E194" s="107"/>
      <c r="F194" s="573" t="s">
        <v>1359</v>
      </c>
      <c r="G194" s="122"/>
      <c r="H194" s="437"/>
      <c r="I194" s="437"/>
      <c r="J194" s="1529"/>
      <c r="K194" s="165"/>
      <c r="L194" s="169"/>
      <c r="M194" s="169"/>
      <c r="N194" s="169"/>
      <c r="O194" s="169"/>
    </row>
    <row r="195" spans="1:15" ht="15" customHeight="1" x14ac:dyDescent="0.15">
      <c r="A195" s="189"/>
      <c r="B195" s="190"/>
      <c r="C195" s="1574"/>
      <c r="D195" s="779"/>
      <c r="E195" s="105"/>
      <c r="F195" s="228" t="s">
        <v>1047</v>
      </c>
      <c r="G195" s="106"/>
      <c r="H195" s="439"/>
      <c r="I195" s="439"/>
      <c r="J195" s="1531"/>
      <c r="K195" s="165"/>
      <c r="L195" s="169"/>
      <c r="M195" s="169"/>
      <c r="N195" s="169"/>
      <c r="O195" s="169"/>
    </row>
    <row r="196" spans="1:15" ht="15" customHeight="1" x14ac:dyDescent="0.15">
      <c r="A196" s="189"/>
      <c r="B196" s="190"/>
      <c r="C196" s="773" t="s">
        <v>173</v>
      </c>
      <c r="D196" s="778"/>
      <c r="E196" s="121"/>
      <c r="F196" s="225" t="s">
        <v>1048</v>
      </c>
      <c r="G196" s="122"/>
      <c r="H196" s="436"/>
      <c r="I196" s="436"/>
      <c r="J196" s="1531"/>
      <c r="K196" s="165"/>
      <c r="L196" s="169"/>
      <c r="M196" s="169"/>
      <c r="N196" s="169"/>
      <c r="O196" s="169"/>
    </row>
    <row r="197" spans="1:15" ht="27.75" customHeight="1" x14ac:dyDescent="0.15">
      <c r="A197" s="574"/>
      <c r="B197" s="774"/>
      <c r="C197" s="110" t="s">
        <v>1049</v>
      </c>
      <c r="D197" s="100"/>
      <c r="E197" s="76"/>
      <c r="F197" s="221" t="s">
        <v>1050</v>
      </c>
      <c r="G197" s="100"/>
      <c r="H197" s="436"/>
      <c r="I197" s="436"/>
      <c r="J197" s="1530"/>
      <c r="K197" s="165"/>
      <c r="L197" s="169"/>
      <c r="M197" s="169"/>
      <c r="N197" s="169"/>
      <c r="O197" s="169"/>
    </row>
    <row r="198" spans="1:15" ht="15" customHeight="1" x14ac:dyDescent="0.15">
      <c r="A198" s="188"/>
      <c r="B198" s="136"/>
      <c r="C198" s="136" t="s">
        <v>147</v>
      </c>
      <c r="D198" s="136"/>
      <c r="E198" s="136"/>
      <c r="F198" s="231"/>
      <c r="G198" s="136"/>
      <c r="H198" s="138"/>
      <c r="I198" s="138"/>
      <c r="J198" s="139"/>
      <c r="K198" s="165"/>
      <c r="L198" s="169"/>
      <c r="M198" s="169"/>
      <c r="N198" s="169"/>
      <c r="O198" s="169"/>
    </row>
    <row r="199" spans="1:15" ht="15" customHeight="1" x14ac:dyDescent="0.15">
      <c r="A199" s="191"/>
      <c r="B199" s="773"/>
      <c r="C199" s="760" t="s">
        <v>146</v>
      </c>
      <c r="D199" s="778"/>
      <c r="E199" s="121"/>
      <c r="F199" s="232" t="s">
        <v>385</v>
      </c>
      <c r="G199" s="122"/>
      <c r="H199" s="437"/>
      <c r="I199" s="437"/>
      <c r="J199" s="1529"/>
      <c r="K199" s="165"/>
      <c r="L199" s="169"/>
      <c r="M199" s="169"/>
      <c r="N199" s="169"/>
      <c r="O199" s="169"/>
    </row>
    <row r="200" spans="1:15" ht="15" customHeight="1" x14ac:dyDescent="0.15">
      <c r="A200" s="191"/>
      <c r="B200" s="773"/>
      <c r="C200" s="760" t="s">
        <v>1051</v>
      </c>
      <c r="D200" s="778"/>
      <c r="E200" s="760"/>
      <c r="F200" s="572" t="s">
        <v>1360</v>
      </c>
      <c r="G200" s="778"/>
      <c r="H200" s="436"/>
      <c r="I200" s="436"/>
      <c r="J200" s="1531"/>
      <c r="K200" s="165"/>
      <c r="L200" s="169"/>
      <c r="M200" s="169"/>
      <c r="N200" s="169"/>
      <c r="O200" s="169"/>
    </row>
    <row r="201" spans="1:15" ht="15" customHeight="1" x14ac:dyDescent="0.15">
      <c r="A201" s="191"/>
      <c r="B201" s="110"/>
      <c r="C201" s="76" t="s">
        <v>1052</v>
      </c>
      <c r="D201" s="778"/>
      <c r="E201" s="760"/>
      <c r="F201" s="572" t="s">
        <v>1358</v>
      </c>
      <c r="G201" s="778"/>
      <c r="H201" s="436"/>
      <c r="I201" s="436"/>
      <c r="J201" s="1530"/>
      <c r="K201" s="165"/>
      <c r="L201" s="169"/>
      <c r="M201" s="169"/>
      <c r="N201" s="169"/>
      <c r="O201" s="169"/>
    </row>
    <row r="202" spans="1:15" ht="15" customHeight="1" x14ac:dyDescent="0.15">
      <c r="A202" s="189"/>
      <c r="B202" s="773"/>
      <c r="C202" s="76" t="s">
        <v>174</v>
      </c>
      <c r="D202" s="100"/>
      <c r="E202" s="76"/>
      <c r="F202" s="233"/>
      <c r="G202" s="76"/>
      <c r="H202" s="488"/>
      <c r="I202" s="488"/>
      <c r="J202" s="141"/>
      <c r="K202" s="165"/>
      <c r="L202" s="169"/>
      <c r="M202" s="169"/>
      <c r="N202" s="169"/>
      <c r="O202" s="169"/>
    </row>
    <row r="203" spans="1:15" ht="15" customHeight="1" x14ac:dyDescent="0.15">
      <c r="A203" s="191"/>
      <c r="B203" s="190"/>
      <c r="C203" s="1524" t="s">
        <v>175</v>
      </c>
      <c r="D203" s="778"/>
      <c r="E203" s="121"/>
      <c r="F203" s="232" t="s">
        <v>1361</v>
      </c>
      <c r="G203" s="122"/>
      <c r="H203" s="437"/>
      <c r="I203" s="437"/>
      <c r="J203" s="1529"/>
      <c r="K203" s="165"/>
      <c r="L203" s="169"/>
      <c r="M203" s="169"/>
      <c r="N203" s="169"/>
      <c r="O203" s="169"/>
    </row>
    <row r="204" spans="1:15" ht="15" customHeight="1" x14ac:dyDescent="0.15">
      <c r="A204" s="191"/>
      <c r="B204" s="190"/>
      <c r="C204" s="1574"/>
      <c r="D204" s="779"/>
      <c r="E204" s="766"/>
      <c r="F204" s="235" t="s">
        <v>1213</v>
      </c>
      <c r="G204" s="779"/>
      <c r="H204" s="439"/>
      <c r="I204" s="439"/>
      <c r="J204" s="1531"/>
      <c r="K204" s="165"/>
      <c r="L204" s="169"/>
      <c r="M204" s="169"/>
      <c r="N204" s="169"/>
      <c r="O204" s="169"/>
    </row>
    <row r="205" spans="1:15" ht="15" customHeight="1" x14ac:dyDescent="0.15">
      <c r="A205" s="191"/>
      <c r="B205" s="190"/>
      <c r="C205" s="110" t="s">
        <v>1053</v>
      </c>
      <c r="D205" s="100"/>
      <c r="E205" s="76"/>
      <c r="F205" s="233" t="s">
        <v>1054</v>
      </c>
      <c r="G205" s="100"/>
      <c r="H205" s="484"/>
      <c r="I205" s="436"/>
      <c r="J205" s="1531"/>
      <c r="K205" s="165"/>
      <c r="L205" s="169"/>
      <c r="M205" s="169"/>
      <c r="N205" s="169"/>
      <c r="O205" s="169"/>
    </row>
    <row r="206" spans="1:15" ht="15" customHeight="1" x14ac:dyDescent="0.15">
      <c r="A206" s="191"/>
      <c r="B206" s="190"/>
      <c r="C206" s="1524" t="s">
        <v>1055</v>
      </c>
      <c r="D206" s="85"/>
      <c r="E206" s="91"/>
      <c r="F206" s="225" t="s">
        <v>1056</v>
      </c>
      <c r="G206" s="122"/>
      <c r="H206" s="446"/>
      <c r="I206" s="437"/>
      <c r="J206" s="1531"/>
      <c r="K206" s="165"/>
      <c r="L206" s="169"/>
      <c r="M206" s="169"/>
      <c r="N206" s="169"/>
      <c r="O206" s="169"/>
    </row>
    <row r="207" spans="1:15" ht="15" customHeight="1" x14ac:dyDescent="0.15">
      <c r="A207" s="191"/>
      <c r="B207" s="190"/>
      <c r="C207" s="1575"/>
      <c r="D207" s="85"/>
      <c r="E207" s="89"/>
      <c r="F207" s="236" t="s">
        <v>256</v>
      </c>
      <c r="G207" s="101"/>
      <c r="H207" s="437"/>
      <c r="I207" s="438"/>
      <c r="J207" s="1531"/>
      <c r="K207" s="165"/>
      <c r="L207" s="169"/>
      <c r="M207" s="169"/>
      <c r="N207" s="169"/>
      <c r="O207" s="169"/>
    </row>
    <row r="208" spans="1:15" ht="15" customHeight="1" x14ac:dyDescent="0.15">
      <c r="A208" s="191"/>
      <c r="B208" s="190"/>
      <c r="C208" s="1575"/>
      <c r="D208" s="85"/>
      <c r="E208" s="89"/>
      <c r="F208" s="236" t="s">
        <v>1196</v>
      </c>
      <c r="G208" s="101"/>
      <c r="H208" s="437"/>
      <c r="I208" s="479"/>
      <c r="J208" s="1531"/>
      <c r="K208" s="165"/>
      <c r="L208" s="169"/>
      <c r="M208" s="169"/>
      <c r="N208" s="169"/>
      <c r="O208" s="169"/>
    </row>
    <row r="209" spans="1:15" ht="15" customHeight="1" x14ac:dyDescent="0.15">
      <c r="A209" s="191"/>
      <c r="B209" s="190"/>
      <c r="C209" s="1574"/>
      <c r="D209" s="779"/>
      <c r="E209" s="89"/>
      <c r="F209" s="228" t="s">
        <v>1057</v>
      </c>
      <c r="G209" s="106"/>
      <c r="H209" s="485"/>
      <c r="I209" s="439"/>
      <c r="J209" s="1531"/>
      <c r="K209" s="165"/>
      <c r="L209" s="169"/>
      <c r="M209" s="169"/>
      <c r="N209" s="169"/>
      <c r="O209" s="169"/>
    </row>
    <row r="210" spans="1:15" ht="15" customHeight="1" x14ac:dyDescent="0.15">
      <c r="A210" s="191"/>
      <c r="B210" s="190"/>
      <c r="C210" s="1524" t="s">
        <v>494</v>
      </c>
      <c r="D210" s="85"/>
      <c r="E210" s="107"/>
      <c r="F210" s="236" t="s">
        <v>1056</v>
      </c>
      <c r="G210" s="101"/>
      <c r="H210" s="437"/>
      <c r="I210" s="437"/>
      <c r="J210" s="1531"/>
      <c r="K210" s="165"/>
      <c r="L210" s="169"/>
      <c r="M210" s="169"/>
      <c r="N210" s="169"/>
      <c r="O210" s="169"/>
    </row>
    <row r="211" spans="1:15" ht="15" customHeight="1" x14ac:dyDescent="0.15">
      <c r="A211" s="191"/>
      <c r="B211" s="190"/>
      <c r="C211" s="1573"/>
      <c r="D211" s="85"/>
      <c r="E211" s="89"/>
      <c r="F211" s="236" t="s">
        <v>256</v>
      </c>
      <c r="G211" s="101"/>
      <c r="H211" s="437"/>
      <c r="I211" s="438"/>
      <c r="J211" s="1531"/>
      <c r="K211" s="165"/>
      <c r="L211" s="169"/>
      <c r="M211" s="169"/>
      <c r="N211" s="169"/>
      <c r="O211" s="169"/>
    </row>
    <row r="212" spans="1:15" ht="15" customHeight="1" x14ac:dyDescent="0.15">
      <c r="A212" s="191"/>
      <c r="B212" s="190"/>
      <c r="C212" s="1573"/>
      <c r="D212" s="85"/>
      <c r="E212" s="92"/>
      <c r="F212" s="236" t="s">
        <v>1196</v>
      </c>
      <c r="G212" s="101"/>
      <c r="H212" s="437"/>
      <c r="I212" s="479"/>
      <c r="J212" s="1531"/>
      <c r="K212" s="165"/>
      <c r="L212" s="169"/>
      <c r="M212" s="169"/>
      <c r="N212" s="169"/>
      <c r="O212" s="169"/>
    </row>
    <row r="213" spans="1:15" ht="15" customHeight="1" x14ac:dyDescent="0.15">
      <c r="A213" s="191"/>
      <c r="B213" s="575"/>
      <c r="C213" s="1574"/>
      <c r="D213" s="779"/>
      <c r="E213" s="105"/>
      <c r="F213" s="236" t="s">
        <v>1057</v>
      </c>
      <c r="G213" s="101"/>
      <c r="H213" s="467"/>
      <c r="I213" s="439"/>
      <c r="J213" s="1530"/>
      <c r="K213" s="165"/>
      <c r="L213" s="169"/>
      <c r="M213" s="169"/>
      <c r="N213" s="169"/>
      <c r="O213" s="169"/>
    </row>
    <row r="214" spans="1:15" ht="15" customHeight="1" x14ac:dyDescent="0.15">
      <c r="A214" s="189"/>
      <c r="B214" s="773"/>
      <c r="C214" s="76" t="s">
        <v>1058</v>
      </c>
      <c r="D214" s="100"/>
      <c r="E214" s="76"/>
      <c r="F214" s="233"/>
      <c r="G214" s="76"/>
      <c r="H214" s="488"/>
      <c r="I214" s="488"/>
      <c r="J214" s="141"/>
      <c r="K214" s="165"/>
      <c r="L214" s="169"/>
      <c r="M214" s="169"/>
      <c r="N214" s="169"/>
      <c r="O214" s="169"/>
    </row>
    <row r="215" spans="1:15" ht="15" customHeight="1" x14ac:dyDescent="0.15">
      <c r="A215" s="191"/>
      <c r="B215" s="190"/>
      <c r="C215" s="110" t="s">
        <v>176</v>
      </c>
      <c r="D215" s="100"/>
      <c r="E215" s="76"/>
      <c r="F215" s="233" t="s">
        <v>1059</v>
      </c>
      <c r="G215" s="100"/>
      <c r="H215" s="436"/>
      <c r="I215" s="436"/>
      <c r="J215" s="1529"/>
      <c r="K215" s="165"/>
      <c r="L215" s="169"/>
      <c r="M215" s="169"/>
      <c r="N215" s="169"/>
      <c r="O215" s="169"/>
    </row>
    <row r="216" spans="1:15" ht="15" customHeight="1" x14ac:dyDescent="0.15">
      <c r="A216" s="191"/>
      <c r="B216" s="190"/>
      <c r="C216" s="110" t="s">
        <v>148</v>
      </c>
      <c r="D216" s="100"/>
      <c r="E216" s="76"/>
      <c r="F216" s="233" t="s">
        <v>1215</v>
      </c>
      <c r="G216" s="100"/>
      <c r="H216" s="436"/>
      <c r="I216" s="436"/>
      <c r="J216" s="1531"/>
      <c r="K216" s="165"/>
      <c r="L216" s="169"/>
      <c r="M216" s="169"/>
      <c r="N216" s="169"/>
      <c r="O216" s="169"/>
    </row>
    <row r="217" spans="1:15" ht="27.75" customHeight="1" x14ac:dyDescent="0.15">
      <c r="A217" s="191"/>
      <c r="B217" s="190"/>
      <c r="C217" s="110" t="s">
        <v>1060</v>
      </c>
      <c r="D217" s="100"/>
      <c r="E217" s="76"/>
      <c r="F217" s="233" t="s">
        <v>1362</v>
      </c>
      <c r="G217" s="100"/>
      <c r="H217" s="436"/>
      <c r="I217" s="436"/>
      <c r="J217" s="1530"/>
      <c r="K217" s="165"/>
      <c r="L217" s="169"/>
      <c r="M217" s="169"/>
      <c r="N217" s="169"/>
      <c r="O217" s="169"/>
    </row>
    <row r="218" spans="1:15" ht="15" customHeight="1" x14ac:dyDescent="0.15">
      <c r="A218" s="189"/>
      <c r="B218" s="773"/>
      <c r="C218" s="76" t="s">
        <v>178</v>
      </c>
      <c r="D218" s="100"/>
      <c r="E218" s="76"/>
      <c r="F218" s="233"/>
      <c r="G218" s="76"/>
      <c r="H218" s="488"/>
      <c r="I218" s="488"/>
      <c r="J218" s="141"/>
      <c r="K218" s="165"/>
      <c r="L218" s="169"/>
      <c r="M218" s="169"/>
      <c r="N218" s="169"/>
      <c r="O218" s="169"/>
    </row>
    <row r="219" spans="1:15" ht="15" customHeight="1" x14ac:dyDescent="0.15">
      <c r="A219" s="191"/>
      <c r="B219" s="190"/>
      <c r="C219" s="1524" t="s">
        <v>179</v>
      </c>
      <c r="D219" s="778"/>
      <c r="E219" s="121"/>
      <c r="F219" s="232" t="s">
        <v>1363</v>
      </c>
      <c r="G219" s="122"/>
      <c r="H219" s="437"/>
      <c r="I219" s="437"/>
      <c r="J219" s="1529"/>
      <c r="K219" s="165"/>
      <c r="L219" s="169"/>
      <c r="M219" s="169"/>
      <c r="N219" s="169"/>
      <c r="O219" s="169"/>
    </row>
    <row r="220" spans="1:15" ht="15" customHeight="1" x14ac:dyDescent="0.15">
      <c r="A220" s="191"/>
      <c r="B220" s="190"/>
      <c r="C220" s="1575"/>
      <c r="D220" s="85"/>
      <c r="E220" s="88"/>
      <c r="F220" s="237" t="s">
        <v>1061</v>
      </c>
      <c r="G220" s="90"/>
      <c r="H220" s="438"/>
      <c r="I220" s="438"/>
      <c r="J220" s="1531"/>
      <c r="K220" s="165"/>
      <c r="L220" s="169"/>
      <c r="M220" s="169"/>
      <c r="N220" s="169"/>
      <c r="O220" s="169"/>
    </row>
    <row r="221" spans="1:15" ht="15" customHeight="1" x14ac:dyDescent="0.15">
      <c r="A221" s="191"/>
      <c r="B221" s="190"/>
      <c r="C221" s="110" t="s">
        <v>180</v>
      </c>
      <c r="D221" s="100"/>
      <c r="E221" s="76"/>
      <c r="F221" s="233" t="s">
        <v>1218</v>
      </c>
      <c r="G221" s="100"/>
      <c r="H221" s="436"/>
      <c r="I221" s="436"/>
      <c r="J221" s="1530"/>
      <c r="K221" s="165"/>
      <c r="L221" s="169"/>
      <c r="M221" s="169"/>
      <c r="N221" s="169"/>
      <c r="O221" s="169"/>
    </row>
    <row r="222" spans="1:15" ht="15" customHeight="1" x14ac:dyDescent="0.15">
      <c r="A222" s="189"/>
      <c r="B222" s="773"/>
      <c r="C222" s="76" t="s">
        <v>194</v>
      </c>
      <c r="D222" s="100"/>
      <c r="E222" s="76"/>
      <c r="F222" s="233"/>
      <c r="G222" s="76"/>
      <c r="H222" s="488"/>
      <c r="I222" s="488"/>
      <c r="J222" s="141"/>
      <c r="K222" s="165"/>
      <c r="L222" s="169"/>
      <c r="M222" s="169"/>
      <c r="N222" s="169"/>
      <c r="O222" s="169"/>
    </row>
    <row r="223" spans="1:15" ht="15" customHeight="1" x14ac:dyDescent="0.15">
      <c r="A223" s="191"/>
      <c r="B223" s="190"/>
      <c r="C223" s="773" t="s">
        <v>173</v>
      </c>
      <c r="D223" s="778"/>
      <c r="E223" s="121"/>
      <c r="F223" s="232" t="s">
        <v>1062</v>
      </c>
      <c r="G223" s="122"/>
      <c r="H223" s="436"/>
      <c r="I223" s="436"/>
      <c r="J223" s="1529"/>
      <c r="K223" s="165"/>
      <c r="L223" s="169"/>
      <c r="M223" s="169"/>
      <c r="N223" s="169"/>
      <c r="O223" s="169"/>
    </row>
    <row r="224" spans="1:15" ht="15" customHeight="1" x14ac:dyDescent="0.15">
      <c r="A224" s="191"/>
      <c r="B224" s="190"/>
      <c r="C224" s="110" t="s">
        <v>1063</v>
      </c>
      <c r="D224" s="100"/>
      <c r="E224" s="76"/>
      <c r="F224" s="233" t="s">
        <v>1364</v>
      </c>
      <c r="G224" s="100"/>
      <c r="H224" s="436"/>
      <c r="I224" s="436"/>
      <c r="J224" s="1531"/>
      <c r="K224" s="165"/>
      <c r="L224" s="169"/>
      <c r="M224" s="169"/>
      <c r="N224" s="169"/>
      <c r="O224" s="169"/>
    </row>
    <row r="225" spans="1:15" ht="24" customHeight="1" x14ac:dyDescent="0.15">
      <c r="A225" s="191"/>
      <c r="B225" s="190"/>
      <c r="C225" s="110" t="s">
        <v>1042</v>
      </c>
      <c r="D225" s="100"/>
      <c r="E225" s="76"/>
      <c r="F225" s="233" t="s">
        <v>433</v>
      </c>
      <c r="G225" s="100"/>
      <c r="H225" s="436"/>
      <c r="I225" s="436"/>
      <c r="J225" s="1530"/>
      <c r="K225" s="165"/>
      <c r="L225" s="169"/>
      <c r="M225" s="169"/>
      <c r="N225" s="169"/>
      <c r="O225" s="169"/>
    </row>
    <row r="226" spans="1:15" ht="15" customHeight="1" x14ac:dyDescent="0.15">
      <c r="A226" s="189"/>
      <c r="B226" s="773"/>
      <c r="C226" s="76" t="s">
        <v>149</v>
      </c>
      <c r="D226" s="100"/>
      <c r="E226" s="76"/>
      <c r="F226" s="233"/>
      <c r="G226" s="76"/>
      <c r="H226" s="488"/>
      <c r="I226" s="488"/>
      <c r="J226" s="141"/>
      <c r="K226" s="165"/>
      <c r="L226" s="169"/>
      <c r="M226" s="169"/>
      <c r="N226" s="169"/>
      <c r="O226" s="169"/>
    </row>
    <row r="227" spans="1:15" ht="15" customHeight="1" x14ac:dyDescent="0.15">
      <c r="A227" s="191"/>
      <c r="B227" s="190"/>
      <c r="C227" s="110" t="s">
        <v>1064</v>
      </c>
      <c r="D227" s="100"/>
      <c r="E227" s="76"/>
      <c r="F227" s="233" t="s">
        <v>2160</v>
      </c>
      <c r="G227" s="100"/>
      <c r="H227" s="436"/>
      <c r="I227" s="436"/>
      <c r="J227" s="1529"/>
      <c r="K227" s="165"/>
      <c r="L227" s="169"/>
      <c r="M227" s="169"/>
      <c r="N227" s="169"/>
      <c r="O227" s="169"/>
    </row>
    <row r="228" spans="1:15" ht="15" customHeight="1" x14ac:dyDescent="0.15">
      <c r="A228" s="191"/>
      <c r="B228" s="190"/>
      <c r="C228" s="1392" t="s">
        <v>2158</v>
      </c>
      <c r="D228" s="1393"/>
      <c r="E228" s="749"/>
      <c r="F228" s="1394" t="s">
        <v>2159</v>
      </c>
      <c r="G228" s="100"/>
      <c r="H228" s="436"/>
      <c r="I228" s="436"/>
      <c r="J228" s="1531"/>
      <c r="K228" s="165"/>
      <c r="L228" s="169"/>
      <c r="M228" s="169"/>
      <c r="N228" s="169"/>
      <c r="O228" s="169"/>
    </row>
    <row r="229" spans="1:15" ht="15" customHeight="1" x14ac:dyDescent="0.15">
      <c r="A229" s="191"/>
      <c r="B229" s="190"/>
      <c r="C229" s="773" t="s">
        <v>182</v>
      </c>
      <c r="D229" s="100"/>
      <c r="E229" s="76"/>
      <c r="F229" s="233" t="s">
        <v>183</v>
      </c>
      <c r="G229" s="100"/>
      <c r="H229" s="484"/>
      <c r="I229" s="436"/>
      <c r="J229" s="1531"/>
      <c r="K229" s="165"/>
      <c r="L229" s="169"/>
      <c r="M229" s="169"/>
      <c r="N229" s="169"/>
      <c r="O229" s="169"/>
    </row>
    <row r="230" spans="1:15" ht="24.95" customHeight="1" x14ac:dyDescent="0.15">
      <c r="A230" s="191"/>
      <c r="B230" s="190"/>
      <c r="C230" s="773" t="s">
        <v>184</v>
      </c>
      <c r="D230" s="100"/>
      <c r="E230" s="76"/>
      <c r="F230" s="233" t="s">
        <v>1365</v>
      </c>
      <c r="G230" s="100"/>
      <c r="H230" s="436"/>
      <c r="I230" s="436"/>
      <c r="J230" s="1531"/>
      <c r="K230" s="165"/>
      <c r="L230" s="169"/>
      <c r="M230" s="169"/>
      <c r="N230" s="169"/>
      <c r="O230" s="169"/>
    </row>
    <row r="231" spans="1:15" ht="24.75" customHeight="1" x14ac:dyDescent="0.15">
      <c r="A231" s="191"/>
      <c r="B231" s="190"/>
      <c r="C231" s="110" t="s">
        <v>1065</v>
      </c>
      <c r="D231" s="100"/>
      <c r="E231" s="76"/>
      <c r="F231" s="233" t="s">
        <v>1066</v>
      </c>
      <c r="G231" s="100"/>
      <c r="H231" s="436"/>
      <c r="I231" s="436"/>
      <c r="J231" s="1531"/>
      <c r="K231" s="165"/>
      <c r="L231" s="169"/>
      <c r="M231" s="169"/>
      <c r="N231" s="169"/>
      <c r="O231" s="169"/>
    </row>
    <row r="232" spans="1:15" ht="24.95" customHeight="1" thickBot="1" x14ac:dyDescent="0.2">
      <c r="A232" s="192"/>
      <c r="B232" s="193"/>
      <c r="C232" s="124" t="s">
        <v>363</v>
      </c>
      <c r="D232" s="115"/>
      <c r="E232" s="114"/>
      <c r="F232" s="219" t="s">
        <v>1366</v>
      </c>
      <c r="G232" s="115"/>
      <c r="H232" s="458"/>
      <c r="I232" s="458"/>
      <c r="J232" s="1535"/>
      <c r="K232" s="165"/>
      <c r="L232" s="169"/>
      <c r="M232" s="169"/>
      <c r="N232" s="169"/>
      <c r="O232" s="169"/>
    </row>
    <row r="233" spans="1:15" ht="24.95" customHeight="1" x14ac:dyDescent="0.15">
      <c r="A233" s="786"/>
      <c r="B233" s="761"/>
      <c r="C233" s="761"/>
      <c r="D233" s="761"/>
      <c r="E233" s="761"/>
      <c r="F233" s="576"/>
      <c r="G233" s="761"/>
      <c r="H233" s="142"/>
      <c r="I233" s="142"/>
      <c r="J233" s="142"/>
      <c r="K233" s="165"/>
      <c r="L233" s="169"/>
      <c r="M233" s="169"/>
      <c r="N233" s="169"/>
      <c r="O233" s="169"/>
    </row>
    <row r="234" spans="1:15" ht="15" customHeight="1" x14ac:dyDescent="0.15">
      <c r="A234" s="785"/>
      <c r="B234" s="785"/>
      <c r="C234" s="166" t="s">
        <v>2209</v>
      </c>
      <c r="D234" s="785"/>
      <c r="E234" s="785"/>
      <c r="F234" s="166"/>
      <c r="G234" s="785"/>
      <c r="H234" s="206"/>
      <c r="I234" s="206"/>
      <c r="J234" s="207"/>
      <c r="K234" s="801"/>
      <c r="L234" s="169"/>
      <c r="M234" s="169"/>
      <c r="N234" s="169"/>
      <c r="O234" s="169"/>
    </row>
    <row r="235" spans="1:15" ht="15" customHeight="1" thickBot="1" x14ac:dyDescent="0.2">
      <c r="A235" s="785"/>
      <c r="B235" s="785"/>
      <c r="C235" s="81" t="s">
        <v>2210</v>
      </c>
      <c r="D235" s="785"/>
      <c r="E235" s="785"/>
      <c r="F235" s="166"/>
      <c r="G235" s="785"/>
      <c r="H235" s="206"/>
      <c r="I235" s="206"/>
      <c r="J235" s="207"/>
      <c r="K235" s="801"/>
      <c r="L235" s="169"/>
      <c r="M235" s="169"/>
      <c r="N235" s="169"/>
      <c r="O235" s="169"/>
    </row>
    <row r="236" spans="1:15" ht="13.5" customHeight="1" x14ac:dyDescent="0.15">
      <c r="A236" s="1537" t="s">
        <v>70</v>
      </c>
      <c r="B236" s="1538"/>
      <c r="C236" s="1538"/>
      <c r="D236" s="1539"/>
      <c r="E236" s="770"/>
      <c r="F236" s="1543" t="s">
        <v>71</v>
      </c>
      <c r="G236" s="170"/>
      <c r="H236" s="1859" t="s">
        <v>153</v>
      </c>
      <c r="I236" s="1860"/>
      <c r="J236" s="1861"/>
      <c r="K236" s="165"/>
      <c r="L236" s="169"/>
      <c r="M236" s="169"/>
      <c r="N236" s="169"/>
      <c r="O236" s="169"/>
    </row>
    <row r="237" spans="1:15" ht="10.5" x14ac:dyDescent="0.15">
      <c r="A237" s="1540"/>
      <c r="B237" s="1541"/>
      <c r="C237" s="1541"/>
      <c r="D237" s="1542"/>
      <c r="E237" s="771"/>
      <c r="F237" s="1544"/>
      <c r="G237" s="171"/>
      <c r="H237" s="434" t="s">
        <v>408</v>
      </c>
      <c r="I237" s="434" t="s">
        <v>409</v>
      </c>
      <c r="J237" s="69" t="s">
        <v>401</v>
      </c>
      <c r="K237" s="165"/>
      <c r="L237" s="169"/>
      <c r="M237" s="169"/>
      <c r="N237" s="169"/>
      <c r="O237" s="169"/>
    </row>
    <row r="238" spans="1:15" ht="15" customHeight="1" x14ac:dyDescent="0.15">
      <c r="A238" s="188"/>
      <c r="B238" s="136"/>
      <c r="C238" s="136" t="s">
        <v>147</v>
      </c>
      <c r="D238" s="136"/>
      <c r="E238" s="136"/>
      <c r="F238" s="137"/>
      <c r="G238" s="136"/>
      <c r="H238" s="138"/>
      <c r="I238" s="138"/>
      <c r="J238" s="139"/>
      <c r="K238" s="165"/>
      <c r="L238" s="169"/>
      <c r="M238" s="169"/>
      <c r="N238" s="169"/>
      <c r="O238" s="169"/>
    </row>
    <row r="239" spans="1:15" ht="15" customHeight="1" x14ac:dyDescent="0.15">
      <c r="A239" s="189"/>
      <c r="B239" s="773"/>
      <c r="C239" s="76" t="s">
        <v>185</v>
      </c>
      <c r="D239" s="100"/>
      <c r="E239" s="76"/>
      <c r="F239" s="233"/>
      <c r="G239" s="76"/>
      <c r="H239" s="488"/>
      <c r="I239" s="488"/>
      <c r="J239" s="141"/>
      <c r="K239" s="165"/>
      <c r="L239" s="169"/>
      <c r="M239" s="169"/>
      <c r="N239" s="169"/>
      <c r="O239" s="169"/>
    </row>
    <row r="240" spans="1:15" ht="15" customHeight="1" x14ac:dyDescent="0.15">
      <c r="A240" s="191"/>
      <c r="B240" s="190"/>
      <c r="C240" s="773" t="s">
        <v>186</v>
      </c>
      <c r="D240" s="100"/>
      <c r="E240" s="76"/>
      <c r="F240" s="233" t="s">
        <v>1067</v>
      </c>
      <c r="G240" s="100"/>
      <c r="H240" s="436"/>
      <c r="I240" s="436"/>
      <c r="J240" s="1529"/>
      <c r="K240" s="165"/>
      <c r="L240" s="169"/>
      <c r="M240" s="169"/>
      <c r="N240" s="169"/>
      <c r="O240" s="169"/>
    </row>
    <row r="241" spans="1:15" ht="15" customHeight="1" x14ac:dyDescent="0.15">
      <c r="A241" s="191"/>
      <c r="B241" s="190"/>
      <c r="C241" s="773" t="s">
        <v>1068</v>
      </c>
      <c r="D241" s="100"/>
      <c r="E241" s="76"/>
      <c r="F241" s="233" t="s">
        <v>1069</v>
      </c>
      <c r="G241" s="100"/>
      <c r="H241" s="436"/>
      <c r="I241" s="436"/>
      <c r="J241" s="1531"/>
      <c r="K241" s="165"/>
      <c r="L241" s="169"/>
      <c r="M241" s="169"/>
      <c r="N241" s="169"/>
      <c r="O241" s="169"/>
    </row>
    <row r="242" spans="1:15" ht="24.95" customHeight="1" x14ac:dyDescent="0.15">
      <c r="A242" s="191"/>
      <c r="B242" s="190"/>
      <c r="C242" s="773" t="s">
        <v>154</v>
      </c>
      <c r="D242" s="100"/>
      <c r="E242" s="76"/>
      <c r="F242" s="233" t="s">
        <v>1222</v>
      </c>
      <c r="G242" s="100"/>
      <c r="H242" s="436"/>
      <c r="I242" s="436"/>
      <c r="J242" s="1530"/>
      <c r="K242" s="165"/>
      <c r="L242" s="169"/>
      <c r="M242" s="169"/>
      <c r="N242" s="169"/>
      <c r="O242" s="169"/>
    </row>
    <row r="243" spans="1:15" ht="15" customHeight="1" x14ac:dyDescent="0.15">
      <c r="A243" s="188"/>
      <c r="B243" s="136"/>
      <c r="C243" s="136" t="s">
        <v>150</v>
      </c>
      <c r="D243" s="136"/>
      <c r="E243" s="136"/>
      <c r="F243" s="231"/>
      <c r="G243" s="136"/>
      <c r="H243" s="138"/>
      <c r="I243" s="138"/>
      <c r="J243" s="139"/>
      <c r="K243" s="165"/>
      <c r="L243" s="169"/>
      <c r="M243" s="169"/>
      <c r="N243" s="169"/>
      <c r="O243" s="169"/>
    </row>
    <row r="244" spans="1:15" ht="15" customHeight="1" x14ac:dyDescent="0.15">
      <c r="A244" s="191"/>
      <c r="B244" s="773"/>
      <c r="C244" s="760" t="s">
        <v>146</v>
      </c>
      <c r="D244" s="778"/>
      <c r="E244" s="121"/>
      <c r="F244" s="232" t="s">
        <v>1367</v>
      </c>
      <c r="G244" s="122"/>
      <c r="H244" s="437"/>
      <c r="I244" s="437"/>
      <c r="J244" s="1529"/>
      <c r="K244" s="165"/>
      <c r="L244" s="169"/>
      <c r="M244" s="169"/>
      <c r="N244" s="169"/>
      <c r="O244" s="169"/>
    </row>
    <row r="245" spans="1:15" ht="15" customHeight="1" x14ac:dyDescent="0.15">
      <c r="A245" s="191"/>
      <c r="B245" s="776"/>
      <c r="C245" s="761"/>
      <c r="D245" s="85"/>
      <c r="E245" s="761"/>
      <c r="F245" s="240" t="s">
        <v>1070</v>
      </c>
      <c r="G245" s="85"/>
      <c r="H245" s="439"/>
      <c r="I245" s="439"/>
      <c r="J245" s="1530"/>
      <c r="K245" s="165"/>
      <c r="L245" s="169"/>
      <c r="M245" s="169"/>
      <c r="N245" s="169"/>
      <c r="O245" s="169"/>
    </row>
    <row r="246" spans="1:15" ht="15" customHeight="1" x14ac:dyDescent="0.15">
      <c r="A246" s="189"/>
      <c r="B246" s="773"/>
      <c r="C246" s="76" t="s">
        <v>178</v>
      </c>
      <c r="D246" s="100"/>
      <c r="E246" s="76"/>
      <c r="F246" s="233"/>
      <c r="G246" s="76"/>
      <c r="H246" s="488"/>
      <c r="I246" s="488"/>
      <c r="J246" s="141"/>
      <c r="K246" s="165"/>
      <c r="L246" s="169"/>
      <c r="M246" s="169"/>
      <c r="N246" s="169"/>
      <c r="O246" s="169"/>
    </row>
    <row r="247" spans="1:15" ht="15" customHeight="1" x14ac:dyDescent="0.15">
      <c r="A247" s="191"/>
      <c r="B247" s="190"/>
      <c r="C247" s="1524" t="s">
        <v>155</v>
      </c>
      <c r="D247" s="778"/>
      <c r="E247" s="121"/>
      <c r="F247" s="232" t="s">
        <v>1368</v>
      </c>
      <c r="G247" s="122"/>
      <c r="H247" s="437"/>
      <c r="I247" s="437"/>
      <c r="J247" s="1529"/>
      <c r="K247" s="165"/>
      <c r="L247" s="169"/>
      <c r="M247" s="169"/>
      <c r="N247" s="169"/>
      <c r="O247" s="169"/>
    </row>
    <row r="248" spans="1:15" ht="27.75" customHeight="1" x14ac:dyDescent="0.15">
      <c r="A248" s="191"/>
      <c r="B248" s="190"/>
      <c r="C248" s="1573"/>
      <c r="D248" s="85"/>
      <c r="E248" s="118"/>
      <c r="F248" s="241" t="s">
        <v>1071</v>
      </c>
      <c r="G248" s="101"/>
      <c r="H248" s="438"/>
      <c r="I248" s="438"/>
      <c r="J248" s="1531"/>
      <c r="K248" s="165"/>
      <c r="L248" s="169"/>
      <c r="M248" s="169"/>
      <c r="N248" s="169"/>
      <c r="O248" s="169"/>
    </row>
    <row r="249" spans="1:15" ht="15" customHeight="1" x14ac:dyDescent="0.15">
      <c r="A249" s="191"/>
      <c r="B249" s="190"/>
      <c r="C249" s="1573"/>
      <c r="D249" s="85"/>
      <c r="E249" s="118"/>
      <c r="F249" s="241" t="s">
        <v>1072</v>
      </c>
      <c r="G249" s="101"/>
      <c r="H249" s="438"/>
      <c r="I249" s="438"/>
      <c r="J249" s="1531"/>
      <c r="K249" s="165"/>
      <c r="L249" s="169"/>
      <c r="M249" s="169"/>
      <c r="N249" s="169"/>
      <c r="O249" s="169"/>
    </row>
    <row r="250" spans="1:15" ht="15" customHeight="1" x14ac:dyDescent="0.15">
      <c r="A250" s="191"/>
      <c r="B250" s="190"/>
      <c r="C250" s="1573"/>
      <c r="D250" s="85"/>
      <c r="E250" s="118"/>
      <c r="F250" s="241" t="s">
        <v>1073</v>
      </c>
      <c r="G250" s="101"/>
      <c r="H250" s="451"/>
      <c r="I250" s="451"/>
      <c r="J250" s="1531"/>
      <c r="K250" s="165"/>
      <c r="L250" s="169"/>
      <c r="M250" s="169"/>
      <c r="N250" s="169"/>
      <c r="O250" s="169"/>
    </row>
    <row r="251" spans="1:15" ht="15" customHeight="1" x14ac:dyDescent="0.15">
      <c r="A251" s="191"/>
      <c r="B251" s="190"/>
      <c r="C251" s="1574"/>
      <c r="D251" s="85"/>
      <c r="E251" s="152"/>
      <c r="F251" s="242" t="s">
        <v>1074</v>
      </c>
      <c r="G251" s="87"/>
      <c r="H251" s="577"/>
      <c r="I251" s="577"/>
      <c r="J251" s="1531"/>
      <c r="K251" s="165"/>
      <c r="L251" s="169"/>
      <c r="M251" s="169"/>
      <c r="N251" s="169"/>
      <c r="O251" s="169"/>
    </row>
    <row r="252" spans="1:15" ht="15" customHeight="1" x14ac:dyDescent="0.15">
      <c r="A252" s="191"/>
      <c r="B252" s="190"/>
      <c r="C252" s="773" t="s">
        <v>156</v>
      </c>
      <c r="D252" s="100"/>
      <c r="E252" s="76"/>
      <c r="F252" s="233" t="s">
        <v>467</v>
      </c>
      <c r="G252" s="100"/>
      <c r="H252" s="436"/>
      <c r="I252" s="436"/>
      <c r="J252" s="1531"/>
      <c r="K252" s="165"/>
      <c r="L252" s="169"/>
      <c r="M252" s="169"/>
      <c r="N252" s="169"/>
      <c r="O252" s="169"/>
    </row>
    <row r="253" spans="1:15" ht="27.75" customHeight="1" x14ac:dyDescent="0.15">
      <c r="A253" s="191"/>
      <c r="B253" s="190"/>
      <c r="C253" s="773" t="s">
        <v>157</v>
      </c>
      <c r="D253" s="100"/>
      <c r="E253" s="76"/>
      <c r="F253" s="233" t="s">
        <v>467</v>
      </c>
      <c r="G253" s="76"/>
      <c r="H253" s="436"/>
      <c r="I253" s="436"/>
      <c r="J253" s="1530"/>
      <c r="K253" s="165"/>
      <c r="L253" s="169"/>
      <c r="M253" s="169"/>
      <c r="N253" s="169"/>
      <c r="O253" s="169"/>
    </row>
    <row r="254" spans="1:15" ht="15" customHeight="1" x14ac:dyDescent="0.15">
      <c r="A254" s="189"/>
      <c r="B254" s="773"/>
      <c r="C254" s="76" t="s">
        <v>149</v>
      </c>
      <c r="D254" s="100"/>
      <c r="E254" s="76"/>
      <c r="F254" s="233"/>
      <c r="G254" s="76"/>
      <c r="H254" s="488"/>
      <c r="I254" s="488"/>
      <c r="J254" s="141"/>
      <c r="K254" s="165"/>
      <c r="L254" s="169"/>
      <c r="M254" s="169"/>
      <c r="N254" s="169"/>
      <c r="O254" s="169"/>
    </row>
    <row r="255" spans="1:15" ht="15" customHeight="1" x14ac:dyDescent="0.15">
      <c r="A255" s="191"/>
      <c r="B255" s="190"/>
      <c r="C255" s="110" t="s">
        <v>1064</v>
      </c>
      <c r="D255" s="100"/>
      <c r="E255" s="76"/>
      <c r="F255" s="233" t="s">
        <v>1915</v>
      </c>
      <c r="G255" s="100"/>
      <c r="H255" s="436"/>
      <c r="I255" s="436"/>
      <c r="J255" s="1529"/>
      <c r="K255" s="165"/>
      <c r="L255" s="169"/>
      <c r="M255" s="169"/>
      <c r="N255" s="169"/>
      <c r="O255" s="169"/>
    </row>
    <row r="256" spans="1:15" ht="15" customHeight="1" x14ac:dyDescent="0.15">
      <c r="A256" s="191"/>
      <c r="B256" s="190"/>
      <c r="C256" s="870" t="s">
        <v>1914</v>
      </c>
      <c r="D256" s="100"/>
      <c r="E256" s="76"/>
      <c r="F256" s="869" t="s">
        <v>1896</v>
      </c>
      <c r="G256" s="100"/>
      <c r="H256" s="436"/>
      <c r="I256" s="436"/>
      <c r="J256" s="1531"/>
      <c r="K256" s="165"/>
      <c r="L256" s="169"/>
      <c r="M256" s="169"/>
      <c r="N256" s="169"/>
      <c r="O256" s="169"/>
    </row>
    <row r="257" spans="1:15" ht="15" customHeight="1" x14ac:dyDescent="0.15">
      <c r="A257" s="191"/>
      <c r="B257" s="190"/>
      <c r="C257" s="773" t="s">
        <v>182</v>
      </c>
      <c r="D257" s="100"/>
      <c r="E257" s="76"/>
      <c r="F257" s="233" t="s">
        <v>183</v>
      </c>
      <c r="G257" s="100"/>
      <c r="H257" s="484"/>
      <c r="I257" s="436"/>
      <c r="J257" s="1531"/>
      <c r="K257" s="165"/>
      <c r="L257" s="169"/>
      <c r="M257" s="169"/>
      <c r="N257" s="169"/>
      <c r="O257" s="169"/>
    </row>
    <row r="258" spans="1:15" ht="24.95" customHeight="1" x14ac:dyDescent="0.15">
      <c r="A258" s="191"/>
      <c r="B258" s="190"/>
      <c r="C258" s="773" t="s">
        <v>184</v>
      </c>
      <c r="D258" s="100"/>
      <c r="E258" s="76"/>
      <c r="F258" s="233" t="s">
        <v>1369</v>
      </c>
      <c r="G258" s="100"/>
      <c r="H258" s="436"/>
      <c r="I258" s="436"/>
      <c r="J258" s="1531"/>
      <c r="K258" s="165"/>
      <c r="L258" s="169"/>
      <c r="M258" s="169"/>
      <c r="N258" s="169"/>
      <c r="O258" s="169"/>
    </row>
    <row r="259" spans="1:15" ht="24.95" customHeight="1" x14ac:dyDescent="0.15">
      <c r="A259" s="191"/>
      <c r="B259" s="190"/>
      <c r="C259" s="110" t="s">
        <v>1065</v>
      </c>
      <c r="D259" s="100"/>
      <c r="E259" s="76"/>
      <c r="F259" s="233" t="s">
        <v>1066</v>
      </c>
      <c r="G259" s="100"/>
      <c r="H259" s="436"/>
      <c r="I259" s="436"/>
      <c r="J259" s="1531"/>
      <c r="K259" s="165"/>
      <c r="L259" s="169"/>
      <c r="M259" s="169"/>
      <c r="N259" s="169"/>
      <c r="O259" s="169"/>
    </row>
    <row r="260" spans="1:15" ht="24.95" customHeight="1" x14ac:dyDescent="0.15">
      <c r="A260" s="191"/>
      <c r="B260" s="190"/>
      <c r="C260" s="110" t="s">
        <v>363</v>
      </c>
      <c r="D260" s="100"/>
      <c r="E260" s="76"/>
      <c r="F260" s="233" t="s">
        <v>1366</v>
      </c>
      <c r="G260" s="100"/>
      <c r="H260" s="436"/>
      <c r="I260" s="436"/>
      <c r="J260" s="1530"/>
      <c r="K260" s="165"/>
      <c r="L260" s="169"/>
      <c r="M260" s="169"/>
      <c r="N260" s="169"/>
      <c r="O260" s="169"/>
    </row>
    <row r="261" spans="1:15" ht="15" customHeight="1" x14ac:dyDescent="0.15">
      <c r="A261" s="189"/>
      <c r="B261" s="773"/>
      <c r="C261" s="76" t="s">
        <v>185</v>
      </c>
      <c r="D261" s="100"/>
      <c r="E261" s="76"/>
      <c r="F261" s="233"/>
      <c r="G261" s="76"/>
      <c r="H261" s="488"/>
      <c r="I261" s="488"/>
      <c r="J261" s="141"/>
      <c r="K261" s="165"/>
      <c r="L261" s="169"/>
      <c r="M261" s="169"/>
      <c r="N261" s="169"/>
      <c r="O261" s="169"/>
    </row>
    <row r="262" spans="1:15" ht="15" customHeight="1" x14ac:dyDescent="0.15">
      <c r="A262" s="191"/>
      <c r="B262" s="190"/>
      <c r="C262" s="773" t="s">
        <v>186</v>
      </c>
      <c r="D262" s="100"/>
      <c r="E262" s="76"/>
      <c r="F262" s="233" t="s">
        <v>1067</v>
      </c>
      <c r="G262" s="100"/>
      <c r="H262" s="436"/>
      <c r="I262" s="436"/>
      <c r="J262" s="1529"/>
      <c r="K262" s="165"/>
      <c r="L262" s="169"/>
      <c r="M262" s="169"/>
      <c r="N262" s="169"/>
      <c r="O262" s="169"/>
    </row>
    <row r="263" spans="1:15" ht="24.95" customHeight="1" x14ac:dyDescent="0.15">
      <c r="A263" s="191"/>
      <c r="B263" s="190"/>
      <c r="C263" s="773" t="s">
        <v>154</v>
      </c>
      <c r="D263" s="100"/>
      <c r="E263" s="76"/>
      <c r="F263" s="233" t="s">
        <v>1222</v>
      </c>
      <c r="G263" s="100"/>
      <c r="H263" s="436"/>
      <c r="I263" s="436"/>
      <c r="J263" s="1530"/>
      <c r="K263" s="165"/>
      <c r="L263" s="169"/>
      <c r="M263" s="169"/>
      <c r="N263" s="169"/>
      <c r="O263" s="169"/>
    </row>
    <row r="264" spans="1:15" ht="15" customHeight="1" x14ac:dyDescent="0.15">
      <c r="A264" s="188"/>
      <c r="B264" s="136"/>
      <c r="C264" s="136" t="s">
        <v>151</v>
      </c>
      <c r="D264" s="136"/>
      <c r="E264" s="136"/>
      <c r="F264" s="231"/>
      <c r="G264" s="136"/>
      <c r="H264" s="138"/>
      <c r="I264" s="138"/>
      <c r="J264" s="139"/>
      <c r="K264" s="165"/>
      <c r="L264" s="169"/>
      <c r="M264" s="169"/>
      <c r="N264" s="169"/>
      <c r="O264" s="169"/>
    </row>
    <row r="265" spans="1:15" ht="15" customHeight="1" x14ac:dyDescent="0.15">
      <c r="A265" s="189"/>
      <c r="B265" s="773"/>
      <c r="C265" s="76" t="s">
        <v>158</v>
      </c>
      <c r="D265" s="100"/>
      <c r="E265" s="76"/>
      <c r="F265" s="233"/>
      <c r="G265" s="76"/>
      <c r="H265" s="488"/>
      <c r="I265" s="488"/>
      <c r="J265" s="141"/>
      <c r="K265" s="165"/>
      <c r="L265" s="169"/>
      <c r="M265" s="169"/>
      <c r="N265" s="169"/>
      <c r="O265" s="169"/>
    </row>
    <row r="266" spans="1:15" ht="15" customHeight="1" x14ac:dyDescent="0.15">
      <c r="A266" s="191"/>
      <c r="B266" s="190"/>
      <c r="C266" s="1524" t="s">
        <v>159</v>
      </c>
      <c r="D266" s="778"/>
      <c r="E266" s="121"/>
      <c r="F266" s="232" t="s">
        <v>436</v>
      </c>
      <c r="G266" s="122"/>
      <c r="H266" s="437"/>
      <c r="I266" s="437"/>
      <c r="J266" s="1529"/>
      <c r="K266" s="165"/>
      <c r="L266" s="169"/>
      <c r="M266" s="169"/>
      <c r="N266" s="169"/>
      <c r="O266" s="169"/>
    </row>
    <row r="267" spans="1:15" ht="15" customHeight="1" x14ac:dyDescent="0.15">
      <c r="A267" s="191"/>
      <c r="B267" s="190"/>
      <c r="C267" s="1574"/>
      <c r="D267" s="779"/>
      <c r="E267" s="766"/>
      <c r="F267" s="235" t="s">
        <v>1075</v>
      </c>
      <c r="G267" s="779"/>
      <c r="H267" s="485"/>
      <c r="I267" s="439"/>
      <c r="J267" s="1531"/>
      <c r="K267" s="165"/>
      <c r="L267" s="169"/>
      <c r="M267" s="169"/>
      <c r="N267" s="169"/>
      <c r="O267" s="169"/>
    </row>
    <row r="268" spans="1:15" ht="15" customHeight="1" x14ac:dyDescent="0.15">
      <c r="A268" s="191"/>
      <c r="B268" s="190"/>
      <c r="C268" s="1524" t="s">
        <v>193</v>
      </c>
      <c r="D268" s="778"/>
      <c r="E268" s="121"/>
      <c r="F268" s="232" t="s">
        <v>436</v>
      </c>
      <c r="G268" s="122"/>
      <c r="H268" s="437"/>
      <c r="I268" s="437"/>
      <c r="J268" s="1531"/>
      <c r="K268" s="165"/>
      <c r="L268" s="169"/>
      <c r="M268" s="169"/>
      <c r="N268" s="169"/>
      <c r="O268" s="169"/>
    </row>
    <row r="269" spans="1:15" ht="15" customHeight="1" x14ac:dyDescent="0.15">
      <c r="A269" s="191"/>
      <c r="B269" s="190"/>
      <c r="C269" s="1574"/>
      <c r="D269" s="779"/>
      <c r="E269" s="766"/>
      <c r="F269" s="235" t="s">
        <v>1075</v>
      </c>
      <c r="G269" s="779"/>
      <c r="H269" s="485"/>
      <c r="I269" s="439"/>
      <c r="J269" s="1531"/>
      <c r="K269" s="165"/>
      <c r="L269" s="169"/>
      <c r="M269" s="169"/>
      <c r="N269" s="169"/>
      <c r="O269" s="169"/>
    </row>
    <row r="270" spans="1:15" ht="24.95" customHeight="1" x14ac:dyDescent="0.15">
      <c r="A270" s="191"/>
      <c r="B270" s="190"/>
      <c r="C270" s="110" t="s">
        <v>160</v>
      </c>
      <c r="D270" s="100"/>
      <c r="E270" s="76"/>
      <c r="F270" s="233" t="s">
        <v>371</v>
      </c>
      <c r="G270" s="100"/>
      <c r="H270" s="484"/>
      <c r="I270" s="436"/>
      <c r="J270" s="1531"/>
      <c r="K270" s="165"/>
      <c r="L270" s="169"/>
      <c r="M270" s="169"/>
      <c r="N270" s="169"/>
      <c r="O270" s="169"/>
    </row>
    <row r="271" spans="1:15" ht="15" customHeight="1" x14ac:dyDescent="0.15">
      <c r="A271" s="191"/>
      <c r="B271" s="190"/>
      <c r="C271" s="110" t="s">
        <v>1076</v>
      </c>
      <c r="D271" s="100"/>
      <c r="E271" s="76"/>
      <c r="F271" s="218" t="s">
        <v>1077</v>
      </c>
      <c r="G271" s="100"/>
      <c r="H271" s="436"/>
      <c r="I271" s="436"/>
      <c r="J271" s="1530"/>
      <c r="K271" s="165"/>
      <c r="L271" s="169"/>
      <c r="M271" s="169"/>
      <c r="N271" s="169"/>
      <c r="O271" s="169"/>
    </row>
    <row r="272" spans="1:15" ht="15" customHeight="1" x14ac:dyDescent="0.15">
      <c r="A272" s="189"/>
      <c r="B272" s="773"/>
      <c r="C272" s="76" t="s">
        <v>178</v>
      </c>
      <c r="D272" s="100"/>
      <c r="E272" s="76"/>
      <c r="F272" s="233"/>
      <c r="G272" s="76"/>
      <c r="H272" s="488"/>
      <c r="I272" s="488"/>
      <c r="J272" s="141"/>
      <c r="K272" s="165"/>
      <c r="L272" s="169"/>
      <c r="M272" s="169"/>
      <c r="N272" s="169"/>
      <c r="O272" s="169"/>
    </row>
    <row r="273" spans="1:15" ht="15" customHeight="1" x14ac:dyDescent="0.15">
      <c r="A273" s="191"/>
      <c r="B273" s="190"/>
      <c r="C273" s="1524" t="s">
        <v>1078</v>
      </c>
      <c r="D273" s="778"/>
      <c r="E273" s="121"/>
      <c r="F273" s="232" t="s">
        <v>1227</v>
      </c>
      <c r="G273" s="122"/>
      <c r="H273" s="437"/>
      <c r="I273" s="437"/>
      <c r="J273" s="1529"/>
      <c r="K273" s="165"/>
      <c r="L273" s="169"/>
      <c r="M273" s="169"/>
      <c r="N273" s="169"/>
      <c r="O273" s="169"/>
    </row>
    <row r="274" spans="1:15" ht="15" customHeight="1" x14ac:dyDescent="0.15">
      <c r="A274" s="191"/>
      <c r="B274" s="190"/>
      <c r="C274" s="1575"/>
      <c r="D274" s="85"/>
      <c r="E274" s="118"/>
      <c r="F274" s="241" t="s">
        <v>1228</v>
      </c>
      <c r="G274" s="101"/>
      <c r="H274" s="439"/>
      <c r="I274" s="439"/>
      <c r="J274" s="1531"/>
      <c r="K274" s="165"/>
      <c r="L274" s="169"/>
      <c r="M274" s="169"/>
      <c r="N274" s="169"/>
      <c r="O274" s="169"/>
    </row>
    <row r="275" spans="1:15" ht="15" customHeight="1" thickBot="1" x14ac:dyDescent="0.2">
      <c r="A275" s="192"/>
      <c r="B275" s="193"/>
      <c r="C275" s="124" t="s">
        <v>187</v>
      </c>
      <c r="D275" s="115"/>
      <c r="E275" s="124"/>
      <c r="F275" s="219" t="s">
        <v>188</v>
      </c>
      <c r="G275" s="115"/>
      <c r="H275" s="490"/>
      <c r="I275" s="598"/>
      <c r="J275" s="1535"/>
      <c r="K275" s="165"/>
      <c r="L275" s="169"/>
      <c r="M275" s="169"/>
      <c r="N275" s="169"/>
      <c r="O275" s="169"/>
    </row>
    <row r="276" spans="1:15" ht="15" customHeight="1" x14ac:dyDescent="0.15">
      <c r="A276" s="761"/>
      <c r="B276" s="761"/>
      <c r="C276" s="761"/>
      <c r="D276" s="761"/>
      <c r="E276" s="761"/>
      <c r="F276" s="571"/>
      <c r="G276" s="761"/>
      <c r="H276" s="142"/>
      <c r="I276" s="142"/>
      <c r="J276" s="202"/>
      <c r="K276" s="786"/>
      <c r="L276" s="169"/>
      <c r="M276" s="169"/>
      <c r="N276" s="169"/>
      <c r="O276" s="169"/>
    </row>
    <row r="277" spans="1:15" ht="15" customHeight="1" thickBot="1" x14ac:dyDescent="0.2">
      <c r="A277" s="785"/>
      <c r="B277" s="785"/>
      <c r="C277" s="81" t="s">
        <v>2211</v>
      </c>
      <c r="D277" s="785"/>
      <c r="E277" s="785"/>
      <c r="F277" s="166"/>
      <c r="G277" s="785"/>
      <c r="H277" s="206"/>
      <c r="I277" s="206"/>
      <c r="J277" s="207"/>
      <c r="K277" s="801"/>
      <c r="L277" s="169"/>
      <c r="M277" s="169"/>
      <c r="N277" s="169"/>
      <c r="O277" s="169"/>
    </row>
    <row r="278" spans="1:15" ht="13.5" customHeight="1" x14ac:dyDescent="0.15">
      <c r="A278" s="1537" t="s">
        <v>70</v>
      </c>
      <c r="B278" s="1538"/>
      <c r="C278" s="1538"/>
      <c r="D278" s="1539"/>
      <c r="E278" s="770"/>
      <c r="F278" s="1543" t="s">
        <v>71</v>
      </c>
      <c r="G278" s="170"/>
      <c r="H278" s="1859" t="s">
        <v>153</v>
      </c>
      <c r="I278" s="1860"/>
      <c r="J278" s="1861"/>
      <c r="K278" s="165"/>
      <c r="L278" s="169"/>
      <c r="M278" s="169"/>
      <c r="N278" s="169"/>
      <c r="O278" s="169"/>
    </row>
    <row r="279" spans="1:15" ht="10.5" x14ac:dyDescent="0.15">
      <c r="A279" s="1540"/>
      <c r="B279" s="1541"/>
      <c r="C279" s="1541"/>
      <c r="D279" s="1542"/>
      <c r="E279" s="771"/>
      <c r="F279" s="1544"/>
      <c r="G279" s="171"/>
      <c r="H279" s="434" t="s">
        <v>408</v>
      </c>
      <c r="I279" s="434" t="s">
        <v>409</v>
      </c>
      <c r="J279" s="69" t="s">
        <v>401</v>
      </c>
      <c r="K279" s="165"/>
      <c r="L279" s="169"/>
      <c r="M279" s="169"/>
      <c r="N279" s="169"/>
      <c r="O279" s="169"/>
    </row>
    <row r="280" spans="1:15" ht="15" customHeight="1" x14ac:dyDescent="0.15">
      <c r="A280" s="182"/>
      <c r="B280" s="761"/>
      <c r="C280" s="1532" t="s">
        <v>195</v>
      </c>
      <c r="D280" s="85"/>
      <c r="E280" s="91"/>
      <c r="F280" s="236" t="s">
        <v>93</v>
      </c>
      <c r="G280" s="101"/>
      <c r="H280" s="446"/>
      <c r="I280" s="446"/>
      <c r="J280" s="1529"/>
      <c r="K280" s="165"/>
      <c r="L280" s="169"/>
      <c r="M280" s="169"/>
      <c r="N280" s="169"/>
      <c r="O280" s="169"/>
    </row>
    <row r="281" spans="1:15" ht="15" customHeight="1" x14ac:dyDescent="0.15">
      <c r="A281" s="178"/>
      <c r="B281" s="766"/>
      <c r="C281" s="1553"/>
      <c r="D281" s="779"/>
      <c r="E281" s="761"/>
      <c r="F281" s="218" t="s">
        <v>1370</v>
      </c>
      <c r="G281" s="85"/>
      <c r="H281" s="439"/>
      <c r="I281" s="439"/>
      <c r="J281" s="1531"/>
      <c r="K281" s="165"/>
      <c r="L281" s="169"/>
      <c r="M281" s="169"/>
      <c r="N281" s="169"/>
      <c r="O281" s="169"/>
    </row>
    <row r="282" spans="1:15" ht="15" customHeight="1" thickBot="1" x14ac:dyDescent="0.2">
      <c r="A282" s="181"/>
      <c r="B282" s="114"/>
      <c r="C282" s="114" t="s">
        <v>1079</v>
      </c>
      <c r="D282" s="115"/>
      <c r="E282" s="114"/>
      <c r="F282" s="229" t="s">
        <v>1080</v>
      </c>
      <c r="G282" s="115"/>
      <c r="H282" s="490"/>
      <c r="I282" s="598"/>
      <c r="J282" s="764"/>
      <c r="K282" s="165"/>
      <c r="L282" s="169"/>
      <c r="M282" s="169"/>
      <c r="N282" s="169"/>
      <c r="O282" s="169"/>
    </row>
    <row r="283" spans="1:15" ht="15" customHeight="1" x14ac:dyDescent="0.15">
      <c r="A283" s="761"/>
      <c r="B283" s="761"/>
      <c r="C283" s="761"/>
      <c r="D283" s="761"/>
      <c r="E283" s="761"/>
      <c r="F283" s="84"/>
      <c r="G283" s="761"/>
      <c r="H283" s="143"/>
      <c r="I283" s="143"/>
      <c r="J283" s="142"/>
      <c r="K283" s="165"/>
      <c r="L283" s="169"/>
      <c r="M283" s="169"/>
      <c r="N283" s="169"/>
      <c r="O283" s="169"/>
    </row>
    <row r="284" spans="1:15" ht="15" customHeight="1" thickBot="1" x14ac:dyDescent="0.2">
      <c r="A284" s="785"/>
      <c r="B284" s="785"/>
      <c r="C284" s="166" t="s">
        <v>2212</v>
      </c>
      <c r="D284" s="785"/>
      <c r="E284" s="785"/>
      <c r="G284" s="785"/>
      <c r="H284" s="206"/>
      <c r="I284" s="206"/>
      <c r="J284" s="207"/>
      <c r="K284" s="801"/>
      <c r="L284" s="169"/>
      <c r="M284" s="169"/>
      <c r="N284" s="169"/>
      <c r="O284" s="169"/>
    </row>
    <row r="285" spans="1:15" ht="13.5" customHeight="1" x14ac:dyDescent="0.15">
      <c r="A285" s="1537" t="s">
        <v>70</v>
      </c>
      <c r="B285" s="1538"/>
      <c r="C285" s="1538"/>
      <c r="D285" s="1539"/>
      <c r="E285" s="770"/>
      <c r="F285" s="1543" t="s">
        <v>71</v>
      </c>
      <c r="G285" s="170"/>
      <c r="H285" s="1859" t="s">
        <v>153</v>
      </c>
      <c r="I285" s="1860"/>
      <c r="J285" s="1861"/>
      <c r="K285" s="165"/>
      <c r="L285" s="169"/>
      <c r="M285" s="169"/>
      <c r="N285" s="169"/>
      <c r="O285" s="169"/>
    </row>
    <row r="286" spans="1:15" ht="10.5" x14ac:dyDescent="0.15">
      <c r="A286" s="1540"/>
      <c r="B286" s="1541"/>
      <c r="C286" s="1541"/>
      <c r="D286" s="1542"/>
      <c r="E286" s="771"/>
      <c r="F286" s="1544"/>
      <c r="G286" s="171"/>
      <c r="H286" s="434" t="s">
        <v>408</v>
      </c>
      <c r="I286" s="434" t="s">
        <v>409</v>
      </c>
      <c r="J286" s="69" t="s">
        <v>401</v>
      </c>
      <c r="K286" s="165"/>
      <c r="L286" s="169"/>
      <c r="M286" s="169"/>
      <c r="N286" s="169"/>
      <c r="O286" s="169"/>
    </row>
    <row r="287" spans="1:15" ht="15" customHeight="1" x14ac:dyDescent="0.15">
      <c r="A287" s="180"/>
      <c r="B287" s="760"/>
      <c r="C287" s="1532" t="s">
        <v>195</v>
      </c>
      <c r="D287" s="778"/>
      <c r="E287" s="121"/>
      <c r="F287" s="225" t="s">
        <v>93</v>
      </c>
      <c r="G287" s="122"/>
      <c r="H287" s="446"/>
      <c r="I287" s="446"/>
      <c r="J287" s="1529"/>
      <c r="K287" s="165"/>
      <c r="L287" s="169"/>
      <c r="M287" s="169"/>
      <c r="N287" s="169"/>
      <c r="O287" s="169"/>
    </row>
    <row r="288" spans="1:15" ht="15" customHeight="1" x14ac:dyDescent="0.15">
      <c r="A288" s="182"/>
      <c r="B288" s="761"/>
      <c r="C288" s="1858"/>
      <c r="D288" s="85"/>
      <c r="E288" s="91"/>
      <c r="F288" s="236" t="s">
        <v>1371</v>
      </c>
      <c r="G288" s="101"/>
      <c r="H288" s="438"/>
      <c r="I288" s="438"/>
      <c r="J288" s="1531"/>
      <c r="K288" s="165"/>
      <c r="L288" s="169"/>
      <c r="M288" s="169"/>
      <c r="N288" s="169"/>
      <c r="O288" s="169"/>
    </row>
    <row r="289" spans="1:15" ht="15" customHeight="1" x14ac:dyDescent="0.15">
      <c r="A289" s="182"/>
      <c r="B289" s="761"/>
      <c r="C289" s="1858"/>
      <c r="D289" s="85"/>
      <c r="E289" s="91"/>
      <c r="F289" s="236" t="s">
        <v>1081</v>
      </c>
      <c r="G289" s="101"/>
      <c r="H289" s="442"/>
      <c r="I289" s="438"/>
      <c r="J289" s="1531"/>
      <c r="K289" s="165"/>
      <c r="L289" s="169"/>
      <c r="M289" s="169"/>
      <c r="N289" s="169"/>
      <c r="O289" s="169"/>
    </row>
    <row r="290" spans="1:15" ht="10.5" x14ac:dyDescent="0.15">
      <c r="A290" s="182"/>
      <c r="B290" s="761"/>
      <c r="C290" s="1858"/>
      <c r="D290" s="85"/>
      <c r="E290" s="91"/>
      <c r="F290" s="71" t="s">
        <v>1082</v>
      </c>
      <c r="G290" s="101"/>
      <c r="H290" s="438"/>
      <c r="I290" s="438"/>
      <c r="J290" s="1531"/>
      <c r="K290" s="165"/>
      <c r="L290" s="169"/>
      <c r="M290" s="169"/>
      <c r="N290" s="169"/>
      <c r="O290" s="169"/>
    </row>
    <row r="291" spans="1:15" ht="15" customHeight="1" x14ac:dyDescent="0.15">
      <c r="A291" s="178"/>
      <c r="B291" s="766"/>
      <c r="C291" s="1553"/>
      <c r="D291" s="779"/>
      <c r="E291" s="123"/>
      <c r="F291" s="228" t="s">
        <v>1083</v>
      </c>
      <c r="G291" s="106"/>
      <c r="H291" s="439"/>
      <c r="I291" s="439"/>
      <c r="J291" s="1531"/>
      <c r="K291" s="165"/>
      <c r="L291" s="169"/>
      <c r="M291" s="169"/>
      <c r="N291" s="169"/>
      <c r="O291" s="169"/>
    </row>
    <row r="292" spans="1:15" ht="15" customHeight="1" x14ac:dyDescent="0.15">
      <c r="A292" s="182"/>
      <c r="B292" s="761"/>
      <c r="C292" s="1532" t="s">
        <v>500</v>
      </c>
      <c r="D292" s="85"/>
      <c r="E292" s="91"/>
      <c r="F292" s="578" t="s">
        <v>1084</v>
      </c>
      <c r="G292" s="101"/>
      <c r="H292" s="437"/>
      <c r="I292" s="437"/>
      <c r="J292" s="1531"/>
      <c r="K292" s="165"/>
      <c r="L292" s="169"/>
      <c r="M292" s="169"/>
      <c r="N292" s="169"/>
      <c r="O292" s="169"/>
    </row>
    <row r="293" spans="1:15" ht="15" customHeight="1" x14ac:dyDescent="0.15">
      <c r="A293" s="182"/>
      <c r="B293" s="761"/>
      <c r="C293" s="1858"/>
      <c r="D293" s="85"/>
      <c r="E293" s="91"/>
      <c r="F293" s="223" t="s">
        <v>499</v>
      </c>
      <c r="G293" s="101"/>
      <c r="H293" s="438"/>
      <c r="I293" s="438"/>
      <c r="J293" s="1531"/>
      <c r="K293" s="165"/>
      <c r="L293" s="169"/>
      <c r="M293" s="169"/>
      <c r="N293" s="169"/>
      <c r="O293" s="169"/>
    </row>
    <row r="294" spans="1:15" ht="15" customHeight="1" x14ac:dyDescent="0.15">
      <c r="A294" s="178"/>
      <c r="B294" s="766"/>
      <c r="C294" s="1553"/>
      <c r="D294" s="779"/>
      <c r="E294" s="766"/>
      <c r="F294" s="216" t="s">
        <v>95</v>
      </c>
      <c r="G294" s="779"/>
      <c r="H294" s="439"/>
      <c r="I294" s="439"/>
      <c r="J294" s="1531"/>
      <c r="K294" s="165"/>
      <c r="L294" s="169"/>
      <c r="M294" s="169"/>
      <c r="N294" s="169"/>
      <c r="O294" s="169"/>
    </row>
    <row r="295" spans="1:15" ht="24.95" customHeight="1" x14ac:dyDescent="0.15">
      <c r="A295" s="180"/>
      <c r="B295" s="760"/>
      <c r="C295" s="760" t="s">
        <v>196</v>
      </c>
      <c r="D295" s="778"/>
      <c r="E295" s="91"/>
      <c r="F295" s="236" t="s">
        <v>96</v>
      </c>
      <c r="G295" s="101"/>
      <c r="H295" s="436"/>
      <c r="I295" s="436"/>
      <c r="J295" s="763"/>
      <c r="K295" s="165"/>
      <c r="L295" s="169"/>
      <c r="M295" s="169"/>
      <c r="N295" s="169"/>
      <c r="O295" s="169"/>
    </row>
    <row r="296" spans="1:15" ht="15" customHeight="1" x14ac:dyDescent="0.15">
      <c r="A296" s="184"/>
      <c r="B296" s="579"/>
      <c r="C296" s="580" t="s">
        <v>197</v>
      </c>
      <c r="D296" s="100"/>
      <c r="E296" s="110"/>
      <c r="F296" s="221" t="s">
        <v>198</v>
      </c>
      <c r="G296" s="100"/>
      <c r="H296" s="484"/>
      <c r="I296" s="436"/>
      <c r="J296" s="763"/>
      <c r="K296" s="165"/>
      <c r="L296" s="169"/>
      <c r="M296" s="169"/>
      <c r="N296" s="169"/>
      <c r="O296" s="169"/>
    </row>
    <row r="297" spans="1:15" ht="15" customHeight="1" x14ac:dyDescent="0.15">
      <c r="A297" s="182"/>
      <c r="B297" s="761"/>
      <c r="C297" s="76" t="s">
        <v>1085</v>
      </c>
      <c r="D297" s="100"/>
      <c r="E297" s="76"/>
      <c r="F297" s="221" t="s">
        <v>1086</v>
      </c>
      <c r="G297" s="100"/>
      <c r="H297" s="436"/>
      <c r="I297" s="484"/>
      <c r="J297" s="1531"/>
      <c r="K297" s="165"/>
      <c r="L297" s="169"/>
      <c r="M297" s="169"/>
      <c r="N297" s="169"/>
      <c r="O297" s="169"/>
    </row>
    <row r="298" spans="1:15" ht="15" customHeight="1" x14ac:dyDescent="0.15">
      <c r="A298" s="182"/>
      <c r="B298" s="761"/>
      <c r="C298" s="110" t="s">
        <v>1087</v>
      </c>
      <c r="D298" s="100"/>
      <c r="E298" s="76"/>
      <c r="F298" s="217" t="s">
        <v>1088</v>
      </c>
      <c r="G298" s="100"/>
      <c r="H298" s="436"/>
      <c r="I298" s="436"/>
      <c r="J298" s="1531"/>
      <c r="K298" s="165"/>
      <c r="L298" s="169"/>
      <c r="M298" s="169"/>
      <c r="N298" s="169"/>
      <c r="O298" s="169"/>
    </row>
    <row r="299" spans="1:15" ht="15" customHeight="1" x14ac:dyDescent="0.15">
      <c r="A299" s="182"/>
      <c r="B299" s="761"/>
      <c r="C299" s="1524" t="s">
        <v>1089</v>
      </c>
      <c r="D299" s="85"/>
      <c r="E299" s="91"/>
      <c r="F299" s="236" t="s">
        <v>1372</v>
      </c>
      <c r="G299" s="101"/>
      <c r="H299" s="437"/>
      <c r="I299" s="437"/>
      <c r="J299" s="1531"/>
      <c r="K299" s="165"/>
      <c r="L299" s="169"/>
      <c r="M299" s="169"/>
      <c r="N299" s="169"/>
      <c r="O299" s="169"/>
    </row>
    <row r="300" spans="1:15" ht="15" customHeight="1" x14ac:dyDescent="0.15">
      <c r="A300" s="182"/>
      <c r="B300" s="761"/>
      <c r="C300" s="1574"/>
      <c r="D300" s="779"/>
      <c r="E300" s="766"/>
      <c r="F300" s="216" t="s">
        <v>1090</v>
      </c>
      <c r="G300" s="779"/>
      <c r="H300" s="439"/>
      <c r="I300" s="485"/>
      <c r="J300" s="1531"/>
      <c r="K300" s="165"/>
      <c r="L300" s="169"/>
      <c r="M300" s="169"/>
      <c r="N300" s="169"/>
      <c r="O300" s="169"/>
    </row>
    <row r="301" spans="1:15" ht="27.75" customHeight="1" x14ac:dyDescent="0.15">
      <c r="A301" s="182"/>
      <c r="B301" s="761"/>
      <c r="C301" s="774" t="s">
        <v>1091</v>
      </c>
      <c r="D301" s="779"/>
      <c r="E301" s="761"/>
      <c r="F301" s="218" t="s">
        <v>1373</v>
      </c>
      <c r="G301" s="85"/>
      <c r="H301" s="454"/>
      <c r="I301" s="486"/>
      <c r="J301" s="1531"/>
      <c r="K301" s="165"/>
      <c r="L301" s="169"/>
      <c r="M301" s="169"/>
      <c r="N301" s="169"/>
      <c r="O301" s="169"/>
    </row>
    <row r="302" spans="1:15" ht="15" customHeight="1" x14ac:dyDescent="0.15">
      <c r="A302" s="180"/>
      <c r="B302" s="760"/>
      <c r="C302" s="1532" t="s">
        <v>501</v>
      </c>
      <c r="D302" s="778"/>
      <c r="E302" s="107"/>
      <c r="F302" s="210" t="s">
        <v>386</v>
      </c>
      <c r="G302" s="122"/>
      <c r="H302" s="437"/>
      <c r="I302" s="437"/>
      <c r="J302" s="1531"/>
      <c r="K302" s="165"/>
      <c r="L302" s="169"/>
      <c r="M302" s="169"/>
      <c r="N302" s="169"/>
      <c r="O302" s="169"/>
    </row>
    <row r="303" spans="1:15" ht="15" customHeight="1" x14ac:dyDescent="0.15">
      <c r="A303" s="182"/>
      <c r="B303" s="798"/>
      <c r="C303" s="1858"/>
      <c r="D303" s="85"/>
      <c r="E303" s="91"/>
      <c r="F303" s="236" t="s">
        <v>1374</v>
      </c>
      <c r="G303" s="101"/>
      <c r="H303" s="438"/>
      <c r="I303" s="442"/>
      <c r="J303" s="1531"/>
      <c r="K303" s="165"/>
      <c r="L303" s="169"/>
      <c r="M303" s="169"/>
      <c r="N303" s="169"/>
      <c r="O303" s="169"/>
    </row>
    <row r="304" spans="1:15" ht="15" customHeight="1" x14ac:dyDescent="0.15">
      <c r="A304" s="182"/>
      <c r="B304" s="798"/>
      <c r="C304" s="1553"/>
      <c r="D304" s="85"/>
      <c r="E304" s="91"/>
      <c r="F304" s="236" t="s">
        <v>1092</v>
      </c>
      <c r="G304" s="101"/>
      <c r="H304" s="439"/>
      <c r="I304" s="439"/>
      <c r="J304" s="1531"/>
      <c r="K304" s="165"/>
      <c r="L304" s="169"/>
      <c r="M304" s="169"/>
      <c r="N304" s="169"/>
      <c r="O304" s="169"/>
    </row>
    <row r="305" spans="1:15" ht="15" customHeight="1" x14ac:dyDescent="0.15">
      <c r="A305" s="180"/>
      <c r="B305" s="760"/>
      <c r="C305" s="1532" t="s">
        <v>503</v>
      </c>
      <c r="D305" s="778"/>
      <c r="E305" s="107"/>
      <c r="F305" s="210" t="s">
        <v>386</v>
      </c>
      <c r="G305" s="122"/>
      <c r="H305" s="437"/>
      <c r="I305" s="437"/>
      <c r="J305" s="1531"/>
      <c r="K305" s="165"/>
      <c r="L305" s="169"/>
      <c r="M305" s="169"/>
      <c r="N305" s="169"/>
      <c r="O305" s="169"/>
    </row>
    <row r="306" spans="1:15" ht="15" customHeight="1" x14ac:dyDescent="0.15">
      <c r="A306" s="182"/>
      <c r="B306" s="798"/>
      <c r="C306" s="1858"/>
      <c r="D306" s="85"/>
      <c r="E306" s="91"/>
      <c r="F306" s="236" t="s">
        <v>1375</v>
      </c>
      <c r="G306" s="101"/>
      <c r="H306" s="438"/>
      <c r="I306" s="438"/>
      <c r="J306" s="1531"/>
      <c r="K306" s="165"/>
      <c r="L306" s="169"/>
      <c r="M306" s="169"/>
      <c r="N306" s="169"/>
      <c r="O306" s="169"/>
    </row>
    <row r="307" spans="1:15" ht="15" customHeight="1" thickBot="1" x14ac:dyDescent="0.2">
      <c r="A307" s="245"/>
      <c r="B307" s="762"/>
      <c r="C307" s="1589"/>
      <c r="D307" s="103"/>
      <c r="E307" s="781"/>
      <c r="F307" s="559" t="s">
        <v>1232</v>
      </c>
      <c r="G307" s="103"/>
      <c r="H307" s="440"/>
      <c r="I307" s="440"/>
      <c r="J307" s="1535"/>
      <c r="K307" s="165"/>
      <c r="L307" s="169"/>
      <c r="M307" s="169"/>
      <c r="N307" s="169"/>
      <c r="O307" s="169"/>
    </row>
    <row r="308" spans="1:15" ht="15" customHeight="1" x14ac:dyDescent="0.15">
      <c r="A308" s="761"/>
      <c r="B308" s="761"/>
      <c r="C308" s="761"/>
      <c r="D308" s="761"/>
      <c r="E308" s="761"/>
      <c r="F308" s="571"/>
      <c r="G308" s="761"/>
      <c r="H308" s="142"/>
      <c r="I308" s="142"/>
      <c r="J308" s="202"/>
      <c r="K308" s="786"/>
      <c r="L308" s="169"/>
      <c r="M308" s="169"/>
      <c r="N308" s="169"/>
      <c r="O308" s="169"/>
    </row>
    <row r="309" spans="1:15" ht="15" customHeight="1" thickBot="1" x14ac:dyDescent="0.2">
      <c r="A309" s="785"/>
      <c r="B309" s="785"/>
      <c r="C309" s="81" t="s">
        <v>2213</v>
      </c>
      <c r="D309" s="785"/>
      <c r="E309" s="785"/>
      <c r="F309" s="166"/>
      <c r="G309" s="785"/>
      <c r="H309" s="206"/>
      <c r="I309" s="206"/>
      <c r="J309" s="207"/>
      <c r="K309" s="801"/>
      <c r="L309" s="169"/>
      <c r="M309" s="169"/>
      <c r="N309" s="169"/>
      <c r="O309" s="169"/>
    </row>
    <row r="310" spans="1:15" ht="13.5" customHeight="1" x14ac:dyDescent="0.15">
      <c r="A310" s="1537" t="s">
        <v>70</v>
      </c>
      <c r="B310" s="1538"/>
      <c r="C310" s="1538"/>
      <c r="D310" s="1539"/>
      <c r="E310" s="770"/>
      <c r="F310" s="1543" t="s">
        <v>71</v>
      </c>
      <c r="G310" s="170"/>
      <c r="H310" s="1859" t="s">
        <v>153</v>
      </c>
      <c r="I310" s="1860"/>
      <c r="J310" s="1861"/>
      <c r="K310" s="165"/>
      <c r="L310" s="169"/>
      <c r="M310" s="169"/>
      <c r="N310" s="169"/>
      <c r="O310" s="169"/>
    </row>
    <row r="311" spans="1:15" ht="10.5" x14ac:dyDescent="0.15">
      <c r="A311" s="1540"/>
      <c r="B311" s="1541"/>
      <c r="C311" s="1541"/>
      <c r="D311" s="1542"/>
      <c r="E311" s="771"/>
      <c r="F311" s="1544"/>
      <c r="G311" s="171"/>
      <c r="H311" s="434" t="s">
        <v>408</v>
      </c>
      <c r="I311" s="434" t="s">
        <v>409</v>
      </c>
      <c r="J311" s="69" t="s">
        <v>401</v>
      </c>
      <c r="K311" s="165"/>
      <c r="L311" s="169"/>
      <c r="M311" s="169"/>
      <c r="N311" s="169"/>
      <c r="O311" s="169"/>
    </row>
    <row r="312" spans="1:15" ht="15" customHeight="1" x14ac:dyDescent="0.15">
      <c r="A312" s="182"/>
      <c r="B312" s="761"/>
      <c r="C312" s="1532" t="s">
        <v>195</v>
      </c>
      <c r="D312" s="85"/>
      <c r="E312" s="91"/>
      <c r="F312" s="236" t="s">
        <v>1235</v>
      </c>
      <c r="G312" s="101"/>
      <c r="H312" s="446"/>
      <c r="I312" s="446"/>
      <c r="J312" s="1529"/>
      <c r="K312" s="165"/>
      <c r="L312" s="169"/>
      <c r="M312" s="169"/>
      <c r="N312" s="169"/>
      <c r="O312" s="169"/>
    </row>
    <row r="313" spans="1:15" ht="15" customHeight="1" x14ac:dyDescent="0.15">
      <c r="A313" s="182"/>
      <c r="B313" s="761"/>
      <c r="C313" s="1858"/>
      <c r="D313" s="85"/>
      <c r="E313" s="91"/>
      <c r="F313" s="236" t="s">
        <v>1376</v>
      </c>
      <c r="G313" s="101"/>
      <c r="H313" s="438"/>
      <c r="I313" s="438"/>
      <c r="J313" s="1531"/>
      <c r="K313" s="165"/>
      <c r="L313" s="169"/>
      <c r="M313" s="169"/>
      <c r="N313" s="169"/>
      <c r="O313" s="169"/>
    </row>
    <row r="314" spans="1:15" ht="15" customHeight="1" x14ac:dyDescent="0.15">
      <c r="A314" s="178"/>
      <c r="B314" s="766"/>
      <c r="C314" s="1553"/>
      <c r="D314" s="779"/>
      <c r="E314" s="766"/>
      <c r="F314" s="216" t="s">
        <v>99</v>
      </c>
      <c r="G314" s="779"/>
      <c r="H314" s="439"/>
      <c r="I314" s="439"/>
      <c r="J314" s="1531"/>
      <c r="K314" s="165"/>
      <c r="L314" s="169"/>
      <c r="M314" s="169"/>
      <c r="N314" s="169"/>
      <c r="O314" s="169"/>
    </row>
    <row r="315" spans="1:15" ht="24" customHeight="1" x14ac:dyDescent="0.15">
      <c r="A315" s="184"/>
      <c r="B315" s="76"/>
      <c r="C315" s="581" t="s">
        <v>1093</v>
      </c>
      <c r="D315" s="100"/>
      <c r="E315" s="110"/>
      <c r="F315" s="213" t="s">
        <v>1094</v>
      </c>
      <c r="G315" s="100"/>
      <c r="H315" s="436"/>
      <c r="I315" s="436"/>
      <c r="J315" s="763"/>
      <c r="K315" s="165"/>
      <c r="L315" s="169"/>
      <c r="M315" s="169"/>
      <c r="N315" s="169"/>
      <c r="O315" s="169"/>
    </row>
    <row r="316" spans="1:15" ht="24" customHeight="1" x14ac:dyDescent="0.15">
      <c r="A316" s="180"/>
      <c r="B316" s="760"/>
      <c r="C316" s="760" t="s">
        <v>1095</v>
      </c>
      <c r="D316" s="778"/>
      <c r="E316" s="760"/>
      <c r="F316" s="227" t="s">
        <v>1096</v>
      </c>
      <c r="G316" s="778"/>
      <c r="H316" s="460"/>
      <c r="I316" s="460"/>
      <c r="J316" s="763"/>
      <c r="K316" s="165"/>
      <c r="L316" s="169"/>
      <c r="M316" s="169"/>
      <c r="N316" s="169"/>
      <c r="O316" s="169"/>
    </row>
    <row r="317" spans="1:15" ht="24" customHeight="1" x14ac:dyDescent="0.15">
      <c r="A317" s="184"/>
      <c r="B317" s="76"/>
      <c r="C317" s="76" t="s">
        <v>1097</v>
      </c>
      <c r="D317" s="76"/>
      <c r="E317" s="110"/>
      <c r="F317" s="221" t="s">
        <v>1377</v>
      </c>
      <c r="G317" s="100"/>
      <c r="H317" s="436"/>
      <c r="I317" s="436"/>
      <c r="J317" s="763"/>
      <c r="K317" s="165"/>
      <c r="L317" s="169"/>
      <c r="M317" s="169"/>
      <c r="N317" s="169"/>
      <c r="O317" s="169"/>
    </row>
    <row r="318" spans="1:15" ht="24" customHeight="1" thickBot="1" x14ac:dyDescent="0.2">
      <c r="A318" s="181"/>
      <c r="B318" s="114"/>
      <c r="C318" s="114" t="s">
        <v>1098</v>
      </c>
      <c r="D318" s="114"/>
      <c r="E318" s="124"/>
      <c r="F318" s="229" t="s">
        <v>537</v>
      </c>
      <c r="G318" s="115"/>
      <c r="H318" s="458"/>
      <c r="I318" s="458"/>
      <c r="J318" s="764"/>
      <c r="K318" s="165"/>
      <c r="L318" s="169"/>
      <c r="M318" s="169"/>
      <c r="N318" s="169"/>
      <c r="O318" s="169"/>
    </row>
    <row r="319" spans="1:15" ht="15" customHeight="1" x14ac:dyDescent="0.15">
      <c r="A319" s="761"/>
      <c r="B319" s="761"/>
      <c r="C319" s="571"/>
      <c r="D319" s="761"/>
      <c r="E319" s="761"/>
      <c r="F319" s="571"/>
      <c r="G319" s="761"/>
      <c r="H319" s="142"/>
      <c r="I319" s="142"/>
      <c r="J319" s="202"/>
      <c r="K319" s="786"/>
      <c r="L319" s="169"/>
      <c r="M319" s="169"/>
      <c r="N319" s="169"/>
      <c r="O319" s="169"/>
    </row>
    <row r="320" spans="1:15" ht="15" customHeight="1" thickBot="1" x14ac:dyDescent="0.2">
      <c r="A320" s="785"/>
      <c r="B320" s="785"/>
      <c r="C320" s="81" t="s">
        <v>2214</v>
      </c>
      <c r="D320" s="785"/>
      <c r="E320" s="785"/>
      <c r="F320" s="166"/>
      <c r="G320" s="785"/>
      <c r="H320" s="206"/>
      <c r="I320" s="206"/>
      <c r="J320" s="207"/>
      <c r="K320" s="801"/>
      <c r="L320" s="169"/>
      <c r="M320" s="169"/>
      <c r="N320" s="169"/>
      <c r="O320" s="169"/>
    </row>
    <row r="321" spans="1:15" ht="13.5" customHeight="1" x14ac:dyDescent="0.15">
      <c r="A321" s="1537" t="s">
        <v>70</v>
      </c>
      <c r="B321" s="1538"/>
      <c r="C321" s="1538"/>
      <c r="D321" s="1539"/>
      <c r="E321" s="770"/>
      <c r="F321" s="1543" t="s">
        <v>71</v>
      </c>
      <c r="G321" s="170"/>
      <c r="H321" s="1859" t="s">
        <v>153</v>
      </c>
      <c r="I321" s="1860"/>
      <c r="J321" s="1861"/>
      <c r="K321" s="165"/>
      <c r="L321" s="169"/>
      <c r="M321" s="169"/>
      <c r="N321" s="169"/>
      <c r="O321" s="169"/>
    </row>
    <row r="322" spans="1:15" ht="10.5" x14ac:dyDescent="0.15">
      <c r="A322" s="1540"/>
      <c r="B322" s="1541"/>
      <c r="C322" s="1541"/>
      <c r="D322" s="1542"/>
      <c r="E322" s="771"/>
      <c r="F322" s="1544"/>
      <c r="G322" s="171"/>
      <c r="H322" s="434" t="s">
        <v>408</v>
      </c>
      <c r="I322" s="434" t="s">
        <v>409</v>
      </c>
      <c r="J322" s="69" t="s">
        <v>401</v>
      </c>
      <c r="K322" s="165"/>
      <c r="L322" s="169"/>
      <c r="M322" s="169"/>
      <c r="N322" s="169"/>
      <c r="O322" s="169"/>
    </row>
    <row r="323" spans="1:15" ht="34.5" customHeight="1" x14ac:dyDescent="0.15">
      <c r="A323" s="184"/>
      <c r="B323" s="76"/>
      <c r="C323" s="76" t="s">
        <v>439</v>
      </c>
      <c r="D323" s="100"/>
      <c r="E323" s="76"/>
      <c r="F323" s="221" t="s">
        <v>1378</v>
      </c>
      <c r="G323" s="100"/>
      <c r="H323" s="436"/>
      <c r="I323" s="436"/>
      <c r="J323" s="768"/>
      <c r="K323" s="165"/>
      <c r="L323" s="169"/>
      <c r="M323" s="169"/>
      <c r="N323" s="169"/>
      <c r="O323" s="169"/>
    </row>
    <row r="324" spans="1:15" ht="34.5" customHeight="1" x14ac:dyDescent="0.15">
      <c r="A324" s="184"/>
      <c r="B324" s="76"/>
      <c r="C324" s="76" t="s">
        <v>508</v>
      </c>
      <c r="D324" s="100"/>
      <c r="E324" s="76"/>
      <c r="F324" s="221" t="s">
        <v>1237</v>
      </c>
      <c r="G324" s="100"/>
      <c r="H324" s="436"/>
      <c r="I324" s="436"/>
      <c r="J324" s="763"/>
      <c r="K324" s="165"/>
      <c r="L324" s="169"/>
      <c r="M324" s="169"/>
      <c r="N324" s="169"/>
      <c r="O324" s="169"/>
    </row>
    <row r="325" spans="1:15" ht="48" customHeight="1" x14ac:dyDescent="0.15">
      <c r="A325" s="184"/>
      <c r="B325" s="76"/>
      <c r="C325" s="76" t="s">
        <v>1099</v>
      </c>
      <c r="D325" s="100"/>
      <c r="E325" s="76"/>
      <c r="F325" s="221" t="s">
        <v>1236</v>
      </c>
      <c r="G325" s="100"/>
      <c r="H325" s="436"/>
      <c r="I325" s="436"/>
      <c r="J325" s="763"/>
      <c r="K325" s="165"/>
      <c r="L325" s="169"/>
      <c r="M325" s="169"/>
      <c r="N325" s="169"/>
      <c r="O325" s="169"/>
    </row>
    <row r="326" spans="1:15" ht="24.75" customHeight="1" x14ac:dyDescent="0.15">
      <c r="A326" s="184"/>
      <c r="B326" s="76"/>
      <c r="C326" s="76" t="s">
        <v>1100</v>
      </c>
      <c r="D326" s="100"/>
      <c r="E326" s="76"/>
      <c r="F326" s="221" t="s">
        <v>1378</v>
      </c>
      <c r="G326" s="100"/>
      <c r="H326" s="436"/>
      <c r="I326" s="436"/>
      <c r="J326" s="763"/>
      <c r="K326" s="165"/>
      <c r="L326" s="169"/>
      <c r="M326" s="169"/>
      <c r="N326" s="169"/>
      <c r="O326" s="169"/>
    </row>
    <row r="327" spans="1:15" ht="24.75" customHeight="1" x14ac:dyDescent="0.15">
      <c r="A327" s="184"/>
      <c r="B327" s="76"/>
      <c r="C327" s="76" t="s">
        <v>1101</v>
      </c>
      <c r="D327" s="100"/>
      <c r="E327" s="76"/>
      <c r="F327" s="221" t="s">
        <v>1102</v>
      </c>
      <c r="G327" s="100"/>
      <c r="H327" s="436"/>
      <c r="I327" s="436"/>
      <c r="J327" s="763"/>
      <c r="K327" s="165"/>
      <c r="L327" s="169"/>
      <c r="M327" s="169"/>
      <c r="N327" s="169"/>
      <c r="O327" s="169"/>
    </row>
    <row r="328" spans="1:15" ht="18" customHeight="1" x14ac:dyDescent="0.15">
      <c r="A328" s="180"/>
      <c r="B328" s="760"/>
      <c r="C328" s="1532" t="s">
        <v>1103</v>
      </c>
      <c r="D328" s="778"/>
      <c r="E328" s="121"/>
      <c r="F328" s="537" t="s">
        <v>1238</v>
      </c>
      <c r="G328" s="122"/>
      <c r="H328" s="446"/>
      <c r="I328" s="446"/>
      <c r="J328" s="763"/>
      <c r="K328" s="165"/>
      <c r="L328" s="169"/>
      <c r="M328" s="169"/>
      <c r="N328" s="169"/>
      <c r="O328" s="169"/>
    </row>
    <row r="329" spans="1:15" ht="18" customHeight="1" x14ac:dyDescent="0.15">
      <c r="A329" s="178"/>
      <c r="B329" s="766"/>
      <c r="C329" s="1536"/>
      <c r="D329" s="779"/>
      <c r="E329" s="766"/>
      <c r="F329" s="632" t="s">
        <v>1104</v>
      </c>
      <c r="G329" s="779"/>
      <c r="H329" s="454"/>
      <c r="I329" s="454"/>
      <c r="J329" s="763"/>
      <c r="K329" s="165"/>
      <c r="L329" s="169"/>
      <c r="M329" s="169"/>
      <c r="N329" s="169"/>
      <c r="O329" s="169"/>
    </row>
    <row r="330" spans="1:15" ht="24.75" customHeight="1" x14ac:dyDescent="0.15">
      <c r="A330" s="184"/>
      <c r="B330" s="76"/>
      <c r="C330" s="76" t="s">
        <v>1105</v>
      </c>
      <c r="D330" s="100"/>
      <c r="E330" s="76"/>
      <c r="F330" s="221" t="s">
        <v>1106</v>
      </c>
      <c r="G330" s="100"/>
      <c r="H330" s="436"/>
      <c r="I330" s="436"/>
      <c r="J330" s="763"/>
      <c r="K330" s="165"/>
      <c r="L330" s="169"/>
      <c r="M330" s="169"/>
      <c r="N330" s="169"/>
      <c r="O330" s="169"/>
    </row>
    <row r="331" spans="1:15" s="761" customFormat="1" ht="15" customHeight="1" thickBot="1" x14ac:dyDescent="0.2">
      <c r="A331" s="102"/>
      <c r="B331" s="95"/>
      <c r="C331" s="781" t="s">
        <v>1107</v>
      </c>
      <c r="D331" s="781"/>
      <c r="E331" s="127"/>
      <c r="F331" s="214" t="s">
        <v>1108</v>
      </c>
      <c r="G331" s="103"/>
      <c r="H331" s="582"/>
      <c r="I331" s="598"/>
      <c r="J331" s="764"/>
      <c r="K331" s="786"/>
    </row>
    <row r="332" spans="1:15" ht="15" customHeight="1" x14ac:dyDescent="0.15">
      <c r="A332" s="785"/>
      <c r="B332" s="785"/>
      <c r="C332" s="785"/>
      <c r="D332" s="785"/>
      <c r="E332" s="785"/>
      <c r="F332" s="166"/>
      <c r="G332" s="785"/>
      <c r="H332" s="206"/>
      <c r="I332" s="206"/>
      <c r="J332" s="207"/>
      <c r="K332" s="801"/>
      <c r="L332" s="169"/>
      <c r="M332" s="169"/>
      <c r="N332" s="169"/>
      <c r="O332" s="169"/>
    </row>
    <row r="333" spans="1:15" ht="15" customHeight="1" thickBot="1" x14ac:dyDescent="0.2">
      <c r="A333" s="785"/>
      <c r="B333" s="785"/>
      <c r="C333" s="166" t="s">
        <v>2215</v>
      </c>
      <c r="D333" s="785"/>
      <c r="E333" s="785"/>
      <c r="F333" s="166"/>
      <c r="G333" s="785"/>
      <c r="H333" s="206"/>
      <c r="I333" s="206"/>
      <c r="J333" s="207"/>
      <c r="K333" s="801"/>
      <c r="L333" s="169"/>
      <c r="M333" s="169"/>
      <c r="N333" s="169"/>
      <c r="O333" s="169"/>
    </row>
    <row r="334" spans="1:15" ht="13.5" customHeight="1" x14ac:dyDescent="0.15">
      <c r="A334" s="1537" t="s">
        <v>70</v>
      </c>
      <c r="B334" s="1538"/>
      <c r="C334" s="1538"/>
      <c r="D334" s="1539"/>
      <c r="E334" s="770"/>
      <c r="F334" s="1543" t="s">
        <v>71</v>
      </c>
      <c r="G334" s="170"/>
      <c r="H334" s="1859" t="s">
        <v>153</v>
      </c>
      <c r="I334" s="1860"/>
      <c r="J334" s="1861"/>
      <c r="K334" s="165"/>
      <c r="L334" s="169"/>
      <c r="M334" s="169"/>
      <c r="N334" s="169"/>
      <c r="O334" s="169"/>
    </row>
    <row r="335" spans="1:15" ht="10.5" x14ac:dyDescent="0.15">
      <c r="A335" s="1540"/>
      <c r="B335" s="1541"/>
      <c r="C335" s="1541"/>
      <c r="D335" s="1542"/>
      <c r="E335" s="771"/>
      <c r="F335" s="1544"/>
      <c r="G335" s="171"/>
      <c r="H335" s="434" t="s">
        <v>408</v>
      </c>
      <c r="I335" s="434" t="s">
        <v>409</v>
      </c>
      <c r="J335" s="69" t="s">
        <v>401</v>
      </c>
      <c r="K335" s="165"/>
      <c r="L335" s="169"/>
      <c r="M335" s="169"/>
      <c r="N335" s="169"/>
      <c r="O335" s="169"/>
    </row>
    <row r="336" spans="1:15" s="761" customFormat="1" ht="24.95" customHeight="1" x14ac:dyDescent="0.15">
      <c r="A336" s="607"/>
      <c r="B336" s="608"/>
      <c r="C336" s="616" t="s">
        <v>1916</v>
      </c>
      <c r="D336" s="600"/>
      <c r="E336" s="601"/>
      <c r="F336" s="600"/>
      <c r="G336" s="600"/>
      <c r="H336" s="617"/>
      <c r="I336" s="617"/>
      <c r="J336" s="618"/>
      <c r="K336" s="786"/>
    </row>
    <row r="337" spans="1:11" s="761" customFormat="1" ht="15.95" customHeight="1" x14ac:dyDescent="0.15">
      <c r="A337" s="609"/>
      <c r="B337" s="158"/>
      <c r="C337" s="1532" t="s">
        <v>146</v>
      </c>
      <c r="D337" s="778"/>
      <c r="E337" s="121"/>
      <c r="F337" s="215" t="s">
        <v>1917</v>
      </c>
      <c r="G337" s="122"/>
      <c r="H337" s="461"/>
      <c r="I337" s="583"/>
      <c r="J337" s="1529"/>
      <c r="K337" s="786"/>
    </row>
    <row r="338" spans="1:11" s="761" customFormat="1" ht="15.95" customHeight="1" x14ac:dyDescent="0.15">
      <c r="A338" s="609"/>
      <c r="B338" s="160"/>
      <c r="C338" s="1553"/>
      <c r="E338" s="118"/>
      <c r="F338" s="223" t="s">
        <v>1379</v>
      </c>
      <c r="G338" s="101"/>
      <c r="H338" s="443"/>
      <c r="I338" s="584"/>
      <c r="J338" s="1531"/>
      <c r="K338" s="786"/>
    </row>
    <row r="339" spans="1:11" s="761" customFormat="1" ht="15.95" customHeight="1" x14ac:dyDescent="0.15">
      <c r="A339" s="609"/>
      <c r="B339" s="158"/>
      <c r="C339" s="1532" t="s">
        <v>204</v>
      </c>
      <c r="D339" s="760"/>
      <c r="E339" s="121"/>
      <c r="F339" s="215" t="s">
        <v>1380</v>
      </c>
      <c r="G339" s="122"/>
      <c r="H339" s="461"/>
      <c r="I339" s="583"/>
      <c r="J339" s="1531"/>
      <c r="K339" s="786"/>
    </row>
    <row r="340" spans="1:11" s="761" customFormat="1" ht="15.95" customHeight="1" x14ac:dyDescent="0.15">
      <c r="A340" s="609"/>
      <c r="B340" s="159"/>
      <c r="C340" s="1553"/>
      <c r="D340" s="766"/>
      <c r="E340" s="774"/>
      <c r="F340" s="77" t="s">
        <v>1109</v>
      </c>
      <c r="G340" s="779"/>
      <c r="H340" s="455"/>
      <c r="I340" s="585"/>
      <c r="J340" s="1530"/>
      <c r="K340" s="786"/>
    </row>
    <row r="341" spans="1:11" s="761" customFormat="1" ht="36" customHeight="1" x14ac:dyDescent="0.15">
      <c r="A341" s="607"/>
      <c r="B341" s="608"/>
      <c r="C341" s="600" t="s">
        <v>1920</v>
      </c>
      <c r="D341" s="600"/>
      <c r="E341" s="601"/>
      <c r="F341" s="602"/>
      <c r="G341" s="600"/>
      <c r="H341" s="617"/>
      <c r="I341" s="617"/>
      <c r="J341" s="618"/>
      <c r="K341" s="786"/>
    </row>
    <row r="342" spans="1:11" s="761" customFormat="1" ht="15.95" customHeight="1" x14ac:dyDescent="0.15">
      <c r="A342" s="609"/>
      <c r="B342" s="158"/>
      <c r="C342" s="1532" t="s">
        <v>146</v>
      </c>
      <c r="D342" s="760"/>
      <c r="E342" s="121"/>
      <c r="F342" s="215" t="s">
        <v>1381</v>
      </c>
      <c r="G342" s="122"/>
      <c r="H342" s="461"/>
      <c r="I342" s="470"/>
      <c r="J342" s="1529"/>
      <c r="K342" s="786"/>
    </row>
    <row r="343" spans="1:11" s="761" customFormat="1" ht="15.95" customHeight="1" x14ac:dyDescent="0.15">
      <c r="A343" s="609"/>
      <c r="B343" s="159"/>
      <c r="C343" s="1553"/>
      <c r="D343" s="766"/>
      <c r="E343" s="774"/>
      <c r="F343" s="77" t="s">
        <v>1110</v>
      </c>
      <c r="G343" s="779"/>
      <c r="H343" s="455"/>
      <c r="I343" s="585"/>
      <c r="J343" s="1531"/>
      <c r="K343" s="786"/>
    </row>
    <row r="344" spans="1:11" s="761" customFormat="1" ht="15.95" customHeight="1" x14ac:dyDescent="0.15">
      <c r="A344" s="609"/>
      <c r="B344" s="161"/>
      <c r="C344" s="76" t="s">
        <v>204</v>
      </c>
      <c r="D344" s="76"/>
      <c r="E344" s="110"/>
      <c r="F344" s="213" t="s">
        <v>1111</v>
      </c>
      <c r="G344" s="100"/>
      <c r="H344" s="482"/>
      <c r="I344" s="483"/>
      <c r="J344" s="1531"/>
      <c r="K344" s="786"/>
    </row>
    <row r="345" spans="1:11" s="761" customFormat="1" ht="24.95" customHeight="1" x14ac:dyDescent="0.15">
      <c r="A345" s="609"/>
      <c r="B345" s="160"/>
      <c r="C345" s="761" t="s">
        <v>1112</v>
      </c>
      <c r="E345" s="776"/>
      <c r="F345" s="209" t="s">
        <v>1382</v>
      </c>
      <c r="G345" s="85"/>
      <c r="H345" s="450"/>
      <c r="I345" s="586"/>
      <c r="J345" s="1531"/>
      <c r="K345" s="786"/>
    </row>
    <row r="346" spans="1:11" s="761" customFormat="1" ht="15.95" customHeight="1" x14ac:dyDescent="0.15">
      <c r="A346" s="609"/>
      <c r="B346" s="158"/>
      <c r="C346" s="1532" t="s">
        <v>1113</v>
      </c>
      <c r="D346" s="760"/>
      <c r="E346" s="121"/>
      <c r="F346" s="215" t="s">
        <v>1383</v>
      </c>
      <c r="G346" s="122"/>
      <c r="H346" s="461"/>
      <c r="I346" s="583"/>
      <c r="J346" s="1531"/>
      <c r="K346" s="786"/>
    </row>
    <row r="347" spans="1:11" s="761" customFormat="1" ht="15.95" customHeight="1" x14ac:dyDescent="0.15">
      <c r="A347" s="609"/>
      <c r="B347" s="160"/>
      <c r="C347" s="1553"/>
      <c r="E347" s="776"/>
      <c r="F347" s="587" t="s">
        <v>1918</v>
      </c>
      <c r="G347" s="85"/>
      <c r="H347" s="496"/>
      <c r="I347" s="586"/>
      <c r="J347" s="1531"/>
      <c r="K347" s="786"/>
    </row>
    <row r="348" spans="1:11" s="761" customFormat="1" ht="15.95" customHeight="1" x14ac:dyDescent="0.15">
      <c r="A348" s="609"/>
      <c r="B348" s="158"/>
      <c r="C348" s="1532" t="s">
        <v>1919</v>
      </c>
      <c r="D348" s="760"/>
      <c r="E348" s="121"/>
      <c r="F348" s="215" t="s">
        <v>1384</v>
      </c>
      <c r="G348" s="122"/>
      <c r="H348" s="461"/>
      <c r="I348" s="583"/>
      <c r="J348" s="1531"/>
      <c r="K348" s="786"/>
    </row>
    <row r="349" spans="1:11" s="761" customFormat="1" ht="15.95" customHeight="1" x14ac:dyDescent="0.15">
      <c r="A349" s="609"/>
      <c r="B349" s="159"/>
      <c r="C349" s="1553"/>
      <c r="D349" s="766"/>
      <c r="E349" s="774"/>
      <c r="F349" s="77" t="s">
        <v>1114</v>
      </c>
      <c r="G349" s="779"/>
      <c r="H349" s="447"/>
      <c r="I349" s="585"/>
      <c r="J349" s="1531"/>
      <c r="K349" s="786"/>
    </row>
    <row r="350" spans="1:11" s="761" customFormat="1" ht="15.95" customHeight="1" x14ac:dyDescent="0.15">
      <c r="A350" s="609"/>
      <c r="B350" s="158"/>
      <c r="C350" s="760" t="s">
        <v>1115</v>
      </c>
      <c r="D350" s="760"/>
      <c r="E350" s="121"/>
      <c r="F350" s="215" t="s">
        <v>1116</v>
      </c>
      <c r="G350" s="122"/>
      <c r="H350" s="461"/>
      <c r="I350" s="583"/>
      <c r="J350" s="1530"/>
      <c r="K350" s="786"/>
    </row>
    <row r="351" spans="1:11" s="761" customFormat="1" ht="24.95" customHeight="1" x14ac:dyDescent="0.15">
      <c r="A351" s="607"/>
      <c r="B351" s="608"/>
      <c r="C351" s="600" t="s">
        <v>161</v>
      </c>
      <c r="D351" s="600"/>
      <c r="E351" s="601"/>
      <c r="F351" s="602"/>
      <c r="G351" s="600"/>
      <c r="H351" s="617"/>
      <c r="I351" s="617"/>
      <c r="J351" s="618"/>
      <c r="K351" s="786"/>
    </row>
    <row r="352" spans="1:11" s="761" customFormat="1" ht="15.95" customHeight="1" x14ac:dyDescent="0.15">
      <c r="A352" s="609"/>
      <c r="B352" s="158"/>
      <c r="C352" s="1532" t="s">
        <v>146</v>
      </c>
      <c r="D352" s="760"/>
      <c r="E352" s="121"/>
      <c r="F352" s="215" t="s">
        <v>1385</v>
      </c>
      <c r="G352" s="122"/>
      <c r="H352" s="461"/>
      <c r="I352" s="470"/>
      <c r="J352" s="1529"/>
      <c r="K352" s="786"/>
    </row>
    <row r="353" spans="1:15" s="761" customFormat="1" ht="15.95" customHeight="1" x14ac:dyDescent="0.15">
      <c r="A353" s="609"/>
      <c r="B353" s="160"/>
      <c r="C353" s="1858"/>
      <c r="E353" s="88"/>
      <c r="F353" s="70" t="s">
        <v>1117</v>
      </c>
      <c r="G353" s="90"/>
      <c r="H353" s="441"/>
      <c r="I353" s="494"/>
      <c r="J353" s="1531"/>
      <c r="K353" s="786"/>
    </row>
    <row r="354" spans="1:15" s="761" customFormat="1" ht="15.95" customHeight="1" x14ac:dyDescent="0.15">
      <c r="A354" s="609"/>
      <c r="B354" s="159"/>
      <c r="C354" s="1553"/>
      <c r="D354" s="766"/>
      <c r="E354" s="774"/>
      <c r="F354" s="77" t="s">
        <v>1386</v>
      </c>
      <c r="G354" s="779"/>
      <c r="H354" s="453"/>
      <c r="I354" s="588"/>
      <c r="J354" s="1531"/>
      <c r="K354" s="786"/>
    </row>
    <row r="355" spans="1:15" s="761" customFormat="1" ht="15.95" customHeight="1" x14ac:dyDescent="0.15">
      <c r="A355" s="609"/>
      <c r="B355" s="161"/>
      <c r="C355" s="76" t="s">
        <v>204</v>
      </c>
      <c r="D355" s="76"/>
      <c r="E355" s="110"/>
      <c r="F355" s="213" t="s">
        <v>1387</v>
      </c>
      <c r="G355" s="100"/>
      <c r="H355" s="482"/>
      <c r="I355" s="483"/>
      <c r="J355" s="1531"/>
      <c r="K355" s="786"/>
    </row>
    <row r="356" spans="1:15" s="761" customFormat="1" ht="27.75" customHeight="1" x14ac:dyDescent="0.15">
      <c r="A356" s="609"/>
      <c r="B356" s="589"/>
      <c r="C356" s="125" t="s">
        <v>1118</v>
      </c>
      <c r="D356" s="125"/>
      <c r="E356" s="130"/>
      <c r="F356" s="213" t="s">
        <v>1388</v>
      </c>
      <c r="G356" s="126"/>
      <c r="H356" s="482"/>
      <c r="I356" s="483"/>
      <c r="J356" s="1531"/>
      <c r="K356" s="786"/>
    </row>
    <row r="357" spans="1:15" s="761" customFormat="1" ht="32.1" customHeight="1" thickBot="1" x14ac:dyDescent="0.2">
      <c r="A357" s="611"/>
      <c r="B357" s="590"/>
      <c r="C357" s="591" t="s">
        <v>1119</v>
      </c>
      <c r="D357" s="591"/>
      <c r="E357" s="592"/>
      <c r="F357" s="243" t="s">
        <v>1120</v>
      </c>
      <c r="G357" s="593"/>
      <c r="H357" s="457"/>
      <c r="I357" s="594"/>
      <c r="J357" s="1535"/>
      <c r="K357" s="786"/>
    </row>
    <row r="358" spans="1:15" ht="15" customHeight="1" x14ac:dyDescent="0.15">
      <c r="A358" s="785"/>
      <c r="B358" s="785"/>
      <c r="C358" s="785"/>
      <c r="D358" s="785"/>
      <c r="E358" s="785"/>
      <c r="F358" s="166"/>
      <c r="G358" s="785"/>
      <c r="H358" s="206"/>
      <c r="I358" s="206"/>
      <c r="J358" s="207"/>
      <c r="K358" s="801"/>
      <c r="L358" s="169"/>
      <c r="M358" s="169"/>
      <c r="N358" s="169"/>
      <c r="O358" s="169"/>
    </row>
    <row r="359" spans="1:15" ht="15" customHeight="1" thickBot="1" x14ac:dyDescent="0.2">
      <c r="A359" s="785"/>
      <c r="B359" s="785"/>
      <c r="C359" s="595" t="s">
        <v>2216</v>
      </c>
      <c r="D359" s="801"/>
      <c r="E359" s="801"/>
      <c r="F359" s="166"/>
      <c r="G359" s="785"/>
      <c r="H359" s="206"/>
      <c r="I359" s="206"/>
      <c r="J359" s="207"/>
      <c r="K359" s="801"/>
      <c r="L359" s="169"/>
      <c r="M359" s="169"/>
      <c r="N359" s="169"/>
      <c r="O359" s="169"/>
    </row>
    <row r="360" spans="1:15" ht="13.5" customHeight="1" x14ac:dyDescent="0.15">
      <c r="A360" s="1537" t="s">
        <v>70</v>
      </c>
      <c r="B360" s="1538"/>
      <c r="C360" s="1538"/>
      <c r="D360" s="1539"/>
      <c r="E360" s="770"/>
      <c r="F360" s="1543" t="s">
        <v>71</v>
      </c>
      <c r="G360" s="170"/>
      <c r="H360" s="1859" t="s">
        <v>153</v>
      </c>
      <c r="I360" s="1860"/>
      <c r="J360" s="1861"/>
      <c r="K360" s="165"/>
      <c r="L360" s="169"/>
      <c r="M360" s="169"/>
      <c r="N360" s="169"/>
      <c r="O360" s="169"/>
    </row>
    <row r="361" spans="1:15" ht="10.5" x14ac:dyDescent="0.15">
      <c r="A361" s="1540"/>
      <c r="B361" s="1541"/>
      <c r="C361" s="1541"/>
      <c r="D361" s="1542"/>
      <c r="E361" s="771"/>
      <c r="F361" s="1544"/>
      <c r="G361" s="171"/>
      <c r="H361" s="434" t="s">
        <v>408</v>
      </c>
      <c r="I361" s="434" t="s">
        <v>409</v>
      </c>
      <c r="J361" s="69" t="s">
        <v>401</v>
      </c>
      <c r="K361" s="165"/>
      <c r="L361" s="169"/>
      <c r="M361" s="169"/>
      <c r="N361" s="169"/>
      <c r="O361" s="169"/>
    </row>
    <row r="362" spans="1:15" ht="15" customHeight="1" x14ac:dyDescent="0.15">
      <c r="A362" s="182"/>
      <c r="B362" s="761"/>
      <c r="C362" s="1532" t="s">
        <v>1121</v>
      </c>
      <c r="D362" s="85"/>
      <c r="E362" s="91"/>
      <c r="F362" s="236" t="s">
        <v>1122</v>
      </c>
      <c r="G362" s="101"/>
      <c r="H362" s="446"/>
      <c r="I362" s="446"/>
      <c r="J362" s="1529"/>
      <c r="K362" s="165"/>
      <c r="L362" s="169"/>
      <c r="M362" s="169"/>
      <c r="N362" s="169"/>
      <c r="O362" s="169"/>
    </row>
    <row r="363" spans="1:15" ht="15" customHeight="1" x14ac:dyDescent="0.15">
      <c r="A363" s="182"/>
      <c r="B363" s="761"/>
      <c r="C363" s="1533"/>
      <c r="D363" s="85"/>
      <c r="E363" s="89"/>
      <c r="F363" s="73" t="s">
        <v>1265</v>
      </c>
      <c r="G363" s="90"/>
      <c r="H363" s="438"/>
      <c r="I363" s="438"/>
      <c r="J363" s="1531"/>
      <c r="K363" s="165"/>
      <c r="L363" s="169"/>
      <c r="M363" s="169"/>
      <c r="N363" s="169"/>
      <c r="O363" s="169"/>
    </row>
    <row r="364" spans="1:15" ht="15" customHeight="1" x14ac:dyDescent="0.15">
      <c r="A364" s="182"/>
      <c r="B364" s="761"/>
      <c r="C364" s="1536"/>
      <c r="D364" s="85"/>
      <c r="E364" s="92"/>
      <c r="F364" s="230" t="s">
        <v>1123</v>
      </c>
      <c r="G364" s="106"/>
      <c r="H364" s="439"/>
      <c r="I364" s="439"/>
      <c r="J364" s="1531"/>
      <c r="K364" s="165"/>
      <c r="L364" s="169"/>
      <c r="M364" s="169"/>
      <c r="N364" s="169"/>
      <c r="O364" s="169"/>
    </row>
    <row r="365" spans="1:15" ht="15" customHeight="1" thickBot="1" x14ac:dyDescent="0.2">
      <c r="A365" s="181"/>
      <c r="B365" s="114"/>
      <c r="C365" s="114" t="s">
        <v>1124</v>
      </c>
      <c r="D365" s="115"/>
      <c r="E365" s="114"/>
      <c r="F365" s="229" t="s">
        <v>1125</v>
      </c>
      <c r="G365" s="103"/>
      <c r="H365" s="598"/>
      <c r="I365" s="598"/>
      <c r="J365" s="764"/>
      <c r="K365" s="165"/>
      <c r="L365" s="169"/>
      <c r="M365" s="169"/>
      <c r="N365" s="169"/>
      <c r="O365" s="169"/>
    </row>
    <row r="366" spans="1:15" ht="15" customHeight="1" x14ac:dyDescent="0.15">
      <c r="A366" s="761"/>
      <c r="B366" s="761"/>
      <c r="C366" s="761"/>
      <c r="D366" s="761"/>
      <c r="E366" s="761"/>
      <c r="F366" s="84"/>
      <c r="G366" s="761"/>
      <c r="H366" s="142"/>
      <c r="I366" s="142"/>
      <c r="J366" s="142"/>
      <c r="K366" s="165"/>
      <c r="L366" s="169"/>
      <c r="M366" s="169"/>
      <c r="N366" s="169"/>
      <c r="O366" s="169"/>
    </row>
    <row r="367" spans="1:15" ht="15" customHeight="1" x14ac:dyDescent="0.15">
      <c r="A367" s="761"/>
      <c r="B367" s="761"/>
      <c r="C367" s="595" t="s">
        <v>2217</v>
      </c>
      <c r="D367" s="786"/>
      <c r="E367" s="786"/>
      <c r="F367" s="150"/>
      <c r="G367" s="761"/>
      <c r="H367" s="142"/>
      <c r="I367" s="142"/>
      <c r="J367" s="142"/>
      <c r="K367" s="165"/>
      <c r="L367" s="169"/>
      <c r="M367" s="169"/>
      <c r="N367" s="169"/>
      <c r="O367" s="169"/>
    </row>
    <row r="368" spans="1:15" ht="15" customHeight="1" x14ac:dyDescent="0.15">
      <c r="A368" s="761"/>
      <c r="B368" s="761"/>
      <c r="C368" s="1527" t="s">
        <v>1389</v>
      </c>
      <c r="D368" s="1527"/>
      <c r="E368" s="1527"/>
      <c r="F368" s="1527"/>
      <c r="G368" s="761"/>
      <c r="H368" s="142"/>
      <c r="I368" s="142"/>
      <c r="J368" s="142"/>
      <c r="K368" s="165"/>
      <c r="L368" s="169"/>
      <c r="M368" s="169"/>
      <c r="N368" s="169"/>
      <c r="O368" s="169"/>
    </row>
    <row r="369" spans="1:15" ht="15" customHeight="1" x14ac:dyDescent="0.15">
      <c r="F369" s="84"/>
      <c r="L369" s="169"/>
      <c r="M369" s="169"/>
      <c r="N369" s="169"/>
      <c r="O369" s="169"/>
    </row>
    <row r="370" spans="1:15" ht="15" customHeight="1" x14ac:dyDescent="0.15">
      <c r="F370" s="84"/>
      <c r="L370" s="169"/>
      <c r="M370" s="169"/>
      <c r="N370" s="169"/>
      <c r="O370" s="169"/>
    </row>
    <row r="371" spans="1:15" ht="15" customHeight="1" x14ac:dyDescent="0.15">
      <c r="A371" s="785"/>
      <c r="B371" s="785"/>
      <c r="C371" s="166"/>
      <c r="D371" s="785"/>
      <c r="E371" s="785"/>
      <c r="F371" s="166"/>
      <c r="G371" s="785"/>
      <c r="H371" s="206"/>
      <c r="I371" s="206"/>
      <c r="J371" s="207"/>
      <c r="K371" s="801"/>
      <c r="L371" s="169"/>
      <c r="M371" s="169"/>
      <c r="N371" s="169"/>
      <c r="O371" s="169"/>
    </row>
    <row r="372" spans="1:15" s="183" customFormat="1" ht="15" customHeight="1" x14ac:dyDescent="0.15">
      <c r="A372" s="761"/>
      <c r="B372" s="761"/>
      <c r="C372" s="761"/>
      <c r="D372" s="761"/>
      <c r="E372" s="761"/>
      <c r="F372" s="571"/>
      <c r="G372" s="761"/>
      <c r="H372" s="142"/>
      <c r="I372" s="142"/>
      <c r="J372" s="142"/>
      <c r="K372" s="165"/>
    </row>
    <row r="373" spans="1:15" s="183" customFormat="1" ht="15" customHeight="1" x14ac:dyDescent="0.15">
      <c r="A373" s="761"/>
      <c r="B373" s="761"/>
      <c r="C373" s="761"/>
      <c r="D373" s="761"/>
      <c r="E373" s="761"/>
      <c r="F373" s="571"/>
      <c r="G373" s="761"/>
      <c r="H373" s="142"/>
      <c r="I373" s="142"/>
      <c r="J373" s="142"/>
      <c r="K373" s="165"/>
    </row>
    <row r="374" spans="1:15" s="183" customFormat="1" ht="15" customHeight="1" x14ac:dyDescent="0.15">
      <c r="A374" s="761"/>
      <c r="B374" s="761"/>
      <c r="C374" s="761"/>
      <c r="D374" s="761"/>
      <c r="E374" s="761"/>
      <c r="F374" s="571"/>
      <c r="G374" s="761"/>
      <c r="H374" s="142"/>
      <c r="I374" s="142"/>
      <c r="J374" s="142"/>
      <c r="K374" s="165"/>
    </row>
    <row r="375" spans="1:15" s="183" customFormat="1" ht="15" customHeight="1" x14ac:dyDescent="0.15">
      <c r="A375" s="761"/>
      <c r="B375" s="761"/>
      <c r="C375" s="761"/>
      <c r="D375" s="761"/>
      <c r="E375" s="761"/>
      <c r="F375" s="571"/>
      <c r="G375" s="761"/>
      <c r="H375" s="142"/>
      <c r="I375" s="142"/>
      <c r="J375" s="142"/>
      <c r="K375" s="165"/>
    </row>
    <row r="376" spans="1:15" s="183" customFormat="1" ht="15" customHeight="1" x14ac:dyDescent="0.15">
      <c r="A376" s="167"/>
      <c r="B376" s="167"/>
      <c r="C376" s="167"/>
      <c r="D376" s="167"/>
      <c r="E376" s="167"/>
      <c r="F376" s="597"/>
      <c r="G376" s="167"/>
      <c r="H376" s="596"/>
      <c r="I376" s="596"/>
      <c r="J376" s="596"/>
      <c r="K376" s="565"/>
      <c r="L376" s="167"/>
      <c r="M376" s="167"/>
      <c r="N376" s="167"/>
      <c r="O376" s="167"/>
    </row>
    <row r="377" spans="1:15" ht="15" customHeight="1" x14ac:dyDescent="0.15"/>
    <row r="378" spans="1:15" ht="15" customHeight="1" x14ac:dyDescent="0.15"/>
    <row r="379" spans="1:15" ht="15" customHeight="1" x14ac:dyDescent="0.15"/>
    <row r="380" spans="1:15" ht="15" customHeight="1" x14ac:dyDescent="0.15"/>
    <row r="381" spans="1:15" ht="15" customHeight="1" x14ac:dyDescent="0.15"/>
    <row r="382" spans="1:15" ht="15" customHeight="1" x14ac:dyDescent="0.15"/>
    <row r="383" spans="1:15" ht="15" customHeight="1" x14ac:dyDescent="0.15"/>
    <row r="384" spans="1:15" ht="15" customHeight="1" x14ac:dyDescent="0.15"/>
    <row r="385" ht="15" customHeight="1" x14ac:dyDescent="0.15"/>
    <row r="386" ht="15" customHeight="1" x14ac:dyDescent="0.15"/>
    <row r="387" ht="15" customHeight="1" x14ac:dyDescent="0.15"/>
    <row r="388" ht="15" customHeight="1" x14ac:dyDescent="0.15"/>
    <row r="389" ht="15" customHeight="1" x14ac:dyDescent="0.15"/>
    <row r="390" ht="15" customHeight="1" x14ac:dyDescent="0.15"/>
    <row r="391" ht="15" customHeight="1" x14ac:dyDescent="0.15"/>
    <row r="392" ht="15" customHeight="1" x14ac:dyDescent="0.15"/>
    <row r="393" ht="15" customHeight="1" x14ac:dyDescent="0.15"/>
    <row r="394" ht="15" customHeight="1" x14ac:dyDescent="0.15"/>
    <row r="395" ht="15" customHeight="1" x14ac:dyDescent="0.15"/>
    <row r="396" ht="15" customHeight="1" x14ac:dyDescent="0.15"/>
    <row r="397" ht="15" customHeight="1" x14ac:dyDescent="0.15"/>
    <row r="398" ht="15" customHeight="1" x14ac:dyDescent="0.15"/>
    <row r="399" ht="15" customHeight="1" x14ac:dyDescent="0.15"/>
    <row r="400" ht="15" customHeight="1" x14ac:dyDescent="0.15"/>
    <row r="401" ht="15" customHeight="1" x14ac:dyDescent="0.15"/>
    <row r="402" ht="15" customHeight="1" x14ac:dyDescent="0.15"/>
    <row r="403" ht="15" customHeight="1" x14ac:dyDescent="0.15"/>
    <row r="404" ht="15" customHeight="1" x14ac:dyDescent="0.15"/>
    <row r="405" ht="15" customHeight="1" x14ac:dyDescent="0.15"/>
    <row r="406" ht="15" customHeight="1" x14ac:dyDescent="0.15"/>
    <row r="407" ht="15" customHeight="1" x14ac:dyDescent="0.15"/>
    <row r="408" ht="15" customHeight="1" x14ac:dyDescent="0.15"/>
    <row r="409" ht="15" customHeight="1" x14ac:dyDescent="0.15"/>
    <row r="410" ht="15" customHeight="1" x14ac:dyDescent="0.15"/>
    <row r="411" ht="15" customHeight="1" x14ac:dyDescent="0.15"/>
    <row r="412" ht="15" customHeight="1" x14ac:dyDescent="0.15"/>
    <row r="413" ht="15" customHeight="1" x14ac:dyDescent="0.15"/>
    <row r="414" ht="15" customHeight="1" x14ac:dyDescent="0.15"/>
    <row r="415" ht="15" customHeight="1" x14ac:dyDescent="0.15"/>
    <row r="416" ht="15" customHeight="1" x14ac:dyDescent="0.15"/>
  </sheetData>
  <mergeCells count="168">
    <mergeCell ref="A3:D4"/>
    <mergeCell ref="F3:F4"/>
    <mergeCell ref="H3:J3"/>
    <mergeCell ref="A20:A26"/>
    <mergeCell ref="C20:C26"/>
    <mergeCell ref="J20:J26"/>
    <mergeCell ref="A27:A29"/>
    <mergeCell ref="C27:C29"/>
    <mergeCell ref="J27:J29"/>
    <mergeCell ref="A18:D19"/>
    <mergeCell ref="F18:F19"/>
    <mergeCell ref="H18:J18"/>
    <mergeCell ref="A12:D13"/>
    <mergeCell ref="F12:F13"/>
    <mergeCell ref="H12:J12"/>
    <mergeCell ref="J14:J15"/>
    <mergeCell ref="A44:D45"/>
    <mergeCell ref="F44:F45"/>
    <mergeCell ref="H44:J44"/>
    <mergeCell ref="C46:C49"/>
    <mergeCell ref="J46:J49"/>
    <mergeCell ref="C50:C51"/>
    <mergeCell ref="J50:J51"/>
    <mergeCell ref="C30:C34"/>
    <mergeCell ref="J30:J36"/>
    <mergeCell ref="C37:C38"/>
    <mergeCell ref="J37:J38"/>
    <mergeCell ref="C41:D41"/>
    <mergeCell ref="F42:J42"/>
    <mergeCell ref="C69:C71"/>
    <mergeCell ref="J69:J71"/>
    <mergeCell ref="C74:C75"/>
    <mergeCell ref="J74:J75"/>
    <mergeCell ref="C76:C77"/>
    <mergeCell ref="J76:J77"/>
    <mergeCell ref="C53:C55"/>
    <mergeCell ref="J53:J55"/>
    <mergeCell ref="C58:C59"/>
    <mergeCell ref="J58:J59"/>
    <mergeCell ref="C60:C62"/>
    <mergeCell ref="A67:D68"/>
    <mergeCell ref="F67:F68"/>
    <mergeCell ref="H67:J67"/>
    <mergeCell ref="C86:F86"/>
    <mergeCell ref="A89:D90"/>
    <mergeCell ref="F89:F90"/>
    <mergeCell ref="H89:J89"/>
    <mergeCell ref="C78:C80"/>
    <mergeCell ref="J78:J80"/>
    <mergeCell ref="C110:F110"/>
    <mergeCell ref="A113:D114"/>
    <mergeCell ref="F113:F114"/>
    <mergeCell ref="H113:J113"/>
    <mergeCell ref="C115:C118"/>
    <mergeCell ref="J115:J118"/>
    <mergeCell ref="C96:F96"/>
    <mergeCell ref="A99:D100"/>
    <mergeCell ref="F99:F100"/>
    <mergeCell ref="H99:J99"/>
    <mergeCell ref="C101:C106"/>
    <mergeCell ref="J101:J106"/>
    <mergeCell ref="C136:C137"/>
    <mergeCell ref="J136:J137"/>
    <mergeCell ref="C138:F138"/>
    <mergeCell ref="A141:D142"/>
    <mergeCell ref="F141:F142"/>
    <mergeCell ref="H141:J141"/>
    <mergeCell ref="C122:F122"/>
    <mergeCell ref="A125:D126"/>
    <mergeCell ref="F125:F126"/>
    <mergeCell ref="H125:J125"/>
    <mergeCell ref="J127:J128"/>
    <mergeCell ref="C132:C133"/>
    <mergeCell ref="J132:J133"/>
    <mergeCell ref="C154:C155"/>
    <mergeCell ref="J154:J155"/>
    <mergeCell ref="C160:C161"/>
    <mergeCell ref="C163:C164"/>
    <mergeCell ref="A167:D168"/>
    <mergeCell ref="F167:F168"/>
    <mergeCell ref="H167:J167"/>
    <mergeCell ref="C143:C144"/>
    <mergeCell ref="J143:J144"/>
    <mergeCell ref="C146:C147"/>
    <mergeCell ref="J146:J147"/>
    <mergeCell ref="C148:C150"/>
    <mergeCell ref="J148:J150"/>
    <mergeCell ref="C187:C188"/>
    <mergeCell ref="J187:J188"/>
    <mergeCell ref="J190:J192"/>
    <mergeCell ref="C194:C195"/>
    <mergeCell ref="J194:J197"/>
    <mergeCell ref="J199:J201"/>
    <mergeCell ref="C174:C175"/>
    <mergeCell ref="J174:J175"/>
    <mergeCell ref="C178:C179"/>
    <mergeCell ref="J178:J179"/>
    <mergeCell ref="A185:D186"/>
    <mergeCell ref="F185:F186"/>
    <mergeCell ref="H185:J185"/>
    <mergeCell ref="J223:J225"/>
    <mergeCell ref="J227:J232"/>
    <mergeCell ref="A236:D237"/>
    <mergeCell ref="F236:F237"/>
    <mergeCell ref="H236:J236"/>
    <mergeCell ref="C203:C204"/>
    <mergeCell ref="J203:J213"/>
    <mergeCell ref="C206:C209"/>
    <mergeCell ref="C210:C213"/>
    <mergeCell ref="J215:J217"/>
    <mergeCell ref="C219:C220"/>
    <mergeCell ref="J219:J221"/>
    <mergeCell ref="C266:C267"/>
    <mergeCell ref="J266:J271"/>
    <mergeCell ref="C268:C269"/>
    <mergeCell ref="C273:C274"/>
    <mergeCell ref="J273:J275"/>
    <mergeCell ref="A278:D279"/>
    <mergeCell ref="F278:F279"/>
    <mergeCell ref="H278:J278"/>
    <mergeCell ref="J240:J242"/>
    <mergeCell ref="J244:J245"/>
    <mergeCell ref="C247:C251"/>
    <mergeCell ref="J247:J253"/>
    <mergeCell ref="J255:J260"/>
    <mergeCell ref="J262:J263"/>
    <mergeCell ref="C292:C294"/>
    <mergeCell ref="J292:J294"/>
    <mergeCell ref="J297:J301"/>
    <mergeCell ref="C299:C300"/>
    <mergeCell ref="C302:C304"/>
    <mergeCell ref="J302:J304"/>
    <mergeCell ref="C280:C281"/>
    <mergeCell ref="J280:J281"/>
    <mergeCell ref="A285:D286"/>
    <mergeCell ref="F285:F286"/>
    <mergeCell ref="H285:J285"/>
    <mergeCell ref="C287:C291"/>
    <mergeCell ref="J287:J291"/>
    <mergeCell ref="A321:D322"/>
    <mergeCell ref="F321:F322"/>
    <mergeCell ref="H321:J321"/>
    <mergeCell ref="C328:C329"/>
    <mergeCell ref="A334:D335"/>
    <mergeCell ref="F334:F335"/>
    <mergeCell ref="H334:J334"/>
    <mergeCell ref="C305:C307"/>
    <mergeCell ref="J305:J307"/>
    <mergeCell ref="A310:D311"/>
    <mergeCell ref="F310:F311"/>
    <mergeCell ref="H310:J310"/>
    <mergeCell ref="C312:C314"/>
    <mergeCell ref="J312:J314"/>
    <mergeCell ref="C368:F368"/>
    <mergeCell ref="C352:C354"/>
    <mergeCell ref="J352:J357"/>
    <mergeCell ref="A360:D361"/>
    <mergeCell ref="F360:F361"/>
    <mergeCell ref="H360:J360"/>
    <mergeCell ref="C362:C364"/>
    <mergeCell ref="J362:J364"/>
    <mergeCell ref="C337:C338"/>
    <mergeCell ref="J337:J340"/>
    <mergeCell ref="C339:C340"/>
    <mergeCell ref="C342:C343"/>
    <mergeCell ref="J342:J350"/>
    <mergeCell ref="C346:C347"/>
    <mergeCell ref="C348:C349"/>
  </mergeCells>
  <phoneticPr fontId="2"/>
  <dataValidations disablePrompts="1" count="1">
    <dataValidation type="list" allowBlank="1" showInputMessage="1" showErrorMessage="1" sqref="H5:I5 H352:I357 H337:I340 H312:I318 H287:I307 H280:I282 H273:I275 H266:I271 H240:I242 H247:I253 H244:I245 H46:I63 H227:I232 H223:I225 H219:I221 H215:I217 H203:I213 H199:I201 H194:I197 H190:I192 H187:I188 H169:I181 H127:I137 H115:I121 H101:I109 H91:I95 H143:I164 H20:I41 H7:I7 H9:I9 H362:I365 H255:I260 H262:I263 H323:I331 H342:I350 H69:I85" xr:uid="{00000000-0002-0000-0E00-000000000000}">
      <formula1>$N$1:$N$1</formula1>
    </dataValidation>
  </dataValidations>
  <printOptions horizontalCentered="1"/>
  <pageMargins left="0.70866141732283472" right="0.70866141732283472" top="0.74803149606299213" bottom="0.74803149606299213" header="0.31496062992125984" footer="0.31496062992125984"/>
  <pageSetup paperSize="9" scale="89" fitToHeight="0" orientation="portrait" r:id="rId1"/>
  <headerFooter alignWithMargins="0">
    <oddFooter>&amp;C&amp;P</oddFooter>
  </headerFooter>
  <rowBreaks count="9" manualBreakCount="9">
    <brk id="9" max="9" man="1"/>
    <brk id="63" max="9" man="1"/>
    <brk id="110" max="9" man="1"/>
    <brk id="164" max="9" man="1"/>
    <brk id="181" max="9" man="1"/>
    <brk id="232" max="16383" man="1"/>
    <brk id="275" max="16383" man="1"/>
    <brk id="318" max="9" man="1"/>
    <brk id="331"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7E938-76A2-4403-B4AF-56F4806A4B2C}">
  <sheetPr>
    <tabColor rgb="FFFF0000"/>
  </sheetPr>
  <dimension ref="A1:V44"/>
  <sheetViews>
    <sheetView view="pageBreakPreview" topLeftCell="D26" zoomScaleNormal="100" zoomScaleSheetLayoutView="100" workbookViewId="0">
      <selection activeCell="K24" sqref="K24"/>
    </sheetView>
  </sheetViews>
  <sheetFormatPr defaultColWidth="9" defaultRowHeight="13.5" x14ac:dyDescent="0.15"/>
  <cols>
    <col min="1" max="2" width="0.625" style="968" customWidth="1"/>
    <col min="3" max="3" width="1.25" style="968" customWidth="1"/>
    <col min="4" max="4" width="7.75" style="968" customWidth="1"/>
    <col min="5" max="5" width="0.625" style="968" customWidth="1"/>
    <col min="6" max="6" width="1.75" style="968" customWidth="1"/>
    <col min="7" max="7" width="80.625" style="969" bestFit="1" customWidth="1"/>
    <col min="8" max="8" width="1.375" style="968" customWidth="1"/>
    <col min="9" max="10" width="2.125" style="970" customWidth="1"/>
    <col min="11" max="11" width="3.5" style="970" bestFit="1" customWidth="1"/>
    <col min="12" max="13" width="9" style="1297"/>
    <col min="14" max="14" width="52.25" style="1297" customWidth="1"/>
    <col min="15" max="16384" width="9" style="1297"/>
  </cols>
  <sheetData>
    <row r="1" spans="1:22" s="1286" customFormat="1" ht="15.95" customHeight="1" x14ac:dyDescent="0.15">
      <c r="A1" s="880"/>
      <c r="B1" s="880"/>
      <c r="C1" s="879" t="s">
        <v>2070</v>
      </c>
      <c r="D1" s="880"/>
      <c r="E1" s="880"/>
      <c r="F1" s="880"/>
      <c r="G1" s="881"/>
      <c r="H1" s="880"/>
      <c r="I1" s="882"/>
      <c r="J1" s="882"/>
      <c r="K1" s="882"/>
      <c r="L1" s="880"/>
      <c r="M1" s="1285" t="s">
        <v>406</v>
      </c>
      <c r="N1" s="880"/>
      <c r="O1" s="880"/>
      <c r="P1" s="880"/>
    </row>
    <row r="2" spans="1:22" s="1286" customFormat="1" ht="15.95" customHeight="1" thickBot="1" x14ac:dyDescent="0.2">
      <c r="A2" s="880"/>
      <c r="B2" s="883"/>
      <c r="C2" s="883"/>
      <c r="D2" s="883" t="s">
        <v>2071</v>
      </c>
      <c r="E2" s="884"/>
      <c r="F2" s="884"/>
      <c r="G2" s="884"/>
      <c r="H2" s="884"/>
      <c r="I2" s="885"/>
      <c r="J2" s="885"/>
      <c r="K2" s="885"/>
      <c r="L2" s="880"/>
      <c r="M2" s="1287" t="s">
        <v>407</v>
      </c>
      <c r="N2" s="880"/>
      <c r="O2" s="880"/>
      <c r="P2" s="880"/>
    </row>
    <row r="3" spans="1:22" s="1286" customFormat="1" ht="15.95" customHeight="1" x14ac:dyDescent="0.15">
      <c r="A3" s="1288"/>
      <c r="B3" s="1478" t="s">
        <v>2072</v>
      </c>
      <c r="C3" s="1479"/>
      <c r="D3" s="1479"/>
      <c r="E3" s="1480"/>
      <c r="F3" s="886"/>
      <c r="G3" s="1484" t="s">
        <v>2073</v>
      </c>
      <c r="H3" s="887"/>
      <c r="I3" s="1486" t="s">
        <v>2074</v>
      </c>
      <c r="J3" s="1487"/>
      <c r="K3" s="1488"/>
      <c r="L3" s="1289"/>
    </row>
    <row r="4" spans="1:22" s="1286" customFormat="1" ht="15.95" customHeight="1" x14ac:dyDescent="0.15">
      <c r="A4" s="1288"/>
      <c r="B4" s="1481"/>
      <c r="C4" s="1482"/>
      <c r="D4" s="1482"/>
      <c r="E4" s="1483"/>
      <c r="F4" s="888"/>
      <c r="G4" s="1485"/>
      <c r="H4" s="889"/>
      <c r="I4" s="890" t="s">
        <v>2075</v>
      </c>
      <c r="J4" s="890" t="s">
        <v>2076</v>
      </c>
      <c r="K4" s="751" t="s">
        <v>401</v>
      </c>
      <c r="L4" s="1289"/>
    </row>
    <row r="5" spans="1:22" s="1286" customFormat="1" ht="20.100000000000001" customHeight="1" x14ac:dyDescent="0.15">
      <c r="A5" s="880"/>
      <c r="B5" s="1290"/>
      <c r="C5" s="891"/>
      <c r="D5" s="1489" t="s">
        <v>2077</v>
      </c>
      <c r="E5" s="892"/>
      <c r="F5" s="893"/>
      <c r="G5" s="894" t="s">
        <v>2078</v>
      </c>
      <c r="H5" s="895"/>
      <c r="I5" s="896"/>
      <c r="J5" s="897"/>
      <c r="K5" s="898"/>
      <c r="L5" s="880"/>
      <c r="M5" s="880"/>
      <c r="N5" s="880"/>
      <c r="O5" s="880"/>
      <c r="V5" s="1286" t="s">
        <v>369</v>
      </c>
    </row>
    <row r="6" spans="1:22" s="1286" customFormat="1" ht="20.100000000000001" customHeight="1" x14ac:dyDescent="0.15">
      <c r="A6" s="880"/>
      <c r="B6" s="1290"/>
      <c r="C6" s="891"/>
      <c r="D6" s="1490"/>
      <c r="E6" s="892"/>
      <c r="F6" s="899"/>
      <c r="G6" s="900" t="s">
        <v>2079</v>
      </c>
      <c r="H6" s="901"/>
      <c r="I6" s="902"/>
      <c r="J6" s="903"/>
      <c r="K6" s="904"/>
      <c r="L6" s="880"/>
      <c r="M6" s="880"/>
      <c r="N6" s="880"/>
      <c r="O6" s="880"/>
    </row>
    <row r="7" spans="1:22" s="1286" customFormat="1" ht="20.100000000000001" customHeight="1" x14ac:dyDescent="0.15">
      <c r="A7" s="880"/>
      <c r="B7" s="1290"/>
      <c r="C7" s="891"/>
      <c r="D7" s="1490"/>
      <c r="E7" s="892"/>
      <c r="F7" s="899"/>
      <c r="G7" s="900" t="s">
        <v>2163</v>
      </c>
      <c r="H7" s="901"/>
      <c r="I7" s="905"/>
      <c r="J7" s="1404"/>
      <c r="K7" s="904"/>
      <c r="L7" s="880"/>
      <c r="M7" s="880"/>
      <c r="N7" s="880"/>
      <c r="O7" s="880"/>
    </row>
    <row r="8" spans="1:22" s="1286" customFormat="1" ht="20.100000000000001" customHeight="1" x14ac:dyDescent="0.15">
      <c r="A8" s="880"/>
      <c r="B8" s="1290"/>
      <c r="C8" s="891"/>
      <c r="D8" s="1490"/>
      <c r="E8" s="892"/>
      <c r="F8" s="899"/>
      <c r="G8" s="906" t="s">
        <v>2080</v>
      </c>
      <c r="H8" s="901"/>
      <c r="I8" s="902"/>
      <c r="J8" s="903"/>
      <c r="K8" s="904"/>
      <c r="L8" s="880"/>
      <c r="M8" s="880"/>
      <c r="N8" s="880"/>
      <c r="O8" s="880"/>
    </row>
    <row r="9" spans="1:22" s="1286" customFormat="1" ht="20.100000000000001" customHeight="1" x14ac:dyDescent="0.15">
      <c r="A9" s="880"/>
      <c r="B9" s="1290"/>
      <c r="C9" s="891"/>
      <c r="D9" s="1490"/>
      <c r="E9" s="892"/>
      <c r="F9" s="907"/>
      <c r="G9" s="752" t="s">
        <v>1142</v>
      </c>
      <c r="H9" s="901"/>
      <c r="I9" s="908"/>
      <c r="J9" s="1404"/>
      <c r="K9" s="904"/>
      <c r="L9" s="880"/>
      <c r="M9" s="880"/>
      <c r="N9" s="880"/>
    </row>
    <row r="10" spans="1:22" s="1286" customFormat="1" ht="20.100000000000001" customHeight="1" x14ac:dyDescent="0.15">
      <c r="A10" s="880"/>
      <c r="B10" s="1290"/>
      <c r="C10" s="891"/>
      <c r="D10" s="1490"/>
      <c r="E10" s="892"/>
      <c r="F10" s="907"/>
      <c r="G10" s="909" t="s">
        <v>1397</v>
      </c>
      <c r="H10" s="901"/>
      <c r="I10" s="908"/>
      <c r="J10" s="1404"/>
      <c r="K10" s="904"/>
      <c r="L10" s="880"/>
      <c r="M10" s="880"/>
      <c r="N10" s="880"/>
    </row>
    <row r="11" spans="1:22" s="1286" customFormat="1" ht="20.100000000000001" customHeight="1" x14ac:dyDescent="0.15">
      <c r="A11" s="880"/>
      <c r="B11" s="1290"/>
      <c r="C11" s="891"/>
      <c r="D11" s="1490"/>
      <c r="E11" s="892"/>
      <c r="F11" s="907"/>
      <c r="G11" s="752" t="s">
        <v>1144</v>
      </c>
      <c r="H11" s="901"/>
      <c r="I11" s="908"/>
      <c r="J11" s="1404"/>
      <c r="K11" s="904"/>
      <c r="L11" s="880"/>
      <c r="M11" s="880"/>
      <c r="N11" s="880"/>
    </row>
    <row r="12" spans="1:22" s="1286" customFormat="1" ht="20.100000000000001" customHeight="1" x14ac:dyDescent="0.15">
      <c r="A12" s="880"/>
      <c r="B12" s="1290"/>
      <c r="C12" s="891"/>
      <c r="D12" s="1490"/>
      <c r="E12" s="892"/>
      <c r="F12" s="907"/>
      <c r="G12" s="909" t="s">
        <v>1143</v>
      </c>
      <c r="H12" s="901"/>
      <c r="I12" s="908"/>
      <c r="J12" s="1404"/>
      <c r="K12" s="904"/>
      <c r="L12" s="880"/>
      <c r="M12" s="880"/>
      <c r="N12" s="880"/>
    </row>
    <row r="13" spans="1:22" s="1286" customFormat="1" ht="20.100000000000001" customHeight="1" x14ac:dyDescent="0.15">
      <c r="A13" s="880"/>
      <c r="B13" s="1290"/>
      <c r="C13" s="891"/>
      <c r="D13" s="1490"/>
      <c r="E13" s="892"/>
      <c r="F13" s="907"/>
      <c r="G13" s="906" t="s">
        <v>2081</v>
      </c>
      <c r="H13" s="901"/>
      <c r="I13" s="896"/>
      <c r="J13" s="897"/>
      <c r="K13" s="904"/>
      <c r="L13" s="880"/>
      <c r="M13" s="880"/>
      <c r="N13" s="880"/>
    </row>
    <row r="14" spans="1:22" s="1286" customFormat="1" ht="20.100000000000001" customHeight="1" x14ac:dyDescent="0.15">
      <c r="A14" s="880"/>
      <c r="B14" s="1290"/>
      <c r="C14" s="891"/>
      <c r="D14" s="1490"/>
      <c r="E14" s="892"/>
      <c r="F14" s="907"/>
      <c r="G14" s="878" t="s">
        <v>2124</v>
      </c>
      <c r="H14" s="901"/>
      <c r="I14" s="910"/>
      <c r="J14" s="1405"/>
      <c r="K14" s="904"/>
      <c r="L14" s="880"/>
      <c r="M14" s="880"/>
      <c r="N14" s="880"/>
    </row>
    <row r="15" spans="1:22" s="1286" customFormat="1" ht="20.100000000000001" customHeight="1" x14ac:dyDescent="0.15">
      <c r="A15" s="880"/>
      <c r="B15" s="1290"/>
      <c r="C15" s="891"/>
      <c r="D15" s="1490"/>
      <c r="E15" s="892"/>
      <c r="F15" s="907"/>
      <c r="G15" s="878" t="s">
        <v>1145</v>
      </c>
      <c r="H15" s="901"/>
      <c r="I15" s="910"/>
      <c r="J15" s="1405"/>
      <c r="K15" s="904"/>
      <c r="L15" s="880"/>
      <c r="M15" s="880"/>
      <c r="N15" s="880"/>
    </row>
    <row r="16" spans="1:22" s="1286" customFormat="1" ht="20.100000000000001" customHeight="1" x14ac:dyDescent="0.15">
      <c r="A16" s="880"/>
      <c r="B16" s="1290"/>
      <c r="C16" s="891"/>
      <c r="D16" s="1490"/>
      <c r="E16" s="892"/>
      <c r="F16" s="907"/>
      <c r="G16" s="878" t="s">
        <v>2125</v>
      </c>
      <c r="H16" s="901"/>
      <c r="I16" s="910"/>
      <c r="J16" s="1405"/>
      <c r="K16" s="904"/>
      <c r="L16" s="880"/>
      <c r="M16" s="880"/>
      <c r="N16" s="880"/>
    </row>
    <row r="17" spans="1:16" s="1286" customFormat="1" ht="20.100000000000001" customHeight="1" x14ac:dyDescent="0.15">
      <c r="A17" s="880"/>
      <c r="B17" s="1290"/>
      <c r="C17" s="891"/>
      <c r="D17" s="1490"/>
      <c r="E17" s="892"/>
      <c r="F17" s="907"/>
      <c r="G17" s="878" t="s">
        <v>1146</v>
      </c>
      <c r="H17" s="901"/>
      <c r="I17" s="910"/>
      <c r="J17" s="1405"/>
      <c r="K17" s="904"/>
      <c r="L17" s="880"/>
      <c r="M17" s="880"/>
      <c r="N17" s="880"/>
      <c r="O17" s="880"/>
    </row>
    <row r="18" spans="1:16" s="1286" customFormat="1" ht="20.100000000000001" customHeight="1" x14ac:dyDescent="0.15">
      <c r="A18" s="880"/>
      <c r="B18" s="1290"/>
      <c r="C18" s="891"/>
      <c r="D18" s="1490"/>
      <c r="E18" s="892"/>
      <c r="F18" s="907"/>
      <c r="G18" s="878" t="s">
        <v>2102</v>
      </c>
      <c r="H18" s="901"/>
      <c r="I18" s="910"/>
      <c r="J18" s="1405"/>
      <c r="K18" s="904"/>
      <c r="L18" s="880"/>
      <c r="M18" s="880"/>
      <c r="N18" s="880"/>
      <c r="O18" s="880"/>
    </row>
    <row r="19" spans="1:16" s="1286" customFormat="1" ht="20.100000000000001" customHeight="1" x14ac:dyDescent="0.15">
      <c r="A19" s="880"/>
      <c r="B19" s="1290"/>
      <c r="C19" s="891"/>
      <c r="D19" s="1490"/>
      <c r="E19" s="892"/>
      <c r="F19" s="911"/>
      <c r="G19" s="912" t="s">
        <v>2126</v>
      </c>
      <c r="H19" s="913"/>
      <c r="I19" s="914"/>
      <c r="J19" s="1405"/>
      <c r="K19" s="904"/>
      <c r="L19" s="880"/>
      <c r="M19" s="880"/>
      <c r="N19" s="880"/>
      <c r="O19" s="880"/>
    </row>
    <row r="20" spans="1:16" s="1286" customFormat="1" ht="20.100000000000001" customHeight="1" thickBot="1" x14ac:dyDescent="0.2">
      <c r="A20" s="880"/>
      <c r="B20" s="1291"/>
      <c r="C20" s="915"/>
      <c r="D20" s="1491"/>
      <c r="E20" s="916"/>
      <c r="F20" s="917"/>
      <c r="G20" s="918" t="s">
        <v>2127</v>
      </c>
      <c r="H20" s="919"/>
      <c r="I20" s="920"/>
      <c r="J20" s="1406"/>
      <c r="K20" s="921"/>
      <c r="L20" s="880"/>
      <c r="M20" s="880"/>
      <c r="N20" s="880"/>
      <c r="O20" s="880"/>
    </row>
    <row r="21" spans="1:16" s="1286" customFormat="1" ht="15.95" customHeight="1" x14ac:dyDescent="0.15">
      <c r="A21" s="880"/>
      <c r="B21" s="922"/>
      <c r="C21" s="922"/>
      <c r="D21" s="923"/>
      <c r="E21" s="923"/>
      <c r="F21" s="923"/>
      <c r="G21" s="923"/>
      <c r="H21" s="923"/>
      <c r="I21" s="924"/>
      <c r="J21" s="924"/>
      <c r="K21" s="925"/>
      <c r="L21" s="880"/>
      <c r="M21" s="880"/>
      <c r="N21" s="880"/>
      <c r="O21" s="880"/>
    </row>
    <row r="22" spans="1:16" s="1286" customFormat="1" ht="15.95" customHeight="1" thickBot="1" x14ac:dyDescent="0.2">
      <c r="A22" s="880"/>
      <c r="B22" s="926"/>
      <c r="C22" s="926"/>
      <c r="D22" s="927" t="s">
        <v>2082</v>
      </c>
      <c r="E22" s="928"/>
      <c r="F22" s="928"/>
      <c r="G22" s="928"/>
      <c r="H22" s="928"/>
      <c r="I22" s="929"/>
      <c r="J22" s="929"/>
      <c r="K22" s="930"/>
      <c r="L22" s="880"/>
      <c r="M22" s="880"/>
      <c r="N22" s="880"/>
      <c r="O22" s="880"/>
    </row>
    <row r="23" spans="1:16" s="1286" customFormat="1" ht="15.95" customHeight="1" x14ac:dyDescent="0.15">
      <c r="A23" s="1288"/>
      <c r="B23" s="1492" t="s">
        <v>2072</v>
      </c>
      <c r="C23" s="1493"/>
      <c r="D23" s="1493"/>
      <c r="E23" s="1494"/>
      <c r="F23" s="931"/>
      <c r="G23" s="1498" t="s">
        <v>2073</v>
      </c>
      <c r="H23" s="932"/>
      <c r="I23" s="1500" t="s">
        <v>2074</v>
      </c>
      <c r="J23" s="1501"/>
      <c r="K23" s="1502"/>
      <c r="L23" s="1289"/>
    </row>
    <row r="24" spans="1:16" s="1286" customFormat="1" ht="15.95" customHeight="1" x14ac:dyDescent="0.15">
      <c r="A24" s="1288"/>
      <c r="B24" s="1495"/>
      <c r="C24" s="1496"/>
      <c r="D24" s="1496"/>
      <c r="E24" s="1497"/>
      <c r="F24" s="933"/>
      <c r="G24" s="1499"/>
      <c r="H24" s="934"/>
      <c r="I24" s="935" t="s">
        <v>2075</v>
      </c>
      <c r="J24" s="935" t="s">
        <v>2076</v>
      </c>
      <c r="K24" s="751" t="s">
        <v>401</v>
      </c>
      <c r="L24" s="1289"/>
    </row>
    <row r="25" spans="1:16" s="1286" customFormat="1" ht="20.100000000000001" customHeight="1" x14ac:dyDescent="0.15">
      <c r="A25" s="880"/>
      <c r="B25" s="1292"/>
      <c r="C25" s="936"/>
      <c r="D25" s="937" t="s">
        <v>2083</v>
      </c>
      <c r="E25" s="938"/>
      <c r="F25" s="937"/>
      <c r="G25" s="939" t="s">
        <v>2084</v>
      </c>
      <c r="H25" s="938"/>
      <c r="I25" s="940"/>
      <c r="J25" s="1407"/>
      <c r="K25" s="904"/>
      <c r="L25" s="880"/>
      <c r="M25" s="880"/>
      <c r="N25" s="880"/>
      <c r="O25" s="880"/>
    </row>
    <row r="26" spans="1:16" s="1286" customFormat="1" ht="20.100000000000001" customHeight="1" x14ac:dyDescent="0.15">
      <c r="A26" s="880"/>
      <c r="B26" s="1292"/>
      <c r="C26" s="936"/>
      <c r="D26" s="937" t="s">
        <v>2085</v>
      </c>
      <c r="E26" s="938"/>
      <c r="F26" s="937"/>
      <c r="G26" s="939" t="s">
        <v>2086</v>
      </c>
      <c r="H26" s="938"/>
      <c r="I26" s="940"/>
      <c r="J26" s="1407"/>
      <c r="K26" s="904"/>
      <c r="L26" s="880"/>
      <c r="M26" s="880"/>
      <c r="N26" s="880"/>
      <c r="O26" s="880"/>
    </row>
    <row r="27" spans="1:16" s="1286" customFormat="1" ht="20.100000000000001" customHeight="1" x14ac:dyDescent="0.15">
      <c r="A27" s="880"/>
      <c r="B27" s="1293"/>
      <c r="C27" s="941"/>
      <c r="D27" s="1476" t="s">
        <v>845</v>
      </c>
      <c r="E27" s="942"/>
      <c r="F27" s="943"/>
      <c r="G27" s="944" t="s">
        <v>846</v>
      </c>
      <c r="H27" s="945"/>
      <c r="I27" s="905"/>
      <c r="J27" s="1404"/>
      <c r="K27" s="904"/>
      <c r="L27" s="880"/>
      <c r="M27" s="880"/>
      <c r="N27" s="880"/>
      <c r="O27" s="880"/>
      <c r="P27" s="880"/>
    </row>
    <row r="28" spans="1:16" s="1286" customFormat="1" ht="20.100000000000001" customHeight="1" x14ac:dyDescent="0.15">
      <c r="A28" s="880"/>
      <c r="B28" s="1294"/>
      <c r="C28" s="946"/>
      <c r="D28" s="1503"/>
      <c r="E28" s="947"/>
      <c r="F28" s="948"/>
      <c r="G28" s="949" t="s">
        <v>2087</v>
      </c>
      <c r="H28" s="950"/>
      <c r="I28" s="1408"/>
      <c r="J28" s="1409"/>
      <c r="K28" s="904"/>
      <c r="L28" s="880"/>
      <c r="M28" s="880"/>
      <c r="N28" s="880"/>
      <c r="O28" s="880"/>
      <c r="P28" s="880"/>
    </row>
    <row r="29" spans="1:16" s="1286" customFormat="1" ht="20.100000000000001" customHeight="1" x14ac:dyDescent="0.15">
      <c r="A29" s="880"/>
      <c r="B29" s="1295"/>
      <c r="C29" s="951"/>
      <c r="D29" s="1475" t="s">
        <v>2088</v>
      </c>
      <c r="E29" s="952"/>
      <c r="F29" s="953"/>
      <c r="G29" s="954" t="s">
        <v>2089</v>
      </c>
      <c r="H29" s="955"/>
      <c r="I29" s="1410"/>
      <c r="J29" s="1411"/>
      <c r="K29" s="904"/>
      <c r="L29" s="880"/>
      <c r="M29" s="880"/>
      <c r="N29" s="880"/>
      <c r="O29" s="880"/>
      <c r="P29" s="880"/>
    </row>
    <row r="30" spans="1:16" s="1286" customFormat="1" ht="20.100000000000001" customHeight="1" x14ac:dyDescent="0.15">
      <c r="A30" s="880"/>
      <c r="B30" s="1294"/>
      <c r="C30" s="946"/>
      <c r="D30" s="1503"/>
      <c r="E30" s="947"/>
      <c r="F30" s="956"/>
      <c r="G30" s="957" t="s">
        <v>2103</v>
      </c>
      <c r="H30" s="947"/>
      <c r="I30" s="1412"/>
      <c r="J30" s="1413"/>
      <c r="K30" s="904"/>
      <c r="L30" s="880"/>
      <c r="M30" s="880"/>
      <c r="N30" s="880"/>
      <c r="O30" s="880"/>
      <c r="P30" s="880"/>
    </row>
    <row r="31" spans="1:16" s="1286" customFormat="1" ht="20.100000000000001" customHeight="1" x14ac:dyDescent="0.15">
      <c r="A31" s="880"/>
      <c r="B31" s="1293"/>
      <c r="C31" s="941"/>
      <c r="D31" s="1476" t="s">
        <v>2090</v>
      </c>
      <c r="E31" s="942"/>
      <c r="F31" s="943"/>
      <c r="G31" s="944" t="s">
        <v>2091</v>
      </c>
      <c r="H31" s="945"/>
      <c r="I31" s="1414"/>
      <c r="J31" s="1404"/>
      <c r="K31" s="904"/>
      <c r="L31" s="880"/>
      <c r="M31" s="880"/>
      <c r="N31" s="880"/>
      <c r="O31" s="880"/>
      <c r="P31" s="880"/>
    </row>
    <row r="32" spans="1:16" s="1286" customFormat="1" ht="20.100000000000001" customHeight="1" x14ac:dyDescent="0.15">
      <c r="A32" s="880"/>
      <c r="B32" s="1293"/>
      <c r="C32" s="941"/>
      <c r="D32" s="1476"/>
      <c r="E32" s="942"/>
      <c r="F32" s="893"/>
      <c r="G32" s="894" t="s">
        <v>2092</v>
      </c>
      <c r="H32" s="895"/>
      <c r="I32" s="1415"/>
      <c r="J32" s="1405"/>
      <c r="K32" s="904"/>
      <c r="L32" s="880"/>
      <c r="M32" s="880"/>
      <c r="N32" s="880"/>
      <c r="O32" s="880"/>
      <c r="P32" s="880"/>
    </row>
    <row r="33" spans="1:16" s="1286" customFormat="1" ht="20.100000000000001" customHeight="1" x14ac:dyDescent="0.15">
      <c r="A33" s="880"/>
      <c r="B33" s="1293"/>
      <c r="C33" s="941"/>
      <c r="D33" s="1476"/>
      <c r="E33" s="942"/>
      <c r="F33" s="893"/>
      <c r="G33" s="894" t="s">
        <v>2104</v>
      </c>
      <c r="H33" s="895"/>
      <c r="I33" s="1415"/>
      <c r="J33" s="1405"/>
      <c r="K33" s="904"/>
      <c r="L33" s="880"/>
      <c r="M33" s="880"/>
      <c r="N33" s="880"/>
      <c r="O33" s="880"/>
      <c r="P33" s="880"/>
    </row>
    <row r="34" spans="1:16" s="1286" customFormat="1" ht="20.100000000000001" customHeight="1" x14ac:dyDescent="0.15">
      <c r="A34" s="880"/>
      <c r="B34" s="1294"/>
      <c r="C34" s="946"/>
      <c r="D34" s="1503"/>
      <c r="E34" s="947"/>
      <c r="F34" s="948"/>
      <c r="G34" s="949" t="s">
        <v>2093</v>
      </c>
      <c r="H34" s="950"/>
      <c r="I34" s="1408"/>
      <c r="J34" s="1409"/>
      <c r="K34" s="904"/>
      <c r="L34" s="880"/>
      <c r="M34" s="880"/>
      <c r="N34" s="880"/>
      <c r="O34" s="880"/>
      <c r="P34" s="880"/>
    </row>
    <row r="35" spans="1:16" s="1286" customFormat="1" ht="20.100000000000001" customHeight="1" x14ac:dyDescent="0.15">
      <c r="A35" s="880"/>
      <c r="B35" s="1293"/>
      <c r="C35" s="941"/>
      <c r="D35" s="1475" t="s">
        <v>2094</v>
      </c>
      <c r="E35" s="942"/>
      <c r="F35" s="943"/>
      <c r="G35" s="944" t="s">
        <v>2095</v>
      </c>
      <c r="H35" s="945"/>
      <c r="I35" s="1414"/>
      <c r="J35" s="1404"/>
      <c r="K35" s="904"/>
      <c r="L35" s="880"/>
      <c r="M35" s="880"/>
      <c r="N35" s="880"/>
      <c r="O35" s="880"/>
      <c r="P35" s="880"/>
    </row>
    <row r="36" spans="1:16" s="1286" customFormat="1" ht="20.100000000000001" customHeight="1" x14ac:dyDescent="0.15">
      <c r="A36" s="880"/>
      <c r="B36" s="1293"/>
      <c r="C36" s="941"/>
      <c r="D36" s="1476"/>
      <c r="E36" s="942"/>
      <c r="F36" s="893"/>
      <c r="G36" s="894" t="s">
        <v>2092</v>
      </c>
      <c r="H36" s="895"/>
      <c r="I36" s="1415"/>
      <c r="J36" s="1405"/>
      <c r="K36" s="904"/>
      <c r="L36" s="880"/>
      <c r="M36" s="880"/>
      <c r="N36" s="880"/>
      <c r="O36" s="880"/>
      <c r="P36" s="880"/>
    </row>
    <row r="37" spans="1:16" s="1286" customFormat="1" ht="20.100000000000001" customHeight="1" x14ac:dyDescent="0.15">
      <c r="A37" s="880"/>
      <c r="B37" s="1294"/>
      <c r="C37" s="946"/>
      <c r="D37" s="1503"/>
      <c r="E37" s="947"/>
      <c r="F37" s="948"/>
      <c r="G37" s="949" t="s">
        <v>2096</v>
      </c>
      <c r="H37" s="950"/>
      <c r="I37" s="1408"/>
      <c r="J37" s="1409"/>
      <c r="K37" s="904"/>
      <c r="L37" s="880"/>
      <c r="M37" s="880"/>
      <c r="N37" s="880"/>
      <c r="O37" s="880"/>
      <c r="P37" s="880"/>
    </row>
    <row r="38" spans="1:16" s="1286" customFormat="1" ht="20.100000000000001" customHeight="1" x14ac:dyDescent="0.15">
      <c r="A38" s="880"/>
      <c r="B38" s="1295"/>
      <c r="C38" s="951"/>
      <c r="D38" s="1475" t="s">
        <v>2097</v>
      </c>
      <c r="E38" s="952"/>
      <c r="F38" s="958"/>
      <c r="G38" s="954" t="s">
        <v>2098</v>
      </c>
      <c r="H38" s="955"/>
      <c r="I38" s="1410"/>
      <c r="J38" s="1411"/>
      <c r="K38" s="904"/>
      <c r="L38" s="880"/>
      <c r="M38" s="880"/>
      <c r="N38" s="880"/>
      <c r="O38" s="880"/>
      <c r="P38" s="880"/>
    </row>
    <row r="39" spans="1:16" s="1286" customFormat="1" ht="20.100000000000001" customHeight="1" x14ac:dyDescent="0.15">
      <c r="A39" s="880"/>
      <c r="B39" s="1293"/>
      <c r="C39" s="941"/>
      <c r="D39" s="1476"/>
      <c r="E39" s="942"/>
      <c r="F39" s="893"/>
      <c r="G39" s="894" t="s">
        <v>2092</v>
      </c>
      <c r="H39" s="895"/>
      <c r="I39" s="1415"/>
      <c r="J39" s="1405"/>
      <c r="K39" s="904"/>
      <c r="L39" s="880"/>
      <c r="M39" s="880"/>
      <c r="N39" s="880"/>
      <c r="O39" s="880"/>
      <c r="P39" s="880"/>
    </row>
    <row r="40" spans="1:16" s="1286" customFormat="1" ht="20.100000000000001" customHeight="1" x14ac:dyDescent="0.15">
      <c r="A40" s="880"/>
      <c r="B40" s="1293"/>
      <c r="C40" s="941"/>
      <c r="D40" s="1476"/>
      <c r="E40" s="942"/>
      <c r="F40" s="959"/>
      <c r="G40" s="894" t="s">
        <v>2099</v>
      </c>
      <c r="H40" s="895"/>
      <c r="I40" s="1415"/>
      <c r="J40" s="1405"/>
      <c r="K40" s="904"/>
      <c r="L40" s="880"/>
      <c r="M40" s="880"/>
      <c r="N40" s="880"/>
      <c r="O40" s="880"/>
      <c r="P40" s="880"/>
    </row>
    <row r="41" spans="1:16" s="1286" customFormat="1" ht="20.100000000000001" customHeight="1" x14ac:dyDescent="0.15">
      <c r="A41" s="880"/>
      <c r="B41" s="1293"/>
      <c r="C41" s="941"/>
      <c r="D41" s="1503"/>
      <c r="E41" s="942"/>
      <c r="F41" s="960"/>
      <c r="G41" s="961" t="s">
        <v>860</v>
      </c>
      <c r="H41" s="942"/>
      <c r="I41" s="1416"/>
      <c r="J41" s="1417"/>
      <c r="K41" s="904"/>
      <c r="L41" s="880"/>
      <c r="M41" s="880"/>
      <c r="N41" s="880"/>
      <c r="O41" s="880"/>
      <c r="P41" s="880"/>
    </row>
    <row r="42" spans="1:16" s="1286" customFormat="1" ht="20.100000000000001" customHeight="1" x14ac:dyDescent="0.15">
      <c r="A42" s="880"/>
      <c r="B42" s="1295"/>
      <c r="C42" s="951"/>
      <c r="D42" s="1475" t="s">
        <v>2100</v>
      </c>
      <c r="E42" s="952"/>
      <c r="F42" s="958"/>
      <c r="G42" s="954" t="s">
        <v>2101</v>
      </c>
      <c r="H42" s="955"/>
      <c r="I42" s="1410"/>
      <c r="J42" s="1411"/>
      <c r="K42" s="904"/>
      <c r="L42" s="880"/>
      <c r="M42" s="880"/>
      <c r="N42" s="880"/>
      <c r="O42" s="880"/>
      <c r="P42" s="880"/>
    </row>
    <row r="43" spans="1:16" s="1286" customFormat="1" ht="20.100000000000001" customHeight="1" x14ac:dyDescent="0.15">
      <c r="A43" s="880"/>
      <c r="B43" s="1293"/>
      <c r="C43" s="941"/>
      <c r="D43" s="1476"/>
      <c r="E43" s="942"/>
      <c r="F43" s="893"/>
      <c r="G43" s="894" t="s">
        <v>2092</v>
      </c>
      <c r="H43" s="895"/>
      <c r="I43" s="1415"/>
      <c r="J43" s="1405"/>
      <c r="K43" s="904"/>
      <c r="L43" s="880"/>
      <c r="M43" s="880"/>
      <c r="N43" s="880"/>
      <c r="O43" s="880"/>
      <c r="P43" s="880"/>
    </row>
    <row r="44" spans="1:16" s="1286" customFormat="1" ht="20.100000000000001" customHeight="1" thickBot="1" x14ac:dyDescent="0.2">
      <c r="A44" s="880"/>
      <c r="B44" s="1296"/>
      <c r="C44" s="926"/>
      <c r="D44" s="1477"/>
      <c r="E44" s="962"/>
      <c r="F44" s="963"/>
      <c r="G44" s="964" t="s">
        <v>2164</v>
      </c>
      <c r="H44" s="965"/>
      <c r="I44" s="966"/>
      <c r="J44" s="967"/>
      <c r="K44" s="921"/>
      <c r="L44" s="880"/>
      <c r="M44" s="880"/>
      <c r="N44" s="880"/>
      <c r="O44" s="880"/>
      <c r="P44" s="880"/>
    </row>
  </sheetData>
  <mergeCells count="13">
    <mergeCell ref="D42:D44"/>
    <mergeCell ref="B3:E4"/>
    <mergeCell ref="G3:G4"/>
    <mergeCell ref="I3:K3"/>
    <mergeCell ref="D5:D20"/>
    <mergeCell ref="B23:E24"/>
    <mergeCell ref="G23:G24"/>
    <mergeCell ref="I23:K23"/>
    <mergeCell ref="D27:D28"/>
    <mergeCell ref="D29:D30"/>
    <mergeCell ref="D31:D34"/>
    <mergeCell ref="D35:D37"/>
    <mergeCell ref="D38:D41"/>
  </mergeCells>
  <phoneticPr fontId="2"/>
  <dataValidations count="1">
    <dataValidation type="list" allowBlank="1" showInputMessage="1" showErrorMessage="1" sqref="I5:J20 I25:J44" xr:uid="{87BF533F-19E7-40FD-A74C-09027970CCFE}">
      <formula1>$M$1:$M$2</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headerFooter alignWithMargins="0"/>
  <rowBreaks count="1" manualBreakCount="1">
    <brk id="21"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A1:I58"/>
  <sheetViews>
    <sheetView showGridLines="0" tabSelected="1" view="pageBreakPreview" zoomScale="80" zoomScaleNormal="100" zoomScaleSheetLayoutView="80" workbookViewId="0">
      <selection activeCell="A13" sqref="A13:H13"/>
    </sheetView>
  </sheetViews>
  <sheetFormatPr defaultColWidth="9" defaultRowHeight="13.5" x14ac:dyDescent="0.15"/>
  <cols>
    <col min="1" max="16384" width="9" style="251"/>
  </cols>
  <sheetData>
    <row r="1" spans="1:9" x14ac:dyDescent="0.15">
      <c r="A1" s="1"/>
      <c r="B1" s="2"/>
      <c r="C1" s="2"/>
      <c r="D1" s="2"/>
      <c r="E1" s="2"/>
      <c r="F1" s="2"/>
      <c r="G1" s="2"/>
      <c r="H1" s="2"/>
    </row>
    <row r="2" spans="1:9" x14ac:dyDescent="0.15">
      <c r="A2" s="1"/>
      <c r="B2" s="2"/>
      <c r="C2" s="2"/>
      <c r="D2" s="2"/>
      <c r="E2" s="2"/>
      <c r="F2" s="2"/>
      <c r="G2" s="2"/>
      <c r="H2" s="2"/>
    </row>
    <row r="3" spans="1:9" x14ac:dyDescent="0.15">
      <c r="A3" s="1"/>
      <c r="B3" s="2"/>
      <c r="C3" s="2"/>
      <c r="D3" s="1521"/>
      <c r="E3" s="1521"/>
      <c r="F3" s="2"/>
      <c r="G3" s="2"/>
      <c r="H3" s="2"/>
    </row>
    <row r="4" spans="1:9" x14ac:dyDescent="0.15">
      <c r="A4" s="1"/>
      <c r="B4" s="2"/>
      <c r="C4" s="2"/>
      <c r="D4" s="1521"/>
      <c r="E4" s="1521"/>
      <c r="F4" s="2"/>
      <c r="G4" s="2"/>
      <c r="H4" s="2"/>
    </row>
    <row r="5" spans="1:9" x14ac:dyDescent="0.15">
      <c r="A5" s="1"/>
      <c r="B5" s="2"/>
      <c r="C5" s="2"/>
      <c r="D5" s="2"/>
      <c r="E5" s="2"/>
      <c r="F5" s="2"/>
      <c r="G5" s="2"/>
      <c r="H5" s="2"/>
    </row>
    <row r="6" spans="1:9" x14ac:dyDescent="0.15">
      <c r="A6" s="1"/>
      <c r="B6" s="2"/>
      <c r="C6" s="2"/>
      <c r="D6" s="2"/>
      <c r="E6" s="2"/>
      <c r="F6" s="2"/>
      <c r="G6" s="2"/>
      <c r="H6" s="2"/>
    </row>
    <row r="7" spans="1:9" x14ac:dyDescent="0.15">
      <c r="A7" s="1"/>
      <c r="B7" s="2"/>
      <c r="C7" s="2"/>
      <c r="D7" s="2"/>
      <c r="E7" s="2"/>
      <c r="F7" s="2"/>
      <c r="G7" s="2"/>
      <c r="H7" s="2"/>
    </row>
    <row r="8" spans="1:9" x14ac:dyDescent="0.15">
      <c r="A8" s="1"/>
      <c r="B8" s="2"/>
      <c r="C8" s="2"/>
      <c r="D8" s="2"/>
      <c r="E8" s="2"/>
      <c r="F8" s="2"/>
      <c r="G8" s="2"/>
      <c r="H8" s="2"/>
    </row>
    <row r="9" spans="1:9" ht="18.75" x14ac:dyDescent="0.15">
      <c r="A9" s="1519" t="s">
        <v>405</v>
      </c>
      <c r="B9" s="1519"/>
      <c r="C9" s="1519"/>
      <c r="D9" s="1519"/>
      <c r="E9" s="1519"/>
      <c r="F9" s="1519"/>
      <c r="G9" s="1519"/>
      <c r="H9" s="1519"/>
      <c r="I9" s="1519"/>
    </row>
    <row r="10" spans="1:9" x14ac:dyDescent="0.15">
      <c r="A10" s="3"/>
      <c r="B10" s="2"/>
      <c r="C10" s="2"/>
      <c r="D10" s="2"/>
      <c r="E10" s="2"/>
      <c r="F10" s="2"/>
      <c r="G10" s="2"/>
      <c r="H10" s="2"/>
    </row>
    <row r="11" spans="1:9" ht="17.25" x14ac:dyDescent="0.15">
      <c r="A11" s="1520" t="s">
        <v>933</v>
      </c>
      <c r="B11" s="1520"/>
      <c r="C11" s="1520"/>
      <c r="D11" s="1520"/>
      <c r="E11" s="1520"/>
      <c r="F11" s="1520"/>
      <c r="G11" s="1520"/>
      <c r="H11" s="1520"/>
      <c r="I11" s="1520"/>
    </row>
    <row r="12" spans="1:9" x14ac:dyDescent="0.15">
      <c r="A12" s="3"/>
      <c r="B12" s="2"/>
      <c r="C12" s="2"/>
      <c r="D12" s="2"/>
      <c r="E12" s="2"/>
      <c r="F12" s="2"/>
      <c r="G12" s="2"/>
      <c r="H12" s="2"/>
    </row>
    <row r="13" spans="1:9" x14ac:dyDescent="0.15">
      <c r="A13" s="1522"/>
      <c r="B13" s="1522"/>
      <c r="C13" s="1522"/>
      <c r="D13" s="1522"/>
      <c r="E13" s="1522"/>
      <c r="F13" s="1522"/>
      <c r="G13" s="1522"/>
      <c r="H13" s="1522"/>
    </row>
    <row r="14" spans="1:9" x14ac:dyDescent="0.15">
      <c r="A14" s="3"/>
      <c r="B14" s="2"/>
      <c r="C14" s="2"/>
      <c r="D14" s="2"/>
      <c r="E14" s="2"/>
      <c r="F14" s="2"/>
      <c r="G14" s="2"/>
      <c r="H14" s="2"/>
    </row>
    <row r="15" spans="1:9" x14ac:dyDescent="0.15">
      <c r="A15" s="3"/>
      <c r="B15" s="2"/>
      <c r="C15" s="2"/>
      <c r="D15" s="2"/>
      <c r="E15" s="2"/>
      <c r="F15" s="2"/>
      <c r="G15" s="2"/>
      <c r="H15" s="2"/>
    </row>
    <row r="16" spans="1:9" x14ac:dyDescent="0.15">
      <c r="A16" s="4"/>
      <c r="B16" s="4"/>
      <c r="C16" s="2"/>
      <c r="D16" s="2"/>
      <c r="E16" s="2"/>
      <c r="F16" s="2"/>
      <c r="G16" s="2"/>
      <c r="H16" s="2"/>
    </row>
    <row r="17" spans="1:8" x14ac:dyDescent="0.15">
      <c r="A17" s="3"/>
      <c r="B17" s="2"/>
      <c r="C17" s="2"/>
      <c r="D17" s="2"/>
      <c r="E17" s="2"/>
      <c r="F17" s="2"/>
      <c r="G17" s="2"/>
      <c r="H17" s="2"/>
    </row>
    <row r="18" spans="1:8" ht="14.25" x14ac:dyDescent="0.15">
      <c r="A18" s="1518" t="s">
        <v>402</v>
      </c>
      <c r="B18" s="1518"/>
      <c r="C18" s="5"/>
      <c r="D18" s="5"/>
      <c r="E18" s="5"/>
      <c r="F18" s="5"/>
      <c r="G18" s="5"/>
      <c r="H18" s="5"/>
    </row>
    <row r="19" spans="1:8" ht="14.25" x14ac:dyDescent="0.15">
      <c r="A19" s="756"/>
      <c r="B19" s="756"/>
      <c r="C19" s="67"/>
      <c r="D19" s="67"/>
      <c r="E19" s="67"/>
      <c r="F19" s="67"/>
      <c r="G19" s="67"/>
      <c r="H19" s="67"/>
    </row>
    <row r="20" spans="1:8" ht="14.25" x14ac:dyDescent="0.15">
      <c r="A20" s="756"/>
      <c r="B20" s="756"/>
      <c r="C20" s="67"/>
      <c r="D20" s="67"/>
      <c r="E20" s="67"/>
      <c r="F20" s="67"/>
      <c r="G20" s="67"/>
      <c r="H20" s="67"/>
    </row>
    <row r="21" spans="1:8" ht="14.25" x14ac:dyDescent="0.15">
      <c r="A21" s="756"/>
      <c r="B21" s="756"/>
      <c r="C21" s="67"/>
      <c r="D21" s="67"/>
      <c r="E21" s="67"/>
      <c r="F21" s="67"/>
      <c r="G21" s="67"/>
      <c r="H21" s="67"/>
    </row>
    <row r="22" spans="1:8" ht="14.25" customHeight="1" x14ac:dyDescent="0.15">
      <c r="A22" s="1518" t="s">
        <v>403</v>
      </c>
      <c r="B22" s="1518"/>
      <c r="C22" s="5"/>
      <c r="D22" s="5"/>
      <c r="E22" s="5"/>
      <c r="F22" s="5"/>
      <c r="G22" s="5"/>
      <c r="H22" s="5"/>
    </row>
    <row r="23" spans="1:8" ht="14.25" customHeight="1" x14ac:dyDescent="0.15">
      <c r="A23" s="756"/>
      <c r="B23" s="756"/>
      <c r="C23" s="67"/>
      <c r="D23" s="67"/>
      <c r="E23" s="67"/>
      <c r="F23" s="67"/>
      <c r="G23" s="67"/>
      <c r="H23" s="67"/>
    </row>
    <row r="24" spans="1:8" x14ac:dyDescent="0.15">
      <c r="A24" s="3"/>
      <c r="B24" s="2"/>
      <c r="C24" s="2"/>
      <c r="D24" s="2"/>
      <c r="E24" s="2"/>
      <c r="F24" s="2"/>
      <c r="G24" s="2"/>
      <c r="H24" s="2"/>
    </row>
    <row r="25" spans="1:8" x14ac:dyDescent="0.15">
      <c r="A25" s="3"/>
      <c r="B25" s="2"/>
      <c r="C25" s="2"/>
      <c r="D25" s="2"/>
      <c r="E25" s="2"/>
      <c r="F25" s="2"/>
      <c r="G25" s="2"/>
      <c r="H25" s="2"/>
    </row>
    <row r="26" spans="1:8" ht="14.25" x14ac:dyDescent="0.15">
      <c r="A26" s="1518" t="s">
        <v>400</v>
      </c>
      <c r="B26" s="1518"/>
      <c r="C26" s="5"/>
      <c r="D26" s="5"/>
      <c r="E26" s="5"/>
      <c r="F26" s="5"/>
      <c r="G26" s="5"/>
      <c r="H26" s="5"/>
    </row>
    <row r="27" spans="1:8" ht="14.25" x14ac:dyDescent="0.15">
      <c r="A27" s="6"/>
      <c r="B27" s="6"/>
      <c r="C27" s="2"/>
      <c r="D27" s="2"/>
      <c r="E27" s="2"/>
      <c r="F27" s="2"/>
      <c r="G27" s="2"/>
      <c r="H27" s="2"/>
    </row>
    <row r="28" spans="1:8" x14ac:dyDescent="0.15">
      <c r="A28" s="3"/>
      <c r="B28" s="2"/>
      <c r="C28" s="2"/>
      <c r="D28" s="2"/>
      <c r="E28" s="2"/>
      <c r="F28" s="2"/>
      <c r="G28" s="2"/>
      <c r="H28" s="2"/>
    </row>
    <row r="29" spans="1:8" x14ac:dyDescent="0.15">
      <c r="A29" s="3"/>
      <c r="B29" s="2"/>
      <c r="C29" s="2"/>
      <c r="D29" s="2"/>
      <c r="E29" s="2"/>
      <c r="F29" s="2"/>
      <c r="G29" s="2"/>
      <c r="H29" s="2"/>
    </row>
    <row r="30" spans="1:8" x14ac:dyDescent="0.15">
      <c r="A30" s="3"/>
      <c r="B30" s="2"/>
      <c r="C30" s="2"/>
      <c r="D30" s="2"/>
      <c r="E30" s="2"/>
      <c r="F30" s="2"/>
      <c r="G30" s="2"/>
      <c r="H30" s="2"/>
    </row>
    <row r="31" spans="1:8" ht="14.25" x14ac:dyDescent="0.15">
      <c r="A31" s="1518" t="s">
        <v>367</v>
      </c>
      <c r="B31" s="1518"/>
      <c r="C31" s="2"/>
      <c r="D31" s="2"/>
      <c r="E31" s="2"/>
      <c r="F31" s="2"/>
      <c r="G31" s="2"/>
      <c r="H31" s="2"/>
    </row>
    <row r="32" spans="1:8" x14ac:dyDescent="0.15">
      <c r="A32" s="3"/>
      <c r="B32" s="2"/>
      <c r="C32" s="2"/>
      <c r="D32" s="7"/>
      <c r="E32" s="2"/>
      <c r="F32" s="2"/>
      <c r="G32" s="2"/>
      <c r="H32" s="2"/>
    </row>
    <row r="33" spans="1:8" x14ac:dyDescent="0.15">
      <c r="A33" s="3"/>
      <c r="B33" s="2"/>
      <c r="C33" s="2"/>
      <c r="D33" s="2"/>
      <c r="E33" s="2"/>
      <c r="F33" s="2"/>
      <c r="G33" s="2"/>
      <c r="H33" s="2"/>
    </row>
    <row r="34" spans="1:8" x14ac:dyDescent="0.15">
      <c r="A34" s="3"/>
      <c r="B34" s="1517" t="s">
        <v>269</v>
      </c>
      <c r="C34" s="1517"/>
      <c r="D34" s="1517"/>
      <c r="E34" s="1523"/>
      <c r="F34" s="1523"/>
      <c r="G34" s="1523"/>
      <c r="H34" s="1523"/>
    </row>
    <row r="35" spans="1:8" x14ac:dyDescent="0.15">
      <c r="A35" s="3"/>
      <c r="B35" s="2"/>
      <c r="C35" s="2"/>
      <c r="D35" s="2"/>
      <c r="E35" s="2"/>
      <c r="F35" s="2"/>
      <c r="G35" s="2"/>
      <c r="H35" s="2"/>
    </row>
    <row r="36" spans="1:8" x14ac:dyDescent="0.15">
      <c r="A36" s="3"/>
      <c r="B36" s="2"/>
      <c r="C36" s="2"/>
      <c r="D36" s="2"/>
      <c r="E36" s="2"/>
      <c r="F36" s="2"/>
      <c r="G36" s="2"/>
      <c r="H36" s="2"/>
    </row>
    <row r="37" spans="1:8" x14ac:dyDescent="0.15">
      <c r="A37" s="3"/>
      <c r="B37" s="2"/>
      <c r="C37" s="2"/>
      <c r="D37" s="2"/>
      <c r="E37" s="2"/>
      <c r="F37" s="2"/>
      <c r="G37" s="2"/>
      <c r="H37" s="2"/>
    </row>
    <row r="38" spans="1:8" x14ac:dyDescent="0.15">
      <c r="A38" s="2"/>
      <c r="B38" s="1517" t="s">
        <v>410</v>
      </c>
      <c r="C38" s="1517"/>
      <c r="D38" s="1517"/>
      <c r="E38" s="5"/>
      <c r="F38" s="5"/>
      <c r="G38" s="5"/>
      <c r="H38" s="5"/>
    </row>
    <row r="39" spans="1:8" x14ac:dyDescent="0.15">
      <c r="A39" s="3"/>
      <c r="B39" s="2"/>
      <c r="C39" s="2"/>
      <c r="D39" s="2"/>
      <c r="E39" s="2"/>
      <c r="F39" s="2"/>
      <c r="G39" s="2"/>
      <c r="H39" s="2"/>
    </row>
    <row r="40" spans="1:8" x14ac:dyDescent="0.15">
      <c r="A40" s="3"/>
      <c r="B40" s="2"/>
      <c r="C40" s="2"/>
      <c r="D40" s="2"/>
      <c r="E40" s="2"/>
      <c r="F40" s="2"/>
      <c r="G40" s="2"/>
      <c r="H40" s="2"/>
    </row>
    <row r="41" spans="1:8" x14ac:dyDescent="0.15">
      <c r="A41" s="3"/>
      <c r="B41" s="2"/>
      <c r="C41" s="2"/>
      <c r="D41" s="2"/>
      <c r="E41" s="2"/>
      <c r="F41" s="2"/>
      <c r="G41" s="2"/>
      <c r="H41" s="2"/>
    </row>
    <row r="42" spans="1:8" x14ac:dyDescent="0.15">
      <c r="A42" s="2"/>
      <c r="B42" s="1517" t="s">
        <v>411</v>
      </c>
      <c r="C42" s="1517"/>
      <c r="D42" s="1517"/>
      <c r="E42" s="5"/>
      <c r="F42" s="5"/>
      <c r="G42" s="5"/>
      <c r="H42" s="5"/>
    </row>
    <row r="43" spans="1:8" x14ac:dyDescent="0.15">
      <c r="A43" s="3"/>
      <c r="B43" s="2"/>
      <c r="C43" s="2"/>
      <c r="D43" s="2"/>
      <c r="E43" s="2"/>
      <c r="F43" s="2"/>
      <c r="G43" s="2"/>
      <c r="H43" s="2"/>
    </row>
    <row r="44" spans="1:8" x14ac:dyDescent="0.15">
      <c r="A44" s="3"/>
      <c r="B44" s="2"/>
      <c r="C44" s="2"/>
      <c r="D44" s="2"/>
      <c r="E44" s="2"/>
      <c r="F44" s="2"/>
      <c r="G44" s="2"/>
      <c r="H44" s="2"/>
    </row>
    <row r="45" spans="1:8" x14ac:dyDescent="0.15">
      <c r="A45" s="3"/>
      <c r="B45" s="2"/>
      <c r="C45" s="2"/>
      <c r="D45" s="2"/>
      <c r="E45" s="2"/>
      <c r="F45" s="2"/>
      <c r="G45" s="2"/>
      <c r="H45" s="2"/>
    </row>
    <row r="46" spans="1:8" x14ac:dyDescent="0.15">
      <c r="A46" s="3"/>
      <c r="B46" s="2"/>
      <c r="C46" s="2"/>
      <c r="D46" s="2"/>
      <c r="E46" s="5"/>
      <c r="F46" s="5"/>
      <c r="G46" s="5"/>
      <c r="H46" s="5"/>
    </row>
    <row r="47" spans="1:8" x14ac:dyDescent="0.15">
      <c r="A47" s="3"/>
      <c r="B47" s="2"/>
      <c r="C47" s="2"/>
      <c r="D47" s="2"/>
      <c r="E47" s="2"/>
      <c r="F47" s="2"/>
      <c r="G47" s="2"/>
      <c r="H47" s="2"/>
    </row>
    <row r="48" spans="1:8" x14ac:dyDescent="0.15">
      <c r="A48" s="3"/>
      <c r="B48" s="2"/>
      <c r="C48" s="2"/>
      <c r="D48" s="2"/>
      <c r="E48" s="2"/>
      <c r="F48" s="2"/>
      <c r="G48" s="2"/>
      <c r="H48" s="2"/>
    </row>
    <row r="49" spans="1:8" x14ac:dyDescent="0.15">
      <c r="A49" s="3"/>
      <c r="B49" s="2"/>
      <c r="C49" s="2"/>
      <c r="D49" s="2"/>
      <c r="E49" s="2"/>
      <c r="F49" s="2"/>
      <c r="G49" s="2"/>
      <c r="H49" s="2"/>
    </row>
    <row r="50" spans="1:8" x14ac:dyDescent="0.15">
      <c r="A50" s="3"/>
      <c r="B50" s="2"/>
      <c r="C50" s="2"/>
      <c r="D50" s="2"/>
      <c r="E50" s="5"/>
      <c r="F50" s="5"/>
      <c r="G50" s="5"/>
      <c r="H50" s="5"/>
    </row>
    <row r="51" spans="1:8" x14ac:dyDescent="0.15">
      <c r="A51" s="3"/>
      <c r="B51" s="2"/>
      <c r="C51" s="2"/>
      <c r="D51" s="2"/>
      <c r="E51" s="2"/>
      <c r="F51" s="2"/>
      <c r="G51" s="2"/>
      <c r="H51" s="2"/>
    </row>
    <row r="52" spans="1:8" x14ac:dyDescent="0.15">
      <c r="A52" s="3"/>
      <c r="B52" s="2"/>
      <c r="C52" s="2"/>
      <c r="D52" s="2"/>
      <c r="E52" s="2"/>
      <c r="F52" s="2"/>
      <c r="G52" s="2"/>
      <c r="H52" s="2"/>
    </row>
    <row r="53" spans="1:8" ht="14.25" x14ac:dyDescent="0.15">
      <c r="A53" s="252"/>
      <c r="B53" s="252"/>
      <c r="C53" s="252"/>
      <c r="D53" s="252"/>
      <c r="E53" s="2"/>
      <c r="F53" s="2"/>
      <c r="G53" s="2"/>
      <c r="H53" s="2"/>
    </row>
    <row r="54" spans="1:8" x14ac:dyDescent="0.15">
      <c r="A54" s="3"/>
      <c r="B54" s="2"/>
      <c r="C54" s="2"/>
      <c r="D54" s="2"/>
      <c r="E54" s="5"/>
      <c r="F54" s="5"/>
      <c r="G54" s="5"/>
      <c r="H54" s="5"/>
    </row>
    <row r="55" spans="1:8" ht="14.25" x14ac:dyDescent="0.15">
      <c r="A55" s="252"/>
      <c r="B55" s="252"/>
      <c r="C55" s="252"/>
      <c r="D55" s="252"/>
      <c r="E55" s="2"/>
      <c r="F55" s="2"/>
      <c r="G55" s="2"/>
      <c r="H55" s="2"/>
    </row>
    <row r="56" spans="1:8" x14ac:dyDescent="0.15">
      <c r="A56" s="3"/>
      <c r="B56" s="2"/>
      <c r="C56" s="2"/>
      <c r="D56" s="2"/>
      <c r="E56" s="2"/>
      <c r="F56" s="2"/>
      <c r="G56" s="2"/>
      <c r="H56" s="2"/>
    </row>
    <row r="57" spans="1:8" x14ac:dyDescent="0.15">
      <c r="E57" s="2"/>
      <c r="F57" s="2"/>
      <c r="G57" s="2"/>
      <c r="H57" s="2"/>
    </row>
    <row r="58" spans="1:8" x14ac:dyDescent="0.15">
      <c r="E58" s="5"/>
      <c r="F58" s="5"/>
      <c r="G58" s="5"/>
      <c r="H58" s="5"/>
    </row>
  </sheetData>
  <mergeCells count="12">
    <mergeCell ref="B42:D42"/>
    <mergeCell ref="D3:E4"/>
    <mergeCell ref="A9:I9"/>
    <mergeCell ref="A11:I11"/>
    <mergeCell ref="A13:H13"/>
    <mergeCell ref="A18:B18"/>
    <mergeCell ref="A22:B22"/>
    <mergeCell ref="A26:B26"/>
    <mergeCell ref="A31:B31"/>
    <mergeCell ref="B34:D34"/>
    <mergeCell ref="E34:H34"/>
    <mergeCell ref="B38:D38"/>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1:F10"/>
  <sheetViews>
    <sheetView showGridLines="0" view="pageBreakPreview" zoomScale="120" zoomScaleNormal="100" zoomScaleSheetLayoutView="120" workbookViewId="0">
      <selection activeCell="H13" sqref="H13"/>
    </sheetView>
  </sheetViews>
  <sheetFormatPr defaultColWidth="9" defaultRowHeight="19.5" customHeight="1" x14ac:dyDescent="0.15"/>
  <cols>
    <col min="1" max="1" width="20.625" style="248" customWidth="1"/>
    <col min="2" max="2" width="56.625" style="248" customWidth="1"/>
    <col min="3" max="16384" width="9" style="248"/>
  </cols>
  <sheetData>
    <row r="1" spans="1:6" ht="18.75" customHeight="1" x14ac:dyDescent="0.15">
      <c r="A1" s="247" t="s">
        <v>473</v>
      </c>
    </row>
    <row r="2" spans="1:6" ht="19.5" customHeight="1" x14ac:dyDescent="0.15">
      <c r="F2" s="80" t="s">
        <v>1126</v>
      </c>
    </row>
    <row r="3" spans="1:6" ht="19.5" customHeight="1" thickBot="1" x14ac:dyDescent="0.2">
      <c r="A3" s="247" t="s">
        <v>1127</v>
      </c>
      <c r="F3" s="169" t="s">
        <v>1128</v>
      </c>
    </row>
    <row r="4" spans="1:6" ht="19.5" customHeight="1" x14ac:dyDescent="0.15">
      <c r="A4" s="424" t="s">
        <v>70</v>
      </c>
      <c r="B4" s="427" t="s">
        <v>25</v>
      </c>
      <c r="C4" s="426" t="s">
        <v>26</v>
      </c>
      <c r="F4" s="80"/>
    </row>
    <row r="5" spans="1:6" ht="31.5" customHeight="1" x14ac:dyDescent="0.15">
      <c r="A5" s="793" t="s">
        <v>1129</v>
      </c>
      <c r="B5" s="794" t="s">
        <v>1130</v>
      </c>
      <c r="C5" s="412"/>
    </row>
    <row r="6" spans="1:6" ht="72" customHeight="1" x14ac:dyDescent="0.15">
      <c r="A6" s="403" t="s">
        <v>24</v>
      </c>
      <c r="B6" s="396" t="s">
        <v>1390</v>
      </c>
      <c r="C6" s="402"/>
    </row>
    <row r="7" spans="1:6" ht="19.5" customHeight="1" x14ac:dyDescent="0.15">
      <c r="A7" s="403" t="s">
        <v>1135</v>
      </c>
      <c r="B7" s="393" t="s">
        <v>1131</v>
      </c>
      <c r="C7" s="402"/>
    </row>
    <row r="8" spans="1:6" ht="31.5" customHeight="1" x14ac:dyDescent="0.15">
      <c r="A8" s="403" t="s">
        <v>1132</v>
      </c>
      <c r="B8" s="396" t="s">
        <v>1391</v>
      </c>
      <c r="C8" s="402"/>
    </row>
    <row r="9" spans="1:6" ht="19.5" customHeight="1" x14ac:dyDescent="0.15">
      <c r="A9" s="403" t="s">
        <v>1133</v>
      </c>
      <c r="B9" s="393" t="s">
        <v>1392</v>
      </c>
      <c r="C9" s="402"/>
    </row>
    <row r="10" spans="1:6" ht="41.25" customHeight="1" thickBot="1" x14ac:dyDescent="0.2">
      <c r="A10" s="404" t="s">
        <v>1134</v>
      </c>
      <c r="B10" s="421" t="s">
        <v>1393</v>
      </c>
      <c r="C10" s="406"/>
    </row>
  </sheetData>
  <phoneticPr fontId="2"/>
  <dataValidations count="1">
    <dataValidation type="list" allowBlank="1" showInputMessage="1" showErrorMessage="1" sqref="C5:C10" xr:uid="{00000000-0002-0000-1000-000000000000}">
      <formula1>$F$2:$F$4</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BB79C-9336-4F77-BC7F-63E3E2299B78}">
  <sheetPr>
    <tabColor rgb="FFFFC000"/>
    <pageSetUpPr fitToPage="1"/>
  </sheetPr>
  <dimension ref="B1:X183"/>
  <sheetViews>
    <sheetView showGridLines="0" view="pageBreakPreview" topLeftCell="A158" zoomScale="75" zoomScaleNormal="75" zoomScaleSheetLayoutView="75" workbookViewId="0">
      <selection activeCell="A162" sqref="A162"/>
    </sheetView>
  </sheetViews>
  <sheetFormatPr defaultColWidth="9" defaultRowHeight="22.5" customHeight="1" x14ac:dyDescent="0.15"/>
  <cols>
    <col min="1" max="1" width="9" style="974"/>
    <col min="2" max="2" width="18.5" style="974" customWidth="1"/>
    <col min="3" max="3" width="18.625" style="974" customWidth="1"/>
    <col min="4" max="4" width="5.625" style="975" customWidth="1"/>
    <col min="5" max="5" width="13.625" style="974" customWidth="1"/>
    <col min="6" max="6" width="5.625" style="975" customWidth="1"/>
    <col min="7" max="7" width="30.625" style="974" customWidth="1"/>
    <col min="8" max="8" width="8.75" style="976" customWidth="1"/>
    <col min="9" max="9" width="3.625" style="975" customWidth="1"/>
    <col min="10" max="10" width="8.75" style="976" customWidth="1"/>
    <col min="11" max="11" width="3.625" style="975" customWidth="1"/>
    <col min="12" max="12" width="5.625" style="975" customWidth="1"/>
    <col min="13" max="13" width="3.625" style="975" customWidth="1"/>
    <col min="14" max="14" width="5.625" style="975" customWidth="1"/>
    <col min="15" max="15" width="6.5" style="974" customWidth="1"/>
    <col min="16" max="16" width="3.625" style="975" customWidth="1"/>
    <col min="17" max="17" width="6.5" style="974" customWidth="1"/>
    <col min="18" max="18" width="7.625" style="974" customWidth="1"/>
    <col min="19" max="19" width="32.125" style="974" customWidth="1"/>
    <col min="20" max="16384" width="9" style="974"/>
  </cols>
  <sheetData>
    <row r="1" spans="2:19" ht="29.25" customHeight="1" x14ac:dyDescent="0.15">
      <c r="B1" s="1200" t="s">
        <v>1921</v>
      </c>
    </row>
    <row r="2" spans="2:19" ht="20.100000000000001" customHeight="1" thickBot="1" x14ac:dyDescent="0.2">
      <c r="B2" s="1200" t="s">
        <v>1922</v>
      </c>
      <c r="G2" s="974" t="s">
        <v>1550</v>
      </c>
    </row>
    <row r="3" spans="2:19" s="987" customFormat="1" ht="27.75" thickBot="1" x14ac:dyDescent="0.2">
      <c r="B3" s="979" t="s">
        <v>1551</v>
      </c>
      <c r="C3" s="980" t="s">
        <v>1552</v>
      </c>
      <c r="D3" s="980" t="s">
        <v>1553</v>
      </c>
      <c r="E3" s="981" t="s">
        <v>1554</v>
      </c>
      <c r="F3" s="1637" t="s">
        <v>1555</v>
      </c>
      <c r="G3" s="1638"/>
      <c r="H3" s="982" t="s">
        <v>1596</v>
      </c>
      <c r="I3" s="980"/>
      <c r="J3" s="982" t="s">
        <v>1596</v>
      </c>
      <c r="K3" s="980"/>
      <c r="L3" s="983" t="s">
        <v>1557</v>
      </c>
      <c r="M3" s="980"/>
      <c r="N3" s="980" t="s">
        <v>1557</v>
      </c>
      <c r="O3" s="983" t="s">
        <v>1558</v>
      </c>
      <c r="P3" s="980"/>
      <c r="Q3" s="984" t="s">
        <v>1558</v>
      </c>
      <c r="R3" s="985" t="s">
        <v>1559</v>
      </c>
      <c r="S3" s="1042" t="s">
        <v>1560</v>
      </c>
    </row>
    <row r="4" spans="2:19" ht="24" x14ac:dyDescent="0.15">
      <c r="B4" s="1694" t="s">
        <v>1923</v>
      </c>
      <c r="C4" s="1078" t="s">
        <v>1924</v>
      </c>
      <c r="D4" s="1018" t="s">
        <v>2129</v>
      </c>
      <c r="E4" s="1019"/>
      <c r="F4" s="1020" t="s">
        <v>247</v>
      </c>
      <c r="G4" s="1021" t="s">
        <v>1925</v>
      </c>
      <c r="H4" s="1029"/>
      <c r="I4" s="996"/>
      <c r="J4" s="997"/>
      <c r="K4" s="996"/>
      <c r="L4" s="996"/>
      <c r="M4" s="996"/>
      <c r="N4" s="996"/>
      <c r="O4" s="997"/>
      <c r="P4" s="996"/>
      <c r="Q4" s="1031">
        <f t="shared" ref="Q4:Q11" si="0">H4</f>
        <v>0</v>
      </c>
      <c r="R4" s="1190"/>
      <c r="S4" s="1698"/>
    </row>
    <row r="5" spans="2:19" ht="29.25" customHeight="1" x14ac:dyDescent="0.15">
      <c r="B5" s="1695"/>
      <c r="C5" s="1078" t="s">
        <v>1926</v>
      </c>
      <c r="D5" s="1018" t="s">
        <v>2129</v>
      </c>
      <c r="E5" s="1019"/>
      <c r="F5" s="1020" t="s">
        <v>246</v>
      </c>
      <c r="G5" s="1021" t="s">
        <v>1925</v>
      </c>
      <c r="H5" s="1029"/>
      <c r="I5" s="996"/>
      <c r="J5" s="997"/>
      <c r="K5" s="996"/>
      <c r="L5" s="996"/>
      <c r="M5" s="996"/>
      <c r="N5" s="996"/>
      <c r="O5" s="997"/>
      <c r="P5" s="996"/>
      <c r="Q5" s="1031">
        <f t="shared" si="0"/>
        <v>0</v>
      </c>
      <c r="R5" s="1093" t="str">
        <f>IF(E5="","－",IF(AND(E5=Q5),"OK","NO"))</f>
        <v>－</v>
      </c>
      <c r="S5" s="1772"/>
    </row>
    <row r="6" spans="2:19" ht="29.25" customHeight="1" x14ac:dyDescent="0.15">
      <c r="B6" s="1696"/>
      <c r="C6" s="1078" t="s">
        <v>1927</v>
      </c>
      <c r="D6" s="1018" t="s">
        <v>2129</v>
      </c>
      <c r="E6" s="1019"/>
      <c r="F6" s="1020" t="s">
        <v>247</v>
      </c>
      <c r="G6" s="1021" t="s">
        <v>1928</v>
      </c>
      <c r="H6" s="1029"/>
      <c r="I6" s="996"/>
      <c r="J6" s="997"/>
      <c r="K6" s="996"/>
      <c r="L6" s="996"/>
      <c r="M6" s="996"/>
      <c r="N6" s="996"/>
      <c r="O6" s="997"/>
      <c r="P6" s="996"/>
      <c r="Q6" s="1031">
        <f t="shared" si="0"/>
        <v>0</v>
      </c>
      <c r="R6" s="1024"/>
      <c r="S6" s="1708"/>
    </row>
    <row r="7" spans="2:19" ht="22.5" customHeight="1" x14ac:dyDescent="0.15">
      <c r="B7" s="1759" t="s">
        <v>1929</v>
      </c>
      <c r="C7" s="1044" t="s">
        <v>1930</v>
      </c>
      <c r="D7" s="1018" t="s">
        <v>2129</v>
      </c>
      <c r="E7" s="1019"/>
      <c r="F7" s="1020" t="s">
        <v>247</v>
      </c>
      <c r="G7" s="1021" t="s">
        <v>1562</v>
      </c>
      <c r="H7" s="1029"/>
      <c r="I7" s="996"/>
      <c r="J7" s="997"/>
      <c r="K7" s="996"/>
      <c r="L7" s="996"/>
      <c r="M7" s="996"/>
      <c r="N7" s="996"/>
      <c r="O7" s="997"/>
      <c r="P7" s="996"/>
      <c r="Q7" s="1031">
        <f t="shared" si="0"/>
        <v>0</v>
      </c>
      <c r="R7" s="1024"/>
      <c r="S7" s="1698"/>
    </row>
    <row r="8" spans="2:19" ht="22.5" customHeight="1" x14ac:dyDescent="0.15">
      <c r="B8" s="1695"/>
      <c r="C8" s="1044" t="s">
        <v>1931</v>
      </c>
      <c r="D8" s="1018" t="s">
        <v>2129</v>
      </c>
      <c r="E8" s="1019"/>
      <c r="F8" s="1020" t="s">
        <v>247</v>
      </c>
      <c r="G8" s="1021" t="s">
        <v>1932</v>
      </c>
      <c r="H8" s="1029"/>
      <c r="I8" s="996"/>
      <c r="J8" s="997"/>
      <c r="K8" s="1201" t="s">
        <v>1933</v>
      </c>
      <c r="L8" s="1201">
        <v>2</v>
      </c>
      <c r="M8" s="996"/>
      <c r="N8" s="996"/>
      <c r="O8" s="997"/>
      <c r="P8" s="996"/>
      <c r="Q8" s="1031">
        <f>H8*L8</f>
        <v>0</v>
      </c>
      <c r="R8" s="1024"/>
      <c r="S8" s="1772"/>
    </row>
    <row r="9" spans="2:19" ht="29.25" customHeight="1" x14ac:dyDescent="0.15">
      <c r="B9" s="1696"/>
      <c r="C9" s="1078" t="s">
        <v>1927</v>
      </c>
      <c r="D9" s="1018" t="s">
        <v>2129</v>
      </c>
      <c r="E9" s="1019"/>
      <c r="F9" s="1020" t="s">
        <v>247</v>
      </c>
      <c r="G9" s="1021" t="s">
        <v>1928</v>
      </c>
      <c r="H9" s="1029"/>
      <c r="I9" s="996"/>
      <c r="J9" s="997"/>
      <c r="K9" s="996"/>
      <c r="L9" s="996"/>
      <c r="M9" s="996"/>
      <c r="N9" s="996"/>
      <c r="O9" s="997"/>
      <c r="P9" s="996"/>
      <c r="Q9" s="1031">
        <f t="shared" si="0"/>
        <v>0</v>
      </c>
      <c r="R9" s="1024"/>
      <c r="S9" s="1708"/>
    </row>
    <row r="10" spans="2:19" ht="29.25" customHeight="1" x14ac:dyDescent="0.15">
      <c r="B10" s="1017" t="s">
        <v>1934</v>
      </c>
      <c r="C10" s="1044" t="s">
        <v>369</v>
      </c>
      <c r="D10" s="1018" t="s">
        <v>2129</v>
      </c>
      <c r="E10" s="1019"/>
      <c r="F10" s="1020" t="s">
        <v>247</v>
      </c>
      <c r="G10" s="1077" t="s">
        <v>1575</v>
      </c>
      <c r="H10" s="1029"/>
      <c r="I10" s="1201" t="s">
        <v>1933</v>
      </c>
      <c r="J10" s="1029"/>
      <c r="K10" s="996"/>
      <c r="L10" s="996"/>
      <c r="M10" s="996"/>
      <c r="N10" s="996"/>
      <c r="O10" s="997"/>
      <c r="P10" s="996"/>
      <c r="Q10" s="1031">
        <f>H10*J10</f>
        <v>0</v>
      </c>
      <c r="R10" s="1024"/>
      <c r="S10" s="1698"/>
    </row>
    <row r="11" spans="2:19" ht="30.75" customHeight="1" x14ac:dyDescent="0.15">
      <c r="B11" s="1017" t="s">
        <v>1935</v>
      </c>
      <c r="C11" s="1078" t="s">
        <v>1927</v>
      </c>
      <c r="D11" s="1018" t="s">
        <v>2129</v>
      </c>
      <c r="E11" s="1019"/>
      <c r="F11" s="1020" t="s">
        <v>247</v>
      </c>
      <c r="G11" s="1021" t="s">
        <v>1936</v>
      </c>
      <c r="H11" s="1029"/>
      <c r="I11" s="996"/>
      <c r="J11" s="997"/>
      <c r="K11" s="996"/>
      <c r="L11" s="996"/>
      <c r="M11" s="996"/>
      <c r="N11" s="996"/>
      <c r="O11" s="997"/>
      <c r="P11" s="996"/>
      <c r="Q11" s="1031">
        <f t="shared" si="0"/>
        <v>0</v>
      </c>
      <c r="R11" s="1024"/>
      <c r="S11" s="1708"/>
    </row>
    <row r="12" spans="2:19" ht="22.5" customHeight="1" thickBot="1" x14ac:dyDescent="0.2">
      <c r="B12" s="1032"/>
      <c r="C12" s="1054"/>
      <c r="D12" s="1033"/>
      <c r="E12" s="1202"/>
      <c r="F12" s="1035"/>
      <c r="G12" s="1203"/>
      <c r="H12" s="1037"/>
      <c r="I12" s="1033"/>
      <c r="J12" s="1037"/>
      <c r="K12" s="1033"/>
      <c r="L12" s="1033"/>
      <c r="M12" s="1033"/>
      <c r="N12" s="1033"/>
      <c r="O12" s="1037"/>
      <c r="P12" s="1033"/>
      <c r="Q12" s="1040"/>
      <c r="R12" s="1058"/>
      <c r="S12" s="1067"/>
    </row>
    <row r="13" spans="2:19" ht="22.5" customHeight="1" x14ac:dyDescent="0.15">
      <c r="G13" s="987"/>
      <c r="H13" s="974"/>
      <c r="I13" s="974"/>
      <c r="J13" s="974"/>
      <c r="K13" s="974"/>
      <c r="L13" s="974"/>
      <c r="M13" s="974"/>
      <c r="N13" s="974"/>
      <c r="P13" s="974"/>
    </row>
    <row r="14" spans="2:19" ht="22.5" customHeight="1" x14ac:dyDescent="0.15">
      <c r="G14" s="987"/>
      <c r="H14" s="974"/>
      <c r="I14" s="974"/>
      <c r="J14" s="974"/>
      <c r="K14" s="974"/>
      <c r="L14" s="974"/>
      <c r="M14" s="974"/>
      <c r="N14" s="974"/>
      <c r="P14" s="974"/>
    </row>
    <row r="15" spans="2:19" ht="22.5" customHeight="1" thickBot="1" x14ac:dyDescent="0.2">
      <c r="B15" s="1204" t="s">
        <v>1937</v>
      </c>
      <c r="G15" s="974" t="s">
        <v>1550</v>
      </c>
      <c r="H15" s="974"/>
      <c r="I15" s="974"/>
      <c r="J15" s="974"/>
      <c r="K15" s="974"/>
      <c r="L15" s="974"/>
      <c r="M15" s="974"/>
      <c r="N15" s="974"/>
      <c r="P15" s="974"/>
    </row>
    <row r="16" spans="2:19" s="987" customFormat="1" ht="27.75" thickBot="1" x14ac:dyDescent="0.2">
      <c r="B16" s="979" t="s">
        <v>1551</v>
      </c>
      <c r="C16" s="980" t="s">
        <v>1552</v>
      </c>
      <c r="D16" s="980" t="s">
        <v>1553</v>
      </c>
      <c r="E16" s="981" t="s">
        <v>1554</v>
      </c>
      <c r="F16" s="1637" t="s">
        <v>1555</v>
      </c>
      <c r="G16" s="1638"/>
      <c r="H16" s="982" t="s">
        <v>1596</v>
      </c>
      <c r="I16" s="980"/>
      <c r="J16" s="982" t="s">
        <v>1596</v>
      </c>
      <c r="K16" s="980"/>
      <c r="L16" s="983" t="s">
        <v>1557</v>
      </c>
      <c r="M16" s="980"/>
      <c r="N16" s="980" t="s">
        <v>1557</v>
      </c>
      <c r="O16" s="983" t="s">
        <v>1558</v>
      </c>
      <c r="P16" s="980"/>
      <c r="Q16" s="984" t="s">
        <v>1558</v>
      </c>
      <c r="R16" s="985" t="s">
        <v>1559</v>
      </c>
      <c r="S16" s="1042" t="s">
        <v>1560</v>
      </c>
    </row>
    <row r="17" spans="2:19" ht="22.5" customHeight="1" x14ac:dyDescent="0.15">
      <c r="B17" s="1069" t="s">
        <v>1938</v>
      </c>
      <c r="C17" s="1113"/>
      <c r="D17" s="1114"/>
      <c r="E17" s="1113"/>
      <c r="F17" s="1114"/>
      <c r="G17" s="1113"/>
      <c r="H17" s="1205"/>
      <c r="I17" s="1206"/>
      <c r="J17" s="1205"/>
      <c r="K17" s="1206"/>
      <c r="L17" s="1207"/>
      <c r="M17" s="1206"/>
      <c r="N17" s="1206"/>
      <c r="O17" s="1207"/>
      <c r="P17" s="1206"/>
      <c r="Q17" s="1207"/>
      <c r="R17" s="1208"/>
      <c r="S17" s="1072"/>
    </row>
    <row r="18" spans="2:19" ht="22.5" customHeight="1" x14ac:dyDescent="0.15">
      <c r="B18" s="1694" t="s">
        <v>1710</v>
      </c>
      <c r="C18" s="1044" t="s">
        <v>1711</v>
      </c>
      <c r="D18" s="1018" t="s">
        <v>2129</v>
      </c>
      <c r="E18" s="1019"/>
      <c r="F18" s="1020" t="s">
        <v>246</v>
      </c>
      <c r="G18" s="1021" t="s">
        <v>1939</v>
      </c>
      <c r="H18" s="1029"/>
      <c r="I18" s="996"/>
      <c r="J18" s="997"/>
      <c r="K18" s="996"/>
      <c r="L18" s="996"/>
      <c r="M18" s="996"/>
      <c r="N18" s="996"/>
      <c r="O18" s="997"/>
      <c r="P18" s="996"/>
      <c r="Q18" s="1031">
        <f>H18</f>
        <v>0</v>
      </c>
      <c r="R18" s="1048" t="str">
        <f>IF(E18="","－",IF(AND(E18=Q18),"OK","NO"))</f>
        <v>－</v>
      </c>
      <c r="S18" s="1698"/>
    </row>
    <row r="19" spans="2:19" ht="22.5" customHeight="1" x14ac:dyDescent="0.15">
      <c r="B19" s="1696"/>
      <c r="C19" s="1044" t="s">
        <v>1712</v>
      </c>
      <c r="D19" s="1018" t="s">
        <v>2129</v>
      </c>
      <c r="E19" s="1019"/>
      <c r="F19" s="1020" t="s">
        <v>246</v>
      </c>
      <c r="G19" s="1021" t="s">
        <v>1925</v>
      </c>
      <c r="H19" s="1029"/>
      <c r="I19" s="996"/>
      <c r="J19" s="997"/>
      <c r="K19" s="996"/>
      <c r="L19" s="996"/>
      <c r="M19" s="996"/>
      <c r="N19" s="996"/>
      <c r="O19" s="997"/>
      <c r="P19" s="996"/>
      <c r="Q19" s="1031">
        <f>H19</f>
        <v>0</v>
      </c>
      <c r="R19" s="1048" t="str">
        <f>IF(E19="","－",IF(AND(E19=Q19),"OK","NO"))</f>
        <v>－</v>
      </c>
      <c r="S19" s="1772"/>
    </row>
    <row r="20" spans="2:19" ht="22.5" customHeight="1" x14ac:dyDescent="0.15">
      <c r="B20" s="1017" t="s">
        <v>1713</v>
      </c>
      <c r="C20" s="1044" t="s">
        <v>1714</v>
      </c>
      <c r="D20" s="1018" t="s">
        <v>2129</v>
      </c>
      <c r="E20" s="1019"/>
      <c r="F20" s="1020" t="s">
        <v>246</v>
      </c>
      <c r="G20" s="1021" t="s">
        <v>1925</v>
      </c>
      <c r="H20" s="1029"/>
      <c r="I20" s="996"/>
      <c r="J20" s="997"/>
      <c r="K20" s="996"/>
      <c r="L20" s="996"/>
      <c r="M20" s="996"/>
      <c r="N20" s="996"/>
      <c r="O20" s="997"/>
      <c r="P20" s="996"/>
      <c r="Q20" s="1031">
        <f>H20</f>
        <v>0</v>
      </c>
      <c r="R20" s="1048" t="str">
        <f>IF(E20="","－",IF(AND(E20=Q20),"OK","NO"))</f>
        <v>－</v>
      </c>
      <c r="S20" s="1772"/>
    </row>
    <row r="21" spans="2:19" ht="22.5" customHeight="1" x14ac:dyDescent="0.15">
      <c r="B21" s="1017" t="s">
        <v>1715</v>
      </c>
      <c r="C21" s="1044" t="s">
        <v>1716</v>
      </c>
      <c r="D21" s="1018" t="s">
        <v>1578</v>
      </c>
      <c r="E21" s="1019"/>
      <c r="F21" s="1020" t="s">
        <v>246</v>
      </c>
      <c r="G21" s="1021" t="s">
        <v>1940</v>
      </c>
      <c r="H21" s="1029"/>
      <c r="I21" s="996"/>
      <c r="J21" s="997"/>
      <c r="K21" s="996"/>
      <c r="L21" s="996"/>
      <c r="M21" s="996"/>
      <c r="N21" s="996"/>
      <c r="O21" s="997"/>
      <c r="P21" s="996"/>
      <c r="Q21" s="1031">
        <f>H21</f>
        <v>0</v>
      </c>
      <c r="R21" s="1048" t="str">
        <f>IF(E21="","－",IF(AND(E21=Q21),"OK","NO"))</f>
        <v>－</v>
      </c>
      <c r="S21" s="1772"/>
    </row>
    <row r="22" spans="2:19" ht="22.5" customHeight="1" x14ac:dyDescent="0.15">
      <c r="B22" s="1017" t="s">
        <v>1666</v>
      </c>
      <c r="C22" s="1044" t="s">
        <v>1941</v>
      </c>
      <c r="D22" s="1018" t="s">
        <v>2129</v>
      </c>
      <c r="E22" s="1019"/>
      <c r="F22" s="1020" t="s">
        <v>246</v>
      </c>
      <c r="G22" s="1021" t="s">
        <v>1925</v>
      </c>
      <c r="H22" s="1029"/>
      <c r="I22" s="996"/>
      <c r="J22" s="997"/>
      <c r="K22" s="996"/>
      <c r="L22" s="996"/>
      <c r="M22" s="996"/>
      <c r="N22" s="996"/>
      <c r="O22" s="997"/>
      <c r="P22" s="996"/>
      <c r="Q22" s="1031">
        <f>H22</f>
        <v>0</v>
      </c>
      <c r="R22" s="1048" t="str">
        <f>IF(E22="","－",IF(AND(E22=Q22),"OK","NO"))</f>
        <v>－</v>
      </c>
      <c r="S22" s="1708"/>
    </row>
    <row r="23" spans="2:19" ht="22.5" customHeight="1" x14ac:dyDescent="0.15">
      <c r="B23" s="1073" t="s">
        <v>1942</v>
      </c>
      <c r="C23" s="1074"/>
      <c r="D23" s="1071"/>
      <c r="E23" s="1074"/>
      <c r="F23" s="1071"/>
      <c r="G23" s="1074"/>
      <c r="H23" s="1205"/>
      <c r="I23" s="1206"/>
      <c r="J23" s="1205"/>
      <c r="K23" s="1206"/>
      <c r="L23" s="1207"/>
      <c r="M23" s="1206"/>
      <c r="N23" s="1206"/>
      <c r="O23" s="1207"/>
      <c r="P23" s="1206"/>
      <c r="Q23" s="1207"/>
      <c r="R23" s="1208"/>
      <c r="S23" s="1075"/>
    </row>
    <row r="24" spans="2:19" ht="22.5" customHeight="1" x14ac:dyDescent="0.15">
      <c r="B24" s="1694" t="s">
        <v>1710</v>
      </c>
      <c r="C24" s="1044" t="s">
        <v>1711</v>
      </c>
      <c r="D24" s="1018" t="s">
        <v>2129</v>
      </c>
      <c r="E24" s="1019"/>
      <c r="F24" s="1020" t="s">
        <v>247</v>
      </c>
      <c r="G24" s="1021" t="s">
        <v>1939</v>
      </c>
      <c r="H24" s="1029"/>
      <c r="I24" s="996"/>
      <c r="J24" s="997"/>
      <c r="K24" s="996"/>
      <c r="L24" s="996"/>
      <c r="M24" s="996"/>
      <c r="N24" s="996"/>
      <c r="O24" s="997"/>
      <c r="P24" s="996"/>
      <c r="Q24" s="1031">
        <f>H24</f>
        <v>0</v>
      </c>
      <c r="R24" s="1024"/>
      <c r="S24" s="1698"/>
    </row>
    <row r="25" spans="2:19" ht="22.5" customHeight="1" x14ac:dyDescent="0.15">
      <c r="B25" s="1696"/>
      <c r="C25" s="1044" t="s">
        <v>1712</v>
      </c>
      <c r="D25" s="1018" t="s">
        <v>2129</v>
      </c>
      <c r="E25" s="1019"/>
      <c r="F25" s="1020" t="s">
        <v>245</v>
      </c>
      <c r="G25" s="1021" t="s">
        <v>2131</v>
      </c>
      <c r="H25" s="1029"/>
      <c r="I25" s="1018" t="s">
        <v>1576</v>
      </c>
      <c r="J25" s="1029"/>
      <c r="K25" s="1018" t="s">
        <v>1576</v>
      </c>
      <c r="L25" s="1018">
        <v>0.4</v>
      </c>
      <c r="M25" s="996"/>
      <c r="N25" s="996"/>
      <c r="O25" s="997"/>
      <c r="P25" s="996"/>
      <c r="Q25" s="1031">
        <f>H25*J25*L25</f>
        <v>0</v>
      </c>
      <c r="R25" s="1048" t="str">
        <f>IF(E25="","－",IF(AND(E25&gt;=Q25),"OK","NO"))</f>
        <v>－</v>
      </c>
      <c r="S25" s="1772"/>
    </row>
    <row r="26" spans="2:19" ht="22.5" customHeight="1" x14ac:dyDescent="0.15">
      <c r="B26" s="1017" t="s">
        <v>1713</v>
      </c>
      <c r="C26" s="1044" t="s">
        <v>1714</v>
      </c>
      <c r="D26" s="1018" t="s">
        <v>2129</v>
      </c>
      <c r="E26" s="1019"/>
      <c r="F26" s="1020" t="s">
        <v>245</v>
      </c>
      <c r="G26" s="1021" t="s">
        <v>2132</v>
      </c>
      <c r="H26" s="1029"/>
      <c r="I26" s="1018" t="s">
        <v>1576</v>
      </c>
      <c r="J26" s="1029"/>
      <c r="K26" s="1018" t="s">
        <v>1576</v>
      </c>
      <c r="L26" s="1018">
        <v>0.32</v>
      </c>
      <c r="M26" s="996"/>
      <c r="N26" s="996"/>
      <c r="O26" s="997"/>
      <c r="P26" s="996"/>
      <c r="Q26" s="1031">
        <f>H26*J26*L26</f>
        <v>0</v>
      </c>
      <c r="R26" s="1048" t="str">
        <f>IF(E26="","－",IF(AND(E26&gt;=Q26),"OK","NO"))</f>
        <v>－</v>
      </c>
      <c r="S26" s="1772"/>
    </row>
    <row r="27" spans="2:19" ht="22.5" customHeight="1" x14ac:dyDescent="0.15">
      <c r="B27" s="1017" t="s">
        <v>1715</v>
      </c>
      <c r="C27" s="1044" t="s">
        <v>1716</v>
      </c>
      <c r="D27" s="1018" t="s">
        <v>1578</v>
      </c>
      <c r="E27" s="1019"/>
      <c r="F27" s="1020" t="s">
        <v>245</v>
      </c>
      <c r="G27" s="1021" t="s">
        <v>2133</v>
      </c>
      <c r="H27" s="1029"/>
      <c r="I27" s="1018" t="s">
        <v>1576</v>
      </c>
      <c r="J27" s="1029"/>
      <c r="K27" s="996"/>
      <c r="L27" s="996"/>
      <c r="M27" s="996"/>
      <c r="N27" s="996"/>
      <c r="O27" s="997"/>
      <c r="P27" s="996"/>
      <c r="Q27" s="1031">
        <f>H27*J27</f>
        <v>0</v>
      </c>
      <c r="R27" s="1048" t="str">
        <f>IF(E27="","－",IF(AND(E27&gt;=Q27),"OK","NO"))</f>
        <v>－</v>
      </c>
      <c r="S27" s="1772"/>
    </row>
    <row r="28" spans="2:19" ht="22.5" customHeight="1" x14ac:dyDescent="0.15">
      <c r="B28" s="1017" t="s">
        <v>1666</v>
      </c>
      <c r="C28" s="1044" t="s">
        <v>1667</v>
      </c>
      <c r="D28" s="1018" t="s">
        <v>2130</v>
      </c>
      <c r="E28" s="1019"/>
      <c r="F28" s="1020" t="s">
        <v>247</v>
      </c>
      <c r="G28" s="1021" t="s">
        <v>1943</v>
      </c>
      <c r="H28" s="1029"/>
      <c r="I28" s="996"/>
      <c r="J28" s="997"/>
      <c r="K28" s="1018" t="s">
        <v>1933</v>
      </c>
      <c r="L28" s="1018">
        <v>0.08</v>
      </c>
      <c r="M28" s="996"/>
      <c r="N28" s="996"/>
      <c r="O28" s="997"/>
      <c r="P28" s="996"/>
      <c r="Q28" s="1031">
        <f>H28*L28</f>
        <v>0</v>
      </c>
      <c r="R28" s="1024"/>
      <c r="S28" s="1708"/>
    </row>
    <row r="29" spans="2:19" ht="22.5" customHeight="1" thickBot="1" x14ac:dyDescent="0.2">
      <c r="B29" s="1032"/>
      <c r="C29" s="1054"/>
      <c r="D29" s="1033"/>
      <c r="E29" s="1202"/>
      <c r="F29" s="1035"/>
      <c r="G29" s="1036"/>
      <c r="H29" s="1151"/>
      <c r="I29" s="1151"/>
      <c r="J29" s="1151"/>
      <c r="K29" s="1151"/>
      <c r="L29" s="1151"/>
      <c r="M29" s="1151"/>
      <c r="N29" s="1151"/>
      <c r="O29" s="1151"/>
      <c r="P29" s="1151"/>
      <c r="Q29" s="1151"/>
      <c r="R29" s="1151"/>
      <c r="S29" s="1067"/>
    </row>
    <row r="30" spans="2:19" ht="22.5" customHeight="1" x14ac:dyDescent="0.15">
      <c r="B30" s="1083" t="s">
        <v>2146</v>
      </c>
      <c r="H30" s="974"/>
      <c r="I30" s="974"/>
      <c r="J30" s="974"/>
      <c r="K30" s="974"/>
      <c r="L30" s="974"/>
      <c r="M30" s="974"/>
      <c r="N30" s="974"/>
      <c r="P30" s="974"/>
    </row>
    <row r="31" spans="2:19" ht="22.5" customHeight="1" x14ac:dyDescent="0.15">
      <c r="H31" s="974"/>
      <c r="I31" s="974"/>
      <c r="J31" s="974"/>
      <c r="K31" s="974"/>
      <c r="L31" s="974"/>
      <c r="M31" s="974"/>
      <c r="N31" s="974"/>
      <c r="P31" s="974"/>
    </row>
    <row r="32" spans="2:19" ht="22.5" customHeight="1" x14ac:dyDescent="0.15">
      <c r="H32" s="974"/>
      <c r="I32" s="974"/>
      <c r="J32" s="974"/>
      <c r="K32" s="974"/>
      <c r="L32" s="974"/>
      <c r="M32" s="974"/>
      <c r="N32" s="974"/>
      <c r="P32" s="974"/>
    </row>
    <row r="33" spans="2:24" ht="22.5" customHeight="1" thickBot="1" x14ac:dyDescent="0.2">
      <c r="B33" s="1204" t="s">
        <v>1944</v>
      </c>
      <c r="G33" s="974" t="s">
        <v>1550</v>
      </c>
    </row>
    <row r="34" spans="2:24" s="987" customFormat="1" ht="27.75" thickBot="1" x14ac:dyDescent="0.2">
      <c r="B34" s="979" t="s">
        <v>1551</v>
      </c>
      <c r="C34" s="980" t="s">
        <v>1552</v>
      </c>
      <c r="D34" s="980" t="s">
        <v>1553</v>
      </c>
      <c r="E34" s="981" t="s">
        <v>1554</v>
      </c>
      <c r="F34" s="1637" t="s">
        <v>1555</v>
      </c>
      <c r="G34" s="1638"/>
      <c r="H34" s="982" t="s">
        <v>1596</v>
      </c>
      <c r="I34" s="980"/>
      <c r="J34" s="982" t="s">
        <v>1596</v>
      </c>
      <c r="K34" s="980"/>
      <c r="L34" s="983" t="s">
        <v>1557</v>
      </c>
      <c r="M34" s="980"/>
      <c r="N34" s="980" t="s">
        <v>1557</v>
      </c>
      <c r="O34" s="983" t="s">
        <v>1558</v>
      </c>
      <c r="P34" s="980"/>
      <c r="Q34" s="984" t="s">
        <v>1558</v>
      </c>
      <c r="R34" s="985" t="s">
        <v>1559</v>
      </c>
      <c r="S34" s="1042" t="s">
        <v>1560</v>
      </c>
    </row>
    <row r="35" spans="2:24" ht="22.5" customHeight="1" x14ac:dyDescent="0.15">
      <c r="B35" s="1069" t="s">
        <v>1945</v>
      </c>
      <c r="C35" s="1113"/>
      <c r="D35" s="1114"/>
      <c r="E35" s="1113"/>
      <c r="F35" s="1114"/>
      <c r="G35" s="1113"/>
      <c r="H35" s="1205"/>
      <c r="I35" s="1206"/>
      <c r="J35" s="1205"/>
      <c r="K35" s="1206"/>
      <c r="L35" s="1207"/>
      <c r="M35" s="1206"/>
      <c r="N35" s="1206"/>
      <c r="O35" s="1207"/>
      <c r="P35" s="1206"/>
      <c r="Q35" s="1207"/>
      <c r="R35" s="1208"/>
      <c r="S35" s="1072"/>
    </row>
    <row r="36" spans="2:24" ht="22.5" customHeight="1" x14ac:dyDescent="0.15">
      <c r="B36" s="1017" t="s">
        <v>1946</v>
      </c>
      <c r="C36" s="1044" t="s">
        <v>1947</v>
      </c>
      <c r="D36" s="1018" t="s">
        <v>2129</v>
      </c>
      <c r="E36" s="1019"/>
      <c r="F36" s="1020" t="s">
        <v>246</v>
      </c>
      <c r="G36" s="1021" t="s">
        <v>1925</v>
      </c>
      <c r="H36" s="1029"/>
      <c r="I36" s="996"/>
      <c r="J36" s="997"/>
      <c r="K36" s="996"/>
      <c r="L36" s="996"/>
      <c r="M36" s="996"/>
      <c r="N36" s="996"/>
      <c r="O36" s="997"/>
      <c r="P36" s="996"/>
      <c r="Q36" s="1031">
        <f>H36</f>
        <v>0</v>
      </c>
      <c r="R36" s="1048" t="str">
        <f>IF(E36="","－",IF(AND(E36=Q36),"OK","NO"))</f>
        <v>－</v>
      </c>
      <c r="S36" s="1698"/>
    </row>
    <row r="37" spans="2:24" ht="22.5" customHeight="1" x14ac:dyDescent="0.15">
      <c r="B37" s="1017" t="s">
        <v>1948</v>
      </c>
      <c r="C37" s="1044"/>
      <c r="D37" s="1018" t="s">
        <v>2129</v>
      </c>
      <c r="E37" s="1019"/>
      <c r="F37" s="1020" t="s">
        <v>246</v>
      </c>
      <c r="G37" s="1021" t="s">
        <v>1925</v>
      </c>
      <c r="H37" s="1029"/>
      <c r="I37" s="996"/>
      <c r="J37" s="997"/>
      <c r="K37" s="996"/>
      <c r="L37" s="996"/>
      <c r="M37" s="996"/>
      <c r="N37" s="996"/>
      <c r="O37" s="997"/>
      <c r="P37" s="996"/>
      <c r="Q37" s="1031">
        <f>H37</f>
        <v>0</v>
      </c>
      <c r="R37" s="1048" t="str">
        <f>IF(E37="","－",IF(AND(E37=Q37),"OK","NO"))</f>
        <v>－</v>
      </c>
      <c r="S37" s="1772"/>
    </row>
    <row r="38" spans="2:24" ht="22.5" customHeight="1" x14ac:dyDescent="0.15">
      <c r="B38" s="1017" t="s">
        <v>1949</v>
      </c>
      <c r="C38" s="1044" t="s">
        <v>1950</v>
      </c>
      <c r="D38" s="1018" t="s">
        <v>2129</v>
      </c>
      <c r="E38" s="1019"/>
      <c r="F38" s="1020" t="s">
        <v>246</v>
      </c>
      <c r="G38" s="1021" t="s">
        <v>1925</v>
      </c>
      <c r="H38" s="1029"/>
      <c r="I38" s="996"/>
      <c r="J38" s="997"/>
      <c r="K38" s="996"/>
      <c r="L38" s="996"/>
      <c r="M38" s="996"/>
      <c r="N38" s="996"/>
      <c r="O38" s="997"/>
      <c r="P38" s="996"/>
      <c r="Q38" s="1031">
        <f>H38</f>
        <v>0</v>
      </c>
      <c r="R38" s="1048" t="str">
        <f>IF(E38="","－",IF(AND(E38=Q38),"OK","NO"))</f>
        <v>－</v>
      </c>
      <c r="S38" s="1772"/>
    </row>
    <row r="39" spans="2:24" ht="22.5" customHeight="1" x14ac:dyDescent="0.15">
      <c r="B39" s="1017" t="s">
        <v>1951</v>
      </c>
      <c r="C39" s="1044"/>
      <c r="D39" s="1018" t="s">
        <v>2129</v>
      </c>
      <c r="E39" s="1019"/>
      <c r="F39" s="1020" t="s">
        <v>246</v>
      </c>
      <c r="G39" s="1021" t="s">
        <v>1925</v>
      </c>
      <c r="H39" s="1029"/>
      <c r="I39" s="996"/>
      <c r="J39" s="997"/>
      <c r="K39" s="996"/>
      <c r="L39" s="996"/>
      <c r="M39" s="996"/>
      <c r="N39" s="996"/>
      <c r="O39" s="997"/>
      <c r="P39" s="996"/>
      <c r="Q39" s="1031">
        <f>H39</f>
        <v>0</v>
      </c>
      <c r="R39" s="1048" t="str">
        <f>IF(E39="","－",IF(AND(E39=Q39),"OK","NO"))</f>
        <v>－</v>
      </c>
      <c r="S39" s="1708"/>
    </row>
    <row r="40" spans="2:24" ht="22.5" customHeight="1" x14ac:dyDescent="0.15">
      <c r="B40" s="1073" t="s">
        <v>1952</v>
      </c>
      <c r="C40" s="1074"/>
      <c r="D40" s="1071"/>
      <c r="E40" s="1074"/>
      <c r="F40" s="1071"/>
      <c r="G40" s="1074"/>
      <c r="S40" s="1075"/>
    </row>
    <row r="41" spans="2:24" ht="22.5" customHeight="1" x14ac:dyDescent="0.15">
      <c r="B41" s="1027" t="s">
        <v>1953</v>
      </c>
      <c r="C41" s="1049"/>
      <c r="D41" s="1018" t="s">
        <v>2129</v>
      </c>
      <c r="E41" s="1019"/>
      <c r="F41" s="1020" t="s">
        <v>246</v>
      </c>
      <c r="G41" s="1021" t="s">
        <v>1954</v>
      </c>
      <c r="H41" s="1029"/>
      <c r="I41" s="996"/>
      <c r="J41" s="997"/>
      <c r="K41" s="996"/>
      <c r="L41" s="996"/>
      <c r="M41" s="996"/>
      <c r="N41" s="996"/>
      <c r="O41" s="997"/>
      <c r="P41" s="996"/>
      <c r="Q41" s="1031">
        <f>H41</f>
        <v>0</v>
      </c>
      <c r="R41" s="1048" t="str">
        <f>IF(E41="","－",IF(AND(E41=Q41),"OK","NO"))</f>
        <v>－</v>
      </c>
      <c r="S41" s="1698"/>
    </row>
    <row r="42" spans="2:24" ht="22.5" customHeight="1" x14ac:dyDescent="0.15">
      <c r="B42" s="1694" t="s">
        <v>1955</v>
      </c>
      <c r="C42" s="1049" t="s">
        <v>1956</v>
      </c>
      <c r="D42" s="1018" t="s">
        <v>1578</v>
      </c>
      <c r="E42" s="1019"/>
      <c r="F42" s="1020" t="s">
        <v>246</v>
      </c>
      <c r="G42" s="1209"/>
      <c r="H42" s="1029"/>
      <c r="I42" s="996"/>
      <c r="J42" s="997"/>
      <c r="K42" s="996"/>
      <c r="L42" s="996"/>
      <c r="M42" s="996"/>
      <c r="N42" s="996"/>
      <c r="O42" s="997"/>
      <c r="P42" s="996"/>
      <c r="Q42" s="1031">
        <f>H42</f>
        <v>0</v>
      </c>
      <c r="R42" s="1048" t="str">
        <f>IF(E42="","－",IF(AND(E42=Q42),"OK","NO"))</f>
        <v>－</v>
      </c>
      <c r="S42" s="1772"/>
    </row>
    <row r="43" spans="2:24" ht="22.5" customHeight="1" x14ac:dyDescent="0.15">
      <c r="B43" s="1754"/>
      <c r="C43" s="1049" t="s">
        <v>1957</v>
      </c>
      <c r="D43" s="1159" t="s">
        <v>1697</v>
      </c>
      <c r="E43" s="1019"/>
      <c r="F43" s="1020" t="s">
        <v>246</v>
      </c>
      <c r="G43" s="1154" t="s">
        <v>1958</v>
      </c>
      <c r="H43" s="1029"/>
      <c r="I43" s="996"/>
      <c r="J43" s="997"/>
      <c r="K43" s="996"/>
      <c r="L43" s="996"/>
      <c r="M43" s="996"/>
      <c r="N43" s="996"/>
      <c r="O43" s="997"/>
      <c r="P43" s="996"/>
      <c r="Q43" s="1031">
        <f>H43</f>
        <v>0</v>
      </c>
      <c r="R43" s="1048" t="str">
        <f>IF(E43="","－",IF(AND(E43=Q43),"OK","NO"))</f>
        <v>－</v>
      </c>
      <c r="S43" s="1772"/>
    </row>
    <row r="44" spans="2:24" ht="22.5" customHeight="1" x14ac:dyDescent="0.15">
      <c r="B44" s="1754"/>
      <c r="C44" s="1049" t="s">
        <v>1959</v>
      </c>
      <c r="D44" s="1018" t="s">
        <v>2129</v>
      </c>
      <c r="E44" s="1019"/>
      <c r="F44" s="1020" t="s">
        <v>246</v>
      </c>
      <c r="G44" s="1156"/>
      <c r="H44" s="1029"/>
      <c r="I44" s="996"/>
      <c r="J44" s="997"/>
      <c r="K44" s="996"/>
      <c r="L44" s="996"/>
      <c r="M44" s="996"/>
      <c r="N44" s="996"/>
      <c r="O44" s="997"/>
      <c r="P44" s="996"/>
      <c r="Q44" s="1031">
        <f>H44</f>
        <v>0</v>
      </c>
      <c r="R44" s="1048" t="str">
        <f>IF(E44="","－",IF(AND(E44=Q44),"OK","NO"))</f>
        <v>－</v>
      </c>
      <c r="S44" s="1772"/>
    </row>
    <row r="45" spans="2:24" ht="22.5" customHeight="1" x14ac:dyDescent="0.15">
      <c r="B45" s="1707"/>
      <c r="C45" s="1049" t="s">
        <v>1960</v>
      </c>
      <c r="D45" s="1018" t="s">
        <v>2129</v>
      </c>
      <c r="E45" s="1019"/>
      <c r="F45" s="1020" t="s">
        <v>246</v>
      </c>
      <c r="G45" s="1021" t="s">
        <v>1954</v>
      </c>
      <c r="H45" s="1029"/>
      <c r="I45" s="996"/>
      <c r="J45" s="997"/>
      <c r="K45" s="996"/>
      <c r="L45" s="996"/>
      <c r="M45" s="996"/>
      <c r="N45" s="996"/>
      <c r="O45" s="997"/>
      <c r="P45" s="996"/>
      <c r="Q45" s="1031">
        <f>H45</f>
        <v>0</v>
      </c>
      <c r="R45" s="1048" t="str">
        <f>IF(E45="","－",IF(AND(E45=Q45),"OK","NO"))</f>
        <v>－</v>
      </c>
      <c r="S45" s="1772"/>
    </row>
    <row r="46" spans="2:24" ht="44.25" customHeight="1" x14ac:dyDescent="0.15">
      <c r="B46" s="1080" t="s">
        <v>1961</v>
      </c>
      <c r="C46" s="1160" t="s">
        <v>1962</v>
      </c>
      <c r="D46" s="1018" t="s">
        <v>2129</v>
      </c>
      <c r="E46" s="1118">
        <f>SUM(E47:E52)</f>
        <v>0</v>
      </c>
      <c r="F46" s="1020" t="s">
        <v>248</v>
      </c>
      <c r="G46" s="1077" t="s">
        <v>1963</v>
      </c>
      <c r="H46" s="1029"/>
      <c r="I46" s="996"/>
      <c r="J46" s="997"/>
      <c r="K46" s="1018" t="s">
        <v>1576</v>
      </c>
      <c r="L46" s="1018">
        <v>0.5</v>
      </c>
      <c r="M46" s="1018" t="s">
        <v>1614</v>
      </c>
      <c r="N46" s="1018">
        <v>1.3</v>
      </c>
      <c r="O46" s="1076">
        <f>H46*L46</f>
        <v>0</v>
      </c>
      <c r="P46" s="1018" t="s">
        <v>1614</v>
      </c>
      <c r="Q46" s="1031">
        <f>H46*N46</f>
        <v>0</v>
      </c>
      <c r="R46" s="1048" t="str">
        <f>IF(E46="","－",IF(AND(E46&gt;=O46,E46&lt;=Q46),"OK","NO"))</f>
        <v>OK</v>
      </c>
      <c r="S46" s="1699"/>
      <c r="V46" s="987"/>
      <c r="W46" s="987"/>
      <c r="X46" s="987"/>
    </row>
    <row r="47" spans="2:24" ht="22.5" customHeight="1" x14ac:dyDescent="0.15">
      <c r="B47" s="1694" t="s">
        <v>1722</v>
      </c>
      <c r="C47" s="1078" t="s">
        <v>1723</v>
      </c>
      <c r="D47" s="1018" t="s">
        <v>2129</v>
      </c>
      <c r="E47" s="1019"/>
      <c r="F47" s="1020" t="s">
        <v>247</v>
      </c>
      <c r="G47" s="1021"/>
      <c r="H47" s="1029"/>
      <c r="I47" s="996"/>
      <c r="J47" s="997"/>
      <c r="K47" s="996"/>
      <c r="L47" s="996"/>
      <c r="M47" s="996"/>
      <c r="N47" s="996"/>
      <c r="O47" s="997"/>
      <c r="P47" s="996"/>
      <c r="Q47" s="1031">
        <f>H47</f>
        <v>0</v>
      </c>
      <c r="R47" s="1024"/>
      <c r="S47" s="1699"/>
    </row>
    <row r="48" spans="2:24" ht="22.5" customHeight="1" x14ac:dyDescent="0.15">
      <c r="B48" s="1695"/>
      <c r="C48" s="1044" t="s">
        <v>1724</v>
      </c>
      <c r="D48" s="1018" t="s">
        <v>1578</v>
      </c>
      <c r="E48" s="1019"/>
      <c r="F48" s="1020" t="s">
        <v>248</v>
      </c>
      <c r="G48" s="1021" t="s">
        <v>1725</v>
      </c>
      <c r="H48" s="1210">
        <f>E47</f>
        <v>0</v>
      </c>
      <c r="I48" s="996"/>
      <c r="J48" s="997"/>
      <c r="K48" s="1018" t="s">
        <v>1576</v>
      </c>
      <c r="L48" s="1018">
        <v>0.4</v>
      </c>
      <c r="M48" s="1018" t="s">
        <v>1614</v>
      </c>
      <c r="N48" s="1018">
        <v>1</v>
      </c>
      <c r="O48" s="1076">
        <f>H48*L48</f>
        <v>0</v>
      </c>
      <c r="P48" s="1018" t="s">
        <v>1614</v>
      </c>
      <c r="Q48" s="1031">
        <f>H48*N48</f>
        <v>0</v>
      </c>
      <c r="R48" s="1048" t="str">
        <f>IF(E48="","－",IF(AND(E48&gt;=O48,E48&lt;=Q48),"OK","NO"))</f>
        <v>－</v>
      </c>
      <c r="S48" s="1699"/>
    </row>
    <row r="49" spans="2:19" ht="22.5" customHeight="1" x14ac:dyDescent="0.15">
      <c r="B49" s="1696"/>
      <c r="C49" s="1044" t="s">
        <v>1726</v>
      </c>
      <c r="D49" s="1018" t="s">
        <v>2129</v>
      </c>
      <c r="E49" s="1019"/>
      <c r="F49" s="1020" t="s">
        <v>246</v>
      </c>
      <c r="G49" s="1021" t="s">
        <v>1727</v>
      </c>
      <c r="H49" s="1029"/>
      <c r="I49" s="996"/>
      <c r="J49" s="997"/>
      <c r="K49" s="996"/>
      <c r="L49" s="996"/>
      <c r="M49" s="996"/>
      <c r="N49" s="996"/>
      <c r="O49" s="997"/>
      <c r="P49" s="996"/>
      <c r="Q49" s="1031">
        <f>H49</f>
        <v>0</v>
      </c>
      <c r="R49" s="1048" t="str">
        <f>IF(E49="","－",IF(AND(E49=Q49),"OK","NO"))</f>
        <v>－</v>
      </c>
      <c r="S49" s="1699"/>
    </row>
    <row r="50" spans="2:19" ht="22.5" customHeight="1" x14ac:dyDescent="0.15">
      <c r="B50" s="1759" t="s">
        <v>1964</v>
      </c>
      <c r="C50" s="1044" t="s">
        <v>1729</v>
      </c>
      <c r="D50" s="1018" t="s">
        <v>2129</v>
      </c>
      <c r="E50" s="1019"/>
      <c r="F50" s="1020" t="s">
        <v>247</v>
      </c>
      <c r="G50" s="1021"/>
      <c r="H50" s="1029"/>
      <c r="I50" s="996"/>
      <c r="J50" s="997"/>
      <c r="K50" s="996"/>
      <c r="L50" s="996"/>
      <c r="M50" s="996"/>
      <c r="N50" s="996"/>
      <c r="O50" s="997"/>
      <c r="P50" s="996"/>
      <c r="Q50" s="1031">
        <f>H50</f>
        <v>0</v>
      </c>
      <c r="R50" s="1024"/>
      <c r="S50" s="1699"/>
    </row>
    <row r="51" spans="2:19" ht="22.5" customHeight="1" x14ac:dyDescent="0.15">
      <c r="B51" s="1768"/>
      <c r="C51" s="1044" t="s">
        <v>1965</v>
      </c>
      <c r="D51" s="1018" t="s">
        <v>2129</v>
      </c>
      <c r="E51" s="1019"/>
      <c r="F51" s="1020" t="s">
        <v>246</v>
      </c>
      <c r="G51" s="1021" t="s">
        <v>1729</v>
      </c>
      <c r="H51" s="1029"/>
      <c r="I51" s="996"/>
      <c r="J51" s="997"/>
      <c r="K51" s="996"/>
      <c r="L51" s="996"/>
      <c r="M51" s="996"/>
      <c r="N51" s="996"/>
      <c r="O51" s="997"/>
      <c r="P51" s="996"/>
      <c r="Q51" s="1031">
        <f>H51</f>
        <v>0</v>
      </c>
      <c r="R51" s="1048" t="str">
        <f>IF(E51="","－",IF(AND(E51=Q51),"OK","NO"))</f>
        <v>－</v>
      </c>
      <c r="S51" s="1699"/>
    </row>
    <row r="52" spans="2:19" ht="22.5" customHeight="1" x14ac:dyDescent="0.15">
      <c r="B52" s="1017" t="s">
        <v>1731</v>
      </c>
      <c r="C52" s="1211" t="s">
        <v>1966</v>
      </c>
      <c r="D52" s="1018" t="s">
        <v>2129</v>
      </c>
      <c r="E52" s="1019"/>
      <c r="F52" s="1020" t="s">
        <v>247</v>
      </c>
      <c r="G52" s="1021"/>
      <c r="H52" s="1029"/>
      <c r="I52" s="996"/>
      <c r="J52" s="997"/>
      <c r="K52" s="996"/>
      <c r="L52" s="996"/>
      <c r="M52" s="996"/>
      <c r="N52" s="996"/>
      <c r="O52" s="997"/>
      <c r="P52" s="996"/>
      <c r="Q52" s="1031">
        <f>H52</f>
        <v>0</v>
      </c>
      <c r="R52" s="1024"/>
      <c r="S52" s="1700"/>
    </row>
    <row r="53" spans="2:19" ht="22.5" customHeight="1" x14ac:dyDescent="0.15">
      <c r="B53" s="1017"/>
      <c r="C53" s="1211" t="s">
        <v>1966</v>
      </c>
      <c r="D53" s="1018" t="s">
        <v>2129</v>
      </c>
      <c r="E53" s="1019"/>
      <c r="F53" s="1020" t="s">
        <v>247</v>
      </c>
      <c r="G53" s="1021"/>
      <c r="H53" s="1029"/>
      <c r="I53" s="996"/>
      <c r="J53" s="997"/>
      <c r="K53" s="996"/>
      <c r="L53" s="996"/>
      <c r="M53" s="996"/>
      <c r="N53" s="996"/>
      <c r="O53" s="997"/>
      <c r="P53" s="996"/>
      <c r="Q53" s="1031">
        <f t="shared" ref="Q53:Q54" si="1">H53</f>
        <v>0</v>
      </c>
      <c r="R53" s="1024"/>
      <c r="S53" s="1212"/>
    </row>
    <row r="54" spans="2:19" ht="22.5" customHeight="1" thickBot="1" x14ac:dyDescent="0.2">
      <c r="B54" s="1032"/>
      <c r="C54" s="1213" t="s">
        <v>1967</v>
      </c>
      <c r="D54" s="1033" t="s">
        <v>2129</v>
      </c>
      <c r="E54" s="1034"/>
      <c r="F54" s="1035" t="s">
        <v>247</v>
      </c>
      <c r="G54" s="1036"/>
      <c r="H54" s="1055"/>
      <c r="I54" s="1056"/>
      <c r="J54" s="1057"/>
      <c r="K54" s="1056"/>
      <c r="L54" s="1056"/>
      <c r="M54" s="1056"/>
      <c r="N54" s="1056"/>
      <c r="O54" s="1057"/>
      <c r="P54" s="1056"/>
      <c r="Q54" s="1040">
        <f t="shared" si="1"/>
        <v>0</v>
      </c>
      <c r="R54" s="1041"/>
      <c r="S54" s="1067"/>
    </row>
    <row r="55" spans="2:19" ht="22.5" customHeight="1" x14ac:dyDescent="0.15">
      <c r="H55" s="1128"/>
      <c r="J55" s="1128"/>
    </row>
    <row r="56" spans="2:19" ht="22.5" customHeight="1" x14ac:dyDescent="0.15">
      <c r="H56" s="1128"/>
      <c r="J56" s="1128"/>
    </row>
    <row r="57" spans="2:19" ht="22.5" customHeight="1" thickBot="1" x14ac:dyDescent="0.2">
      <c r="B57" s="1204" t="s">
        <v>1968</v>
      </c>
      <c r="G57" s="974" t="s">
        <v>1550</v>
      </c>
    </row>
    <row r="58" spans="2:19" s="987" customFormat="1" ht="27.75" thickBot="1" x14ac:dyDescent="0.2">
      <c r="B58" s="979" t="s">
        <v>1551</v>
      </c>
      <c r="C58" s="980" t="s">
        <v>1552</v>
      </c>
      <c r="D58" s="980" t="s">
        <v>1553</v>
      </c>
      <c r="E58" s="981" t="s">
        <v>1554</v>
      </c>
      <c r="F58" s="1637" t="s">
        <v>1555</v>
      </c>
      <c r="G58" s="1638"/>
      <c r="H58" s="982" t="s">
        <v>1596</v>
      </c>
      <c r="I58" s="980"/>
      <c r="J58" s="982" t="s">
        <v>1596</v>
      </c>
      <c r="K58" s="980"/>
      <c r="L58" s="983" t="s">
        <v>1557</v>
      </c>
      <c r="M58" s="980"/>
      <c r="N58" s="980" t="s">
        <v>1557</v>
      </c>
      <c r="O58" s="983" t="s">
        <v>1558</v>
      </c>
      <c r="P58" s="980"/>
      <c r="Q58" s="984" t="s">
        <v>1558</v>
      </c>
      <c r="R58" s="978" t="s">
        <v>1559</v>
      </c>
      <c r="S58" s="985" t="s">
        <v>1560</v>
      </c>
    </row>
    <row r="59" spans="2:19" ht="22.5" customHeight="1" x14ac:dyDescent="0.15">
      <c r="B59" s="1214" t="s">
        <v>1969</v>
      </c>
      <c r="C59" s="1113"/>
      <c r="D59" s="1114"/>
      <c r="E59" s="1113"/>
      <c r="F59" s="1114"/>
      <c r="G59" s="1113"/>
      <c r="H59" s="1205"/>
      <c r="I59" s="1206"/>
      <c r="J59" s="1205"/>
      <c r="K59" s="1206"/>
      <c r="L59" s="1207"/>
      <c r="M59" s="1206"/>
      <c r="N59" s="1206"/>
      <c r="O59" s="1207"/>
      <c r="P59" s="1206"/>
      <c r="Q59" s="1207"/>
      <c r="R59" s="1215"/>
      <c r="S59" s="1216"/>
    </row>
    <row r="60" spans="2:19" ht="67.5" customHeight="1" x14ac:dyDescent="0.15">
      <c r="B60" s="1027" t="s">
        <v>1737</v>
      </c>
      <c r="C60" s="1078" t="s">
        <v>1970</v>
      </c>
      <c r="D60" s="1018" t="s">
        <v>1697</v>
      </c>
      <c r="E60" s="1019"/>
      <c r="F60" s="1020" t="s">
        <v>246</v>
      </c>
      <c r="G60" s="1021" t="s">
        <v>1740</v>
      </c>
      <c r="H60" s="1029"/>
      <c r="I60" s="996"/>
      <c r="J60" s="997"/>
      <c r="K60" s="996"/>
      <c r="L60" s="996"/>
      <c r="M60" s="996"/>
      <c r="N60" s="996"/>
      <c r="O60" s="997"/>
      <c r="P60" s="996"/>
      <c r="Q60" s="1031">
        <f>H60</f>
        <v>0</v>
      </c>
      <c r="R60" s="1217" t="str">
        <f>IF(E60="","－",IF(AND(E60=Q60),"OK","NO"))</f>
        <v>－</v>
      </c>
      <c r="S60" s="1741"/>
    </row>
    <row r="61" spans="2:19" ht="68.25" customHeight="1" x14ac:dyDescent="0.15">
      <c r="B61" s="1027" t="s">
        <v>1971</v>
      </c>
      <c r="C61" s="1078" t="s">
        <v>1970</v>
      </c>
      <c r="D61" s="1018" t="s">
        <v>1697</v>
      </c>
      <c r="E61" s="1019"/>
      <c r="F61" s="1020" t="s">
        <v>246</v>
      </c>
      <c r="G61" s="1021" t="s">
        <v>1740</v>
      </c>
      <c r="H61" s="1029"/>
      <c r="I61" s="996"/>
      <c r="J61" s="997"/>
      <c r="K61" s="996"/>
      <c r="L61" s="996"/>
      <c r="M61" s="996"/>
      <c r="N61" s="996"/>
      <c r="O61" s="997"/>
      <c r="P61" s="996"/>
      <c r="Q61" s="1031">
        <f>H61</f>
        <v>0</v>
      </c>
      <c r="R61" s="1217" t="str">
        <f>IF(E61="","－",IF(AND(E61=Q61),"OK","NO"))</f>
        <v>－</v>
      </c>
      <c r="S61" s="1879"/>
    </row>
    <row r="62" spans="2:19" ht="45.75" customHeight="1" x14ac:dyDescent="0.15">
      <c r="B62" s="1027" t="s">
        <v>1972</v>
      </c>
      <c r="C62" s="1044" t="s">
        <v>1734</v>
      </c>
      <c r="D62" s="1018" t="s">
        <v>2129</v>
      </c>
      <c r="E62" s="1019"/>
      <c r="F62" s="1020" t="s">
        <v>247</v>
      </c>
      <c r="G62" s="1077" t="s">
        <v>1973</v>
      </c>
      <c r="H62" s="1029"/>
      <c r="I62" s="996"/>
      <c r="J62" s="997"/>
      <c r="K62" s="996"/>
      <c r="L62" s="996"/>
      <c r="M62" s="996"/>
      <c r="N62" s="996"/>
      <c r="O62" s="997"/>
      <c r="P62" s="996"/>
      <c r="Q62" s="1031">
        <f>H62</f>
        <v>0</v>
      </c>
      <c r="R62" s="1218"/>
      <c r="S62" s="1880"/>
    </row>
    <row r="63" spans="2:19" ht="22.5" customHeight="1" x14ac:dyDescent="0.15">
      <c r="B63" s="1219" t="s">
        <v>1974</v>
      </c>
      <c r="C63" s="1074"/>
      <c r="D63" s="1071"/>
      <c r="E63" s="1074"/>
      <c r="F63" s="1071"/>
      <c r="G63" s="1074"/>
      <c r="S63" s="1134"/>
    </row>
    <row r="64" spans="2:19" ht="68.25" customHeight="1" x14ac:dyDescent="0.15">
      <c r="B64" s="1027" t="s">
        <v>1737</v>
      </c>
      <c r="C64" s="1078" t="s">
        <v>1970</v>
      </c>
      <c r="D64" s="1018" t="s">
        <v>1697</v>
      </c>
      <c r="E64" s="1019"/>
      <c r="F64" s="1020" t="s">
        <v>246</v>
      </c>
      <c r="G64" s="1021" t="s">
        <v>1740</v>
      </c>
      <c r="H64" s="1029"/>
      <c r="I64" s="996"/>
      <c r="J64" s="997"/>
      <c r="K64" s="996"/>
      <c r="L64" s="996"/>
      <c r="M64" s="996"/>
      <c r="N64" s="996"/>
      <c r="O64" s="997"/>
      <c r="P64" s="996"/>
      <c r="Q64" s="1031">
        <f>H64</f>
        <v>0</v>
      </c>
      <c r="R64" s="1217" t="str">
        <f>IF(E64="","－",IF(AND(E64=Q64),"OK","NO"))</f>
        <v>－</v>
      </c>
      <c r="S64" s="1741"/>
    </row>
    <row r="65" spans="2:19" ht="74.25" customHeight="1" x14ac:dyDescent="0.15">
      <c r="B65" s="1017" t="s">
        <v>1971</v>
      </c>
      <c r="C65" s="1078" t="s">
        <v>1970</v>
      </c>
      <c r="D65" s="1018" t="s">
        <v>1697</v>
      </c>
      <c r="E65" s="1019"/>
      <c r="F65" s="1020" t="s">
        <v>246</v>
      </c>
      <c r="G65" s="1021" t="s">
        <v>1740</v>
      </c>
      <c r="H65" s="1029"/>
      <c r="I65" s="996"/>
      <c r="J65" s="997"/>
      <c r="K65" s="996"/>
      <c r="L65" s="996"/>
      <c r="M65" s="996"/>
      <c r="N65" s="996"/>
      <c r="O65" s="997"/>
      <c r="P65" s="996"/>
      <c r="Q65" s="1031">
        <f>H65</f>
        <v>0</v>
      </c>
      <c r="R65" s="1217" t="str">
        <f>IF(E65="","－",IF(AND(E65=Q65),"OK","NO"))</f>
        <v>－</v>
      </c>
      <c r="S65" s="1879"/>
    </row>
    <row r="66" spans="2:19" ht="36" customHeight="1" x14ac:dyDescent="0.15">
      <c r="B66" s="1017" t="s">
        <v>1975</v>
      </c>
      <c r="C66" s="1078" t="s">
        <v>1976</v>
      </c>
      <c r="D66" s="1018" t="s">
        <v>2129</v>
      </c>
      <c r="E66" s="1019"/>
      <c r="F66" s="1020" t="s">
        <v>248</v>
      </c>
      <c r="G66" s="1021" t="s">
        <v>1977</v>
      </c>
      <c r="H66" s="1029"/>
      <c r="I66" s="996"/>
      <c r="J66" s="997"/>
      <c r="K66" s="1018" t="s">
        <v>1576</v>
      </c>
      <c r="L66" s="1018">
        <v>2.5</v>
      </c>
      <c r="M66" s="1018" t="s">
        <v>1614</v>
      </c>
      <c r="N66" s="1018">
        <v>3.5</v>
      </c>
      <c r="O66" s="1076">
        <f>H66*L66</f>
        <v>0</v>
      </c>
      <c r="P66" s="1018" t="s">
        <v>1614</v>
      </c>
      <c r="Q66" s="1031">
        <f>H66*N66</f>
        <v>0</v>
      </c>
      <c r="R66" s="1217" t="str">
        <f>IF(E66="","－",IF(AND(E66&gt;=O66,E66&lt;=Q66),"OK","NO"))</f>
        <v>－</v>
      </c>
      <c r="S66" s="1879"/>
    </row>
    <row r="67" spans="2:19" ht="36" customHeight="1" x14ac:dyDescent="0.15">
      <c r="B67" s="1017" t="s">
        <v>1978</v>
      </c>
      <c r="C67" s="1078" t="s">
        <v>1976</v>
      </c>
      <c r="D67" s="1018" t="s">
        <v>2129</v>
      </c>
      <c r="E67" s="1019"/>
      <c r="F67" s="1020" t="s">
        <v>248</v>
      </c>
      <c r="G67" s="1021" t="s">
        <v>1979</v>
      </c>
      <c r="H67" s="1029"/>
      <c r="I67" s="996"/>
      <c r="J67" s="997"/>
      <c r="K67" s="1018" t="s">
        <v>1576</v>
      </c>
      <c r="L67" s="1018">
        <v>2.5</v>
      </c>
      <c r="M67" s="1018" t="s">
        <v>1614</v>
      </c>
      <c r="N67" s="1018">
        <v>3.5</v>
      </c>
      <c r="O67" s="1076">
        <f>H67*L67</f>
        <v>0</v>
      </c>
      <c r="P67" s="1018" t="s">
        <v>1614</v>
      </c>
      <c r="Q67" s="1031">
        <f>H67*N67</f>
        <v>0</v>
      </c>
      <c r="R67" s="1217" t="str">
        <f>IF(E67="","－",IF(AND(E67&gt;=O67,E67&lt;=Q67),"OK","NO"))</f>
        <v>－</v>
      </c>
      <c r="S67" s="1880"/>
    </row>
    <row r="68" spans="2:19" ht="46.5" customHeight="1" x14ac:dyDescent="0.15">
      <c r="B68" s="1017" t="s">
        <v>1733</v>
      </c>
      <c r="C68" s="1044" t="s">
        <v>1734</v>
      </c>
      <c r="D68" s="1018" t="s">
        <v>2129</v>
      </c>
      <c r="E68" s="1019"/>
      <c r="F68" s="1020" t="s">
        <v>247</v>
      </c>
      <c r="G68" s="1077" t="s">
        <v>1973</v>
      </c>
      <c r="H68" s="1029"/>
      <c r="I68" s="996"/>
      <c r="J68" s="997"/>
      <c r="K68" s="996"/>
      <c r="L68" s="996"/>
      <c r="M68" s="996"/>
      <c r="N68" s="996"/>
      <c r="O68" s="997"/>
      <c r="P68" s="996"/>
      <c r="Q68" s="1031">
        <f>H68</f>
        <v>0</v>
      </c>
      <c r="R68" s="1218"/>
      <c r="S68" s="1134"/>
    </row>
    <row r="69" spans="2:19" ht="22.5" customHeight="1" thickBot="1" x14ac:dyDescent="0.2">
      <c r="B69" s="1032"/>
      <c r="C69" s="1054"/>
      <c r="D69" s="1033"/>
      <c r="E69" s="1202"/>
      <c r="F69" s="1035"/>
      <c r="G69" s="1036"/>
      <c r="H69" s="1036"/>
      <c r="I69" s="1036"/>
      <c r="J69" s="1036"/>
      <c r="K69" s="1036"/>
      <c r="L69" s="1036"/>
      <c r="M69" s="1036"/>
      <c r="N69" s="1036"/>
      <c r="O69" s="1036"/>
      <c r="P69" s="1036"/>
      <c r="Q69" s="1036"/>
      <c r="R69" s="1220"/>
      <c r="S69" s="1221"/>
    </row>
    <row r="76" spans="2:19" ht="22.5" customHeight="1" x14ac:dyDescent="0.15">
      <c r="B76" s="1222" t="s">
        <v>1980</v>
      </c>
    </row>
    <row r="77" spans="2:19" ht="22.5" customHeight="1" thickBot="1" x14ac:dyDescent="0.2">
      <c r="B77" s="1204" t="s">
        <v>1981</v>
      </c>
      <c r="G77" s="974" t="s">
        <v>1550</v>
      </c>
    </row>
    <row r="78" spans="2:19" s="987" customFormat="1" ht="27.75" thickBot="1" x14ac:dyDescent="0.2">
      <c r="B78" s="979" t="s">
        <v>1551</v>
      </c>
      <c r="C78" s="980" t="s">
        <v>1552</v>
      </c>
      <c r="D78" s="980" t="s">
        <v>1553</v>
      </c>
      <c r="E78" s="981" t="s">
        <v>1554</v>
      </c>
      <c r="F78" s="1637" t="s">
        <v>1555</v>
      </c>
      <c r="G78" s="1638"/>
      <c r="H78" s="982" t="s">
        <v>1596</v>
      </c>
      <c r="I78" s="980"/>
      <c r="J78" s="982" t="s">
        <v>1596</v>
      </c>
      <c r="K78" s="980"/>
      <c r="L78" s="983" t="s">
        <v>1557</v>
      </c>
      <c r="M78" s="980"/>
      <c r="N78" s="980" t="s">
        <v>1557</v>
      </c>
      <c r="O78" s="983" t="s">
        <v>1558</v>
      </c>
      <c r="P78" s="980"/>
      <c r="Q78" s="984" t="s">
        <v>1558</v>
      </c>
      <c r="R78" s="985" t="s">
        <v>1559</v>
      </c>
      <c r="S78" s="985" t="s">
        <v>1560</v>
      </c>
    </row>
    <row r="79" spans="2:19" ht="22.5" customHeight="1" x14ac:dyDescent="0.15">
      <c r="B79" s="1069" t="s">
        <v>1982</v>
      </c>
      <c r="C79" s="1113"/>
      <c r="D79" s="1114"/>
      <c r="E79" s="1113"/>
      <c r="F79" s="1114"/>
      <c r="G79" s="1113"/>
      <c r="H79" s="1205"/>
      <c r="I79" s="1206"/>
      <c r="J79" s="1205"/>
      <c r="K79" s="1206"/>
      <c r="L79" s="1207"/>
      <c r="M79" s="1206"/>
      <c r="N79" s="1206"/>
      <c r="O79" s="1207"/>
      <c r="P79" s="1206"/>
      <c r="Q79" s="1207"/>
      <c r="R79" s="1208"/>
      <c r="S79" s="1216"/>
    </row>
    <row r="80" spans="2:19" ht="29.25" customHeight="1" x14ac:dyDescent="0.15">
      <c r="B80" s="1080"/>
      <c r="C80" s="1078" t="s">
        <v>1745</v>
      </c>
      <c r="D80" s="1223" t="s">
        <v>2129</v>
      </c>
      <c r="E80" s="1118">
        <f>SUM(E81:E85)</f>
        <v>0</v>
      </c>
      <c r="F80" s="1020" t="s">
        <v>247</v>
      </c>
      <c r="G80" s="1077" t="s">
        <v>1983</v>
      </c>
      <c r="H80" s="1210">
        <f>E91</f>
        <v>0</v>
      </c>
      <c r="I80" s="996"/>
      <c r="J80" s="997"/>
      <c r="K80" s="996"/>
      <c r="L80" s="996"/>
      <c r="M80" s="996"/>
      <c r="N80" s="996"/>
      <c r="O80" s="997"/>
      <c r="P80" s="996"/>
      <c r="Q80" s="1031">
        <f>H80</f>
        <v>0</v>
      </c>
      <c r="R80" s="1024"/>
      <c r="S80" s="1741"/>
    </row>
    <row r="81" spans="2:19" ht="22.5" customHeight="1" x14ac:dyDescent="0.15">
      <c r="B81" s="1881" t="s">
        <v>1744</v>
      </c>
      <c r="C81" s="1224" t="s">
        <v>1984</v>
      </c>
      <c r="D81" s="1223" t="s">
        <v>2129</v>
      </c>
      <c r="E81" s="1008"/>
      <c r="F81" s="1225"/>
      <c r="G81" s="1226"/>
      <c r="R81" s="1129"/>
      <c r="S81" s="1879"/>
    </row>
    <row r="82" spans="2:19" ht="24" x14ac:dyDescent="0.15">
      <c r="B82" s="1881"/>
      <c r="C82" s="1097" t="s">
        <v>1985</v>
      </c>
      <c r="D82" s="1086" t="s">
        <v>2129</v>
      </c>
      <c r="E82" s="995"/>
      <c r="F82" s="1227"/>
      <c r="G82" s="1228"/>
      <c r="H82" s="1229"/>
      <c r="I82" s="1230"/>
      <c r="J82" s="1229"/>
      <c r="K82" s="1230"/>
      <c r="L82" s="1230"/>
      <c r="M82" s="1230"/>
      <c r="N82" s="1230"/>
      <c r="O82" s="1231"/>
      <c r="P82" s="1230"/>
      <c r="Q82" s="1231"/>
      <c r="R82" s="1232"/>
      <c r="S82" s="1879"/>
    </row>
    <row r="83" spans="2:19" ht="24" x14ac:dyDescent="0.15">
      <c r="B83" s="1881"/>
      <c r="C83" s="1096" t="s">
        <v>1986</v>
      </c>
      <c r="D83" s="1086" t="s">
        <v>2129</v>
      </c>
      <c r="E83" s="995"/>
      <c r="F83" s="1227"/>
      <c r="G83" s="1228"/>
      <c r="H83" s="1229"/>
      <c r="I83" s="1230"/>
      <c r="J83" s="1229"/>
      <c r="K83" s="1230"/>
      <c r="L83" s="1230"/>
      <c r="M83" s="1230"/>
      <c r="N83" s="1230"/>
      <c r="O83" s="1231"/>
      <c r="P83" s="1230"/>
      <c r="Q83" s="1231"/>
      <c r="R83" s="1232"/>
      <c r="S83" s="1879"/>
    </row>
    <row r="84" spans="2:19" ht="22.5" customHeight="1" x14ac:dyDescent="0.15">
      <c r="B84" s="1881"/>
      <c r="C84" s="1050" t="s">
        <v>1987</v>
      </c>
      <c r="D84" s="1086" t="s">
        <v>2129</v>
      </c>
      <c r="E84" s="995"/>
      <c r="F84" s="1227"/>
      <c r="G84" s="1228"/>
      <c r="H84" s="1229"/>
      <c r="I84" s="1230"/>
      <c r="J84" s="1229"/>
      <c r="K84" s="1230"/>
      <c r="L84" s="1230"/>
      <c r="M84" s="1230"/>
      <c r="N84" s="1230"/>
      <c r="O84" s="1231"/>
      <c r="P84" s="1230"/>
      <c r="Q84" s="1231"/>
      <c r="R84" s="1232"/>
      <c r="S84" s="1879"/>
    </row>
    <row r="85" spans="2:19" ht="22.5" customHeight="1" x14ac:dyDescent="0.15">
      <c r="B85" s="1882"/>
      <c r="C85" s="1233" t="s">
        <v>1766</v>
      </c>
      <c r="D85" s="1004" t="s">
        <v>2129</v>
      </c>
      <c r="E85" s="1053"/>
      <c r="F85" s="1234"/>
      <c r="G85" s="1235"/>
      <c r="R85" s="1129"/>
      <c r="S85" s="1879"/>
    </row>
    <row r="86" spans="2:19" ht="22.5" customHeight="1" x14ac:dyDescent="0.15">
      <c r="B86" s="1883" t="s">
        <v>1757</v>
      </c>
      <c r="C86" s="1085" t="s">
        <v>1988</v>
      </c>
      <c r="D86" s="989" t="s">
        <v>2129</v>
      </c>
      <c r="E86" s="990"/>
      <c r="F86" s="1236" t="s">
        <v>246</v>
      </c>
      <c r="G86" s="1044" t="s">
        <v>1989</v>
      </c>
      <c r="H86" s="1076">
        <f>E82</f>
        <v>0</v>
      </c>
      <c r="I86" s="996"/>
      <c r="J86" s="997"/>
      <c r="K86" s="996"/>
      <c r="L86" s="996"/>
      <c r="M86" s="996"/>
      <c r="N86" s="996"/>
      <c r="O86" s="997"/>
      <c r="P86" s="996"/>
      <c r="Q86" s="1031">
        <f>H86</f>
        <v>0</v>
      </c>
      <c r="R86" s="1048" t="str">
        <f>IF(E86="","－",IF(AND(E86=Q86),"OK","NO"))</f>
        <v>－</v>
      </c>
      <c r="S86" s="1879"/>
    </row>
    <row r="87" spans="2:19" ht="23.25" customHeight="1" x14ac:dyDescent="0.15">
      <c r="B87" s="1881"/>
      <c r="C87" s="1237" t="s">
        <v>2147</v>
      </c>
      <c r="D87" s="1086" t="s">
        <v>2129</v>
      </c>
      <c r="E87" s="995"/>
      <c r="F87" s="1020" t="s">
        <v>247</v>
      </c>
      <c r="G87" s="1078" t="s">
        <v>1990</v>
      </c>
      <c r="H87" s="1029"/>
      <c r="I87" s="996"/>
      <c r="J87" s="997"/>
      <c r="K87" s="996"/>
      <c r="L87" s="996"/>
      <c r="M87" s="996"/>
      <c r="N87" s="996"/>
      <c r="O87" s="997"/>
      <c r="P87" s="996"/>
      <c r="Q87" s="1031">
        <f>H87</f>
        <v>0</v>
      </c>
      <c r="R87" s="1048" t="str">
        <f>IF(E87="","－",IF(AND(E87=Q87),"OK","NO"))</f>
        <v>－</v>
      </c>
      <c r="S87" s="1879"/>
    </row>
    <row r="88" spans="2:19" ht="22.5" customHeight="1" x14ac:dyDescent="0.15">
      <c r="B88" s="1881"/>
      <c r="C88" s="1238" t="s">
        <v>1766</v>
      </c>
      <c r="D88" s="1086" t="s">
        <v>2129</v>
      </c>
      <c r="E88" s="990"/>
      <c r="F88" s="1020" t="s">
        <v>246</v>
      </c>
      <c r="G88" s="1021"/>
      <c r="H88" s="1029"/>
      <c r="I88" s="996"/>
      <c r="J88" s="997"/>
      <c r="K88" s="996"/>
      <c r="L88" s="996"/>
      <c r="M88" s="996"/>
      <c r="N88" s="996"/>
      <c r="O88" s="997"/>
      <c r="P88" s="996"/>
      <c r="Q88" s="1031">
        <f>H88</f>
        <v>0</v>
      </c>
      <c r="R88" s="1048" t="str">
        <f>IF(E88="","－",IF(AND(E88=Q88),"OK","NO"))</f>
        <v>－</v>
      </c>
      <c r="S88" s="1879"/>
    </row>
    <row r="89" spans="2:19" ht="22.5" customHeight="1" x14ac:dyDescent="0.15">
      <c r="B89" s="1882"/>
      <c r="C89" s="1238" t="s">
        <v>1766</v>
      </c>
      <c r="D89" s="1086" t="s">
        <v>2129</v>
      </c>
      <c r="E89" s="1053"/>
      <c r="F89" s="1020" t="s">
        <v>246</v>
      </c>
      <c r="G89" s="1021"/>
      <c r="H89" s="1029"/>
      <c r="I89" s="996"/>
      <c r="J89" s="997"/>
      <c r="K89" s="996"/>
      <c r="L89" s="996"/>
      <c r="M89" s="996"/>
      <c r="N89" s="996"/>
      <c r="O89" s="997"/>
      <c r="P89" s="996"/>
      <c r="Q89" s="1031">
        <f>H89</f>
        <v>0</v>
      </c>
      <c r="R89" s="1048" t="str">
        <f>IF(E89="","－",IF(AND(E89=Q89),"OK","NO"))</f>
        <v>－</v>
      </c>
      <c r="S89" s="1880"/>
    </row>
    <row r="90" spans="2:19" ht="22.5" customHeight="1" x14ac:dyDescent="0.15">
      <c r="B90" s="1073" t="s">
        <v>1991</v>
      </c>
      <c r="C90" s="1074"/>
      <c r="D90" s="1071"/>
      <c r="E90" s="1074"/>
      <c r="F90" s="1071"/>
      <c r="G90" s="1074"/>
      <c r="R90" s="1129"/>
      <c r="S90" s="1134"/>
    </row>
    <row r="91" spans="2:19" ht="29.25" customHeight="1" x14ac:dyDescent="0.15">
      <c r="B91" s="1759" t="s">
        <v>1744</v>
      </c>
      <c r="C91" s="1078" t="s">
        <v>1745</v>
      </c>
      <c r="D91" s="1223" t="s">
        <v>2129</v>
      </c>
      <c r="E91" s="1118">
        <f>SUM(E92:E101)</f>
        <v>0</v>
      </c>
      <c r="F91" s="1020" t="s">
        <v>247</v>
      </c>
      <c r="G91" s="1077" t="s">
        <v>1992</v>
      </c>
      <c r="H91" s="1210">
        <f>E80</f>
        <v>0</v>
      </c>
      <c r="I91" s="996"/>
      <c r="J91" s="997"/>
      <c r="K91" s="996"/>
      <c r="L91" s="996"/>
      <c r="M91" s="996"/>
      <c r="N91" s="996"/>
      <c r="O91" s="997"/>
      <c r="P91" s="996"/>
      <c r="Q91" s="1031">
        <f>H91</f>
        <v>0</v>
      </c>
      <c r="R91" s="1024"/>
      <c r="S91" s="1741"/>
    </row>
    <row r="92" spans="2:19" ht="22.5" customHeight="1" x14ac:dyDescent="0.15">
      <c r="B92" s="1695"/>
      <c r="C92" s="1085" t="s">
        <v>1748</v>
      </c>
      <c r="D92" s="1223" t="s">
        <v>2129</v>
      </c>
      <c r="E92" s="1239"/>
      <c r="F92" s="1226"/>
      <c r="G92" s="1224"/>
      <c r="R92" s="1129"/>
      <c r="S92" s="1879"/>
    </row>
    <row r="93" spans="2:19" ht="29.25" customHeight="1" x14ac:dyDescent="0.15">
      <c r="B93" s="1695"/>
      <c r="C93" s="1096" t="s">
        <v>1993</v>
      </c>
      <c r="D93" s="1086" t="s">
        <v>2129</v>
      </c>
      <c r="E93" s="1240"/>
      <c r="F93" s="1228"/>
      <c r="G93" s="1050"/>
      <c r="H93" s="1229"/>
      <c r="I93" s="1230"/>
      <c r="J93" s="1229"/>
      <c r="K93" s="1230"/>
      <c r="L93" s="1230"/>
      <c r="M93" s="1230"/>
      <c r="N93" s="1230"/>
      <c r="O93" s="1231"/>
      <c r="P93" s="1230"/>
      <c r="Q93" s="1231"/>
      <c r="R93" s="1232"/>
      <c r="S93" s="1879"/>
    </row>
    <row r="94" spans="2:19" ht="23.25" customHeight="1" x14ac:dyDescent="0.15">
      <c r="B94" s="1695"/>
      <c r="C94" s="1050" t="s">
        <v>1994</v>
      </c>
      <c r="D94" s="1086" t="s">
        <v>2129</v>
      </c>
      <c r="E94" s="1241"/>
      <c r="F94" s="1228"/>
      <c r="G94" s="1050"/>
      <c r="H94" s="1229"/>
      <c r="I94" s="1230"/>
      <c r="J94" s="1229"/>
      <c r="K94" s="1230"/>
      <c r="L94" s="1230"/>
      <c r="M94" s="1230"/>
      <c r="N94" s="1230"/>
      <c r="O94" s="1231"/>
      <c r="P94" s="1230"/>
      <c r="Q94" s="1231"/>
      <c r="R94" s="1232"/>
      <c r="S94" s="1879"/>
    </row>
    <row r="95" spans="2:19" ht="29.25" customHeight="1" x14ac:dyDescent="0.15">
      <c r="B95" s="1695"/>
      <c r="C95" s="1097" t="s">
        <v>1995</v>
      </c>
      <c r="D95" s="1086" t="s">
        <v>2129</v>
      </c>
      <c r="E95" s="1241"/>
      <c r="F95" s="1228"/>
      <c r="G95" s="1050"/>
      <c r="H95" s="1229"/>
      <c r="I95" s="1230"/>
      <c r="J95" s="1229"/>
      <c r="K95" s="1230"/>
      <c r="L95" s="1230"/>
      <c r="M95" s="1230"/>
      <c r="N95" s="1230"/>
      <c r="O95" s="1231"/>
      <c r="P95" s="1230"/>
      <c r="Q95" s="1231"/>
      <c r="R95" s="1232"/>
      <c r="S95" s="1879"/>
    </row>
    <row r="96" spans="2:19" ht="22.5" customHeight="1" x14ac:dyDescent="0.15">
      <c r="B96" s="1695"/>
      <c r="C96" s="1050" t="s">
        <v>1996</v>
      </c>
      <c r="D96" s="1086" t="s">
        <v>2129</v>
      </c>
      <c r="E96" s="1241"/>
      <c r="F96" s="1228"/>
      <c r="G96" s="1050"/>
      <c r="H96" s="1229"/>
      <c r="I96" s="1230"/>
      <c r="J96" s="1229"/>
      <c r="K96" s="1230"/>
      <c r="L96" s="1230"/>
      <c r="M96" s="1230"/>
      <c r="N96" s="1230"/>
      <c r="O96" s="1231"/>
      <c r="P96" s="1230"/>
      <c r="Q96" s="1231"/>
      <c r="R96" s="1232"/>
      <c r="S96" s="1879"/>
    </row>
    <row r="97" spans="2:19" ht="22.5" customHeight="1" x14ac:dyDescent="0.15">
      <c r="B97" s="1695"/>
      <c r="C97" s="1050" t="s">
        <v>1777</v>
      </c>
      <c r="D97" s="1086" t="s">
        <v>2129</v>
      </c>
      <c r="E97" s="1241"/>
      <c r="F97" s="1228"/>
      <c r="G97" s="1050"/>
      <c r="H97" s="1229"/>
      <c r="I97" s="1230"/>
      <c r="J97" s="1229"/>
      <c r="K97" s="1230"/>
      <c r="L97" s="1230"/>
      <c r="M97" s="1230"/>
      <c r="N97" s="1230"/>
      <c r="O97" s="1231"/>
      <c r="P97" s="1230"/>
      <c r="Q97" s="1231"/>
      <c r="R97" s="1232"/>
      <c r="S97" s="1879"/>
    </row>
    <row r="98" spans="2:19" ht="22.5" customHeight="1" x14ac:dyDescent="0.15">
      <c r="B98" s="1695"/>
      <c r="C98" s="1050" t="s">
        <v>1997</v>
      </c>
      <c r="D98" s="1086" t="s">
        <v>2129</v>
      </c>
      <c r="E98" s="1241"/>
      <c r="F98" s="1228"/>
      <c r="G98" s="1050"/>
      <c r="H98" s="1229"/>
      <c r="I98" s="1230"/>
      <c r="J98" s="1229"/>
      <c r="K98" s="1230"/>
      <c r="L98" s="1230"/>
      <c r="M98" s="1230"/>
      <c r="N98" s="1230"/>
      <c r="O98" s="1231"/>
      <c r="P98" s="1230"/>
      <c r="Q98" s="1231"/>
      <c r="R98" s="1232"/>
      <c r="S98" s="1879"/>
    </row>
    <row r="99" spans="2:19" ht="22.5" customHeight="1" x14ac:dyDescent="0.15">
      <c r="B99" s="1695"/>
      <c r="C99" s="1238" t="s">
        <v>1766</v>
      </c>
      <c r="D99" s="1086" t="s">
        <v>2129</v>
      </c>
      <c r="E99" s="1242"/>
      <c r="F99" s="1228"/>
      <c r="G99" s="1050"/>
      <c r="H99" s="1229"/>
      <c r="I99" s="1230"/>
      <c r="J99" s="1229"/>
      <c r="K99" s="1230"/>
      <c r="L99" s="1230"/>
      <c r="M99" s="1230"/>
      <c r="N99" s="1230"/>
      <c r="O99" s="1231"/>
      <c r="P99" s="1230"/>
      <c r="Q99" s="1231"/>
      <c r="R99" s="1232"/>
      <c r="S99" s="1879"/>
    </row>
    <row r="100" spans="2:19" ht="22.5" customHeight="1" x14ac:dyDescent="0.15">
      <c r="B100" s="1695"/>
      <c r="C100" s="1238" t="s">
        <v>1766</v>
      </c>
      <c r="D100" s="1086" t="s">
        <v>2129</v>
      </c>
      <c r="E100" s="1241"/>
      <c r="F100" s="1228"/>
      <c r="G100" s="1050"/>
      <c r="H100" s="1229"/>
      <c r="I100" s="1230"/>
      <c r="J100" s="1229"/>
      <c r="K100" s="1230"/>
      <c r="L100" s="1230"/>
      <c r="M100" s="1230"/>
      <c r="N100" s="1230"/>
      <c r="O100" s="1231"/>
      <c r="P100" s="1230"/>
      <c r="Q100" s="1231"/>
      <c r="R100" s="1232"/>
      <c r="S100" s="1879"/>
    </row>
    <row r="101" spans="2:19" ht="22.5" customHeight="1" x14ac:dyDescent="0.15">
      <c r="B101" s="1696"/>
      <c r="C101" s="1233" t="s">
        <v>1766</v>
      </c>
      <c r="D101" s="1086" t="s">
        <v>2129</v>
      </c>
      <c r="E101" s="1091"/>
      <c r="F101" s="1235"/>
      <c r="G101" s="1089"/>
      <c r="R101" s="1129"/>
      <c r="S101" s="1879"/>
    </row>
    <row r="102" spans="2:19" ht="22.5" customHeight="1" x14ac:dyDescent="0.15">
      <c r="B102" s="1694" t="s">
        <v>1757</v>
      </c>
      <c r="C102" s="1085" t="s">
        <v>1759</v>
      </c>
      <c r="D102" s="1223" t="s">
        <v>2129</v>
      </c>
      <c r="E102" s="1241"/>
      <c r="F102" s="1193" t="s">
        <v>246</v>
      </c>
      <c r="G102" s="1021" t="s">
        <v>1998</v>
      </c>
      <c r="H102" s="1076">
        <f>E93+E95</f>
        <v>0</v>
      </c>
      <c r="I102" s="996"/>
      <c r="J102" s="997"/>
      <c r="K102" s="996"/>
      <c r="L102" s="996"/>
      <c r="M102" s="996"/>
      <c r="N102" s="996"/>
      <c r="O102" s="997"/>
      <c r="P102" s="996"/>
      <c r="Q102" s="1031">
        <f>H102</f>
        <v>0</v>
      </c>
      <c r="R102" s="1048" t="str">
        <f>IF(E102="","－",IF(AND(E102=Q102),"OK","NO"))</f>
        <v>－</v>
      </c>
      <c r="S102" s="1879"/>
    </row>
    <row r="103" spans="2:19" ht="22.5" customHeight="1" x14ac:dyDescent="0.15">
      <c r="B103" s="1754"/>
      <c r="C103" s="1050" t="s">
        <v>1760</v>
      </c>
      <c r="D103" s="1086" t="s">
        <v>2129</v>
      </c>
      <c r="E103" s="995"/>
      <c r="F103" s="1020" t="s">
        <v>246</v>
      </c>
      <c r="G103" s="1021" t="s">
        <v>1783</v>
      </c>
      <c r="H103" s="1076">
        <f>E97</f>
        <v>0</v>
      </c>
      <c r="I103" s="996"/>
      <c r="J103" s="997"/>
      <c r="K103" s="996"/>
      <c r="L103" s="996"/>
      <c r="M103" s="996"/>
      <c r="N103" s="996"/>
      <c r="O103" s="997"/>
      <c r="P103" s="996"/>
      <c r="Q103" s="1031">
        <f>H103</f>
        <v>0</v>
      </c>
      <c r="R103" s="1048" t="str">
        <f>IF(E103="","－",IF(AND(E103=Q103),"OK","NO"))</f>
        <v>－</v>
      </c>
      <c r="S103" s="1879"/>
    </row>
    <row r="104" spans="2:19" ht="22.5" customHeight="1" x14ac:dyDescent="0.15">
      <c r="B104" s="1754"/>
      <c r="C104" s="1050" t="s">
        <v>2148</v>
      </c>
      <c r="D104" s="1086" t="s">
        <v>2129</v>
      </c>
      <c r="E104" s="995"/>
      <c r="F104" s="1020" t="s">
        <v>247</v>
      </c>
      <c r="G104" s="1044" t="s">
        <v>1999</v>
      </c>
      <c r="H104" s="1076">
        <f>E96</f>
        <v>0</v>
      </c>
      <c r="I104" s="996"/>
      <c r="J104" s="997"/>
      <c r="K104" s="996"/>
      <c r="L104" s="996"/>
      <c r="M104" s="996"/>
      <c r="N104" s="996"/>
      <c r="O104" s="997"/>
      <c r="P104" s="996"/>
      <c r="Q104" s="1031">
        <f>H104</f>
        <v>0</v>
      </c>
      <c r="R104" s="1048" t="str">
        <f>IF(E104="","－",IF(AND(E104=Q104),"OK","NO"))</f>
        <v>－</v>
      </c>
      <c r="S104" s="1879"/>
    </row>
    <row r="105" spans="2:19" ht="22.5" customHeight="1" x14ac:dyDescent="0.15">
      <c r="B105" s="1754"/>
      <c r="C105" s="1238" t="s">
        <v>1766</v>
      </c>
      <c r="D105" s="1086" t="s">
        <v>2129</v>
      </c>
      <c r="E105" s="995"/>
      <c r="F105" s="1020" t="s">
        <v>246</v>
      </c>
      <c r="G105" s="1021"/>
      <c r="H105" s="1029"/>
      <c r="I105" s="996"/>
      <c r="J105" s="997"/>
      <c r="K105" s="996"/>
      <c r="L105" s="996"/>
      <c r="M105" s="996"/>
      <c r="N105" s="996"/>
      <c r="O105" s="997"/>
      <c r="P105" s="996"/>
      <c r="Q105" s="1031">
        <f>H105</f>
        <v>0</v>
      </c>
      <c r="R105" s="1048" t="str">
        <f>IF(E105="","－",IF(AND(E105=Q105),"OK","NO"))</f>
        <v>－</v>
      </c>
      <c r="S105" s="1879"/>
    </row>
    <row r="106" spans="2:19" ht="22.5" customHeight="1" thickBot="1" x14ac:dyDescent="0.2">
      <c r="B106" s="1886"/>
      <c r="C106" s="1243" t="s">
        <v>1766</v>
      </c>
      <c r="D106" s="1244" t="s">
        <v>2129</v>
      </c>
      <c r="E106" s="1170"/>
      <c r="F106" s="1035" t="s">
        <v>246</v>
      </c>
      <c r="G106" s="1036"/>
      <c r="H106" s="1055"/>
      <c r="I106" s="1056"/>
      <c r="J106" s="1057"/>
      <c r="K106" s="1056"/>
      <c r="L106" s="1056"/>
      <c r="M106" s="1056"/>
      <c r="N106" s="1056"/>
      <c r="O106" s="1057"/>
      <c r="P106" s="1056"/>
      <c r="Q106" s="1040">
        <f>H106</f>
        <v>0</v>
      </c>
      <c r="R106" s="1058" t="str">
        <f>IF(E106="","－",IF(AND(E106=Q106),"OK","NO"))</f>
        <v>－</v>
      </c>
      <c r="S106" s="1885"/>
    </row>
    <row r="107" spans="2:19" ht="22.5" customHeight="1" x14ac:dyDescent="0.15">
      <c r="S107" s="1245"/>
    </row>
    <row r="108" spans="2:19" ht="22.5" customHeight="1" x14ac:dyDescent="0.15">
      <c r="S108" s="1245"/>
    </row>
    <row r="109" spans="2:19" ht="22.5" customHeight="1" thickBot="1" x14ac:dyDescent="0.2">
      <c r="B109" s="1246" t="s">
        <v>2000</v>
      </c>
      <c r="G109" s="974" t="s">
        <v>1550</v>
      </c>
      <c r="S109" s="1245"/>
    </row>
    <row r="110" spans="2:19" s="987" customFormat="1" ht="27.75" thickBot="1" x14ac:dyDescent="0.2">
      <c r="B110" s="979" t="s">
        <v>1551</v>
      </c>
      <c r="C110" s="980" t="s">
        <v>1552</v>
      </c>
      <c r="D110" s="980" t="s">
        <v>1553</v>
      </c>
      <c r="E110" s="981" t="s">
        <v>1554</v>
      </c>
      <c r="F110" s="1637" t="s">
        <v>1555</v>
      </c>
      <c r="G110" s="1638"/>
      <c r="H110" s="982" t="s">
        <v>1596</v>
      </c>
      <c r="I110" s="980"/>
      <c r="J110" s="982" t="s">
        <v>1596</v>
      </c>
      <c r="K110" s="980"/>
      <c r="L110" s="983" t="s">
        <v>1557</v>
      </c>
      <c r="M110" s="980"/>
      <c r="N110" s="980" t="s">
        <v>1557</v>
      </c>
      <c r="O110" s="983" t="s">
        <v>1558</v>
      </c>
      <c r="P110" s="980"/>
      <c r="Q110" s="984" t="s">
        <v>1558</v>
      </c>
      <c r="R110" s="985" t="s">
        <v>1559</v>
      </c>
      <c r="S110" s="985" t="s">
        <v>1560</v>
      </c>
    </row>
    <row r="111" spans="2:19" ht="18.75" customHeight="1" x14ac:dyDescent="0.15">
      <c r="B111" s="1069" t="s">
        <v>2001</v>
      </c>
      <c r="C111" s="1113"/>
      <c r="D111" s="1114"/>
      <c r="E111" s="1113"/>
      <c r="F111" s="1114"/>
      <c r="G111" s="1113"/>
      <c r="H111" s="1205"/>
      <c r="I111" s="1206"/>
      <c r="J111" s="1205"/>
      <c r="K111" s="1206"/>
      <c r="L111" s="1207"/>
      <c r="M111" s="1206"/>
      <c r="N111" s="1206"/>
      <c r="O111" s="1207"/>
      <c r="P111" s="1206"/>
      <c r="Q111" s="1207"/>
      <c r="R111" s="1208"/>
      <c r="S111" s="1216"/>
    </row>
    <row r="112" spans="2:19" ht="29.25" customHeight="1" x14ac:dyDescent="0.15">
      <c r="B112" s="1027"/>
      <c r="C112" s="1078" t="s">
        <v>1769</v>
      </c>
      <c r="D112" s="1018" t="s">
        <v>2129</v>
      </c>
      <c r="E112" s="1118">
        <f>SUM(E113:E119)</f>
        <v>0</v>
      </c>
      <c r="F112" s="1020" t="s">
        <v>247</v>
      </c>
      <c r="G112" s="1077" t="s">
        <v>1983</v>
      </c>
      <c r="H112" s="1210">
        <f>E128</f>
        <v>0</v>
      </c>
      <c r="I112" s="996"/>
      <c r="J112" s="997"/>
      <c r="K112" s="996"/>
      <c r="L112" s="996"/>
      <c r="M112" s="996"/>
      <c r="N112" s="996"/>
      <c r="O112" s="997"/>
      <c r="P112" s="996"/>
      <c r="Q112" s="1031">
        <f>H112</f>
        <v>0</v>
      </c>
      <c r="R112" s="1024"/>
      <c r="S112" s="1162"/>
    </row>
    <row r="113" spans="2:19" ht="22.5" customHeight="1" x14ac:dyDescent="0.15">
      <c r="B113" s="1887" t="s">
        <v>1768</v>
      </c>
      <c r="C113" s="1050" t="s">
        <v>1772</v>
      </c>
      <c r="D113" s="989" t="s">
        <v>2129</v>
      </c>
      <c r="E113" s="1241"/>
      <c r="F113" s="1225"/>
      <c r="G113" s="1226"/>
      <c r="R113" s="1129"/>
      <c r="S113" s="1129"/>
    </row>
    <row r="114" spans="2:19" ht="24" x14ac:dyDescent="0.15">
      <c r="B114" s="1887"/>
      <c r="C114" s="1097" t="s">
        <v>2002</v>
      </c>
      <c r="D114" s="989" t="s">
        <v>2129</v>
      </c>
      <c r="E114" s="1241"/>
      <c r="F114" s="1247"/>
      <c r="G114" s="1248"/>
      <c r="H114" s="1229"/>
      <c r="I114" s="1230"/>
      <c r="J114" s="1229"/>
      <c r="K114" s="1230"/>
      <c r="L114" s="1230"/>
      <c r="M114" s="1230"/>
      <c r="N114" s="1230"/>
      <c r="O114" s="1231"/>
      <c r="P114" s="1230"/>
      <c r="Q114" s="1231"/>
      <c r="R114" s="1232"/>
      <c r="S114" s="1129"/>
    </row>
    <row r="115" spans="2:19" ht="36" x14ac:dyDescent="0.15">
      <c r="B115" s="1770"/>
      <c r="C115" s="1097" t="s">
        <v>2003</v>
      </c>
      <c r="D115" s="1086" t="s">
        <v>2129</v>
      </c>
      <c r="E115" s="1241"/>
      <c r="F115" s="1227"/>
      <c r="G115" s="1228"/>
      <c r="H115" s="1229"/>
      <c r="I115" s="1230"/>
      <c r="J115" s="1229"/>
      <c r="K115" s="1230"/>
      <c r="L115" s="1230"/>
      <c r="M115" s="1230"/>
      <c r="N115" s="1230"/>
      <c r="O115" s="1231"/>
      <c r="P115" s="1230"/>
      <c r="Q115" s="1231"/>
      <c r="R115" s="1232"/>
      <c r="S115" s="1129"/>
    </row>
    <row r="116" spans="2:19" ht="36" x14ac:dyDescent="0.15">
      <c r="B116" s="1770"/>
      <c r="C116" s="1097" t="s">
        <v>2004</v>
      </c>
      <c r="D116" s="1086" t="s">
        <v>2129</v>
      </c>
      <c r="E116" s="1241"/>
      <c r="F116" s="1227"/>
      <c r="G116" s="1228"/>
      <c r="H116" s="1229"/>
      <c r="I116" s="1230"/>
      <c r="J116" s="1229"/>
      <c r="K116" s="1230"/>
      <c r="L116" s="1230"/>
      <c r="M116" s="1230"/>
      <c r="N116" s="1230"/>
      <c r="O116" s="1231"/>
      <c r="P116" s="1230"/>
      <c r="Q116" s="1231"/>
      <c r="R116" s="1232"/>
      <c r="S116" s="1129"/>
    </row>
    <row r="117" spans="2:19" ht="28.5" customHeight="1" x14ac:dyDescent="0.15">
      <c r="B117" s="1770"/>
      <c r="C117" s="1097" t="s">
        <v>2005</v>
      </c>
      <c r="D117" s="1086" t="s">
        <v>2129</v>
      </c>
      <c r="E117" s="1241"/>
      <c r="F117" s="1227"/>
      <c r="G117" s="1228"/>
      <c r="H117" s="1229"/>
      <c r="I117" s="1230"/>
      <c r="J117" s="1229"/>
      <c r="K117" s="1230"/>
      <c r="L117" s="1230"/>
      <c r="M117" s="1230"/>
      <c r="N117" s="1230"/>
      <c r="O117" s="1231"/>
      <c r="P117" s="1230"/>
      <c r="Q117" s="1231"/>
      <c r="R117" s="1232"/>
      <c r="S117" s="1879"/>
    </row>
    <row r="118" spans="2:19" ht="22.5" customHeight="1" x14ac:dyDescent="0.15">
      <c r="B118" s="1770"/>
      <c r="C118" s="1238" t="s">
        <v>1766</v>
      </c>
      <c r="D118" s="1086" t="s">
        <v>2129</v>
      </c>
      <c r="E118" s="1241"/>
      <c r="F118" s="1227"/>
      <c r="G118" s="1228"/>
      <c r="H118" s="1229"/>
      <c r="I118" s="1230"/>
      <c r="J118" s="1229"/>
      <c r="K118" s="1230"/>
      <c r="L118" s="1230"/>
      <c r="M118" s="1230"/>
      <c r="N118" s="1230"/>
      <c r="O118" s="1231"/>
      <c r="P118" s="1230"/>
      <c r="Q118" s="1231"/>
      <c r="R118" s="1232"/>
      <c r="S118" s="1879"/>
    </row>
    <row r="119" spans="2:19" ht="22.5" customHeight="1" x14ac:dyDescent="0.15">
      <c r="B119" s="1771"/>
      <c r="C119" s="1233" t="s">
        <v>1766</v>
      </c>
      <c r="D119" s="1004" t="s">
        <v>2129</v>
      </c>
      <c r="E119" s="1090"/>
      <c r="F119" s="1234"/>
      <c r="G119" s="1235"/>
      <c r="R119" s="1129"/>
      <c r="S119" s="1879"/>
    </row>
    <row r="120" spans="2:19" ht="29.25" customHeight="1" x14ac:dyDescent="0.15">
      <c r="B120" s="1754" t="s">
        <v>2006</v>
      </c>
      <c r="C120" s="1097" t="s">
        <v>2007</v>
      </c>
      <c r="D120" s="1086" t="s">
        <v>2129</v>
      </c>
      <c r="E120" s="995"/>
      <c r="F120" s="1020" t="s">
        <v>246</v>
      </c>
      <c r="G120" s="1021" t="s">
        <v>2008</v>
      </c>
      <c r="H120" s="1076">
        <f>E114</f>
        <v>0</v>
      </c>
      <c r="I120" s="996"/>
      <c r="J120" s="997"/>
      <c r="K120" s="996"/>
      <c r="L120" s="996"/>
      <c r="M120" s="996"/>
      <c r="N120" s="996"/>
      <c r="O120" s="997"/>
      <c r="P120" s="996"/>
      <c r="Q120" s="1031">
        <f>H120</f>
        <v>0</v>
      </c>
      <c r="R120" s="1048" t="str">
        <f>IF(E120="","－",IF(AND(E120=Q120),"OK","NO"))</f>
        <v>－</v>
      </c>
      <c r="S120" s="1879"/>
    </row>
    <row r="121" spans="2:19" ht="29.25" customHeight="1" x14ac:dyDescent="0.15">
      <c r="B121" s="1754"/>
      <c r="C121" s="1097" t="s">
        <v>2009</v>
      </c>
      <c r="D121" s="1086" t="s">
        <v>2129</v>
      </c>
      <c r="E121" s="995"/>
      <c r="F121" s="1020" t="s">
        <v>246</v>
      </c>
      <c r="G121" s="1021" t="s">
        <v>2010</v>
      </c>
      <c r="H121" s="1076">
        <f>E116</f>
        <v>0</v>
      </c>
      <c r="I121" s="996"/>
      <c r="J121" s="997"/>
      <c r="K121" s="996"/>
      <c r="L121" s="996"/>
      <c r="M121" s="996"/>
      <c r="N121" s="996"/>
      <c r="O121" s="997"/>
      <c r="P121" s="996"/>
      <c r="Q121" s="1031">
        <f>H121</f>
        <v>0</v>
      </c>
      <c r="R121" s="1048" t="str">
        <f>IF(E121="","－",IF(AND(E121=Q121),"OK","NO"))</f>
        <v>－</v>
      </c>
      <c r="S121" s="1879"/>
    </row>
    <row r="122" spans="2:19" ht="23.25" customHeight="1" x14ac:dyDescent="0.15">
      <c r="B122" s="1754"/>
      <c r="C122" s="1238" t="s">
        <v>1766</v>
      </c>
      <c r="D122" s="1086" t="s">
        <v>2129</v>
      </c>
      <c r="E122" s="995"/>
      <c r="F122" s="1020" t="s">
        <v>246</v>
      </c>
      <c r="G122" s="1021"/>
      <c r="H122" s="1029"/>
      <c r="I122" s="996"/>
      <c r="J122" s="997"/>
      <c r="K122" s="996"/>
      <c r="L122" s="996"/>
      <c r="M122" s="996"/>
      <c r="N122" s="996"/>
      <c r="O122" s="997"/>
      <c r="P122" s="996"/>
      <c r="Q122" s="1031">
        <f>H122</f>
        <v>0</v>
      </c>
      <c r="R122" s="1048" t="str">
        <f>IF(E122="","－",IF(AND(E122=Q122),"OK","NO"))</f>
        <v>－</v>
      </c>
      <c r="S122" s="1879"/>
    </row>
    <row r="123" spans="2:19" ht="23.25" customHeight="1" thickBot="1" x14ac:dyDescent="0.2">
      <c r="B123" s="1752"/>
      <c r="C123" s="1249" t="s">
        <v>1766</v>
      </c>
      <c r="D123" s="1244" t="s">
        <v>2129</v>
      </c>
      <c r="E123" s="1170"/>
      <c r="F123" s="1035" t="s">
        <v>246</v>
      </c>
      <c r="G123" s="1036"/>
      <c r="H123" s="1055"/>
      <c r="I123" s="1056"/>
      <c r="J123" s="1057"/>
      <c r="K123" s="1056"/>
      <c r="L123" s="1056"/>
      <c r="M123" s="1056"/>
      <c r="N123" s="1056"/>
      <c r="O123" s="1057"/>
      <c r="P123" s="1056"/>
      <c r="Q123" s="1040">
        <f>H123</f>
        <v>0</v>
      </c>
      <c r="R123" s="1058" t="str">
        <f>IF(E123="","－",IF(AND(E123=Q123),"OK","NO"))</f>
        <v>－</v>
      </c>
      <c r="S123" s="1885"/>
    </row>
    <row r="125" spans="2:19" ht="22.5" customHeight="1" thickBot="1" x14ac:dyDescent="0.2">
      <c r="B125" s="1246" t="s">
        <v>2000</v>
      </c>
      <c r="G125" s="974" t="s">
        <v>1550</v>
      </c>
    </row>
    <row r="126" spans="2:19" s="987" customFormat="1" ht="27.75" thickBot="1" x14ac:dyDescent="0.2">
      <c r="B126" s="979" t="s">
        <v>1551</v>
      </c>
      <c r="C126" s="980" t="s">
        <v>1552</v>
      </c>
      <c r="D126" s="980" t="s">
        <v>1553</v>
      </c>
      <c r="E126" s="981" t="s">
        <v>1554</v>
      </c>
      <c r="F126" s="1637" t="s">
        <v>1555</v>
      </c>
      <c r="G126" s="1638"/>
      <c r="H126" s="982" t="s">
        <v>1596</v>
      </c>
      <c r="I126" s="980"/>
      <c r="J126" s="982" t="s">
        <v>1596</v>
      </c>
      <c r="K126" s="980"/>
      <c r="L126" s="983" t="s">
        <v>1557</v>
      </c>
      <c r="M126" s="980"/>
      <c r="N126" s="980" t="s">
        <v>1557</v>
      </c>
      <c r="O126" s="983" t="s">
        <v>1558</v>
      </c>
      <c r="P126" s="980"/>
      <c r="Q126" s="984" t="s">
        <v>1558</v>
      </c>
      <c r="R126" s="985" t="s">
        <v>1559</v>
      </c>
      <c r="S126" s="985" t="s">
        <v>1560</v>
      </c>
    </row>
    <row r="127" spans="2:19" ht="20.25" customHeight="1" x14ac:dyDescent="0.15">
      <c r="B127" s="1073" t="s">
        <v>2011</v>
      </c>
      <c r="C127" s="1074"/>
      <c r="D127" s="1071"/>
      <c r="E127" s="1074"/>
      <c r="F127" s="1071"/>
      <c r="G127" s="1074"/>
      <c r="H127" s="1205"/>
      <c r="I127" s="1206"/>
      <c r="J127" s="1205"/>
      <c r="K127" s="1206"/>
      <c r="L127" s="1207"/>
      <c r="M127" s="1206"/>
      <c r="N127" s="1206"/>
      <c r="O127" s="1207"/>
      <c r="P127" s="1206"/>
      <c r="Q127" s="1207"/>
      <c r="R127" s="1208"/>
      <c r="S127" s="1134"/>
    </row>
    <row r="128" spans="2:19" ht="29.25" customHeight="1" x14ac:dyDescent="0.15">
      <c r="B128" s="1759" t="s">
        <v>2012</v>
      </c>
      <c r="C128" s="1078" t="s">
        <v>1769</v>
      </c>
      <c r="D128" s="1223" t="s">
        <v>2129</v>
      </c>
      <c r="E128" s="1118">
        <f>SUM(E129:E136)</f>
        <v>0</v>
      </c>
      <c r="F128" s="1020" t="s">
        <v>247</v>
      </c>
      <c r="G128" s="1077" t="s">
        <v>1992</v>
      </c>
      <c r="H128" s="1210">
        <f>E112</f>
        <v>0</v>
      </c>
      <c r="I128" s="996"/>
      <c r="J128" s="997"/>
      <c r="K128" s="996"/>
      <c r="L128" s="996"/>
      <c r="M128" s="996"/>
      <c r="N128" s="996"/>
      <c r="O128" s="997"/>
      <c r="P128" s="996"/>
      <c r="Q128" s="1031">
        <f>H128</f>
        <v>0</v>
      </c>
      <c r="R128" s="1024"/>
      <c r="S128" s="1741"/>
    </row>
    <row r="129" spans="2:19" ht="22.5" customHeight="1" x14ac:dyDescent="0.15">
      <c r="B129" s="1695"/>
      <c r="C129" s="1096" t="s">
        <v>1772</v>
      </c>
      <c r="D129" s="1223" t="s">
        <v>2129</v>
      </c>
      <c r="E129" s="990"/>
      <c r="F129" s="1225"/>
      <c r="G129" s="1088"/>
      <c r="R129" s="1129"/>
      <c r="S129" s="1879"/>
    </row>
    <row r="130" spans="2:19" ht="29.25" customHeight="1" x14ac:dyDescent="0.15">
      <c r="B130" s="1695"/>
      <c r="C130" s="1097" t="s">
        <v>2013</v>
      </c>
      <c r="D130" s="1086" t="s">
        <v>2129</v>
      </c>
      <c r="E130" s="995"/>
      <c r="F130" s="1227"/>
      <c r="G130" s="1097"/>
      <c r="H130" s="1229"/>
      <c r="I130" s="1230"/>
      <c r="J130" s="1229"/>
      <c r="K130" s="1230"/>
      <c r="L130" s="1230"/>
      <c r="M130" s="1230"/>
      <c r="N130" s="1230"/>
      <c r="O130" s="1231"/>
      <c r="P130" s="1230"/>
      <c r="Q130" s="1231"/>
      <c r="R130" s="1232"/>
      <c r="S130" s="1879"/>
    </row>
    <row r="131" spans="2:19" ht="29.25" customHeight="1" x14ac:dyDescent="0.15">
      <c r="B131" s="1695"/>
      <c r="C131" s="1097" t="s">
        <v>2014</v>
      </c>
      <c r="D131" s="1086" t="s">
        <v>2129</v>
      </c>
      <c r="E131" s="995"/>
      <c r="F131" s="1227"/>
      <c r="G131" s="1097"/>
      <c r="H131" s="1229"/>
      <c r="I131" s="1230"/>
      <c r="J131" s="1229"/>
      <c r="K131" s="1230"/>
      <c r="L131" s="1230"/>
      <c r="M131" s="1230"/>
      <c r="N131" s="1230"/>
      <c r="O131" s="1231"/>
      <c r="P131" s="1230"/>
      <c r="Q131" s="1231"/>
      <c r="R131" s="1232"/>
      <c r="S131" s="1879"/>
    </row>
    <row r="132" spans="2:19" ht="37.5" customHeight="1" x14ac:dyDescent="0.15">
      <c r="B132" s="1695"/>
      <c r="C132" s="1097" t="s">
        <v>2015</v>
      </c>
      <c r="D132" s="1086" t="s">
        <v>2129</v>
      </c>
      <c r="E132" s="995"/>
      <c r="F132" s="1227"/>
      <c r="G132" s="1097"/>
      <c r="H132" s="1229"/>
      <c r="I132" s="1230"/>
      <c r="J132" s="1229"/>
      <c r="K132" s="1230"/>
      <c r="L132" s="1230"/>
      <c r="M132" s="1230"/>
      <c r="N132" s="1230"/>
      <c r="O132" s="1231"/>
      <c r="P132" s="1230"/>
      <c r="Q132" s="1231"/>
      <c r="R132" s="1232"/>
      <c r="S132" s="1879"/>
    </row>
    <row r="133" spans="2:19" ht="37.5" customHeight="1" x14ac:dyDescent="0.15">
      <c r="B133" s="1695"/>
      <c r="C133" s="1097" t="s">
        <v>2016</v>
      </c>
      <c r="D133" s="1086" t="s">
        <v>2129</v>
      </c>
      <c r="E133" s="995"/>
      <c r="F133" s="1227"/>
      <c r="G133" s="1097"/>
      <c r="H133" s="1229"/>
      <c r="I133" s="1230"/>
      <c r="J133" s="1229"/>
      <c r="K133" s="1230"/>
      <c r="L133" s="1230"/>
      <c r="M133" s="1230"/>
      <c r="N133" s="1230"/>
      <c r="O133" s="1231"/>
      <c r="P133" s="1230"/>
      <c r="Q133" s="1231"/>
      <c r="R133" s="1232"/>
      <c r="S133" s="1879"/>
    </row>
    <row r="134" spans="2:19" ht="22.5" customHeight="1" x14ac:dyDescent="0.15">
      <c r="B134" s="1695"/>
      <c r="C134" s="1097" t="s">
        <v>1777</v>
      </c>
      <c r="D134" s="1086" t="s">
        <v>2129</v>
      </c>
      <c r="E134" s="995"/>
      <c r="F134" s="1227"/>
      <c r="G134" s="1097"/>
      <c r="H134" s="1229"/>
      <c r="I134" s="1230"/>
      <c r="J134" s="1229"/>
      <c r="K134" s="1230"/>
      <c r="L134" s="1230"/>
      <c r="M134" s="1230"/>
      <c r="N134" s="1230"/>
      <c r="O134" s="1231"/>
      <c r="P134" s="1230"/>
      <c r="Q134" s="1231"/>
      <c r="R134" s="1232"/>
      <c r="S134" s="1879"/>
    </row>
    <row r="135" spans="2:19" ht="22.5" customHeight="1" x14ac:dyDescent="0.15">
      <c r="B135" s="1695"/>
      <c r="C135" s="1238" t="s">
        <v>2017</v>
      </c>
      <c r="D135" s="1086" t="s">
        <v>2129</v>
      </c>
      <c r="E135" s="995"/>
      <c r="F135" s="1227"/>
      <c r="G135" s="1097"/>
      <c r="H135" s="1229"/>
      <c r="I135" s="1230"/>
      <c r="J135" s="1229"/>
      <c r="K135" s="1230"/>
      <c r="L135" s="1230"/>
      <c r="M135" s="1230"/>
      <c r="N135" s="1230"/>
      <c r="O135" s="1231"/>
      <c r="P135" s="1230"/>
      <c r="Q135" s="1231"/>
      <c r="R135" s="1232"/>
      <c r="S135" s="1879"/>
    </row>
    <row r="136" spans="2:19" ht="22.5" customHeight="1" x14ac:dyDescent="0.15">
      <c r="B136" s="1696"/>
      <c r="C136" s="1233" t="s">
        <v>2017</v>
      </c>
      <c r="D136" s="1004" t="s">
        <v>2129</v>
      </c>
      <c r="E136" s="1250"/>
      <c r="F136" s="1234"/>
      <c r="G136" s="1251"/>
      <c r="R136" s="1129"/>
      <c r="S136" s="1880"/>
    </row>
    <row r="137" spans="2:19" ht="29.25" customHeight="1" x14ac:dyDescent="0.15">
      <c r="B137" s="1694" t="s">
        <v>1779</v>
      </c>
      <c r="C137" s="1088" t="s">
        <v>1780</v>
      </c>
      <c r="D137" s="1223" t="s">
        <v>2129</v>
      </c>
      <c r="E137" s="1239"/>
      <c r="F137" s="1020" t="s">
        <v>248</v>
      </c>
      <c r="G137" s="1077" t="s">
        <v>2018</v>
      </c>
      <c r="H137" s="1210">
        <f>E132</f>
        <v>0</v>
      </c>
      <c r="I137" s="1018" t="s">
        <v>2019</v>
      </c>
      <c r="J137" s="1210">
        <f>E133</f>
        <v>0</v>
      </c>
      <c r="K137" s="1018" t="s">
        <v>1576</v>
      </c>
      <c r="L137" s="1018">
        <v>0.6</v>
      </c>
      <c r="M137" s="1018" t="s">
        <v>1614</v>
      </c>
      <c r="N137" s="1018">
        <v>0.9</v>
      </c>
      <c r="O137" s="1076">
        <f>(H137+J137)*L137</f>
        <v>0</v>
      </c>
      <c r="P137" s="1018" t="s">
        <v>1614</v>
      </c>
      <c r="Q137" s="1031">
        <f>(H137+J137)*N137</f>
        <v>0</v>
      </c>
      <c r="R137" s="1048" t="str">
        <f>IF(E137="","－",IF(AND(E137&gt;=O137,E137&lt;=Q137),"OK","NO"))</f>
        <v>－</v>
      </c>
      <c r="S137" s="1162"/>
    </row>
    <row r="138" spans="2:19" ht="22.5" customHeight="1" x14ac:dyDescent="0.15">
      <c r="B138" s="1754"/>
      <c r="C138" s="1050" t="s">
        <v>1782</v>
      </c>
      <c r="D138" s="1086" t="s">
        <v>2129</v>
      </c>
      <c r="E138" s="1241"/>
      <c r="F138" s="1020" t="s">
        <v>246</v>
      </c>
      <c r="G138" s="1021" t="s">
        <v>1783</v>
      </c>
      <c r="H138" s="1076">
        <f>E134</f>
        <v>0</v>
      </c>
      <c r="I138" s="996"/>
      <c r="J138" s="997"/>
      <c r="K138" s="996"/>
      <c r="L138" s="996"/>
      <c r="M138" s="996"/>
      <c r="N138" s="996"/>
      <c r="O138" s="997"/>
      <c r="P138" s="996"/>
      <c r="Q138" s="1031">
        <f>H138</f>
        <v>0</v>
      </c>
      <c r="R138" s="1048" t="str">
        <f>IF(E138="","－",IF(AND(E138=Q138),"OK","NO"))</f>
        <v>－</v>
      </c>
      <c r="S138" s="1129"/>
    </row>
    <row r="139" spans="2:19" ht="22.5" customHeight="1" x14ac:dyDescent="0.15">
      <c r="B139" s="1695"/>
      <c r="C139" s="1238" t="s">
        <v>2017</v>
      </c>
      <c r="D139" s="1086" t="s">
        <v>2129</v>
      </c>
      <c r="E139" s="1241"/>
      <c r="F139" s="1225"/>
      <c r="G139" s="1226"/>
      <c r="H139" s="1252"/>
      <c r="I139" s="1253"/>
      <c r="J139" s="1252"/>
      <c r="K139" s="1253"/>
      <c r="L139" s="1253"/>
      <c r="M139" s="1253"/>
      <c r="N139" s="1253"/>
      <c r="O139" s="1254"/>
      <c r="P139" s="1253"/>
      <c r="Q139" s="1254"/>
      <c r="R139" s="1255"/>
      <c r="S139" s="1129"/>
    </row>
    <row r="140" spans="2:19" ht="22.5" customHeight="1" x14ac:dyDescent="0.15">
      <c r="B140" s="1696"/>
      <c r="C140" s="1233" t="s">
        <v>2017</v>
      </c>
      <c r="D140" s="1004" t="s">
        <v>2129</v>
      </c>
      <c r="E140" s="1090"/>
      <c r="F140" s="1236"/>
      <c r="G140" s="1156"/>
      <c r="R140" s="1129"/>
      <c r="S140" s="1216"/>
    </row>
    <row r="141" spans="2:19" ht="29.25" customHeight="1" x14ac:dyDescent="0.15">
      <c r="B141" s="1881" t="s">
        <v>2020</v>
      </c>
      <c r="C141" s="1088" t="s">
        <v>2021</v>
      </c>
      <c r="D141" s="1223" t="s">
        <v>2129</v>
      </c>
      <c r="E141" s="1239"/>
      <c r="F141" s="1236" t="s">
        <v>246</v>
      </c>
      <c r="G141" s="1156" t="s">
        <v>1786</v>
      </c>
      <c r="H141" s="1076">
        <f>E130</f>
        <v>0</v>
      </c>
      <c r="I141" s="996"/>
      <c r="J141" s="997"/>
      <c r="K141" s="996"/>
      <c r="L141" s="996"/>
      <c r="M141" s="996"/>
      <c r="N141" s="996"/>
      <c r="O141" s="997"/>
      <c r="P141" s="996"/>
      <c r="Q141" s="1031">
        <f>H141</f>
        <v>0</v>
      </c>
      <c r="R141" s="1048" t="str">
        <f>IF(E141="","－",IF(AND(E141=Q141),"OK","NO"))</f>
        <v>－</v>
      </c>
      <c r="S141" s="1256"/>
    </row>
    <row r="142" spans="2:19" ht="29.25" customHeight="1" x14ac:dyDescent="0.15">
      <c r="B142" s="1881"/>
      <c r="C142" s="1097" t="s">
        <v>2022</v>
      </c>
      <c r="D142" s="1086" t="s">
        <v>2129</v>
      </c>
      <c r="E142" s="1241"/>
      <c r="F142" s="1020" t="s">
        <v>246</v>
      </c>
      <c r="G142" s="1021" t="s">
        <v>1788</v>
      </c>
      <c r="H142" s="1076">
        <f>E132</f>
        <v>0</v>
      </c>
      <c r="I142" s="996"/>
      <c r="J142" s="997"/>
      <c r="K142" s="996"/>
      <c r="L142" s="996"/>
      <c r="M142" s="996"/>
      <c r="N142" s="996"/>
      <c r="O142" s="997"/>
      <c r="P142" s="996"/>
      <c r="Q142" s="1031">
        <f>H142</f>
        <v>0</v>
      </c>
      <c r="R142" s="1048" t="str">
        <f>IF(E142="","－",IF(AND(E142=Q142),"OK","NO"))</f>
        <v>－</v>
      </c>
      <c r="S142" s="1256"/>
    </row>
    <row r="143" spans="2:19" ht="29.25" customHeight="1" x14ac:dyDescent="0.15">
      <c r="B143" s="1881"/>
      <c r="C143" s="1097" t="s">
        <v>2023</v>
      </c>
      <c r="D143" s="1086" t="s">
        <v>2129</v>
      </c>
      <c r="E143" s="1241"/>
      <c r="F143" s="1020" t="s">
        <v>246</v>
      </c>
      <c r="G143" s="1021" t="s">
        <v>1790</v>
      </c>
      <c r="H143" s="1076">
        <f>E131</f>
        <v>0</v>
      </c>
      <c r="I143" s="996"/>
      <c r="J143" s="997"/>
      <c r="K143" s="996"/>
      <c r="L143" s="996"/>
      <c r="M143" s="996"/>
      <c r="N143" s="996"/>
      <c r="O143" s="997"/>
      <c r="P143" s="996"/>
      <c r="Q143" s="1031">
        <f>H143</f>
        <v>0</v>
      </c>
      <c r="R143" s="1048" t="str">
        <f>IF(E143="","－",IF(AND(E143=Q143),"OK","NO"))</f>
        <v>－</v>
      </c>
      <c r="S143" s="1256"/>
    </row>
    <row r="144" spans="2:19" ht="29.25" customHeight="1" x14ac:dyDescent="0.15">
      <c r="B144" s="1881"/>
      <c r="C144" s="1097" t="s">
        <v>2024</v>
      </c>
      <c r="D144" s="1086" t="s">
        <v>2129</v>
      </c>
      <c r="E144" s="1241"/>
      <c r="F144" s="1020" t="s">
        <v>246</v>
      </c>
      <c r="G144" s="1021" t="s">
        <v>1791</v>
      </c>
      <c r="H144" s="1076">
        <f>E133</f>
        <v>0</v>
      </c>
      <c r="I144" s="996"/>
      <c r="J144" s="997"/>
      <c r="K144" s="996"/>
      <c r="L144" s="996"/>
      <c r="M144" s="996"/>
      <c r="N144" s="996"/>
      <c r="O144" s="997"/>
      <c r="P144" s="996"/>
      <c r="Q144" s="1031">
        <f>H144</f>
        <v>0</v>
      </c>
      <c r="R144" s="1048" t="str">
        <f>IF(E144="","－",IF(AND(E144=Q144),"OK","NO"))</f>
        <v>－</v>
      </c>
      <c r="S144" s="1256"/>
    </row>
    <row r="145" spans="2:19" ht="23.25" customHeight="1" x14ac:dyDescent="0.15">
      <c r="B145" s="1881"/>
      <c r="C145" s="1257" t="s">
        <v>2017</v>
      </c>
      <c r="D145" s="1086" t="s">
        <v>2129</v>
      </c>
      <c r="E145" s="1258"/>
      <c r="F145" s="1225"/>
      <c r="G145" s="1226"/>
      <c r="H145" s="1252"/>
      <c r="I145" s="1253"/>
      <c r="J145" s="1252"/>
      <c r="K145" s="1253"/>
      <c r="L145" s="1253"/>
      <c r="M145" s="1253"/>
      <c r="N145" s="1253"/>
      <c r="O145" s="1254"/>
      <c r="P145" s="1253"/>
      <c r="Q145" s="1254"/>
      <c r="R145" s="1255"/>
      <c r="S145" s="1256"/>
    </row>
    <row r="146" spans="2:19" ht="23.25" customHeight="1" x14ac:dyDescent="0.15">
      <c r="B146" s="1882"/>
      <c r="C146" s="1233" t="s">
        <v>2017</v>
      </c>
      <c r="D146" s="1004" t="s">
        <v>2129</v>
      </c>
      <c r="E146" s="1090"/>
      <c r="F146" s="1259"/>
      <c r="G146" s="1260"/>
      <c r="H146" s="1261"/>
      <c r="I146" s="1114"/>
      <c r="J146" s="1261"/>
      <c r="K146" s="1114"/>
      <c r="L146" s="1114"/>
      <c r="M146" s="1114"/>
      <c r="N146" s="1114"/>
      <c r="O146" s="1113"/>
      <c r="P146" s="1114"/>
      <c r="Q146" s="1113"/>
      <c r="R146" s="1216"/>
      <c r="S146" s="1262"/>
    </row>
    <row r="147" spans="2:19" ht="29.25" customHeight="1" x14ac:dyDescent="0.15">
      <c r="B147" s="1883" t="s">
        <v>2006</v>
      </c>
      <c r="C147" s="1088" t="s">
        <v>2025</v>
      </c>
      <c r="D147" s="1223" t="s">
        <v>2129</v>
      </c>
      <c r="E147" s="1008"/>
      <c r="F147" s="1225"/>
      <c r="G147" s="1226"/>
      <c r="H147" s="1252"/>
      <c r="I147" s="1253"/>
      <c r="J147" s="1252"/>
      <c r="K147" s="1253"/>
      <c r="L147" s="1253"/>
      <c r="M147" s="1253"/>
      <c r="N147" s="1253"/>
      <c r="O147" s="1254"/>
      <c r="P147" s="1253"/>
      <c r="Q147" s="1254"/>
      <c r="R147" s="1255"/>
      <c r="S147" s="1263"/>
    </row>
    <row r="148" spans="2:19" ht="29.25" customHeight="1" x14ac:dyDescent="0.15">
      <c r="B148" s="1881"/>
      <c r="C148" s="1097" t="s">
        <v>2026</v>
      </c>
      <c r="D148" s="1086" t="s">
        <v>2129</v>
      </c>
      <c r="E148" s="995"/>
      <c r="F148" s="1157"/>
      <c r="G148" s="1126"/>
      <c r="R148" s="1129"/>
      <c r="S148" s="1256"/>
    </row>
    <row r="149" spans="2:19" ht="29.25" customHeight="1" x14ac:dyDescent="0.15">
      <c r="B149" s="1881"/>
      <c r="C149" s="1097" t="s">
        <v>2027</v>
      </c>
      <c r="D149" s="1086" t="s">
        <v>2129</v>
      </c>
      <c r="E149" s="995"/>
      <c r="F149" s="1020" t="s">
        <v>246</v>
      </c>
      <c r="G149" s="1021" t="s">
        <v>2028</v>
      </c>
      <c r="H149" s="1210">
        <f>E120</f>
        <v>0</v>
      </c>
      <c r="I149" s="996"/>
      <c r="J149" s="997"/>
      <c r="K149" s="996"/>
      <c r="L149" s="996"/>
      <c r="M149" s="996"/>
      <c r="N149" s="996"/>
      <c r="O149" s="997"/>
      <c r="P149" s="996"/>
      <c r="Q149" s="1031">
        <f>H149</f>
        <v>0</v>
      </c>
      <c r="R149" s="1048" t="str">
        <f>IF(E149="","－",IF(AND(E149=Q149),"OK","NO"))</f>
        <v>－</v>
      </c>
      <c r="S149" s="1256"/>
    </row>
    <row r="150" spans="2:19" ht="29.25" customHeight="1" x14ac:dyDescent="0.15">
      <c r="B150" s="1881"/>
      <c r="C150" s="1097" t="s">
        <v>2029</v>
      </c>
      <c r="D150" s="1086" t="s">
        <v>2129</v>
      </c>
      <c r="E150" s="995"/>
      <c r="F150" s="1020" t="s">
        <v>246</v>
      </c>
      <c r="G150" s="1021" t="s">
        <v>2030</v>
      </c>
      <c r="H150" s="1210">
        <f>E121</f>
        <v>0</v>
      </c>
      <c r="I150" s="996"/>
      <c r="J150" s="997"/>
      <c r="K150" s="996"/>
      <c r="L150" s="996"/>
      <c r="M150" s="996"/>
      <c r="N150" s="996"/>
      <c r="O150" s="997"/>
      <c r="P150" s="996"/>
      <c r="Q150" s="1031">
        <f>H150</f>
        <v>0</v>
      </c>
      <c r="R150" s="1048" t="str">
        <f>IF(E150="","－",IF(AND(E150=Q150),"OK","NO"))</f>
        <v>－</v>
      </c>
      <c r="S150" s="1256"/>
    </row>
    <row r="151" spans="2:19" ht="23.25" customHeight="1" x14ac:dyDescent="0.15">
      <c r="B151" s="1881"/>
      <c r="C151" s="1257" t="s">
        <v>2017</v>
      </c>
      <c r="D151" s="1086" t="s">
        <v>2129</v>
      </c>
      <c r="E151" s="1258"/>
      <c r="F151" s="1247"/>
      <c r="G151" s="1248"/>
      <c r="H151" s="1252"/>
      <c r="I151" s="1253"/>
      <c r="J151" s="1252"/>
      <c r="K151" s="1253"/>
      <c r="L151" s="1253"/>
      <c r="M151" s="1253"/>
      <c r="N151" s="1253"/>
      <c r="O151" s="1254"/>
      <c r="P151" s="1253"/>
      <c r="Q151" s="1254"/>
      <c r="R151" s="1255"/>
      <c r="S151" s="1256"/>
    </row>
    <row r="152" spans="2:19" ht="23.25" customHeight="1" thickBot="1" x14ac:dyDescent="0.2">
      <c r="B152" s="1884"/>
      <c r="C152" s="1249" t="s">
        <v>2017</v>
      </c>
      <c r="D152" s="1244" t="s">
        <v>2129</v>
      </c>
      <c r="E152" s="1264"/>
      <c r="F152" s="1265"/>
      <c r="G152" s="1266"/>
      <c r="H152" s="1267"/>
      <c r="I152" s="1268"/>
      <c r="J152" s="1267"/>
      <c r="K152" s="1268"/>
      <c r="L152" s="1268"/>
      <c r="M152" s="1268"/>
      <c r="N152" s="1268"/>
      <c r="O152" s="1151"/>
      <c r="P152" s="1268"/>
      <c r="Q152" s="1151"/>
      <c r="R152" s="1269"/>
      <c r="S152" s="1270"/>
    </row>
    <row r="153" spans="2:19" ht="22.5" customHeight="1" x14ac:dyDescent="0.15">
      <c r="H153" s="1128"/>
      <c r="J153" s="1128"/>
    </row>
    <row r="154" spans="2:19" ht="22.5" customHeight="1" thickBot="1" x14ac:dyDescent="0.2">
      <c r="B154" s="1204" t="s">
        <v>2031</v>
      </c>
      <c r="G154" s="974" t="s">
        <v>1550</v>
      </c>
    </row>
    <row r="155" spans="2:19" s="987" customFormat="1" ht="27.75" thickBot="1" x14ac:dyDescent="0.2">
      <c r="B155" s="979" t="s">
        <v>1551</v>
      </c>
      <c r="C155" s="980" t="s">
        <v>1552</v>
      </c>
      <c r="D155" s="980" t="s">
        <v>1553</v>
      </c>
      <c r="E155" s="981" t="s">
        <v>1554</v>
      </c>
      <c r="F155" s="1637" t="s">
        <v>1555</v>
      </c>
      <c r="G155" s="1638"/>
      <c r="H155" s="982" t="s">
        <v>1596</v>
      </c>
      <c r="I155" s="980"/>
      <c r="J155" s="982" t="s">
        <v>1596</v>
      </c>
      <c r="K155" s="980"/>
      <c r="L155" s="983" t="s">
        <v>1557</v>
      </c>
      <c r="M155" s="980"/>
      <c r="N155" s="980" t="s">
        <v>1557</v>
      </c>
      <c r="O155" s="983" t="s">
        <v>1558</v>
      </c>
      <c r="P155" s="980"/>
      <c r="Q155" s="984" t="s">
        <v>1558</v>
      </c>
      <c r="R155" s="985" t="s">
        <v>1559</v>
      </c>
      <c r="S155" s="985" t="s">
        <v>1560</v>
      </c>
    </row>
    <row r="156" spans="2:19" ht="22.5" customHeight="1" x14ac:dyDescent="0.15">
      <c r="B156" s="1069" t="s">
        <v>2032</v>
      </c>
      <c r="C156" s="1113"/>
      <c r="D156" s="1114"/>
      <c r="E156" s="1113"/>
      <c r="F156" s="1114"/>
      <c r="G156" s="1113"/>
      <c r="H156" s="1205"/>
      <c r="I156" s="1206"/>
      <c r="J156" s="1205"/>
      <c r="K156" s="1206"/>
      <c r="L156" s="1207"/>
      <c r="M156" s="1206"/>
      <c r="N156" s="1206"/>
      <c r="O156" s="1207"/>
      <c r="P156" s="1206"/>
      <c r="Q156" s="1207"/>
      <c r="R156" s="1208"/>
      <c r="S156" s="1216"/>
    </row>
    <row r="157" spans="2:19" ht="28.5" customHeight="1" x14ac:dyDescent="0.15">
      <c r="B157" s="1219"/>
      <c r="C157" s="1078" t="s">
        <v>2033</v>
      </c>
      <c r="D157" s="1018" t="s">
        <v>2129</v>
      </c>
      <c r="E157" s="1118">
        <f>SUM(E158:E162)</f>
        <v>0</v>
      </c>
      <c r="F157" s="1020" t="s">
        <v>247</v>
      </c>
      <c r="G157" s="1077" t="s">
        <v>1983</v>
      </c>
      <c r="H157" s="1210">
        <f>E169</f>
        <v>0</v>
      </c>
      <c r="I157" s="996"/>
      <c r="J157" s="997"/>
      <c r="K157" s="996"/>
      <c r="L157" s="996"/>
      <c r="M157" s="996"/>
      <c r="N157" s="996"/>
      <c r="O157" s="997"/>
      <c r="P157" s="996"/>
      <c r="Q157" s="1031">
        <f>H157</f>
        <v>0</v>
      </c>
      <c r="R157" s="1024"/>
      <c r="S157" s="1162"/>
    </row>
    <row r="158" spans="2:19" ht="29.25" customHeight="1" x14ac:dyDescent="0.15">
      <c r="B158" s="1754" t="s">
        <v>2034</v>
      </c>
      <c r="C158" s="1160" t="s">
        <v>2035</v>
      </c>
      <c r="D158" s="1223" t="s">
        <v>2129</v>
      </c>
      <c r="E158" s="1028"/>
      <c r="F158" s="1225"/>
      <c r="G158" s="1088"/>
      <c r="R158" s="1129"/>
      <c r="S158" s="1879"/>
    </row>
    <row r="159" spans="2:19" ht="29.25" customHeight="1" x14ac:dyDescent="0.15">
      <c r="B159" s="1754"/>
      <c r="C159" s="1097" t="s">
        <v>2036</v>
      </c>
      <c r="D159" s="1086" t="s">
        <v>2129</v>
      </c>
      <c r="E159" s="995"/>
      <c r="F159" s="1227"/>
      <c r="G159" s="1050"/>
      <c r="H159" s="1229"/>
      <c r="I159" s="1230"/>
      <c r="J159" s="1229"/>
      <c r="K159" s="1230"/>
      <c r="L159" s="1230"/>
      <c r="M159" s="1230"/>
      <c r="N159" s="1230"/>
      <c r="O159" s="1231"/>
      <c r="P159" s="1230"/>
      <c r="Q159" s="1231"/>
      <c r="R159" s="1232"/>
      <c r="S159" s="1879"/>
    </row>
    <row r="160" spans="2:19" ht="36" x14ac:dyDescent="0.15">
      <c r="B160" s="1754"/>
      <c r="C160" s="1097" t="s">
        <v>2037</v>
      </c>
      <c r="D160" s="1086" t="s">
        <v>2129</v>
      </c>
      <c r="E160" s="995"/>
      <c r="F160" s="1227"/>
      <c r="G160" s="1050"/>
      <c r="H160" s="1229"/>
      <c r="I160" s="1230"/>
      <c r="J160" s="1229"/>
      <c r="K160" s="1230"/>
      <c r="L160" s="1230"/>
      <c r="M160" s="1230"/>
      <c r="N160" s="1230"/>
      <c r="O160" s="1231"/>
      <c r="P160" s="1230"/>
      <c r="Q160" s="1231"/>
      <c r="R160" s="1232"/>
      <c r="S160" s="1879"/>
    </row>
    <row r="161" spans="2:19" ht="18.75" customHeight="1" x14ac:dyDescent="0.15">
      <c r="B161" s="1754"/>
      <c r="C161" s="1271" t="s">
        <v>1766</v>
      </c>
      <c r="D161" s="1086" t="s">
        <v>2129</v>
      </c>
      <c r="E161" s="990"/>
      <c r="F161" s="1227"/>
      <c r="G161" s="1050"/>
      <c r="H161" s="1229"/>
      <c r="I161" s="1230"/>
      <c r="J161" s="1229"/>
      <c r="K161" s="1230"/>
      <c r="L161" s="1230"/>
      <c r="M161" s="1230"/>
      <c r="N161" s="1230"/>
      <c r="O161" s="1231"/>
      <c r="P161" s="1230"/>
      <c r="Q161" s="1231"/>
      <c r="R161" s="1232"/>
      <c r="S161" s="1879"/>
    </row>
    <row r="162" spans="2:19" ht="18.75" customHeight="1" x14ac:dyDescent="0.15">
      <c r="B162" s="1754"/>
      <c r="C162" s="1238" t="s">
        <v>1766</v>
      </c>
      <c r="D162" s="1086" t="s">
        <v>2129</v>
      </c>
      <c r="E162" s="1053"/>
      <c r="F162" s="1234"/>
      <c r="G162" s="1089"/>
      <c r="R162" s="1129"/>
      <c r="S162" s="1879"/>
    </row>
    <row r="163" spans="2:19" ht="23.25" customHeight="1" x14ac:dyDescent="0.15">
      <c r="B163" s="1017" t="s">
        <v>1799</v>
      </c>
      <c r="C163" s="1044" t="s">
        <v>1800</v>
      </c>
      <c r="D163" s="1223" t="s">
        <v>2129</v>
      </c>
      <c r="E163" s="1019"/>
      <c r="F163" s="1020" t="s">
        <v>246</v>
      </c>
      <c r="G163" s="1021" t="s">
        <v>1801</v>
      </c>
      <c r="H163" s="1076">
        <f>E158+E159</f>
        <v>0</v>
      </c>
      <c r="I163" s="996"/>
      <c r="J163" s="997"/>
      <c r="K163" s="996"/>
      <c r="L163" s="996"/>
      <c r="M163" s="996"/>
      <c r="N163" s="996"/>
      <c r="O163" s="997"/>
      <c r="P163" s="996"/>
      <c r="Q163" s="1031">
        <f>H163</f>
        <v>0</v>
      </c>
      <c r="R163" s="1048" t="str">
        <f>IF(E163="","－",IF(AND(E163=Q163),"OK","NO"))</f>
        <v>－</v>
      </c>
      <c r="S163" s="1879"/>
    </row>
    <row r="164" spans="2:19" ht="29.25" customHeight="1" x14ac:dyDescent="0.15">
      <c r="B164" s="1694" t="s">
        <v>2038</v>
      </c>
      <c r="C164" s="1097" t="s">
        <v>2039</v>
      </c>
      <c r="D164" s="1223" t="s">
        <v>2129</v>
      </c>
      <c r="E164" s="1028"/>
      <c r="F164" s="1020"/>
      <c r="G164" s="1021"/>
      <c r="R164" s="1129"/>
      <c r="S164" s="1879"/>
    </row>
    <row r="165" spans="2:19" ht="29.25" customHeight="1" x14ac:dyDescent="0.15">
      <c r="B165" s="1754"/>
      <c r="C165" s="1097" t="s">
        <v>2040</v>
      </c>
      <c r="D165" s="1086" t="s">
        <v>2129</v>
      </c>
      <c r="E165" s="995"/>
      <c r="F165" s="1020" t="s">
        <v>246</v>
      </c>
      <c r="G165" s="1021" t="s">
        <v>2041</v>
      </c>
      <c r="H165" s="1076">
        <f>E160</f>
        <v>0</v>
      </c>
      <c r="I165" s="996"/>
      <c r="J165" s="997"/>
      <c r="K165" s="996"/>
      <c r="L165" s="996"/>
      <c r="M165" s="996"/>
      <c r="N165" s="996"/>
      <c r="O165" s="997"/>
      <c r="P165" s="996"/>
      <c r="Q165" s="1031">
        <f>H165</f>
        <v>0</v>
      </c>
      <c r="R165" s="1048" t="str">
        <f>IF(E165="","－",IF(AND(E165=Q165),"OK","NO"))</f>
        <v>－</v>
      </c>
      <c r="S165" s="1879"/>
    </row>
    <row r="166" spans="2:19" ht="18.75" customHeight="1" x14ac:dyDescent="0.15">
      <c r="B166" s="1754"/>
      <c r="C166" s="1238" t="s">
        <v>1766</v>
      </c>
      <c r="D166" s="1086" t="s">
        <v>2129</v>
      </c>
      <c r="E166" s="995"/>
      <c r="F166" s="1225"/>
      <c r="G166" s="1226"/>
      <c r="H166" s="1272"/>
      <c r="I166" s="1273"/>
      <c r="J166" s="1272"/>
      <c r="K166" s="1273"/>
      <c r="L166" s="1273"/>
      <c r="M166" s="1273"/>
      <c r="N166" s="1273"/>
      <c r="O166" s="1274"/>
      <c r="P166" s="1273"/>
      <c r="Q166" s="1274"/>
      <c r="R166" s="1275"/>
      <c r="S166" s="1879"/>
    </row>
    <row r="167" spans="2:19" ht="18.75" customHeight="1" x14ac:dyDescent="0.15">
      <c r="B167" s="1707"/>
      <c r="C167" s="1238" t="s">
        <v>1766</v>
      </c>
      <c r="D167" s="1086" t="s">
        <v>2129</v>
      </c>
      <c r="E167" s="1053"/>
      <c r="F167" s="1259"/>
      <c r="G167" s="1260"/>
      <c r="H167" s="1261"/>
      <c r="I167" s="1114"/>
      <c r="J167" s="1261"/>
      <c r="K167" s="1114"/>
      <c r="L167" s="1114"/>
      <c r="M167" s="1114"/>
      <c r="N167" s="1114"/>
      <c r="O167" s="1113"/>
      <c r="P167" s="1114"/>
      <c r="Q167" s="1113"/>
      <c r="R167" s="1216"/>
      <c r="S167" s="1880"/>
    </row>
    <row r="168" spans="2:19" ht="22.5" customHeight="1" x14ac:dyDescent="0.15">
      <c r="B168" s="1073" t="s">
        <v>2042</v>
      </c>
      <c r="C168" s="1074"/>
      <c r="D168" s="1071"/>
      <c r="E168" s="1074"/>
      <c r="F168" s="1114"/>
      <c r="G168" s="1113"/>
      <c r="R168" s="1129"/>
      <c r="S168" s="1134"/>
    </row>
    <row r="169" spans="2:19" ht="29.25" customHeight="1" x14ac:dyDescent="0.15">
      <c r="B169" s="1694" t="s">
        <v>2034</v>
      </c>
      <c r="C169" s="1078" t="s">
        <v>2033</v>
      </c>
      <c r="D169" s="1018" t="s">
        <v>2129</v>
      </c>
      <c r="E169" s="1118">
        <f>SUM(E170:E174)</f>
        <v>0</v>
      </c>
      <c r="F169" s="1020" t="s">
        <v>247</v>
      </c>
      <c r="G169" s="1077" t="s">
        <v>1992</v>
      </c>
      <c r="H169" s="1210">
        <f>E157</f>
        <v>0</v>
      </c>
      <c r="I169" s="996"/>
      <c r="J169" s="997"/>
      <c r="K169" s="996"/>
      <c r="L169" s="996"/>
      <c r="M169" s="996"/>
      <c r="N169" s="996"/>
      <c r="O169" s="997"/>
      <c r="P169" s="996"/>
      <c r="Q169" s="1031">
        <f>H169</f>
        <v>0</v>
      </c>
      <c r="R169" s="1024"/>
      <c r="S169" s="1741"/>
    </row>
    <row r="170" spans="2:19" ht="42" customHeight="1" x14ac:dyDescent="0.15">
      <c r="B170" s="1695"/>
      <c r="C170" s="1088" t="s">
        <v>2043</v>
      </c>
      <c r="D170" s="1223" t="s">
        <v>2129</v>
      </c>
      <c r="E170" s="1008"/>
      <c r="F170" s="1225"/>
      <c r="G170" s="1276"/>
      <c r="R170" s="1129"/>
      <c r="S170" s="1879"/>
    </row>
    <row r="171" spans="2:19" ht="42" customHeight="1" x14ac:dyDescent="0.15">
      <c r="B171" s="1695"/>
      <c r="C171" s="1277" t="s">
        <v>2044</v>
      </c>
      <c r="D171" s="1086" t="s">
        <v>2129</v>
      </c>
      <c r="E171" s="1000"/>
      <c r="F171" s="1227"/>
      <c r="G171" s="1278"/>
      <c r="H171" s="1229"/>
      <c r="I171" s="1230"/>
      <c r="J171" s="1229"/>
      <c r="K171" s="1230"/>
      <c r="L171" s="1230"/>
      <c r="M171" s="1230"/>
      <c r="N171" s="1230"/>
      <c r="O171" s="1231"/>
      <c r="P171" s="1230"/>
      <c r="Q171" s="1231"/>
      <c r="R171" s="1232"/>
      <c r="S171" s="1879"/>
    </row>
    <row r="172" spans="2:19" ht="29.25" customHeight="1" x14ac:dyDescent="0.15">
      <c r="B172" s="1695"/>
      <c r="C172" s="1097" t="s">
        <v>2045</v>
      </c>
      <c r="D172" s="1086" t="s">
        <v>2129</v>
      </c>
      <c r="E172" s="995"/>
      <c r="F172" s="1227"/>
      <c r="G172" s="1278"/>
      <c r="H172" s="1229"/>
      <c r="I172" s="1230"/>
      <c r="J172" s="1229"/>
      <c r="K172" s="1230"/>
      <c r="L172" s="1230"/>
      <c r="M172" s="1230"/>
      <c r="N172" s="1230"/>
      <c r="O172" s="1231"/>
      <c r="P172" s="1230"/>
      <c r="Q172" s="1231"/>
      <c r="R172" s="1232"/>
      <c r="S172" s="1879"/>
    </row>
    <row r="173" spans="2:19" ht="18.75" customHeight="1" x14ac:dyDescent="0.15">
      <c r="B173" s="1695"/>
      <c r="C173" s="1238" t="s">
        <v>2017</v>
      </c>
      <c r="D173" s="1086" t="s">
        <v>2129</v>
      </c>
      <c r="E173" s="995"/>
      <c r="F173" s="1227"/>
      <c r="G173" s="1278"/>
      <c r="H173" s="1229"/>
      <c r="I173" s="1230"/>
      <c r="J173" s="1229"/>
      <c r="K173" s="1230"/>
      <c r="L173" s="1230"/>
      <c r="M173" s="1230"/>
      <c r="N173" s="1230"/>
      <c r="O173" s="1231"/>
      <c r="P173" s="1230"/>
      <c r="Q173" s="1231"/>
      <c r="R173" s="1232"/>
      <c r="S173" s="1879"/>
    </row>
    <row r="174" spans="2:19" ht="18.75" customHeight="1" x14ac:dyDescent="0.15">
      <c r="B174" s="1696"/>
      <c r="C174" s="1233" t="s">
        <v>2017</v>
      </c>
      <c r="D174" s="1004" t="s">
        <v>2129</v>
      </c>
      <c r="E174" s="1053"/>
      <c r="F174" s="1234"/>
      <c r="G174" s="1279"/>
      <c r="R174" s="1129"/>
      <c r="S174" s="1880"/>
    </row>
    <row r="175" spans="2:19" ht="23.25" customHeight="1" x14ac:dyDescent="0.15">
      <c r="B175" s="1017" t="s">
        <v>1799</v>
      </c>
      <c r="C175" s="1044" t="s">
        <v>1800</v>
      </c>
      <c r="D175" s="1018" t="s">
        <v>2129</v>
      </c>
      <c r="E175" s="1019"/>
      <c r="F175" s="1020" t="s">
        <v>246</v>
      </c>
      <c r="G175" s="1021" t="s">
        <v>2046</v>
      </c>
      <c r="H175" s="1076">
        <f>E170+E171+E172</f>
        <v>0</v>
      </c>
      <c r="I175" s="996"/>
      <c r="J175" s="997"/>
      <c r="K175" s="996"/>
      <c r="L175" s="996"/>
      <c r="M175" s="996"/>
      <c r="N175" s="996"/>
      <c r="O175" s="997"/>
      <c r="P175" s="996"/>
      <c r="Q175" s="1031">
        <f>H175</f>
        <v>0</v>
      </c>
      <c r="R175" s="1048" t="str">
        <f>IF(E175="","－",IF(AND(E175=Q175),"OK","NO"))</f>
        <v>－</v>
      </c>
      <c r="S175" s="1129"/>
    </row>
    <row r="176" spans="2:19" ht="29.25" customHeight="1" x14ac:dyDescent="0.15">
      <c r="B176" s="1754" t="s">
        <v>2047</v>
      </c>
      <c r="C176" s="1096" t="s">
        <v>2048</v>
      </c>
      <c r="D176" s="989" t="s">
        <v>2129</v>
      </c>
      <c r="E176" s="990"/>
      <c r="F176" s="1020" t="s">
        <v>246</v>
      </c>
      <c r="G176" s="1280" t="s">
        <v>2049</v>
      </c>
      <c r="H176" s="1076">
        <f>E171</f>
        <v>0</v>
      </c>
      <c r="I176" s="996"/>
      <c r="J176" s="997"/>
      <c r="K176" s="996"/>
      <c r="L176" s="996"/>
      <c r="M176" s="996"/>
      <c r="N176" s="996"/>
      <c r="O176" s="997"/>
      <c r="P176" s="996"/>
      <c r="Q176" s="1031">
        <f>H176</f>
        <v>0</v>
      </c>
      <c r="R176" s="1048" t="str">
        <f>IF(E176="","－",IF(AND(E176=Q176),"OK","NO"))</f>
        <v>－</v>
      </c>
      <c r="S176" s="1129"/>
    </row>
    <row r="177" spans="2:19" ht="29.25" customHeight="1" x14ac:dyDescent="0.15">
      <c r="B177" s="1754"/>
      <c r="C177" s="1097" t="s">
        <v>2050</v>
      </c>
      <c r="D177" s="1086" t="s">
        <v>2129</v>
      </c>
      <c r="E177" s="1281"/>
      <c r="F177" s="1020" t="s">
        <v>246</v>
      </c>
      <c r="G177" s="1280" t="s">
        <v>2041</v>
      </c>
      <c r="H177" s="1076">
        <f>E172</f>
        <v>0</v>
      </c>
      <c r="I177" s="996"/>
      <c r="J177" s="997"/>
      <c r="K177" s="996"/>
      <c r="L177" s="996"/>
      <c r="M177" s="996"/>
      <c r="N177" s="996"/>
      <c r="O177" s="997"/>
      <c r="P177" s="996"/>
      <c r="Q177" s="1031">
        <f>H177</f>
        <v>0</v>
      </c>
      <c r="R177" s="1048" t="str">
        <f>IF(E177="","－",IF(AND(E177=Q177),"OK","NO"))</f>
        <v>－</v>
      </c>
      <c r="S177" s="1129"/>
    </row>
    <row r="178" spans="2:19" ht="18.75" customHeight="1" x14ac:dyDescent="0.15">
      <c r="B178" s="1695"/>
      <c r="C178" s="1238" t="s">
        <v>2017</v>
      </c>
      <c r="D178" s="1086" t="s">
        <v>2129</v>
      </c>
      <c r="E178" s="995"/>
      <c r="F178" s="1282"/>
      <c r="G178" s="1283"/>
      <c r="H178" s="1252"/>
      <c r="I178" s="1253"/>
      <c r="J178" s="1252"/>
      <c r="K178" s="1253"/>
      <c r="L178" s="1253"/>
      <c r="M178" s="1253"/>
      <c r="N178" s="1253"/>
      <c r="O178" s="1254"/>
      <c r="P178" s="1253"/>
      <c r="Q178" s="1254"/>
      <c r="R178" s="1255"/>
      <c r="S178" s="1129"/>
    </row>
    <row r="179" spans="2:19" ht="18.75" customHeight="1" x14ac:dyDescent="0.15">
      <c r="B179" s="1696"/>
      <c r="C179" s="1233" t="s">
        <v>2017</v>
      </c>
      <c r="D179" s="1004" t="s">
        <v>2129</v>
      </c>
      <c r="E179" s="1053"/>
      <c r="F179" s="1259"/>
      <c r="G179" s="1260"/>
      <c r="R179" s="1129"/>
      <c r="S179" s="1129"/>
    </row>
    <row r="180" spans="2:19" ht="29.25" customHeight="1" x14ac:dyDescent="0.15">
      <c r="B180" s="1754" t="s">
        <v>2038</v>
      </c>
      <c r="C180" s="1096" t="s">
        <v>2051</v>
      </c>
      <c r="D180" s="989" t="s">
        <v>2129</v>
      </c>
      <c r="E180" s="990"/>
      <c r="F180" s="1157"/>
      <c r="G180" s="1126"/>
      <c r="H180" s="1284"/>
      <c r="I180" s="1123"/>
      <c r="J180" s="1284"/>
      <c r="K180" s="1123"/>
      <c r="L180" s="1123"/>
      <c r="M180" s="1123"/>
      <c r="N180" s="1123"/>
      <c r="O180" s="1122"/>
      <c r="P180" s="1123"/>
      <c r="Q180" s="1122"/>
      <c r="R180" s="1162"/>
      <c r="S180" s="1129"/>
    </row>
    <row r="181" spans="2:19" ht="29.25" customHeight="1" x14ac:dyDescent="0.15">
      <c r="B181" s="1754"/>
      <c r="C181" s="1097" t="s">
        <v>2052</v>
      </c>
      <c r="D181" s="1086" t="s">
        <v>2129</v>
      </c>
      <c r="E181" s="995"/>
      <c r="F181" s="1020" t="s">
        <v>246</v>
      </c>
      <c r="G181" s="1021" t="s">
        <v>2053</v>
      </c>
      <c r="H181" s="1210">
        <f>E165</f>
        <v>0</v>
      </c>
      <c r="I181" s="996"/>
      <c r="J181" s="997"/>
      <c r="K181" s="996"/>
      <c r="L181" s="996"/>
      <c r="M181" s="996"/>
      <c r="N181" s="996"/>
      <c r="O181" s="997"/>
      <c r="P181" s="996"/>
      <c r="Q181" s="1031">
        <f>H181</f>
        <v>0</v>
      </c>
      <c r="R181" s="1048" t="str">
        <f>IF(E181="","－",IF(AND(E181=Q181),"OK","NO"))</f>
        <v>－</v>
      </c>
      <c r="S181" s="1129"/>
    </row>
    <row r="182" spans="2:19" ht="18.75" customHeight="1" x14ac:dyDescent="0.15">
      <c r="B182" s="1695"/>
      <c r="C182" s="1238" t="s">
        <v>2017</v>
      </c>
      <c r="D182" s="1086" t="s">
        <v>2129</v>
      </c>
      <c r="E182" s="995"/>
      <c r="F182" s="1282"/>
      <c r="G182" s="1283"/>
      <c r="H182" s="1252"/>
      <c r="I182" s="1253"/>
      <c r="J182" s="1252"/>
      <c r="K182" s="1253"/>
      <c r="L182" s="1253"/>
      <c r="M182" s="1253"/>
      <c r="N182" s="1253"/>
      <c r="O182" s="1254"/>
      <c r="P182" s="1253"/>
      <c r="Q182" s="1254"/>
      <c r="R182" s="1255"/>
      <c r="S182" s="1129"/>
    </row>
    <row r="183" spans="2:19" ht="18.75" customHeight="1" thickBot="1" x14ac:dyDescent="0.2">
      <c r="B183" s="1886"/>
      <c r="C183" s="1249" t="s">
        <v>2017</v>
      </c>
      <c r="D183" s="1244" t="s">
        <v>2129</v>
      </c>
      <c r="E183" s="1170"/>
      <c r="F183" s="1265"/>
      <c r="G183" s="1266"/>
      <c r="H183" s="1267"/>
      <c r="I183" s="1268"/>
      <c r="J183" s="1267"/>
      <c r="K183" s="1268"/>
      <c r="L183" s="1268"/>
      <c r="M183" s="1268"/>
      <c r="N183" s="1268"/>
      <c r="O183" s="1151"/>
      <c r="P183" s="1268"/>
      <c r="Q183" s="1151"/>
      <c r="R183" s="1269"/>
      <c r="S183" s="1269"/>
    </row>
  </sheetData>
  <mergeCells count="45">
    <mergeCell ref="B176:B179"/>
    <mergeCell ref="B180:B183"/>
    <mergeCell ref="F155:G155"/>
    <mergeCell ref="B158:B162"/>
    <mergeCell ref="S158:S167"/>
    <mergeCell ref="B164:B167"/>
    <mergeCell ref="B169:B174"/>
    <mergeCell ref="S169:S174"/>
    <mergeCell ref="B147:B152"/>
    <mergeCell ref="B91:B101"/>
    <mergeCell ref="S91:S106"/>
    <mergeCell ref="B102:B106"/>
    <mergeCell ref="F110:G110"/>
    <mergeCell ref="B113:B119"/>
    <mergeCell ref="S117:S123"/>
    <mergeCell ref="B120:B123"/>
    <mergeCell ref="F126:G126"/>
    <mergeCell ref="B128:B136"/>
    <mergeCell ref="S128:S136"/>
    <mergeCell ref="B137:B140"/>
    <mergeCell ref="B141:B146"/>
    <mergeCell ref="S60:S62"/>
    <mergeCell ref="S64:S67"/>
    <mergeCell ref="F78:G78"/>
    <mergeCell ref="S80:S89"/>
    <mergeCell ref="B81:B85"/>
    <mergeCell ref="B86:B89"/>
    <mergeCell ref="F58:G58"/>
    <mergeCell ref="F16:G16"/>
    <mergeCell ref="B18:B19"/>
    <mergeCell ref="S18:S22"/>
    <mergeCell ref="B24:B25"/>
    <mergeCell ref="S24:S28"/>
    <mergeCell ref="F34:G34"/>
    <mergeCell ref="S36:S39"/>
    <mergeCell ref="S41:S52"/>
    <mergeCell ref="B42:B45"/>
    <mergeCell ref="B47:B49"/>
    <mergeCell ref="B50:B51"/>
    <mergeCell ref="S10:S11"/>
    <mergeCell ref="F3:G3"/>
    <mergeCell ref="B4:B6"/>
    <mergeCell ref="S4:S6"/>
    <mergeCell ref="B7:B9"/>
    <mergeCell ref="S7:S9"/>
  </mergeCells>
  <phoneticPr fontId="2"/>
  <printOptions horizontalCentered="1"/>
  <pageMargins left="0.70866141732283472" right="0.70866141732283472" top="0.74803149606299213" bottom="0.74803149606299213" header="0.31496062992125984" footer="0.31496062992125984"/>
  <pageSetup paperSize="9" scale="67" fitToHeight="0" orientation="landscape" r:id="rId1"/>
  <headerFooter alignWithMargins="0"/>
  <rowBreaks count="6" manualBreakCount="6">
    <brk id="32" max="16383" man="1"/>
    <brk id="56" max="16383" man="1"/>
    <brk id="75" max="16383" man="1"/>
    <brk id="108" max="16383" man="1"/>
    <brk id="124" max="18" man="1"/>
    <brk id="153" max="16383"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sheetPr>
  <dimension ref="A1:I58"/>
  <sheetViews>
    <sheetView showGridLines="0" view="pageBreakPreview" zoomScale="90" zoomScaleNormal="100" zoomScaleSheetLayoutView="90" workbookViewId="0">
      <selection activeCell="A13" sqref="A13:H13"/>
    </sheetView>
  </sheetViews>
  <sheetFormatPr defaultColWidth="9" defaultRowHeight="13.5" x14ac:dyDescent="0.15"/>
  <cols>
    <col min="1" max="16384" width="9" style="251"/>
  </cols>
  <sheetData>
    <row r="1" spans="1:9" x14ac:dyDescent="0.15">
      <c r="A1" s="1"/>
      <c r="B1" s="2"/>
      <c r="C1" s="2"/>
      <c r="D1" s="2"/>
      <c r="E1" s="2"/>
      <c r="F1" s="2"/>
      <c r="G1" s="2"/>
      <c r="H1" s="2"/>
    </row>
    <row r="2" spans="1:9" x14ac:dyDescent="0.15">
      <c r="A2" s="1"/>
      <c r="B2" s="2"/>
      <c r="C2" s="2"/>
      <c r="D2" s="2"/>
      <c r="E2" s="2"/>
      <c r="F2" s="2"/>
      <c r="G2" s="2"/>
      <c r="H2" s="2"/>
    </row>
    <row r="3" spans="1:9" x14ac:dyDescent="0.15">
      <c r="A3" s="1"/>
      <c r="B3" s="2"/>
      <c r="C3" s="2"/>
      <c r="D3" s="1521"/>
      <c r="E3" s="1521"/>
      <c r="F3" s="2"/>
      <c r="G3" s="2"/>
      <c r="H3" s="2"/>
    </row>
    <row r="4" spans="1:9" x14ac:dyDescent="0.15">
      <c r="A4" s="1"/>
      <c r="B4" s="2"/>
      <c r="C4" s="2"/>
      <c r="D4" s="1521"/>
      <c r="E4" s="1521"/>
      <c r="F4" s="2"/>
      <c r="G4" s="2"/>
      <c r="H4" s="2"/>
    </row>
    <row r="5" spans="1:9" x14ac:dyDescent="0.15">
      <c r="A5" s="1"/>
      <c r="B5" s="2"/>
      <c r="C5" s="2"/>
      <c r="D5" s="2"/>
      <c r="E5" s="2"/>
      <c r="F5" s="2"/>
      <c r="G5" s="2"/>
      <c r="H5" s="2"/>
    </row>
    <row r="6" spans="1:9" x14ac:dyDescent="0.15">
      <c r="A6" s="1"/>
      <c r="B6" s="2"/>
      <c r="C6" s="2"/>
      <c r="D6" s="2"/>
      <c r="E6" s="2"/>
      <c r="F6" s="2"/>
      <c r="G6" s="2"/>
      <c r="H6" s="2"/>
    </row>
    <row r="7" spans="1:9" x14ac:dyDescent="0.15">
      <c r="A7" s="1"/>
      <c r="B7" s="2"/>
      <c r="C7" s="2"/>
      <c r="D7" s="2"/>
      <c r="E7" s="2"/>
      <c r="F7" s="2"/>
      <c r="G7" s="2"/>
      <c r="H7" s="2"/>
    </row>
    <row r="8" spans="1:9" x14ac:dyDescent="0.15">
      <c r="A8" s="1"/>
      <c r="B8" s="2"/>
      <c r="C8" s="2"/>
      <c r="D8" s="2"/>
      <c r="E8" s="2"/>
      <c r="F8" s="2"/>
      <c r="G8" s="2"/>
      <c r="H8" s="2"/>
    </row>
    <row r="9" spans="1:9" ht="18.75" x14ac:dyDescent="0.15">
      <c r="A9" s="1519" t="s">
        <v>829</v>
      </c>
      <c r="B9" s="1519"/>
      <c r="C9" s="1519"/>
      <c r="D9" s="1519"/>
      <c r="E9" s="1519"/>
      <c r="F9" s="1519"/>
      <c r="G9" s="1519"/>
      <c r="H9" s="1519"/>
      <c r="I9" s="1519"/>
    </row>
    <row r="10" spans="1:9" x14ac:dyDescent="0.15">
      <c r="A10" s="3"/>
      <c r="B10" s="2"/>
      <c r="C10" s="2"/>
      <c r="D10" s="2"/>
      <c r="E10" s="2"/>
      <c r="F10" s="2"/>
      <c r="G10" s="2"/>
      <c r="H10" s="2"/>
    </row>
    <row r="11" spans="1:9" ht="17.25" x14ac:dyDescent="0.15">
      <c r="A11" s="1520" t="s">
        <v>837</v>
      </c>
      <c r="B11" s="1520"/>
      <c r="C11" s="1520"/>
      <c r="D11" s="1520"/>
      <c r="E11" s="1520"/>
      <c r="F11" s="1520"/>
      <c r="G11" s="1520"/>
      <c r="H11" s="1520"/>
      <c r="I11" s="1520"/>
    </row>
    <row r="12" spans="1:9" x14ac:dyDescent="0.15">
      <c r="A12" s="3"/>
      <c r="B12" s="2"/>
      <c r="C12" s="2"/>
      <c r="D12" s="2"/>
      <c r="E12" s="2"/>
      <c r="F12" s="2"/>
      <c r="G12" s="2"/>
      <c r="H12" s="2"/>
    </row>
    <row r="13" spans="1:9" x14ac:dyDescent="0.15">
      <c r="A13" s="1522"/>
      <c r="B13" s="1522"/>
      <c r="C13" s="1522"/>
      <c r="D13" s="1522"/>
      <c r="E13" s="1522"/>
      <c r="F13" s="1522"/>
      <c r="G13" s="1522"/>
      <c r="H13" s="1522"/>
    </row>
    <row r="14" spans="1:9" x14ac:dyDescent="0.15">
      <c r="A14" s="3"/>
      <c r="B14" s="2"/>
      <c r="C14" s="2"/>
      <c r="D14" s="2"/>
      <c r="E14" s="2"/>
      <c r="F14" s="2"/>
      <c r="G14" s="2"/>
      <c r="H14" s="2"/>
    </row>
    <row r="15" spans="1:9" x14ac:dyDescent="0.15">
      <c r="A15" s="3"/>
      <c r="B15" s="2"/>
      <c r="C15" s="2"/>
      <c r="D15" s="2"/>
      <c r="E15" s="2"/>
      <c r="F15" s="2"/>
      <c r="G15" s="2"/>
      <c r="H15" s="2"/>
    </row>
    <row r="16" spans="1:9" x14ac:dyDescent="0.15">
      <c r="A16" s="4"/>
      <c r="B16" s="4"/>
      <c r="C16" s="2"/>
      <c r="D16" s="2"/>
      <c r="E16" s="2"/>
      <c r="F16" s="2"/>
      <c r="G16" s="2"/>
      <c r="H16" s="2"/>
    </row>
    <row r="17" spans="1:8" x14ac:dyDescent="0.15">
      <c r="A17" s="3"/>
      <c r="B17" s="2"/>
      <c r="C17" s="2"/>
      <c r="D17" s="2"/>
      <c r="E17" s="2"/>
      <c r="F17" s="2"/>
      <c r="G17" s="2"/>
      <c r="H17" s="2"/>
    </row>
    <row r="18" spans="1:8" ht="14.25" customHeight="1" x14ac:dyDescent="0.15">
      <c r="A18" s="1518" t="s">
        <v>402</v>
      </c>
      <c r="B18" s="1518"/>
      <c r="C18" s="5"/>
      <c r="D18" s="5"/>
      <c r="E18" s="5"/>
      <c r="F18" s="5"/>
      <c r="G18" s="5"/>
      <c r="H18" s="5"/>
    </row>
    <row r="19" spans="1:8" ht="14.25" x14ac:dyDescent="0.15">
      <c r="A19" s="756"/>
      <c r="B19" s="756"/>
      <c r="C19" s="67"/>
      <c r="D19" s="67"/>
      <c r="E19" s="67"/>
      <c r="F19" s="67"/>
      <c r="G19" s="67"/>
      <c r="H19" s="67"/>
    </row>
    <row r="20" spans="1:8" ht="14.25" x14ac:dyDescent="0.15">
      <c r="A20" s="756"/>
      <c r="B20" s="756"/>
      <c r="C20" s="67"/>
      <c r="D20" s="67"/>
      <c r="E20" s="67"/>
      <c r="F20" s="67"/>
      <c r="G20" s="67"/>
      <c r="H20" s="67"/>
    </row>
    <row r="21" spans="1:8" ht="14.25" x14ac:dyDescent="0.15">
      <c r="A21" s="756"/>
      <c r="B21" s="756"/>
      <c r="C21" s="67"/>
      <c r="D21" s="67"/>
      <c r="E21" s="67"/>
      <c r="F21" s="67"/>
      <c r="G21" s="67"/>
      <c r="H21" s="67"/>
    </row>
    <row r="22" spans="1:8" ht="14.25" customHeight="1" x14ac:dyDescent="0.15">
      <c r="A22" s="1518" t="s">
        <v>403</v>
      </c>
      <c r="B22" s="1518"/>
      <c r="C22" s="5"/>
      <c r="D22" s="5"/>
      <c r="E22" s="5"/>
      <c r="F22" s="5"/>
      <c r="G22" s="5"/>
      <c r="H22" s="5"/>
    </row>
    <row r="23" spans="1:8" ht="14.25" customHeight="1" x14ac:dyDescent="0.15">
      <c r="A23" s="756"/>
      <c r="B23" s="756"/>
      <c r="C23" s="67"/>
      <c r="D23" s="67"/>
      <c r="E23" s="67"/>
      <c r="F23" s="67"/>
      <c r="G23" s="67"/>
      <c r="H23" s="67"/>
    </row>
    <row r="24" spans="1:8" x14ac:dyDescent="0.15">
      <c r="A24" s="3"/>
      <c r="B24" s="2"/>
      <c r="C24" s="2"/>
      <c r="D24" s="2"/>
      <c r="E24" s="2"/>
      <c r="F24" s="2"/>
      <c r="G24" s="2"/>
      <c r="H24" s="2"/>
    </row>
    <row r="25" spans="1:8" x14ac:dyDescent="0.15">
      <c r="A25" s="3"/>
      <c r="B25" s="2"/>
      <c r="C25" s="2"/>
      <c r="D25" s="2"/>
      <c r="E25" s="2"/>
      <c r="F25" s="2"/>
      <c r="G25" s="2"/>
      <c r="H25" s="2"/>
    </row>
    <row r="26" spans="1:8" ht="14.25" customHeight="1" x14ac:dyDescent="0.15">
      <c r="A26" s="1518" t="s">
        <v>400</v>
      </c>
      <c r="B26" s="1518"/>
      <c r="C26" s="5"/>
      <c r="D26" s="5"/>
      <c r="E26" s="5"/>
      <c r="F26" s="5"/>
      <c r="G26" s="5"/>
      <c r="H26" s="5"/>
    </row>
    <row r="27" spans="1:8" ht="14.25" x14ac:dyDescent="0.15">
      <c r="A27" s="6"/>
      <c r="B27" s="6"/>
      <c r="C27" s="2"/>
      <c r="D27" s="2"/>
      <c r="E27" s="2"/>
      <c r="F27" s="2"/>
      <c r="G27" s="2"/>
      <c r="H27" s="2"/>
    </row>
    <row r="28" spans="1:8" x14ac:dyDescent="0.15">
      <c r="A28" s="3"/>
      <c r="B28" s="2"/>
      <c r="C28" s="2"/>
      <c r="D28" s="2"/>
      <c r="E28" s="2"/>
      <c r="F28" s="2"/>
      <c r="G28" s="2"/>
      <c r="H28" s="2"/>
    </row>
    <row r="29" spans="1:8" x14ac:dyDescent="0.15">
      <c r="A29" s="3"/>
      <c r="B29" s="2"/>
      <c r="C29" s="2"/>
      <c r="D29" s="2"/>
      <c r="E29" s="2"/>
      <c r="F29" s="2"/>
      <c r="G29" s="2"/>
      <c r="H29" s="2"/>
    </row>
    <row r="30" spans="1:8" x14ac:dyDescent="0.15">
      <c r="A30" s="3"/>
      <c r="B30" s="2"/>
      <c r="C30" s="2"/>
      <c r="D30" s="2"/>
      <c r="E30" s="2"/>
      <c r="F30" s="2"/>
      <c r="G30" s="2"/>
      <c r="H30" s="2"/>
    </row>
    <row r="31" spans="1:8" ht="14.25" x14ac:dyDescent="0.15">
      <c r="A31" s="1518" t="s">
        <v>367</v>
      </c>
      <c r="B31" s="1518"/>
      <c r="C31" s="2"/>
      <c r="D31" s="2"/>
      <c r="E31" s="2"/>
      <c r="F31" s="2"/>
      <c r="G31" s="2"/>
      <c r="H31" s="2"/>
    </row>
    <row r="32" spans="1:8" x14ac:dyDescent="0.15">
      <c r="A32" s="3"/>
      <c r="B32" s="2"/>
      <c r="C32" s="2"/>
      <c r="D32" s="7"/>
      <c r="E32" s="2"/>
      <c r="F32" s="2"/>
      <c r="G32" s="2"/>
      <c r="H32" s="2"/>
    </row>
    <row r="33" spans="1:8" x14ac:dyDescent="0.15">
      <c r="A33" s="3"/>
      <c r="B33" s="2"/>
      <c r="C33" s="2"/>
      <c r="D33" s="2"/>
      <c r="E33" s="2"/>
      <c r="F33" s="2"/>
      <c r="G33" s="2"/>
      <c r="H33" s="2"/>
    </row>
    <row r="34" spans="1:8" x14ac:dyDescent="0.15">
      <c r="A34" s="3"/>
      <c r="B34" s="1517" t="s">
        <v>269</v>
      </c>
      <c r="C34" s="1517"/>
      <c r="D34" s="1517"/>
      <c r="E34" s="1523"/>
      <c r="F34" s="1523"/>
      <c r="G34" s="1523"/>
      <c r="H34" s="1523"/>
    </row>
    <row r="35" spans="1:8" x14ac:dyDescent="0.15">
      <c r="A35" s="3"/>
      <c r="B35" s="2"/>
      <c r="C35" s="2"/>
      <c r="D35" s="2"/>
      <c r="E35" s="2"/>
      <c r="F35" s="2"/>
      <c r="G35" s="2"/>
      <c r="H35" s="2"/>
    </row>
    <row r="36" spans="1:8" x14ac:dyDescent="0.15">
      <c r="A36" s="3"/>
      <c r="B36" s="2"/>
      <c r="C36" s="2"/>
      <c r="D36" s="2"/>
      <c r="E36" s="2"/>
      <c r="F36" s="2"/>
      <c r="G36" s="2"/>
      <c r="H36" s="2"/>
    </row>
    <row r="37" spans="1:8" x14ac:dyDescent="0.15">
      <c r="A37" s="3"/>
      <c r="B37" s="2"/>
      <c r="C37" s="2"/>
      <c r="D37" s="2"/>
      <c r="E37" s="2"/>
      <c r="F37" s="2"/>
      <c r="G37" s="2"/>
      <c r="H37" s="2"/>
    </row>
    <row r="38" spans="1:8" ht="13.5" customHeight="1" x14ac:dyDescent="0.15">
      <c r="A38" s="2"/>
      <c r="B38" s="1517" t="s">
        <v>410</v>
      </c>
      <c r="C38" s="1517"/>
      <c r="D38" s="1517"/>
      <c r="E38" s="5"/>
      <c r="F38" s="5"/>
      <c r="G38" s="5"/>
      <c r="H38" s="5"/>
    </row>
    <row r="39" spans="1:8" x14ac:dyDescent="0.15">
      <c r="A39" s="3"/>
      <c r="B39" s="2"/>
      <c r="C39" s="2"/>
      <c r="D39" s="2"/>
      <c r="E39" s="2"/>
      <c r="F39" s="2"/>
      <c r="G39" s="2"/>
      <c r="H39" s="2"/>
    </row>
    <row r="40" spans="1:8" x14ac:dyDescent="0.15">
      <c r="A40" s="3"/>
      <c r="B40" s="2"/>
      <c r="C40" s="2"/>
      <c r="D40" s="2"/>
      <c r="E40" s="2"/>
      <c r="F40" s="2"/>
      <c r="G40" s="2"/>
      <c r="H40" s="2"/>
    </row>
    <row r="41" spans="1:8" x14ac:dyDescent="0.15">
      <c r="A41" s="3"/>
      <c r="B41" s="2"/>
      <c r="C41" s="2"/>
      <c r="D41" s="2"/>
      <c r="E41" s="2"/>
      <c r="F41" s="2"/>
      <c r="G41" s="2"/>
      <c r="H41" s="2"/>
    </row>
    <row r="42" spans="1:8" ht="13.5" customHeight="1" x14ac:dyDescent="0.15">
      <c r="A42" s="2"/>
      <c r="B42" s="1517" t="s">
        <v>411</v>
      </c>
      <c r="C42" s="1517"/>
      <c r="D42" s="1517"/>
      <c r="E42" s="5"/>
      <c r="F42" s="5"/>
      <c r="G42" s="5"/>
      <c r="H42" s="5"/>
    </row>
    <row r="43" spans="1:8" x14ac:dyDescent="0.15">
      <c r="A43" s="3"/>
      <c r="B43" s="2"/>
      <c r="C43" s="2"/>
      <c r="D43" s="2"/>
      <c r="E43" s="2"/>
      <c r="F43" s="2"/>
      <c r="G43" s="2"/>
      <c r="H43" s="2"/>
    </row>
    <row r="44" spans="1:8" x14ac:dyDescent="0.15">
      <c r="A44" s="3"/>
      <c r="B44" s="2"/>
      <c r="C44" s="2"/>
      <c r="D44" s="2"/>
      <c r="E44" s="2"/>
      <c r="F44" s="2"/>
      <c r="G44" s="2"/>
      <c r="H44" s="2"/>
    </row>
    <row r="45" spans="1:8" x14ac:dyDescent="0.15">
      <c r="A45" s="3"/>
      <c r="B45" s="2"/>
      <c r="C45" s="2"/>
      <c r="D45" s="2"/>
      <c r="E45" s="2"/>
      <c r="F45" s="2"/>
      <c r="G45" s="2"/>
      <c r="H45" s="2"/>
    </row>
    <row r="46" spans="1:8" x14ac:dyDescent="0.15">
      <c r="A46" s="3"/>
      <c r="B46" s="2"/>
      <c r="C46" s="2"/>
      <c r="D46" s="2"/>
      <c r="E46" s="5"/>
      <c r="F46" s="5"/>
      <c r="G46" s="5"/>
      <c r="H46" s="5"/>
    </row>
    <row r="47" spans="1:8" x14ac:dyDescent="0.15">
      <c r="A47" s="3"/>
      <c r="B47" s="2"/>
      <c r="C47" s="2"/>
      <c r="D47" s="2"/>
      <c r="E47" s="2"/>
      <c r="F47" s="2"/>
      <c r="G47" s="2"/>
      <c r="H47" s="2"/>
    </row>
    <row r="48" spans="1:8" x14ac:dyDescent="0.15">
      <c r="A48" s="3"/>
      <c r="B48" s="2"/>
      <c r="C48" s="2"/>
      <c r="D48" s="2"/>
      <c r="E48" s="2"/>
      <c r="F48" s="2"/>
      <c r="G48" s="2"/>
      <c r="H48" s="2"/>
    </row>
    <row r="49" spans="1:8" x14ac:dyDescent="0.15">
      <c r="A49" s="3"/>
      <c r="B49" s="2"/>
      <c r="C49" s="2"/>
      <c r="D49" s="2"/>
      <c r="E49" s="2"/>
      <c r="F49" s="2"/>
      <c r="G49" s="2"/>
      <c r="H49" s="2"/>
    </row>
    <row r="50" spans="1:8" x14ac:dyDescent="0.15">
      <c r="A50" s="3"/>
      <c r="B50" s="2"/>
      <c r="C50" s="2"/>
      <c r="D50" s="2"/>
      <c r="E50" s="5"/>
      <c r="F50" s="5"/>
      <c r="G50" s="5"/>
      <c r="H50" s="5"/>
    </row>
    <row r="51" spans="1:8" x14ac:dyDescent="0.15">
      <c r="A51" s="3"/>
      <c r="B51" s="2"/>
      <c r="C51" s="2"/>
      <c r="D51" s="2"/>
      <c r="E51" s="2"/>
      <c r="F51" s="2"/>
      <c r="G51" s="2"/>
      <c r="H51" s="2"/>
    </row>
    <row r="52" spans="1:8" x14ac:dyDescent="0.15">
      <c r="A52" s="3"/>
      <c r="B52" s="2"/>
      <c r="C52" s="2"/>
      <c r="D52" s="2"/>
      <c r="E52" s="2"/>
      <c r="F52" s="2"/>
      <c r="G52" s="2"/>
      <c r="H52" s="2"/>
    </row>
    <row r="53" spans="1:8" ht="14.25" x14ac:dyDescent="0.15">
      <c r="A53" s="252"/>
      <c r="B53" s="252"/>
      <c r="C53" s="252"/>
      <c r="D53" s="252"/>
      <c r="E53" s="2"/>
      <c r="F53" s="2"/>
      <c r="G53" s="2"/>
      <c r="H53" s="2"/>
    </row>
    <row r="54" spans="1:8" x14ac:dyDescent="0.15">
      <c r="A54" s="3"/>
      <c r="B54" s="2"/>
      <c r="C54" s="2"/>
      <c r="D54" s="2"/>
      <c r="E54" s="5"/>
      <c r="F54" s="5"/>
      <c r="G54" s="5"/>
      <c r="H54" s="5"/>
    </row>
    <row r="55" spans="1:8" ht="14.25" x14ac:dyDescent="0.15">
      <c r="A55" s="252"/>
      <c r="B55" s="252"/>
      <c r="C55" s="252"/>
      <c r="D55" s="252"/>
      <c r="E55" s="2"/>
      <c r="F55" s="2"/>
      <c r="G55" s="2"/>
      <c r="H55" s="2"/>
    </row>
    <row r="56" spans="1:8" x14ac:dyDescent="0.15">
      <c r="A56" s="3"/>
      <c r="B56" s="2"/>
      <c r="C56" s="2"/>
      <c r="D56" s="2"/>
      <c r="E56" s="2"/>
      <c r="F56" s="2"/>
      <c r="G56" s="2"/>
      <c r="H56" s="2"/>
    </row>
    <row r="57" spans="1:8" x14ac:dyDescent="0.15">
      <c r="E57" s="2"/>
      <c r="F57" s="2"/>
      <c r="G57" s="2"/>
      <c r="H57" s="2"/>
    </row>
    <row r="58" spans="1:8" x14ac:dyDescent="0.15">
      <c r="E58" s="5"/>
      <c r="F58" s="5"/>
      <c r="G58" s="5"/>
      <c r="H58" s="5"/>
    </row>
  </sheetData>
  <mergeCells count="12">
    <mergeCell ref="B42:D42"/>
    <mergeCell ref="D3:E4"/>
    <mergeCell ref="A9:I9"/>
    <mergeCell ref="A11:I11"/>
    <mergeCell ref="A13:H13"/>
    <mergeCell ref="A18:B18"/>
    <mergeCell ref="A22:B22"/>
    <mergeCell ref="A26:B26"/>
    <mergeCell ref="A31:B31"/>
    <mergeCell ref="B34:D34"/>
    <mergeCell ref="E34:H34"/>
    <mergeCell ref="B38:D38"/>
  </mergeCells>
  <phoneticPr fontId="2"/>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pageSetUpPr fitToPage="1"/>
  </sheetPr>
  <dimension ref="A1:J406"/>
  <sheetViews>
    <sheetView showGridLines="0" view="pageBreakPreview" zoomScaleNormal="80" zoomScaleSheetLayoutView="100" workbookViewId="0">
      <selection activeCell="B16" sqref="B16"/>
    </sheetView>
  </sheetViews>
  <sheetFormatPr defaultColWidth="9" defaultRowHeight="10.5" x14ac:dyDescent="0.15"/>
  <cols>
    <col min="1" max="1" width="15.25" style="622" customWidth="1"/>
    <col min="2" max="2" width="69.25" style="622" customWidth="1"/>
    <col min="3" max="3" width="4.375" style="623" customWidth="1"/>
    <col min="4" max="4" width="11.125" style="622" customWidth="1"/>
    <col min="5" max="16384" width="9" style="619"/>
  </cols>
  <sheetData>
    <row r="1" spans="1:10" x14ac:dyDescent="0.15">
      <c r="A1" s="620" t="s">
        <v>541</v>
      </c>
    </row>
    <row r="2" spans="1:10" x14ac:dyDescent="0.15">
      <c r="A2" s="620"/>
    </row>
    <row r="3" spans="1:10" x14ac:dyDescent="0.15">
      <c r="A3" s="620" t="s">
        <v>2123</v>
      </c>
      <c r="F3" s="80" t="s">
        <v>406</v>
      </c>
      <c r="H3" s="620"/>
      <c r="I3" s="620"/>
      <c r="J3" s="620"/>
    </row>
    <row r="4" spans="1:10" ht="9" customHeight="1" x14ac:dyDescent="0.15">
      <c r="B4" s="587"/>
    </row>
    <row r="5" spans="1:10" x14ac:dyDescent="0.15">
      <c r="A5" s="620" t="s">
        <v>549</v>
      </c>
    </row>
    <row r="6" spans="1:10" ht="11.25" thickBot="1" x14ac:dyDescent="0.2">
      <c r="A6" s="620" t="s">
        <v>550</v>
      </c>
    </row>
    <row r="7" spans="1:10" ht="10.5" customHeight="1" x14ac:dyDescent="0.15">
      <c r="A7" s="1892" t="s">
        <v>543</v>
      </c>
      <c r="B7" s="1894" t="s">
        <v>544</v>
      </c>
      <c r="C7" s="1896" t="s">
        <v>545</v>
      </c>
      <c r="D7" s="1897"/>
    </row>
    <row r="8" spans="1:10" ht="10.5" customHeight="1" x14ac:dyDescent="0.15">
      <c r="A8" s="1893"/>
      <c r="B8" s="1895"/>
      <c r="C8" s="633" t="s">
        <v>546</v>
      </c>
      <c r="D8" s="634" t="s">
        <v>831</v>
      </c>
    </row>
    <row r="9" spans="1:10" ht="27.75" customHeight="1" x14ac:dyDescent="0.15">
      <c r="A9" s="805"/>
      <c r="B9" s="70" t="s">
        <v>551</v>
      </c>
      <c r="C9" s="637"/>
      <c r="D9" s="646"/>
    </row>
    <row r="10" spans="1:10" ht="27.75" customHeight="1" x14ac:dyDescent="0.15">
      <c r="A10" s="805"/>
      <c r="B10" s="70" t="s">
        <v>552</v>
      </c>
      <c r="C10" s="641"/>
      <c r="D10" s="646"/>
    </row>
    <row r="11" spans="1:10" ht="27.75" customHeight="1" x14ac:dyDescent="0.15">
      <c r="A11" s="805"/>
      <c r="B11" s="70" t="s">
        <v>553</v>
      </c>
      <c r="C11" s="641"/>
      <c r="D11" s="646"/>
    </row>
    <row r="12" spans="1:10" ht="27.75" customHeight="1" x14ac:dyDescent="0.15">
      <c r="A12" s="805"/>
      <c r="B12" s="70" t="s">
        <v>554</v>
      </c>
      <c r="C12" s="641"/>
      <c r="D12" s="646"/>
    </row>
    <row r="13" spans="1:10" ht="27.75" customHeight="1" x14ac:dyDescent="0.15">
      <c r="A13" s="805"/>
      <c r="B13" s="70" t="s">
        <v>555</v>
      </c>
      <c r="C13" s="641"/>
      <c r="D13" s="646"/>
    </row>
    <row r="14" spans="1:10" ht="19.5" customHeight="1" x14ac:dyDescent="0.15">
      <c r="A14" s="1455"/>
      <c r="B14" s="1462" t="s">
        <v>556</v>
      </c>
      <c r="C14" s="656"/>
      <c r="D14" s="754"/>
    </row>
    <row r="15" spans="1:10" ht="27.75" customHeight="1" x14ac:dyDescent="0.15">
      <c r="A15" s="1455"/>
      <c r="B15" s="1463" t="s">
        <v>2167</v>
      </c>
      <c r="C15" s="656"/>
      <c r="D15" s="754"/>
    </row>
    <row r="16" spans="1:10" ht="19.5" customHeight="1" thickBot="1" x14ac:dyDescent="0.2">
      <c r="A16" s="804"/>
      <c r="B16" s="1464" t="s">
        <v>2168</v>
      </c>
      <c r="C16" s="645"/>
      <c r="D16" s="647"/>
    </row>
    <row r="17" spans="1:4" x14ac:dyDescent="0.15">
      <c r="D17" s="623"/>
    </row>
    <row r="18" spans="1:4" ht="11.25" thickBot="1" x14ac:dyDescent="0.2">
      <c r="A18" s="622" t="s">
        <v>557</v>
      </c>
      <c r="D18" s="623"/>
    </row>
    <row r="19" spans="1:4" ht="10.5" customHeight="1" x14ac:dyDescent="0.15">
      <c r="A19" s="1892" t="s">
        <v>543</v>
      </c>
      <c r="B19" s="1894" t="s">
        <v>544</v>
      </c>
      <c r="C19" s="1896" t="s">
        <v>545</v>
      </c>
      <c r="D19" s="1897"/>
    </row>
    <row r="20" spans="1:4" ht="10.5" customHeight="1" x14ac:dyDescent="0.15">
      <c r="A20" s="1893"/>
      <c r="B20" s="1895"/>
      <c r="C20" s="633" t="s">
        <v>546</v>
      </c>
      <c r="D20" s="634" t="s">
        <v>831</v>
      </c>
    </row>
    <row r="21" spans="1:4" ht="19.5" customHeight="1" x14ac:dyDescent="0.15">
      <c r="A21" s="805" t="s">
        <v>558</v>
      </c>
      <c r="B21" s="640" t="s">
        <v>559</v>
      </c>
      <c r="C21" s="637"/>
      <c r="D21" s="646"/>
    </row>
    <row r="22" spans="1:4" ht="19.5" customHeight="1" x14ac:dyDescent="0.15">
      <c r="A22" s="805"/>
      <c r="B22" s="640" t="s">
        <v>832</v>
      </c>
      <c r="C22" s="641"/>
      <c r="D22" s="646"/>
    </row>
    <row r="23" spans="1:4" ht="19.5" customHeight="1" x14ac:dyDescent="0.15">
      <c r="A23" s="805"/>
      <c r="B23" s="640" t="s">
        <v>560</v>
      </c>
      <c r="C23" s="641"/>
      <c r="D23" s="646"/>
    </row>
    <row r="24" spans="1:4" ht="27.75" customHeight="1" x14ac:dyDescent="0.15">
      <c r="A24" s="805"/>
      <c r="B24" s="640" t="s">
        <v>833</v>
      </c>
      <c r="C24" s="641"/>
      <c r="D24" s="642"/>
    </row>
    <row r="25" spans="1:4" ht="27.75" customHeight="1" x14ac:dyDescent="0.15">
      <c r="A25" s="805"/>
      <c r="B25" s="640" t="s">
        <v>561</v>
      </c>
      <c r="C25" s="641"/>
      <c r="D25" s="646"/>
    </row>
    <row r="26" spans="1:4" ht="27.75" customHeight="1" x14ac:dyDescent="0.15">
      <c r="A26" s="805"/>
      <c r="B26" s="640" t="s">
        <v>562</v>
      </c>
      <c r="C26" s="641"/>
      <c r="D26" s="646"/>
    </row>
    <row r="27" spans="1:4" ht="27.75" customHeight="1" x14ac:dyDescent="0.15">
      <c r="A27" s="805"/>
      <c r="B27" s="640" t="s">
        <v>563</v>
      </c>
      <c r="C27" s="641"/>
      <c r="D27" s="646"/>
    </row>
    <row r="28" spans="1:4" ht="19.5" customHeight="1" thickBot="1" x14ac:dyDescent="0.2">
      <c r="A28" s="804"/>
      <c r="B28" s="644" t="s">
        <v>564</v>
      </c>
      <c r="C28" s="645"/>
      <c r="D28" s="647"/>
    </row>
    <row r="29" spans="1:4" x14ac:dyDescent="0.15">
      <c r="C29" s="648"/>
      <c r="D29" s="620"/>
    </row>
    <row r="30" spans="1:4" ht="11.25" thickBot="1" x14ac:dyDescent="0.2">
      <c r="A30" s="622" t="s">
        <v>565</v>
      </c>
    </row>
    <row r="31" spans="1:4" ht="10.5" customHeight="1" x14ac:dyDescent="0.15">
      <c r="A31" s="1892" t="s">
        <v>543</v>
      </c>
      <c r="B31" s="1894" t="s">
        <v>544</v>
      </c>
      <c r="C31" s="1896" t="s">
        <v>545</v>
      </c>
      <c r="D31" s="1897"/>
    </row>
    <row r="32" spans="1:4" ht="10.5" customHeight="1" x14ac:dyDescent="0.15">
      <c r="A32" s="1893"/>
      <c r="B32" s="1895"/>
      <c r="C32" s="633" t="s">
        <v>546</v>
      </c>
      <c r="D32" s="634" t="s">
        <v>831</v>
      </c>
    </row>
    <row r="33" spans="1:4" ht="27.75" customHeight="1" x14ac:dyDescent="0.15">
      <c r="A33" s="805" t="s">
        <v>566</v>
      </c>
      <c r="B33" s="649" t="s">
        <v>567</v>
      </c>
      <c r="C33" s="637"/>
      <c r="D33" s="646"/>
    </row>
    <row r="34" spans="1:4" ht="27.75" customHeight="1" x14ac:dyDescent="0.15">
      <c r="A34" s="805"/>
      <c r="B34" s="649" t="s">
        <v>568</v>
      </c>
      <c r="C34" s="641"/>
      <c r="D34" s="646"/>
    </row>
    <row r="35" spans="1:4" ht="19.5" customHeight="1" x14ac:dyDescent="0.15">
      <c r="A35" s="805"/>
      <c r="B35" s="649" t="s">
        <v>569</v>
      </c>
      <c r="C35" s="641"/>
      <c r="D35" s="646"/>
    </row>
    <row r="36" spans="1:4" ht="19.5" customHeight="1" x14ac:dyDescent="0.15">
      <c r="A36" s="805"/>
      <c r="B36" s="650" t="s">
        <v>570</v>
      </c>
      <c r="C36" s="641"/>
      <c r="D36" s="651"/>
    </row>
    <row r="37" spans="1:4" ht="19.5" customHeight="1" thickBot="1" x14ac:dyDescent="0.2">
      <c r="A37" s="804"/>
      <c r="B37" s="652" t="s">
        <v>571</v>
      </c>
      <c r="C37" s="645"/>
      <c r="D37" s="647"/>
    </row>
    <row r="38" spans="1:4" ht="9.75" customHeight="1" x14ac:dyDescent="0.15">
      <c r="B38" s="620"/>
      <c r="D38" s="623"/>
    </row>
    <row r="39" spans="1:4" ht="11.25" thickBot="1" x14ac:dyDescent="0.2">
      <c r="A39" s="622" t="s">
        <v>572</v>
      </c>
      <c r="D39" s="623"/>
    </row>
    <row r="40" spans="1:4" ht="10.5" customHeight="1" x14ac:dyDescent="0.15">
      <c r="A40" s="1892" t="s">
        <v>543</v>
      </c>
      <c r="B40" s="1894" t="s">
        <v>544</v>
      </c>
      <c r="C40" s="1896" t="s">
        <v>545</v>
      </c>
      <c r="D40" s="1897"/>
    </row>
    <row r="41" spans="1:4" ht="10.5" customHeight="1" x14ac:dyDescent="0.15">
      <c r="A41" s="1893"/>
      <c r="B41" s="1895"/>
      <c r="C41" s="633" t="s">
        <v>546</v>
      </c>
      <c r="D41" s="634" t="s">
        <v>831</v>
      </c>
    </row>
    <row r="42" spans="1:4" ht="19.5" customHeight="1" x14ac:dyDescent="0.15">
      <c r="A42" s="1888" t="s">
        <v>573</v>
      </c>
      <c r="B42" s="653" t="s">
        <v>574</v>
      </c>
      <c r="C42" s="637"/>
      <c r="D42" s="654"/>
    </row>
    <row r="43" spans="1:4" ht="19.5" customHeight="1" x14ac:dyDescent="0.15">
      <c r="A43" s="1891"/>
      <c r="B43" s="640" t="s">
        <v>575</v>
      </c>
      <c r="C43" s="641"/>
      <c r="D43" s="646"/>
    </row>
    <row r="44" spans="1:4" ht="19.5" customHeight="1" x14ac:dyDescent="0.15">
      <c r="A44" s="1889"/>
      <c r="B44" s="655" t="s">
        <v>576</v>
      </c>
      <c r="C44" s="656"/>
      <c r="D44" s="657"/>
    </row>
    <row r="45" spans="1:4" ht="27.75" customHeight="1" x14ac:dyDescent="0.15">
      <c r="A45" s="805" t="s">
        <v>577</v>
      </c>
      <c r="B45" s="640" t="s">
        <v>578</v>
      </c>
      <c r="C45" s="658"/>
      <c r="D45" s="646"/>
    </row>
    <row r="46" spans="1:4" ht="27.75" customHeight="1" x14ac:dyDescent="0.15">
      <c r="A46" s="805"/>
      <c r="B46" s="640" t="s">
        <v>579</v>
      </c>
      <c r="C46" s="641"/>
      <c r="D46" s="646"/>
    </row>
    <row r="47" spans="1:4" ht="27.75" customHeight="1" x14ac:dyDescent="0.15">
      <c r="A47" s="805"/>
      <c r="B47" s="640" t="s">
        <v>580</v>
      </c>
      <c r="C47" s="641"/>
      <c r="D47" s="646"/>
    </row>
    <row r="48" spans="1:4" ht="27.75" customHeight="1" x14ac:dyDescent="0.15">
      <c r="A48" s="805"/>
      <c r="B48" s="640" t="s">
        <v>1509</v>
      </c>
      <c r="C48" s="641"/>
      <c r="D48" s="646"/>
    </row>
    <row r="49" spans="1:4" ht="27.75" customHeight="1" x14ac:dyDescent="0.15">
      <c r="A49" s="805"/>
      <c r="B49" s="753" t="s">
        <v>1495</v>
      </c>
      <c r="C49" s="656"/>
      <c r="D49" s="754"/>
    </row>
    <row r="50" spans="1:4" ht="31.5" x14ac:dyDescent="0.15">
      <c r="A50" s="805"/>
      <c r="B50" s="753" t="s">
        <v>1510</v>
      </c>
      <c r="C50" s="656"/>
      <c r="D50" s="754"/>
    </row>
    <row r="51" spans="1:4" ht="27.75" customHeight="1" x14ac:dyDescent="0.15">
      <c r="A51" s="803"/>
      <c r="B51" s="655" t="s">
        <v>1496</v>
      </c>
      <c r="C51" s="659"/>
      <c r="D51" s="657"/>
    </row>
    <row r="52" spans="1:4" ht="27.75" customHeight="1" x14ac:dyDescent="0.15">
      <c r="A52" s="660" t="s">
        <v>581</v>
      </c>
      <c r="B52" s="661" t="s">
        <v>582</v>
      </c>
      <c r="C52" s="662"/>
      <c r="D52" s="663"/>
    </row>
    <row r="53" spans="1:4" ht="27.75" customHeight="1" x14ac:dyDescent="0.15">
      <c r="A53" s="660" t="s">
        <v>583</v>
      </c>
      <c r="B53" s="661" t="s">
        <v>584</v>
      </c>
      <c r="C53" s="664"/>
      <c r="D53" s="663"/>
    </row>
    <row r="54" spans="1:4" ht="27" customHeight="1" x14ac:dyDescent="0.15">
      <c r="A54" s="802" t="s">
        <v>585</v>
      </c>
      <c r="B54" s="653" t="s">
        <v>586</v>
      </c>
      <c r="C54" s="665"/>
      <c r="D54" s="654"/>
    </row>
    <row r="55" spans="1:4" ht="19.5" customHeight="1" x14ac:dyDescent="0.15">
      <c r="A55" s="803"/>
      <c r="B55" s="655" t="s">
        <v>587</v>
      </c>
      <c r="C55" s="656"/>
      <c r="D55" s="657"/>
    </row>
    <row r="56" spans="1:4" ht="27.75" customHeight="1" x14ac:dyDescent="0.15">
      <c r="A56" s="802" t="s">
        <v>588</v>
      </c>
      <c r="B56" s="653" t="s">
        <v>1511</v>
      </c>
      <c r="C56" s="658"/>
      <c r="D56" s="654"/>
    </row>
    <row r="57" spans="1:4" ht="27.75" customHeight="1" x14ac:dyDescent="0.15">
      <c r="A57" s="805"/>
      <c r="B57" s="640" t="s">
        <v>1494</v>
      </c>
      <c r="C57" s="641"/>
      <c r="D57" s="646"/>
    </row>
    <row r="58" spans="1:4" ht="27.75" customHeight="1" x14ac:dyDescent="0.15">
      <c r="A58" s="805"/>
      <c r="B58" s="643" t="s">
        <v>1493</v>
      </c>
      <c r="C58" s="662"/>
      <c r="D58" s="755"/>
    </row>
    <row r="59" spans="1:4" ht="27.75" customHeight="1" x14ac:dyDescent="0.15">
      <c r="A59" s="805"/>
      <c r="B59" s="640" t="s">
        <v>1492</v>
      </c>
      <c r="C59" s="641"/>
      <c r="D59" s="646"/>
    </row>
    <row r="60" spans="1:4" ht="27.75" customHeight="1" x14ac:dyDescent="0.15">
      <c r="A60" s="803"/>
      <c r="B60" s="655" t="s">
        <v>1512</v>
      </c>
      <c r="C60" s="659"/>
      <c r="D60" s="657"/>
    </row>
    <row r="61" spans="1:4" ht="31.5" customHeight="1" x14ac:dyDescent="0.15">
      <c r="A61" s="802" t="s">
        <v>589</v>
      </c>
      <c r="B61" s="653" t="s">
        <v>590</v>
      </c>
      <c r="C61" s="665"/>
      <c r="D61" s="654"/>
    </row>
    <row r="62" spans="1:4" ht="19.5" customHeight="1" thickBot="1" x14ac:dyDescent="0.2">
      <c r="A62" s="804"/>
      <c r="B62" s="644" t="s">
        <v>591</v>
      </c>
      <c r="C62" s="645"/>
      <c r="D62" s="647"/>
    </row>
    <row r="63" spans="1:4" ht="9" customHeight="1" x14ac:dyDescent="0.15">
      <c r="A63" s="620"/>
      <c r="B63" s="620"/>
      <c r="C63" s="620"/>
      <c r="D63" s="620"/>
    </row>
    <row r="64" spans="1:4" ht="11.25" thickBot="1" x14ac:dyDescent="0.2">
      <c r="A64" s="622" t="s">
        <v>592</v>
      </c>
      <c r="D64" s="623"/>
    </row>
    <row r="65" spans="1:4" ht="10.5" customHeight="1" x14ac:dyDescent="0.15">
      <c r="A65" s="1892" t="s">
        <v>543</v>
      </c>
      <c r="B65" s="1894" t="s">
        <v>544</v>
      </c>
      <c r="C65" s="1896" t="s">
        <v>545</v>
      </c>
      <c r="D65" s="1897"/>
    </row>
    <row r="66" spans="1:4" ht="10.5" customHeight="1" x14ac:dyDescent="0.15">
      <c r="A66" s="1893"/>
      <c r="B66" s="1895"/>
      <c r="C66" s="633" t="s">
        <v>546</v>
      </c>
      <c r="D66" s="634" t="s">
        <v>831</v>
      </c>
    </row>
    <row r="67" spans="1:4" ht="27.75" customHeight="1" x14ac:dyDescent="0.15">
      <c r="A67" s="802" t="s">
        <v>593</v>
      </c>
      <c r="B67" s="653" t="s">
        <v>594</v>
      </c>
      <c r="C67" s="666"/>
      <c r="D67" s="654"/>
    </row>
    <row r="68" spans="1:4" ht="27.75" customHeight="1" x14ac:dyDescent="0.15">
      <c r="A68" s="805"/>
      <c r="B68" s="640" t="s">
        <v>595</v>
      </c>
      <c r="C68" s="667"/>
      <c r="D68" s="646"/>
    </row>
    <row r="69" spans="1:4" ht="19.5" customHeight="1" x14ac:dyDescent="0.15">
      <c r="A69" s="805"/>
      <c r="B69" s="640" t="s">
        <v>596</v>
      </c>
      <c r="C69" s="667"/>
      <c r="D69" s="642"/>
    </row>
    <row r="70" spans="1:4" ht="19.5" customHeight="1" x14ac:dyDescent="0.15">
      <c r="A70" s="803"/>
      <c r="B70" s="655" t="s">
        <v>597</v>
      </c>
      <c r="C70" s="668"/>
      <c r="D70" s="669"/>
    </row>
    <row r="71" spans="1:4" ht="27" customHeight="1" x14ac:dyDescent="0.15">
      <c r="A71" s="802" t="s">
        <v>598</v>
      </c>
      <c r="B71" s="653" t="s">
        <v>599</v>
      </c>
      <c r="C71" s="666"/>
      <c r="D71" s="654"/>
    </row>
    <row r="72" spans="1:4" ht="27.75" customHeight="1" x14ac:dyDescent="0.15">
      <c r="A72" s="803"/>
      <c r="B72" s="655" t="s">
        <v>600</v>
      </c>
      <c r="C72" s="668"/>
      <c r="D72" s="657"/>
    </row>
    <row r="73" spans="1:4" ht="27" customHeight="1" x14ac:dyDescent="0.15">
      <c r="A73" s="802" t="s">
        <v>601</v>
      </c>
      <c r="B73" s="653" t="s">
        <v>602</v>
      </c>
      <c r="C73" s="666"/>
      <c r="D73" s="654"/>
    </row>
    <row r="74" spans="1:4" ht="27.75" customHeight="1" x14ac:dyDescent="0.15">
      <c r="A74" s="805"/>
      <c r="B74" s="640" t="s">
        <v>603</v>
      </c>
      <c r="C74" s="667"/>
      <c r="D74" s="646"/>
    </row>
    <row r="75" spans="1:4" ht="27" customHeight="1" x14ac:dyDescent="0.15">
      <c r="A75" s="805"/>
      <c r="B75" s="640" t="s">
        <v>604</v>
      </c>
      <c r="C75" s="667"/>
      <c r="D75" s="646"/>
    </row>
    <row r="76" spans="1:4" ht="27.75" customHeight="1" x14ac:dyDescent="0.15">
      <c r="A76" s="805"/>
      <c r="B76" s="640" t="s">
        <v>605</v>
      </c>
      <c r="C76" s="667"/>
      <c r="D76" s="646"/>
    </row>
    <row r="77" spans="1:4" ht="19.5" customHeight="1" thickBot="1" x14ac:dyDescent="0.2">
      <c r="A77" s="804"/>
      <c r="B77" s="644" t="s">
        <v>606</v>
      </c>
      <c r="C77" s="670"/>
      <c r="D77" s="647"/>
    </row>
    <row r="78" spans="1:4" x14ac:dyDescent="0.15">
      <c r="A78" s="620"/>
      <c r="B78" s="620"/>
      <c r="C78" s="620"/>
      <c r="D78" s="623"/>
    </row>
    <row r="79" spans="1:4" ht="11.25" thickBot="1" x14ac:dyDescent="0.2">
      <c r="A79" s="622" t="s">
        <v>607</v>
      </c>
      <c r="D79" s="623"/>
    </row>
    <row r="80" spans="1:4" ht="10.5" customHeight="1" x14ac:dyDescent="0.15">
      <c r="A80" s="1892" t="s">
        <v>543</v>
      </c>
      <c r="B80" s="1894" t="s">
        <v>544</v>
      </c>
      <c r="C80" s="1896" t="s">
        <v>545</v>
      </c>
      <c r="D80" s="1897"/>
    </row>
    <row r="81" spans="1:5" ht="10.5" customHeight="1" x14ac:dyDescent="0.15">
      <c r="A81" s="1893"/>
      <c r="B81" s="1895"/>
      <c r="C81" s="633" t="s">
        <v>546</v>
      </c>
      <c r="D81" s="634" t="s">
        <v>831</v>
      </c>
    </row>
    <row r="82" spans="1:5" ht="54.75" customHeight="1" x14ac:dyDescent="0.15">
      <c r="A82" s="660" t="s">
        <v>608</v>
      </c>
      <c r="B82" s="661" t="s">
        <v>609</v>
      </c>
      <c r="C82" s="671"/>
      <c r="D82" s="663"/>
    </row>
    <row r="83" spans="1:5" ht="19.5" customHeight="1" thickBot="1" x14ac:dyDescent="0.2">
      <c r="A83" s="804" t="s">
        <v>610</v>
      </c>
      <c r="B83" s="672" t="s">
        <v>611</v>
      </c>
      <c r="C83" s="673"/>
      <c r="D83" s="674"/>
    </row>
    <row r="85" spans="1:5" ht="11.25" thickBot="1" x14ac:dyDescent="0.2">
      <c r="A85" s="622" t="s">
        <v>612</v>
      </c>
      <c r="D85" s="623"/>
    </row>
    <row r="86" spans="1:5" ht="10.5" customHeight="1" x14ac:dyDescent="0.15">
      <c r="A86" s="1892" t="s">
        <v>543</v>
      </c>
      <c r="B86" s="1894" t="s">
        <v>544</v>
      </c>
      <c r="C86" s="1896" t="s">
        <v>545</v>
      </c>
      <c r="D86" s="1897"/>
    </row>
    <row r="87" spans="1:5" ht="10.5" customHeight="1" x14ac:dyDescent="0.15">
      <c r="A87" s="1893"/>
      <c r="B87" s="1895"/>
      <c r="C87" s="633" t="s">
        <v>546</v>
      </c>
      <c r="D87" s="634" t="s">
        <v>831</v>
      </c>
    </row>
    <row r="88" spans="1:5" ht="27.75" customHeight="1" x14ac:dyDescent="0.15">
      <c r="A88" s="660" t="s">
        <v>613</v>
      </c>
      <c r="B88" s="661" t="s">
        <v>614</v>
      </c>
      <c r="C88" s="671"/>
      <c r="D88" s="663"/>
    </row>
    <row r="89" spans="1:5" ht="19.5" customHeight="1" x14ac:dyDescent="0.15">
      <c r="A89" s="660" t="s">
        <v>615</v>
      </c>
      <c r="B89" s="661" t="s">
        <v>616</v>
      </c>
      <c r="C89" s="671"/>
      <c r="D89" s="663"/>
    </row>
    <row r="90" spans="1:5" ht="27.75" customHeight="1" thickBot="1" x14ac:dyDescent="0.2">
      <c r="A90" s="675" t="s">
        <v>617</v>
      </c>
      <c r="B90" s="676" t="s">
        <v>618</v>
      </c>
      <c r="C90" s="677"/>
      <c r="D90" s="678"/>
    </row>
    <row r="91" spans="1:5" x14ac:dyDescent="0.15">
      <c r="A91" s="679"/>
      <c r="B91" s="620"/>
      <c r="C91" s="620"/>
      <c r="D91" s="620"/>
      <c r="E91" s="621"/>
    </row>
    <row r="92" spans="1:5" ht="11.25" thickBot="1" x14ac:dyDescent="0.2">
      <c r="A92" s="680" t="s">
        <v>321</v>
      </c>
      <c r="D92" s="623"/>
      <c r="E92" s="621"/>
    </row>
    <row r="93" spans="1:5" ht="10.5" customHeight="1" x14ac:dyDescent="0.15">
      <c r="A93" s="1892" t="s">
        <v>543</v>
      </c>
      <c r="B93" s="1894" t="s">
        <v>544</v>
      </c>
      <c r="C93" s="1896" t="s">
        <v>545</v>
      </c>
      <c r="D93" s="1897"/>
    </row>
    <row r="94" spans="1:5" ht="10.5" customHeight="1" x14ac:dyDescent="0.15">
      <c r="A94" s="1893"/>
      <c r="B94" s="1895"/>
      <c r="C94" s="633" t="s">
        <v>546</v>
      </c>
      <c r="D94" s="634" t="s">
        <v>831</v>
      </c>
    </row>
    <row r="95" spans="1:5" ht="27.75" customHeight="1" x14ac:dyDescent="0.15">
      <c r="A95" s="1453" t="s">
        <v>321</v>
      </c>
      <c r="B95" s="1467" t="s">
        <v>2218</v>
      </c>
      <c r="C95" s="668"/>
      <c r="D95" s="657"/>
    </row>
    <row r="96" spans="1:5" ht="27.75" customHeight="1" x14ac:dyDescent="0.15">
      <c r="A96" s="1454"/>
      <c r="B96" s="655" t="s">
        <v>2219</v>
      </c>
      <c r="C96" s="1465"/>
      <c r="D96" s="1466"/>
    </row>
    <row r="97" spans="1:5" ht="27.75" customHeight="1" x14ac:dyDescent="0.15">
      <c r="A97" s="660" t="s">
        <v>619</v>
      </c>
      <c r="B97" s="661" t="s">
        <v>620</v>
      </c>
      <c r="C97" s="671"/>
      <c r="D97" s="681"/>
    </row>
    <row r="98" spans="1:5" ht="19.5" customHeight="1" thickBot="1" x14ac:dyDescent="0.2">
      <c r="A98" s="675" t="s">
        <v>621</v>
      </c>
      <c r="B98" s="676" t="s">
        <v>622</v>
      </c>
      <c r="C98" s="677"/>
      <c r="D98" s="678"/>
    </row>
    <row r="99" spans="1:5" x14ac:dyDescent="0.15">
      <c r="D99" s="623"/>
    </row>
    <row r="100" spans="1:5" ht="11.25" thickBot="1" x14ac:dyDescent="0.2">
      <c r="A100" s="622" t="s">
        <v>623</v>
      </c>
    </row>
    <row r="101" spans="1:5" ht="10.5" customHeight="1" x14ac:dyDescent="0.15">
      <c r="A101" s="1892" t="s">
        <v>543</v>
      </c>
      <c r="B101" s="1894" t="s">
        <v>544</v>
      </c>
      <c r="C101" s="1896" t="s">
        <v>545</v>
      </c>
      <c r="D101" s="1897"/>
    </row>
    <row r="102" spans="1:5" ht="10.5" customHeight="1" x14ac:dyDescent="0.15">
      <c r="A102" s="1893"/>
      <c r="B102" s="1895"/>
      <c r="C102" s="633" t="s">
        <v>546</v>
      </c>
      <c r="D102" s="634" t="s">
        <v>831</v>
      </c>
    </row>
    <row r="103" spans="1:5" ht="19.5" customHeight="1" x14ac:dyDescent="0.15">
      <c r="A103" s="802" t="s">
        <v>624</v>
      </c>
      <c r="B103" s="653" t="s">
        <v>625</v>
      </c>
      <c r="C103" s="666"/>
      <c r="D103" s="654"/>
    </row>
    <row r="104" spans="1:5" ht="19.5" customHeight="1" x14ac:dyDescent="0.15">
      <c r="A104" s="803"/>
      <c r="B104" s="655" t="s">
        <v>626</v>
      </c>
      <c r="C104" s="668"/>
      <c r="D104" s="657"/>
    </row>
    <row r="105" spans="1:5" ht="19.5" customHeight="1" x14ac:dyDescent="0.15">
      <c r="A105" s="660" t="s">
        <v>627</v>
      </c>
      <c r="B105" s="661" t="s">
        <v>628</v>
      </c>
      <c r="C105" s="671"/>
      <c r="D105" s="681"/>
    </row>
    <row r="106" spans="1:5" ht="27.75" customHeight="1" thickBot="1" x14ac:dyDescent="0.2">
      <c r="A106" s="804" t="s">
        <v>629</v>
      </c>
      <c r="B106" s="672" t="s">
        <v>630</v>
      </c>
      <c r="C106" s="673"/>
      <c r="D106" s="682"/>
    </row>
    <row r="107" spans="1:5" x14ac:dyDescent="0.15">
      <c r="A107" s="620"/>
      <c r="B107" s="620"/>
      <c r="C107" s="620"/>
      <c r="D107" s="623"/>
      <c r="E107" s="621"/>
    </row>
    <row r="108" spans="1:5" ht="11.25" thickBot="1" x14ac:dyDescent="0.2">
      <c r="A108" s="622" t="s">
        <v>631</v>
      </c>
      <c r="E108" s="621"/>
    </row>
    <row r="109" spans="1:5" ht="10.5" customHeight="1" x14ac:dyDescent="0.15">
      <c r="A109" s="1892" t="s">
        <v>543</v>
      </c>
      <c r="B109" s="1894" t="s">
        <v>544</v>
      </c>
      <c r="C109" s="1896" t="s">
        <v>545</v>
      </c>
      <c r="D109" s="1897"/>
    </row>
    <row r="110" spans="1:5" ht="10.5" customHeight="1" x14ac:dyDescent="0.15">
      <c r="A110" s="1893"/>
      <c r="B110" s="1895"/>
      <c r="C110" s="633" t="s">
        <v>546</v>
      </c>
      <c r="D110" s="634" t="s">
        <v>831</v>
      </c>
    </row>
    <row r="111" spans="1:5" ht="27.75" customHeight="1" x14ac:dyDescent="0.15">
      <c r="A111" s="802" t="s">
        <v>632</v>
      </c>
      <c r="B111" s="653" t="s">
        <v>834</v>
      </c>
      <c r="C111" s="666"/>
      <c r="D111" s="683"/>
    </row>
    <row r="112" spans="1:5" ht="27.75" customHeight="1" x14ac:dyDescent="0.15">
      <c r="A112" s="803"/>
      <c r="B112" s="655" t="s">
        <v>633</v>
      </c>
      <c r="C112" s="668"/>
      <c r="D112" s="669"/>
    </row>
    <row r="113" spans="1:4" ht="19.5" customHeight="1" thickBot="1" x14ac:dyDescent="0.2">
      <c r="A113" s="804" t="s">
        <v>615</v>
      </c>
      <c r="B113" s="672" t="s">
        <v>634</v>
      </c>
      <c r="C113" s="673"/>
      <c r="D113" s="674"/>
    </row>
    <row r="115" spans="1:4" ht="11.25" thickBot="1" x14ac:dyDescent="0.2">
      <c r="A115" s="622" t="s">
        <v>635</v>
      </c>
      <c r="B115" s="684"/>
    </row>
    <row r="116" spans="1:4" ht="10.5" customHeight="1" x14ac:dyDescent="0.15">
      <c r="A116" s="1892" t="s">
        <v>543</v>
      </c>
      <c r="B116" s="1894" t="s">
        <v>544</v>
      </c>
      <c r="C116" s="1896" t="s">
        <v>545</v>
      </c>
      <c r="D116" s="1897"/>
    </row>
    <row r="117" spans="1:4" ht="10.5" customHeight="1" x14ac:dyDescent="0.15">
      <c r="A117" s="1893"/>
      <c r="B117" s="1895"/>
      <c r="C117" s="633" t="s">
        <v>546</v>
      </c>
      <c r="D117" s="634" t="s">
        <v>831</v>
      </c>
    </row>
    <row r="118" spans="1:4" ht="19.5" customHeight="1" thickBot="1" x14ac:dyDescent="0.2">
      <c r="A118" s="675" t="s">
        <v>636</v>
      </c>
      <c r="B118" s="676" t="s">
        <v>637</v>
      </c>
      <c r="C118" s="677"/>
      <c r="D118" s="678"/>
    </row>
    <row r="120" spans="1:4" ht="11.25" thickBot="1" x14ac:dyDescent="0.2">
      <c r="A120" s="622" t="s">
        <v>638</v>
      </c>
      <c r="D120" s="623"/>
    </row>
    <row r="121" spans="1:4" ht="10.5" customHeight="1" x14ac:dyDescent="0.15">
      <c r="A121" s="1892" t="s">
        <v>543</v>
      </c>
      <c r="B121" s="1894" t="s">
        <v>544</v>
      </c>
      <c r="C121" s="1896" t="s">
        <v>545</v>
      </c>
      <c r="D121" s="1897"/>
    </row>
    <row r="122" spans="1:4" ht="10.5" customHeight="1" x14ac:dyDescent="0.15">
      <c r="A122" s="1893"/>
      <c r="B122" s="1895"/>
      <c r="C122" s="633" t="s">
        <v>546</v>
      </c>
      <c r="D122" s="634" t="s">
        <v>831</v>
      </c>
    </row>
    <row r="123" spans="1:4" ht="19.5" customHeight="1" thickBot="1" x14ac:dyDescent="0.2">
      <c r="A123" s="804" t="s">
        <v>639</v>
      </c>
      <c r="B123" s="672" t="s">
        <v>640</v>
      </c>
      <c r="C123" s="673"/>
      <c r="D123" s="678"/>
    </row>
    <row r="124" spans="1:4" x14ac:dyDescent="0.15">
      <c r="A124" s="620"/>
      <c r="B124" s="620"/>
      <c r="C124" s="620"/>
      <c r="D124" s="623"/>
    </row>
    <row r="125" spans="1:4" ht="11.25" thickBot="1" x14ac:dyDescent="0.2">
      <c r="A125" s="622" t="s">
        <v>641</v>
      </c>
    </row>
    <row r="126" spans="1:4" ht="10.5" customHeight="1" x14ac:dyDescent="0.15">
      <c r="A126" s="1892" t="s">
        <v>543</v>
      </c>
      <c r="B126" s="1894" t="s">
        <v>544</v>
      </c>
      <c r="C126" s="1896" t="s">
        <v>545</v>
      </c>
      <c r="D126" s="1897"/>
    </row>
    <row r="127" spans="1:4" ht="10.5" customHeight="1" x14ac:dyDescent="0.15">
      <c r="A127" s="1893"/>
      <c r="B127" s="1895"/>
      <c r="C127" s="633" t="s">
        <v>546</v>
      </c>
      <c r="D127" s="634" t="s">
        <v>831</v>
      </c>
    </row>
    <row r="128" spans="1:4" ht="19.5" customHeight="1" x14ac:dyDescent="0.15">
      <c r="A128" s="1888" t="s">
        <v>642</v>
      </c>
      <c r="B128" s="653" t="s">
        <v>643</v>
      </c>
      <c r="C128" s="666"/>
      <c r="D128" s="654"/>
    </row>
    <row r="129" spans="1:5" ht="27.75" customHeight="1" x14ac:dyDescent="0.15">
      <c r="A129" s="1889"/>
      <c r="B129" s="655" t="s">
        <v>644</v>
      </c>
      <c r="C129" s="668"/>
      <c r="D129" s="657"/>
    </row>
    <row r="130" spans="1:5" ht="19.5" customHeight="1" x14ac:dyDescent="0.15">
      <c r="A130" s="1888" t="s">
        <v>645</v>
      </c>
      <c r="B130" s="653" t="s">
        <v>1139</v>
      </c>
      <c r="C130" s="666"/>
      <c r="D130" s="654"/>
    </row>
    <row r="131" spans="1:5" ht="19.5" customHeight="1" thickBot="1" x14ac:dyDescent="0.2">
      <c r="A131" s="1890"/>
      <c r="B131" s="644" t="s">
        <v>646</v>
      </c>
      <c r="C131" s="670"/>
      <c r="D131" s="647"/>
    </row>
    <row r="132" spans="1:5" x14ac:dyDescent="0.15">
      <c r="D132" s="623"/>
      <c r="E132" s="621"/>
    </row>
    <row r="133" spans="1:5" ht="11.25" thickBot="1" x14ac:dyDescent="0.2">
      <c r="A133" s="622" t="s">
        <v>647</v>
      </c>
      <c r="D133" s="623"/>
      <c r="E133" s="621"/>
    </row>
    <row r="134" spans="1:5" ht="10.5" customHeight="1" x14ac:dyDescent="0.15">
      <c r="A134" s="1892" t="s">
        <v>543</v>
      </c>
      <c r="B134" s="1894" t="s">
        <v>544</v>
      </c>
      <c r="C134" s="1896" t="s">
        <v>545</v>
      </c>
      <c r="D134" s="1897"/>
    </row>
    <row r="135" spans="1:5" ht="10.5" customHeight="1" x14ac:dyDescent="0.15">
      <c r="A135" s="1893"/>
      <c r="B135" s="1895"/>
      <c r="C135" s="633" t="s">
        <v>546</v>
      </c>
      <c r="D135" s="634" t="s">
        <v>831</v>
      </c>
    </row>
    <row r="136" spans="1:5" ht="19.5" customHeight="1" x14ac:dyDescent="0.15">
      <c r="A136" s="660" t="s">
        <v>648</v>
      </c>
      <c r="B136" s="661" t="s">
        <v>649</v>
      </c>
      <c r="C136" s="664"/>
      <c r="D136" s="685"/>
    </row>
    <row r="137" spans="1:5" ht="19.5" customHeight="1" x14ac:dyDescent="0.15">
      <c r="A137" s="660" t="s">
        <v>650</v>
      </c>
      <c r="B137" s="661" t="s">
        <v>651</v>
      </c>
      <c r="C137" s="664"/>
      <c r="D137" s="685"/>
    </row>
    <row r="138" spans="1:5" ht="19.5" customHeight="1" thickBot="1" x14ac:dyDescent="0.2">
      <c r="A138" s="804" t="s">
        <v>652</v>
      </c>
      <c r="B138" s="672" t="s">
        <v>653</v>
      </c>
      <c r="C138" s="686"/>
      <c r="D138" s="687"/>
    </row>
    <row r="139" spans="1:5" x14ac:dyDescent="0.15">
      <c r="D139" s="623"/>
    </row>
    <row r="140" spans="1:5" ht="11.25" thickBot="1" x14ac:dyDescent="0.2">
      <c r="A140" s="622" t="s">
        <v>654</v>
      </c>
    </row>
    <row r="141" spans="1:5" ht="10.5" customHeight="1" x14ac:dyDescent="0.15">
      <c r="A141" s="1892" t="s">
        <v>543</v>
      </c>
      <c r="B141" s="1894" t="s">
        <v>544</v>
      </c>
      <c r="C141" s="1896" t="s">
        <v>545</v>
      </c>
      <c r="D141" s="1897"/>
    </row>
    <row r="142" spans="1:5" ht="10.5" customHeight="1" x14ac:dyDescent="0.15">
      <c r="A142" s="1893"/>
      <c r="B142" s="1895"/>
      <c r="C142" s="633" t="s">
        <v>546</v>
      </c>
      <c r="D142" s="634" t="s">
        <v>831</v>
      </c>
    </row>
    <row r="143" spans="1:5" ht="19.5" customHeight="1" x14ac:dyDescent="0.15">
      <c r="A143" s="660" t="s">
        <v>655</v>
      </c>
      <c r="B143" s="661" t="s">
        <v>656</v>
      </c>
      <c r="C143" s="664"/>
      <c r="D143" s="688"/>
    </row>
    <row r="144" spans="1:5" ht="27.75" customHeight="1" x14ac:dyDescent="0.15">
      <c r="A144" s="660" t="s">
        <v>657</v>
      </c>
      <c r="B144" s="661" t="s">
        <v>658</v>
      </c>
      <c r="C144" s="664"/>
      <c r="D144" s="688"/>
    </row>
    <row r="145" spans="1:4" ht="30.75" customHeight="1" x14ac:dyDescent="0.15">
      <c r="A145" s="805" t="s">
        <v>659</v>
      </c>
      <c r="B145" s="653" t="s">
        <v>660</v>
      </c>
      <c r="C145" s="658"/>
      <c r="D145" s="689"/>
    </row>
    <row r="146" spans="1:4" ht="31.5" customHeight="1" x14ac:dyDescent="0.15">
      <c r="A146" s="803"/>
      <c r="B146" s="655" t="s">
        <v>661</v>
      </c>
      <c r="C146" s="659"/>
      <c r="D146" s="690"/>
    </row>
    <row r="147" spans="1:4" ht="31.5" customHeight="1" thickBot="1" x14ac:dyDescent="0.2">
      <c r="A147" s="804" t="s">
        <v>662</v>
      </c>
      <c r="B147" s="672" t="s">
        <v>663</v>
      </c>
      <c r="C147" s="686"/>
      <c r="D147" s="687"/>
    </row>
    <row r="149" spans="1:4" ht="11.25" thickBot="1" x14ac:dyDescent="0.2">
      <c r="A149" s="622" t="s">
        <v>664</v>
      </c>
    </row>
    <row r="150" spans="1:4" ht="10.5" customHeight="1" x14ac:dyDescent="0.15">
      <c r="A150" s="1892" t="s">
        <v>543</v>
      </c>
      <c r="B150" s="1894" t="s">
        <v>544</v>
      </c>
      <c r="C150" s="1896" t="s">
        <v>545</v>
      </c>
      <c r="D150" s="1897"/>
    </row>
    <row r="151" spans="1:4" ht="10.5" customHeight="1" x14ac:dyDescent="0.15">
      <c r="A151" s="1893"/>
      <c r="B151" s="1895"/>
      <c r="C151" s="633" t="s">
        <v>546</v>
      </c>
      <c r="D151" s="634" t="s">
        <v>831</v>
      </c>
    </row>
    <row r="152" spans="1:4" ht="27.75" customHeight="1" x14ac:dyDescent="0.15">
      <c r="A152" s="805" t="s">
        <v>665</v>
      </c>
      <c r="B152" s="653" t="s">
        <v>666</v>
      </c>
      <c r="C152" s="658"/>
      <c r="D152" s="689"/>
    </row>
    <row r="153" spans="1:4" ht="27.75" customHeight="1" x14ac:dyDescent="0.15">
      <c r="A153" s="805"/>
      <c r="B153" s="640" t="s">
        <v>667</v>
      </c>
      <c r="C153" s="641"/>
      <c r="D153" s="691"/>
    </row>
    <row r="154" spans="1:4" ht="27.75" customHeight="1" x14ac:dyDescent="0.15">
      <c r="A154" s="805"/>
      <c r="B154" s="640" t="s">
        <v>668</v>
      </c>
      <c r="C154" s="641"/>
      <c r="D154" s="692"/>
    </row>
    <row r="155" spans="1:4" ht="27.75" customHeight="1" thickBot="1" x14ac:dyDescent="0.2">
      <c r="A155" s="804"/>
      <c r="B155" s="644" t="s">
        <v>669</v>
      </c>
      <c r="C155" s="645"/>
      <c r="D155" s="693"/>
    </row>
    <row r="157" spans="1:4" ht="11.25" thickBot="1" x14ac:dyDescent="0.2">
      <c r="A157" s="622" t="s">
        <v>670</v>
      </c>
    </row>
    <row r="158" spans="1:4" ht="10.5" customHeight="1" x14ac:dyDescent="0.15">
      <c r="A158" s="1892" t="s">
        <v>543</v>
      </c>
      <c r="B158" s="1894" t="s">
        <v>544</v>
      </c>
      <c r="C158" s="1896" t="s">
        <v>545</v>
      </c>
      <c r="D158" s="1897"/>
    </row>
    <row r="159" spans="1:4" ht="10.5" customHeight="1" x14ac:dyDescent="0.15">
      <c r="A159" s="1893"/>
      <c r="B159" s="1895"/>
      <c r="C159" s="633" t="s">
        <v>546</v>
      </c>
      <c r="D159" s="634" t="s">
        <v>831</v>
      </c>
    </row>
    <row r="160" spans="1:4" ht="27.75" customHeight="1" x14ac:dyDescent="0.15">
      <c r="A160" s="660" t="s">
        <v>671</v>
      </c>
      <c r="B160" s="661" t="s">
        <v>672</v>
      </c>
      <c r="C160" s="664"/>
      <c r="D160" s="688"/>
    </row>
    <row r="161" spans="1:4" ht="19.5" customHeight="1" x14ac:dyDescent="0.15">
      <c r="A161" s="805" t="s">
        <v>673</v>
      </c>
      <c r="B161" s="653" t="s">
        <v>674</v>
      </c>
      <c r="C161" s="658"/>
      <c r="D161" s="689"/>
    </row>
    <row r="162" spans="1:4" ht="19.5" customHeight="1" thickBot="1" x14ac:dyDescent="0.2">
      <c r="A162" s="804"/>
      <c r="B162" s="644" t="s">
        <v>675</v>
      </c>
      <c r="C162" s="645"/>
      <c r="D162" s="694"/>
    </row>
    <row r="163" spans="1:4" x14ac:dyDescent="0.15">
      <c r="D163" s="623"/>
    </row>
    <row r="164" spans="1:4" ht="11.25" thickBot="1" x14ac:dyDescent="0.2">
      <c r="A164" s="622" t="s">
        <v>676</v>
      </c>
      <c r="D164" s="623"/>
    </row>
    <row r="165" spans="1:4" ht="10.5" customHeight="1" x14ac:dyDescent="0.15">
      <c r="A165" s="1892" t="s">
        <v>543</v>
      </c>
      <c r="B165" s="1894" t="s">
        <v>544</v>
      </c>
      <c r="C165" s="1896" t="s">
        <v>545</v>
      </c>
      <c r="D165" s="1897"/>
    </row>
    <row r="166" spans="1:4" ht="10.5" customHeight="1" x14ac:dyDescent="0.15">
      <c r="A166" s="1893"/>
      <c r="B166" s="1895"/>
      <c r="C166" s="633" t="s">
        <v>546</v>
      </c>
      <c r="D166" s="634" t="s">
        <v>831</v>
      </c>
    </row>
    <row r="167" spans="1:4" ht="27.75" customHeight="1" thickBot="1" x14ac:dyDescent="0.2">
      <c r="A167" s="804" t="s">
        <v>677</v>
      </c>
      <c r="B167" s="672" t="s">
        <v>678</v>
      </c>
      <c r="C167" s="695"/>
      <c r="D167" s="687"/>
    </row>
    <row r="169" spans="1:4" ht="11.25" thickBot="1" x14ac:dyDescent="0.2">
      <c r="A169" s="622" t="s">
        <v>679</v>
      </c>
    </row>
    <row r="170" spans="1:4" ht="10.5" customHeight="1" x14ac:dyDescent="0.15">
      <c r="A170" s="1892" t="s">
        <v>543</v>
      </c>
      <c r="B170" s="1894" t="s">
        <v>544</v>
      </c>
      <c r="C170" s="1896" t="s">
        <v>545</v>
      </c>
      <c r="D170" s="1897"/>
    </row>
    <row r="171" spans="1:4" ht="10.5" customHeight="1" x14ac:dyDescent="0.15">
      <c r="A171" s="1893"/>
      <c r="B171" s="1895"/>
      <c r="C171" s="633" t="s">
        <v>546</v>
      </c>
      <c r="D171" s="634" t="s">
        <v>831</v>
      </c>
    </row>
    <row r="172" spans="1:4" ht="27.75" customHeight="1" x14ac:dyDescent="0.15">
      <c r="A172" s="660" t="s">
        <v>680</v>
      </c>
      <c r="B172" s="661" t="s">
        <v>681</v>
      </c>
      <c r="C172" s="664"/>
      <c r="D172" s="688"/>
    </row>
    <row r="173" spans="1:4" ht="19.5" customHeight="1" thickBot="1" x14ac:dyDescent="0.2">
      <c r="A173" s="804" t="s">
        <v>682</v>
      </c>
      <c r="B173" s="672" t="s">
        <v>683</v>
      </c>
      <c r="C173" s="686"/>
      <c r="D173" s="696"/>
    </row>
    <row r="175" spans="1:4" ht="11.25" thickBot="1" x14ac:dyDescent="0.2">
      <c r="A175" s="622" t="s">
        <v>684</v>
      </c>
    </row>
    <row r="176" spans="1:4" ht="10.5" customHeight="1" x14ac:dyDescent="0.15">
      <c r="A176" s="1892" t="s">
        <v>543</v>
      </c>
      <c r="B176" s="1894" t="s">
        <v>544</v>
      </c>
      <c r="C176" s="1896" t="s">
        <v>545</v>
      </c>
      <c r="D176" s="1897"/>
    </row>
    <row r="177" spans="1:4" ht="10.5" customHeight="1" x14ac:dyDescent="0.15">
      <c r="A177" s="1893"/>
      <c r="B177" s="1895"/>
      <c r="C177" s="633" t="s">
        <v>546</v>
      </c>
      <c r="D177" s="634" t="s">
        <v>831</v>
      </c>
    </row>
    <row r="178" spans="1:4" ht="27.75" customHeight="1" thickBot="1" x14ac:dyDescent="0.2">
      <c r="A178" s="804" t="s">
        <v>685</v>
      </c>
      <c r="B178" s="672" t="s">
        <v>686</v>
      </c>
      <c r="C178" s="695"/>
      <c r="D178" s="687"/>
    </row>
    <row r="179" spans="1:4" x14ac:dyDescent="0.15">
      <c r="D179" s="623"/>
    </row>
    <row r="180" spans="1:4" ht="11.25" thickBot="1" x14ac:dyDescent="0.2">
      <c r="A180" s="620" t="s">
        <v>687</v>
      </c>
    </row>
    <row r="181" spans="1:4" ht="10.5" customHeight="1" x14ac:dyDescent="0.15">
      <c r="A181" s="1892" t="s">
        <v>543</v>
      </c>
      <c r="B181" s="1894" t="s">
        <v>544</v>
      </c>
      <c r="C181" s="1896" t="s">
        <v>545</v>
      </c>
      <c r="D181" s="1897"/>
    </row>
    <row r="182" spans="1:4" ht="10.5" customHeight="1" x14ac:dyDescent="0.15">
      <c r="A182" s="1893"/>
      <c r="B182" s="1895"/>
      <c r="C182" s="633" t="s">
        <v>546</v>
      </c>
      <c r="D182" s="634" t="s">
        <v>831</v>
      </c>
    </row>
    <row r="183" spans="1:4" ht="19.5" customHeight="1" thickBot="1" x14ac:dyDescent="0.2">
      <c r="A183" s="804" t="s">
        <v>688</v>
      </c>
      <c r="B183" s="672" t="s">
        <v>689</v>
      </c>
      <c r="C183" s="695"/>
      <c r="D183" s="687"/>
    </row>
    <row r="184" spans="1:4" x14ac:dyDescent="0.15">
      <c r="D184" s="623"/>
    </row>
    <row r="185" spans="1:4" ht="11.25" thickBot="1" x14ac:dyDescent="0.2">
      <c r="A185" s="620" t="s">
        <v>690</v>
      </c>
    </row>
    <row r="186" spans="1:4" ht="10.5" customHeight="1" x14ac:dyDescent="0.15">
      <c r="A186" s="1892" t="s">
        <v>543</v>
      </c>
      <c r="B186" s="1894" t="s">
        <v>544</v>
      </c>
      <c r="C186" s="1896" t="s">
        <v>545</v>
      </c>
      <c r="D186" s="1897"/>
    </row>
    <row r="187" spans="1:4" ht="10.5" customHeight="1" x14ac:dyDescent="0.15">
      <c r="A187" s="1893"/>
      <c r="B187" s="1895"/>
      <c r="C187" s="633" t="s">
        <v>546</v>
      </c>
      <c r="D187" s="634" t="s">
        <v>831</v>
      </c>
    </row>
    <row r="188" spans="1:4" ht="19.5" customHeight="1" x14ac:dyDescent="0.15">
      <c r="A188" s="660" t="s">
        <v>690</v>
      </c>
      <c r="B188" s="661" t="s">
        <v>691</v>
      </c>
      <c r="C188" s="664"/>
      <c r="D188" s="688"/>
    </row>
    <row r="189" spans="1:4" ht="19.5" customHeight="1" thickBot="1" x14ac:dyDescent="0.2">
      <c r="A189" s="804" t="s">
        <v>692</v>
      </c>
      <c r="B189" s="672" t="s">
        <v>693</v>
      </c>
      <c r="C189" s="686"/>
      <c r="D189" s="687"/>
    </row>
    <row r="191" spans="1:4" ht="11.25" thickBot="1" x14ac:dyDescent="0.2">
      <c r="A191" s="622" t="s">
        <v>694</v>
      </c>
    </row>
    <row r="192" spans="1:4" ht="10.5" customHeight="1" x14ac:dyDescent="0.15">
      <c r="A192" s="1892" t="s">
        <v>543</v>
      </c>
      <c r="B192" s="1894" t="s">
        <v>544</v>
      </c>
      <c r="C192" s="1896" t="s">
        <v>545</v>
      </c>
      <c r="D192" s="1897"/>
    </row>
    <row r="193" spans="1:4" ht="10.5" customHeight="1" x14ac:dyDescent="0.15">
      <c r="A193" s="1893"/>
      <c r="B193" s="1895"/>
      <c r="C193" s="633" t="s">
        <v>546</v>
      </c>
      <c r="D193" s="634" t="s">
        <v>830</v>
      </c>
    </row>
    <row r="194" spans="1:4" ht="19.5" customHeight="1" x14ac:dyDescent="0.15">
      <c r="A194" s="1888" t="s">
        <v>695</v>
      </c>
      <c r="B194" s="653" t="s">
        <v>835</v>
      </c>
      <c r="C194" s="658"/>
      <c r="D194" s="689"/>
    </row>
    <row r="195" spans="1:4" ht="27" customHeight="1" x14ac:dyDescent="0.15">
      <c r="A195" s="1891"/>
      <c r="B195" s="640" t="s">
        <v>696</v>
      </c>
      <c r="C195" s="641"/>
      <c r="D195" s="691"/>
    </row>
    <row r="196" spans="1:4" ht="19.5" customHeight="1" x14ac:dyDescent="0.15">
      <c r="A196" s="805"/>
      <c r="B196" s="640" t="s">
        <v>697</v>
      </c>
      <c r="C196" s="641"/>
      <c r="D196" s="691"/>
    </row>
    <row r="197" spans="1:4" ht="19.5" customHeight="1" thickBot="1" x14ac:dyDescent="0.2">
      <c r="A197" s="804"/>
      <c r="B197" s="644" t="s">
        <v>698</v>
      </c>
      <c r="C197" s="645"/>
      <c r="D197" s="693"/>
    </row>
    <row r="198" spans="1:4" ht="10.5" customHeight="1" x14ac:dyDescent="0.15">
      <c r="B198" s="587"/>
    </row>
    <row r="199" spans="1:4" ht="11.25" customHeight="1" thickBot="1" x14ac:dyDescent="0.2">
      <c r="A199" s="622" t="s">
        <v>1497</v>
      </c>
    </row>
    <row r="200" spans="1:4" ht="10.5" customHeight="1" x14ac:dyDescent="0.15">
      <c r="A200" s="1892" t="s">
        <v>543</v>
      </c>
      <c r="B200" s="1894" t="s">
        <v>544</v>
      </c>
      <c r="C200" s="1896" t="s">
        <v>545</v>
      </c>
      <c r="D200" s="1897"/>
    </row>
    <row r="201" spans="1:4" ht="10.5" customHeight="1" x14ac:dyDescent="0.15">
      <c r="A201" s="1893"/>
      <c r="B201" s="1895"/>
      <c r="C201" s="633" t="s">
        <v>546</v>
      </c>
      <c r="D201" s="634" t="s">
        <v>830</v>
      </c>
    </row>
    <row r="202" spans="1:4" ht="19.5" customHeight="1" x14ac:dyDescent="0.15">
      <c r="A202" s="639" t="s">
        <v>1498</v>
      </c>
      <c r="B202" s="636" t="s">
        <v>1911</v>
      </c>
      <c r="C202" s="697"/>
      <c r="D202" s="809"/>
    </row>
    <row r="203" spans="1:4" ht="27" customHeight="1" x14ac:dyDescent="0.15">
      <c r="A203" s="639"/>
      <c r="B203" s="640" t="s">
        <v>1500</v>
      </c>
      <c r="C203" s="641"/>
      <c r="D203" s="692"/>
    </row>
    <row r="204" spans="1:4" ht="27" customHeight="1" x14ac:dyDescent="0.15">
      <c r="A204" s="734"/>
      <c r="B204" s="810" t="s">
        <v>1501</v>
      </c>
      <c r="C204" s="811"/>
      <c r="D204" s="812"/>
    </row>
    <row r="205" spans="1:4" ht="19.5" customHeight="1" thickBot="1" x14ac:dyDescent="0.2">
      <c r="A205" s="729" t="s">
        <v>1499</v>
      </c>
      <c r="B205" s="672" t="s">
        <v>1502</v>
      </c>
      <c r="C205" s="686"/>
      <c r="D205" s="696"/>
    </row>
    <row r="207" spans="1:4" x14ac:dyDescent="0.15">
      <c r="A207" s="622" t="s">
        <v>699</v>
      </c>
      <c r="D207" s="623"/>
    </row>
    <row r="208" spans="1:4" ht="21.75" thickBot="1" x14ac:dyDescent="0.2">
      <c r="A208" s="622" t="s">
        <v>700</v>
      </c>
      <c r="D208" s="623"/>
    </row>
    <row r="209" spans="1:4" ht="10.5" customHeight="1" x14ac:dyDescent="0.15">
      <c r="A209" s="1892" t="s">
        <v>543</v>
      </c>
      <c r="B209" s="1894" t="s">
        <v>544</v>
      </c>
      <c r="C209" s="1896" t="s">
        <v>545</v>
      </c>
      <c r="D209" s="1897"/>
    </row>
    <row r="210" spans="1:4" ht="10.5" customHeight="1" x14ac:dyDescent="0.15">
      <c r="A210" s="1893"/>
      <c r="B210" s="1895"/>
      <c r="C210" s="633" t="s">
        <v>546</v>
      </c>
      <c r="D210" s="634" t="s">
        <v>830</v>
      </c>
    </row>
    <row r="211" spans="1:4" ht="55.5" customHeight="1" x14ac:dyDescent="0.15">
      <c r="A211" s="660" t="s">
        <v>573</v>
      </c>
      <c r="B211" s="661" t="s">
        <v>701</v>
      </c>
      <c r="C211" s="664"/>
      <c r="D211" s="688"/>
    </row>
    <row r="212" spans="1:4" ht="27.75" customHeight="1" x14ac:dyDescent="0.15">
      <c r="A212" s="660" t="s">
        <v>702</v>
      </c>
      <c r="B212" s="661" t="s">
        <v>703</v>
      </c>
      <c r="C212" s="664"/>
      <c r="D212" s="688"/>
    </row>
    <row r="213" spans="1:4" ht="19.5" customHeight="1" x14ac:dyDescent="0.15">
      <c r="A213" s="660" t="s">
        <v>588</v>
      </c>
      <c r="B213" s="661" t="s">
        <v>704</v>
      </c>
      <c r="C213" s="664"/>
      <c r="D213" s="688"/>
    </row>
    <row r="214" spans="1:4" ht="19.5" customHeight="1" x14ac:dyDescent="0.15">
      <c r="A214" s="802" t="s">
        <v>585</v>
      </c>
      <c r="B214" s="653" t="s">
        <v>705</v>
      </c>
      <c r="C214" s="658"/>
      <c r="D214" s="689"/>
    </row>
    <row r="215" spans="1:4" ht="27.75" customHeight="1" x14ac:dyDescent="0.15">
      <c r="A215" s="805"/>
      <c r="B215" s="640" t="s">
        <v>706</v>
      </c>
      <c r="C215" s="641"/>
      <c r="D215" s="691"/>
    </row>
    <row r="216" spans="1:4" ht="27.75" customHeight="1" x14ac:dyDescent="0.15">
      <c r="A216" s="803"/>
      <c r="B216" s="655" t="s">
        <v>707</v>
      </c>
      <c r="C216" s="659"/>
      <c r="D216" s="690"/>
    </row>
    <row r="217" spans="1:4" ht="27.75" customHeight="1" thickBot="1" x14ac:dyDescent="0.2">
      <c r="A217" s="804" t="s">
        <v>589</v>
      </c>
      <c r="B217" s="672" t="s">
        <v>708</v>
      </c>
      <c r="C217" s="686"/>
      <c r="D217" s="687"/>
    </row>
    <row r="218" spans="1:4" x14ac:dyDescent="0.15">
      <c r="D218" s="623"/>
    </row>
    <row r="219" spans="1:4" ht="11.25" thickBot="1" x14ac:dyDescent="0.2">
      <c r="A219" s="622" t="s">
        <v>709</v>
      </c>
      <c r="D219" s="623"/>
    </row>
    <row r="220" spans="1:4" ht="10.5" customHeight="1" x14ac:dyDescent="0.15">
      <c r="A220" s="1892" t="s">
        <v>543</v>
      </c>
      <c r="B220" s="1894" t="s">
        <v>544</v>
      </c>
      <c r="C220" s="1896" t="s">
        <v>545</v>
      </c>
      <c r="D220" s="1897"/>
    </row>
    <row r="221" spans="1:4" ht="10.5" customHeight="1" x14ac:dyDescent="0.15">
      <c r="A221" s="1893"/>
      <c r="B221" s="1895"/>
      <c r="C221" s="633" t="s">
        <v>546</v>
      </c>
      <c r="D221" s="634" t="s">
        <v>830</v>
      </c>
    </row>
    <row r="222" spans="1:4" ht="19.5" customHeight="1" thickBot="1" x14ac:dyDescent="0.2">
      <c r="A222" s="804" t="s">
        <v>710</v>
      </c>
      <c r="B222" s="672" t="s">
        <v>711</v>
      </c>
      <c r="C222" s="695"/>
      <c r="D222" s="687"/>
    </row>
    <row r="223" spans="1:4" x14ac:dyDescent="0.15">
      <c r="D223" s="623"/>
    </row>
    <row r="224" spans="1:4" ht="11.25" thickBot="1" x14ac:dyDescent="0.2">
      <c r="A224" s="622" t="s">
        <v>712</v>
      </c>
      <c r="D224" s="623"/>
    </row>
    <row r="225" spans="1:4" ht="10.5" customHeight="1" x14ac:dyDescent="0.15">
      <c r="A225" s="1892" t="s">
        <v>543</v>
      </c>
      <c r="B225" s="1894" t="s">
        <v>544</v>
      </c>
      <c r="C225" s="1896" t="s">
        <v>545</v>
      </c>
      <c r="D225" s="1897"/>
    </row>
    <row r="226" spans="1:4" ht="10.5" customHeight="1" x14ac:dyDescent="0.15">
      <c r="A226" s="1893"/>
      <c r="B226" s="1895"/>
      <c r="C226" s="633" t="s">
        <v>546</v>
      </c>
      <c r="D226" s="634" t="s">
        <v>830</v>
      </c>
    </row>
    <row r="227" spans="1:4" ht="19.5" customHeight="1" thickBot="1" x14ac:dyDescent="0.2">
      <c r="A227" s="804" t="s">
        <v>713</v>
      </c>
      <c r="B227" s="672" t="s">
        <v>714</v>
      </c>
      <c r="C227" s="695"/>
      <c r="D227" s="687"/>
    </row>
    <row r="228" spans="1:4" x14ac:dyDescent="0.15">
      <c r="D228" s="623"/>
    </row>
    <row r="229" spans="1:4" ht="11.25" thickBot="1" x14ac:dyDescent="0.2">
      <c r="A229" s="622" t="s">
        <v>715</v>
      </c>
      <c r="D229" s="623"/>
    </row>
    <row r="230" spans="1:4" ht="10.5" customHeight="1" x14ac:dyDescent="0.15">
      <c r="A230" s="1892" t="s">
        <v>543</v>
      </c>
      <c r="B230" s="1894" t="s">
        <v>544</v>
      </c>
      <c r="C230" s="1896" t="s">
        <v>545</v>
      </c>
      <c r="D230" s="1897"/>
    </row>
    <row r="231" spans="1:4" ht="10.5" customHeight="1" x14ac:dyDescent="0.15">
      <c r="A231" s="1893"/>
      <c r="B231" s="1895"/>
      <c r="C231" s="633" t="s">
        <v>546</v>
      </c>
      <c r="D231" s="634" t="s">
        <v>830</v>
      </c>
    </row>
    <row r="232" spans="1:4" ht="27.75" customHeight="1" thickBot="1" x14ac:dyDescent="0.2">
      <c r="A232" s="804" t="s">
        <v>716</v>
      </c>
      <c r="B232" s="672" t="s">
        <v>717</v>
      </c>
      <c r="C232" s="695"/>
      <c r="D232" s="687"/>
    </row>
    <row r="233" spans="1:4" x14ac:dyDescent="0.15">
      <c r="D233" s="623"/>
    </row>
    <row r="234" spans="1:4" ht="11.25" thickBot="1" x14ac:dyDescent="0.2">
      <c r="A234" s="622" t="s">
        <v>718</v>
      </c>
      <c r="D234" s="623"/>
    </row>
    <row r="235" spans="1:4" ht="10.5" customHeight="1" x14ac:dyDescent="0.15">
      <c r="A235" s="1892" t="s">
        <v>543</v>
      </c>
      <c r="B235" s="1894" t="s">
        <v>544</v>
      </c>
      <c r="C235" s="1896" t="s">
        <v>545</v>
      </c>
      <c r="D235" s="1897"/>
    </row>
    <row r="236" spans="1:4" ht="10.5" customHeight="1" x14ac:dyDescent="0.15">
      <c r="A236" s="1893"/>
      <c r="B236" s="1895"/>
      <c r="C236" s="633" t="s">
        <v>546</v>
      </c>
      <c r="D236" s="634" t="s">
        <v>830</v>
      </c>
    </row>
    <row r="237" spans="1:4" ht="19.5" customHeight="1" x14ac:dyDescent="0.15">
      <c r="A237" s="871" t="s">
        <v>737</v>
      </c>
      <c r="B237" s="653" t="s">
        <v>719</v>
      </c>
      <c r="C237" s="658"/>
      <c r="D237" s="689"/>
    </row>
    <row r="238" spans="1:4" ht="19.5" customHeight="1" x14ac:dyDescent="0.15">
      <c r="A238" s="805"/>
      <c r="B238" s="640" t="s">
        <v>720</v>
      </c>
      <c r="C238" s="641"/>
      <c r="D238" s="691"/>
    </row>
    <row r="239" spans="1:4" ht="29.25" customHeight="1" x14ac:dyDescent="0.15">
      <c r="A239" s="808"/>
      <c r="B239" s="753" t="s">
        <v>2055</v>
      </c>
      <c r="C239" s="656"/>
      <c r="D239" s="872"/>
    </row>
    <row r="240" spans="1:4" ht="29.25" customHeight="1" thickBot="1" x14ac:dyDescent="0.2">
      <c r="A240" s="804"/>
      <c r="B240" s="873" t="s">
        <v>2054</v>
      </c>
      <c r="C240" s="645"/>
      <c r="D240" s="694"/>
    </row>
    <row r="241" spans="1:4" x14ac:dyDescent="0.15">
      <c r="D241" s="623"/>
    </row>
    <row r="242" spans="1:4" ht="11.25" thickBot="1" x14ac:dyDescent="0.2">
      <c r="A242" s="620" t="s">
        <v>721</v>
      </c>
      <c r="D242" s="623"/>
    </row>
    <row r="243" spans="1:4" ht="10.5" customHeight="1" x14ac:dyDescent="0.15">
      <c r="A243" s="1892" t="s">
        <v>543</v>
      </c>
      <c r="B243" s="1894" t="s">
        <v>544</v>
      </c>
      <c r="C243" s="1896" t="s">
        <v>545</v>
      </c>
      <c r="D243" s="1897"/>
    </row>
    <row r="244" spans="1:4" ht="10.5" customHeight="1" x14ac:dyDescent="0.15">
      <c r="A244" s="1893"/>
      <c r="B244" s="1895"/>
      <c r="C244" s="633" t="s">
        <v>546</v>
      </c>
      <c r="D244" s="634" t="s">
        <v>830</v>
      </c>
    </row>
    <row r="245" spans="1:4" ht="27.75" customHeight="1" x14ac:dyDescent="0.15">
      <c r="A245" s="802" t="s">
        <v>722</v>
      </c>
      <c r="B245" s="636" t="s">
        <v>723</v>
      </c>
      <c r="C245" s="697"/>
      <c r="D245" s="638"/>
    </row>
    <row r="246" spans="1:4" ht="19.5" customHeight="1" x14ac:dyDescent="0.15">
      <c r="A246" s="802" t="s">
        <v>724</v>
      </c>
      <c r="B246" s="874" t="s">
        <v>2056</v>
      </c>
      <c r="C246" s="697"/>
      <c r="D246" s="638"/>
    </row>
    <row r="247" spans="1:4" ht="27.75" customHeight="1" x14ac:dyDescent="0.15">
      <c r="A247" s="802" t="s">
        <v>725</v>
      </c>
      <c r="B247" s="653" t="s">
        <v>726</v>
      </c>
      <c r="C247" s="658"/>
      <c r="D247" s="654"/>
    </row>
    <row r="248" spans="1:4" ht="19.5" customHeight="1" x14ac:dyDescent="0.15">
      <c r="A248" s="805"/>
      <c r="B248" s="640" t="s">
        <v>727</v>
      </c>
      <c r="C248" s="641"/>
      <c r="D248" s="646"/>
    </row>
    <row r="249" spans="1:4" ht="19.5" customHeight="1" x14ac:dyDescent="0.15">
      <c r="A249" s="660" t="s">
        <v>728</v>
      </c>
      <c r="B249" s="875" t="s">
        <v>2059</v>
      </c>
      <c r="C249" s="664"/>
      <c r="D249" s="663"/>
    </row>
    <row r="250" spans="1:4" ht="27.75" customHeight="1" thickBot="1" x14ac:dyDescent="0.2">
      <c r="A250" s="804" t="s">
        <v>729</v>
      </c>
      <c r="B250" s="672" t="s">
        <v>730</v>
      </c>
      <c r="C250" s="686"/>
      <c r="D250" s="682"/>
    </row>
    <row r="251" spans="1:4" x14ac:dyDescent="0.15">
      <c r="D251" s="623"/>
    </row>
    <row r="252" spans="1:4" ht="11.25" thickBot="1" x14ac:dyDescent="0.2">
      <c r="A252" s="622" t="s">
        <v>731</v>
      </c>
      <c r="D252" s="623"/>
    </row>
    <row r="253" spans="1:4" ht="10.5" customHeight="1" x14ac:dyDescent="0.15">
      <c r="A253" s="1892" t="s">
        <v>543</v>
      </c>
      <c r="B253" s="1894" t="s">
        <v>544</v>
      </c>
      <c r="C253" s="1896" t="s">
        <v>545</v>
      </c>
      <c r="D253" s="1897"/>
    </row>
    <row r="254" spans="1:4" ht="10.5" customHeight="1" x14ac:dyDescent="0.15">
      <c r="A254" s="1893"/>
      <c r="B254" s="1895"/>
      <c r="C254" s="633" t="s">
        <v>546</v>
      </c>
      <c r="D254" s="634" t="s">
        <v>830</v>
      </c>
    </row>
    <row r="255" spans="1:4" ht="27.75" customHeight="1" x14ac:dyDescent="0.15">
      <c r="A255" s="802" t="s">
        <v>732</v>
      </c>
      <c r="B255" s="653" t="s">
        <v>1913</v>
      </c>
      <c r="C255" s="658"/>
      <c r="D255" s="689"/>
    </row>
    <row r="256" spans="1:4" ht="27.75" customHeight="1" x14ac:dyDescent="0.15">
      <c r="A256" s="805"/>
      <c r="B256" s="640" t="s">
        <v>733</v>
      </c>
      <c r="C256" s="641"/>
      <c r="D256" s="691"/>
    </row>
    <row r="257" spans="1:4" ht="27.75" customHeight="1" x14ac:dyDescent="0.15">
      <c r="A257" s="805"/>
      <c r="B257" s="640" t="s">
        <v>734</v>
      </c>
      <c r="C257" s="641"/>
      <c r="D257" s="691"/>
    </row>
    <row r="258" spans="1:4" ht="27.75" customHeight="1" thickBot="1" x14ac:dyDescent="0.2">
      <c r="A258" s="804"/>
      <c r="B258" s="644" t="s">
        <v>735</v>
      </c>
      <c r="C258" s="645"/>
      <c r="D258" s="694"/>
    </row>
    <row r="259" spans="1:4" x14ac:dyDescent="0.15">
      <c r="D259" s="623"/>
    </row>
    <row r="260" spans="1:4" ht="11.25" thickBot="1" x14ac:dyDescent="0.2">
      <c r="A260" s="622" t="s">
        <v>736</v>
      </c>
      <c r="B260" s="698"/>
      <c r="D260" s="623"/>
    </row>
    <row r="261" spans="1:4" ht="10.5" customHeight="1" x14ac:dyDescent="0.15">
      <c r="A261" s="1892" t="s">
        <v>543</v>
      </c>
      <c r="B261" s="1894" t="s">
        <v>544</v>
      </c>
      <c r="C261" s="1896" t="s">
        <v>545</v>
      </c>
      <c r="D261" s="1897"/>
    </row>
    <row r="262" spans="1:4" ht="10.5" customHeight="1" x14ac:dyDescent="0.15">
      <c r="A262" s="1893"/>
      <c r="B262" s="1895"/>
      <c r="C262" s="633" t="s">
        <v>546</v>
      </c>
      <c r="D262" s="634" t="s">
        <v>830</v>
      </c>
    </row>
    <row r="263" spans="1:4" ht="19.5" customHeight="1" x14ac:dyDescent="0.15">
      <c r="A263" s="805" t="s">
        <v>737</v>
      </c>
      <c r="B263" s="653" t="s">
        <v>738</v>
      </c>
      <c r="C263" s="658"/>
      <c r="D263" s="689"/>
    </row>
    <row r="264" spans="1:4" ht="19.5" customHeight="1" thickBot="1" x14ac:dyDescent="0.2">
      <c r="A264" s="804"/>
      <c r="B264" s="644" t="s">
        <v>739</v>
      </c>
      <c r="C264" s="645"/>
      <c r="D264" s="694"/>
    </row>
    <row r="265" spans="1:4" x14ac:dyDescent="0.15">
      <c r="D265" s="623"/>
    </row>
    <row r="266" spans="1:4" ht="11.25" thickBot="1" x14ac:dyDescent="0.2">
      <c r="A266" s="622" t="s">
        <v>612</v>
      </c>
      <c r="D266" s="623"/>
    </row>
    <row r="267" spans="1:4" ht="10.5" customHeight="1" x14ac:dyDescent="0.15">
      <c r="A267" s="1892" t="s">
        <v>543</v>
      </c>
      <c r="B267" s="1894" t="s">
        <v>544</v>
      </c>
      <c r="C267" s="1896" t="s">
        <v>545</v>
      </c>
      <c r="D267" s="1897"/>
    </row>
    <row r="268" spans="1:4" ht="10.5" customHeight="1" x14ac:dyDescent="0.15">
      <c r="A268" s="1893"/>
      <c r="B268" s="1895"/>
      <c r="C268" s="633" t="s">
        <v>546</v>
      </c>
      <c r="D268" s="634" t="s">
        <v>830</v>
      </c>
    </row>
    <row r="269" spans="1:4" ht="45.75" customHeight="1" thickBot="1" x14ac:dyDescent="0.2">
      <c r="A269" s="804" t="s">
        <v>612</v>
      </c>
      <c r="B269" s="672" t="s">
        <v>740</v>
      </c>
      <c r="C269" s="695"/>
      <c r="D269" s="687"/>
    </row>
    <row r="270" spans="1:4" ht="13.5" customHeight="1" x14ac:dyDescent="0.15">
      <c r="D270" s="623"/>
    </row>
    <row r="271" spans="1:4" ht="11.25" thickBot="1" x14ac:dyDescent="0.2">
      <c r="A271" s="622" t="s">
        <v>321</v>
      </c>
      <c r="D271" s="623"/>
    </row>
    <row r="272" spans="1:4" ht="10.5" customHeight="1" x14ac:dyDescent="0.15">
      <c r="A272" s="1892" t="s">
        <v>543</v>
      </c>
      <c r="B272" s="1894" t="s">
        <v>544</v>
      </c>
      <c r="C272" s="1896" t="s">
        <v>545</v>
      </c>
      <c r="D272" s="1897"/>
    </row>
    <row r="273" spans="1:4" ht="10.5" customHeight="1" x14ac:dyDescent="0.15">
      <c r="A273" s="1893"/>
      <c r="B273" s="1895"/>
      <c r="C273" s="633" t="s">
        <v>546</v>
      </c>
      <c r="D273" s="634" t="s">
        <v>830</v>
      </c>
    </row>
    <row r="274" spans="1:4" ht="19.5" customHeight="1" x14ac:dyDescent="0.15">
      <c r="A274" s="805" t="s">
        <v>321</v>
      </c>
      <c r="B274" s="653" t="s">
        <v>741</v>
      </c>
      <c r="C274" s="699"/>
      <c r="D274" s="700"/>
    </row>
    <row r="275" spans="1:4" ht="27.75" customHeight="1" x14ac:dyDescent="0.15">
      <c r="A275" s="805"/>
      <c r="B275" s="640" t="s">
        <v>742</v>
      </c>
      <c r="C275" s="641"/>
      <c r="D275" s="691"/>
    </row>
    <row r="276" spans="1:4" ht="19.5" customHeight="1" thickBot="1" x14ac:dyDescent="0.2">
      <c r="A276" s="804"/>
      <c r="B276" s="644" t="s">
        <v>743</v>
      </c>
      <c r="C276" s="645"/>
      <c r="D276" s="694"/>
    </row>
    <row r="277" spans="1:4" ht="13.5" customHeight="1" x14ac:dyDescent="0.15">
      <c r="D277" s="623"/>
    </row>
    <row r="278" spans="1:4" ht="11.25" thickBot="1" x14ac:dyDescent="0.2">
      <c r="A278" s="622" t="s">
        <v>623</v>
      </c>
      <c r="D278" s="623"/>
    </row>
    <row r="279" spans="1:4" ht="10.5" customHeight="1" x14ac:dyDescent="0.15">
      <c r="A279" s="1892" t="s">
        <v>543</v>
      </c>
      <c r="B279" s="1894" t="s">
        <v>544</v>
      </c>
      <c r="C279" s="1896" t="s">
        <v>545</v>
      </c>
      <c r="D279" s="1897"/>
    </row>
    <row r="280" spans="1:4" ht="10.5" customHeight="1" x14ac:dyDescent="0.15">
      <c r="A280" s="1893"/>
      <c r="B280" s="1895"/>
      <c r="C280" s="633" t="s">
        <v>546</v>
      </c>
      <c r="D280" s="634" t="s">
        <v>830</v>
      </c>
    </row>
    <row r="281" spans="1:4" ht="19.5" customHeight="1" thickBot="1" x14ac:dyDescent="0.2">
      <c r="A281" s="804" t="s">
        <v>623</v>
      </c>
      <c r="B281" s="672" t="s">
        <v>744</v>
      </c>
      <c r="C281" s="695"/>
      <c r="D281" s="687"/>
    </row>
    <row r="282" spans="1:4" x14ac:dyDescent="0.15">
      <c r="D282" s="623"/>
    </row>
    <row r="283" spans="1:4" ht="11.25" thickBot="1" x14ac:dyDescent="0.2">
      <c r="A283" s="622" t="s">
        <v>745</v>
      </c>
      <c r="D283" s="623"/>
    </row>
    <row r="284" spans="1:4" ht="10.5" customHeight="1" x14ac:dyDescent="0.15">
      <c r="A284" s="1892" t="s">
        <v>543</v>
      </c>
      <c r="B284" s="1894" t="s">
        <v>544</v>
      </c>
      <c r="C284" s="1896" t="s">
        <v>545</v>
      </c>
      <c r="D284" s="1897"/>
    </row>
    <row r="285" spans="1:4" ht="10.5" customHeight="1" x14ac:dyDescent="0.15">
      <c r="A285" s="1893"/>
      <c r="B285" s="1895"/>
      <c r="C285" s="633" t="s">
        <v>546</v>
      </c>
      <c r="D285" s="634" t="s">
        <v>830</v>
      </c>
    </row>
    <row r="286" spans="1:4" ht="19.5" customHeight="1" thickBot="1" x14ac:dyDescent="0.2">
      <c r="A286" s="804" t="s">
        <v>746</v>
      </c>
      <c r="B286" s="672" t="s">
        <v>747</v>
      </c>
      <c r="C286" s="695"/>
      <c r="D286" s="687"/>
    </row>
    <row r="287" spans="1:4" x14ac:dyDescent="0.15">
      <c r="D287" s="623"/>
    </row>
    <row r="288" spans="1:4" ht="11.25" thickBot="1" x14ac:dyDescent="0.2">
      <c r="A288" s="622" t="s">
        <v>748</v>
      </c>
      <c r="B288" s="698"/>
      <c r="D288" s="623"/>
    </row>
    <row r="289" spans="1:4" ht="10.5" customHeight="1" x14ac:dyDescent="0.15">
      <c r="A289" s="1892" t="s">
        <v>543</v>
      </c>
      <c r="B289" s="1894" t="s">
        <v>544</v>
      </c>
      <c r="C289" s="1896" t="s">
        <v>545</v>
      </c>
      <c r="D289" s="1897"/>
    </row>
    <row r="290" spans="1:4" ht="10.5" customHeight="1" x14ac:dyDescent="0.15">
      <c r="A290" s="1893"/>
      <c r="B290" s="1895"/>
      <c r="C290" s="633" t="s">
        <v>546</v>
      </c>
      <c r="D290" s="634" t="s">
        <v>830</v>
      </c>
    </row>
    <row r="291" spans="1:4" ht="27.75" customHeight="1" x14ac:dyDescent="0.15">
      <c r="A291" s="805" t="s">
        <v>737</v>
      </c>
      <c r="B291" s="653" t="s">
        <v>749</v>
      </c>
      <c r="C291" s="658"/>
      <c r="D291" s="689"/>
    </row>
    <row r="292" spans="1:4" ht="19.5" customHeight="1" x14ac:dyDescent="0.15">
      <c r="A292" s="805"/>
      <c r="B292" s="640" t="s">
        <v>836</v>
      </c>
      <c r="C292" s="641"/>
      <c r="D292" s="691"/>
    </row>
    <row r="293" spans="1:4" ht="19.5" customHeight="1" x14ac:dyDescent="0.15">
      <c r="A293" s="805"/>
      <c r="B293" s="640" t="s">
        <v>750</v>
      </c>
      <c r="C293" s="641"/>
      <c r="D293" s="691"/>
    </row>
    <row r="294" spans="1:4" ht="19.5" customHeight="1" x14ac:dyDescent="0.15">
      <c r="A294" s="805"/>
      <c r="B294" s="640" t="s">
        <v>751</v>
      </c>
      <c r="C294" s="641"/>
      <c r="D294" s="691"/>
    </row>
    <row r="295" spans="1:4" ht="19.5" customHeight="1" x14ac:dyDescent="0.15">
      <c r="A295" s="805"/>
      <c r="B295" s="640" t="s">
        <v>1138</v>
      </c>
      <c r="C295" s="641"/>
      <c r="D295" s="691"/>
    </row>
    <row r="296" spans="1:4" ht="27.75" customHeight="1" x14ac:dyDescent="0.15">
      <c r="A296" s="805"/>
      <c r="B296" s="640" t="s">
        <v>2057</v>
      </c>
      <c r="C296" s="641"/>
      <c r="D296" s="691"/>
    </row>
    <row r="297" spans="1:4" ht="19.5" customHeight="1" x14ac:dyDescent="0.15">
      <c r="A297" s="805"/>
      <c r="B297" s="640" t="s">
        <v>752</v>
      </c>
      <c r="C297" s="641"/>
      <c r="D297" s="691"/>
    </row>
    <row r="298" spans="1:4" ht="19.5" customHeight="1" thickBot="1" x14ac:dyDescent="0.2">
      <c r="A298" s="804"/>
      <c r="B298" s="644" t="s">
        <v>753</v>
      </c>
      <c r="C298" s="645"/>
      <c r="D298" s="694"/>
    </row>
    <row r="300" spans="1:4" ht="11.25" thickBot="1" x14ac:dyDescent="0.2">
      <c r="A300" s="622" t="s">
        <v>754</v>
      </c>
      <c r="D300" s="623"/>
    </row>
    <row r="301" spans="1:4" ht="10.5" customHeight="1" x14ac:dyDescent="0.15">
      <c r="A301" s="1892" t="s">
        <v>543</v>
      </c>
      <c r="B301" s="1894" t="s">
        <v>544</v>
      </c>
      <c r="C301" s="1896" t="s">
        <v>545</v>
      </c>
      <c r="D301" s="1897"/>
    </row>
    <row r="302" spans="1:4" ht="10.5" customHeight="1" x14ac:dyDescent="0.15">
      <c r="A302" s="1893"/>
      <c r="B302" s="1895"/>
      <c r="C302" s="633" t="s">
        <v>546</v>
      </c>
      <c r="D302" s="634" t="s">
        <v>830</v>
      </c>
    </row>
    <row r="303" spans="1:4" ht="19.5" customHeight="1" x14ac:dyDescent="0.15">
      <c r="A303" s="701" t="s">
        <v>755</v>
      </c>
      <c r="B303" s="702" t="s">
        <v>756</v>
      </c>
      <c r="C303" s="664"/>
      <c r="D303" s="688"/>
    </row>
    <row r="304" spans="1:4" ht="19.5" customHeight="1" x14ac:dyDescent="0.15">
      <c r="A304" s="701" t="s">
        <v>757</v>
      </c>
      <c r="B304" s="702" t="s">
        <v>758</v>
      </c>
      <c r="C304" s="664"/>
      <c r="D304" s="688"/>
    </row>
    <row r="305" spans="1:4" ht="19.5" customHeight="1" x14ac:dyDescent="0.15">
      <c r="A305" s="701" t="s">
        <v>759</v>
      </c>
      <c r="B305" s="702" t="s">
        <v>760</v>
      </c>
      <c r="C305" s="664"/>
      <c r="D305" s="688"/>
    </row>
    <row r="306" spans="1:4" ht="19.5" customHeight="1" x14ac:dyDescent="0.15">
      <c r="A306" s="701" t="s">
        <v>761</v>
      </c>
      <c r="B306" s="702" t="s">
        <v>762</v>
      </c>
      <c r="C306" s="664"/>
      <c r="D306" s="688"/>
    </row>
    <row r="307" spans="1:4" ht="19.5" customHeight="1" x14ac:dyDescent="0.15">
      <c r="A307" s="703" t="s">
        <v>763</v>
      </c>
      <c r="B307" s="704" t="s">
        <v>764</v>
      </c>
      <c r="C307" s="658"/>
      <c r="D307" s="689"/>
    </row>
    <row r="308" spans="1:4" ht="19.5" customHeight="1" x14ac:dyDescent="0.15">
      <c r="A308" s="705"/>
      <c r="B308" s="706" t="s">
        <v>765</v>
      </c>
      <c r="C308" s="641"/>
      <c r="D308" s="691"/>
    </row>
    <row r="309" spans="1:4" ht="19.5" customHeight="1" x14ac:dyDescent="0.15">
      <c r="A309" s="705"/>
      <c r="B309" s="876" t="s">
        <v>2069</v>
      </c>
      <c r="C309" s="656"/>
      <c r="D309" s="872"/>
    </row>
    <row r="310" spans="1:4" ht="19.5" customHeight="1" x14ac:dyDescent="0.15">
      <c r="A310" s="707"/>
      <c r="B310" s="708" t="s">
        <v>766</v>
      </c>
      <c r="C310" s="659"/>
      <c r="D310" s="690"/>
    </row>
    <row r="311" spans="1:4" ht="19.5" customHeight="1" x14ac:dyDescent="0.15">
      <c r="A311" s="701" t="s">
        <v>767</v>
      </c>
      <c r="B311" s="702" t="s">
        <v>768</v>
      </c>
      <c r="C311" s="664"/>
      <c r="D311" s="688"/>
    </row>
    <row r="312" spans="1:4" ht="19.5" customHeight="1" thickBot="1" x14ac:dyDescent="0.2">
      <c r="A312" s="709" t="s">
        <v>769</v>
      </c>
      <c r="B312" s="710" t="s">
        <v>770</v>
      </c>
      <c r="C312" s="686"/>
      <c r="D312" s="687"/>
    </row>
    <row r="313" spans="1:4" x14ac:dyDescent="0.15">
      <c r="A313" s="624"/>
      <c r="B313" s="624"/>
      <c r="D313" s="623"/>
    </row>
    <row r="314" spans="1:4" x14ac:dyDescent="0.15">
      <c r="A314" s="622" t="s">
        <v>771</v>
      </c>
      <c r="D314" s="623"/>
    </row>
    <row r="315" spans="1:4" ht="11.25" thickBot="1" x14ac:dyDescent="0.2">
      <c r="A315" s="711" t="s">
        <v>737</v>
      </c>
      <c r="D315" s="623"/>
    </row>
    <row r="316" spans="1:4" ht="10.5" customHeight="1" x14ac:dyDescent="0.15">
      <c r="A316" s="1892" t="s">
        <v>543</v>
      </c>
      <c r="B316" s="1894" t="s">
        <v>544</v>
      </c>
      <c r="C316" s="1896" t="s">
        <v>545</v>
      </c>
      <c r="D316" s="1897"/>
    </row>
    <row r="317" spans="1:4" ht="10.5" customHeight="1" x14ac:dyDescent="0.15">
      <c r="A317" s="1893"/>
      <c r="B317" s="1895"/>
      <c r="C317" s="633" t="s">
        <v>546</v>
      </c>
      <c r="D317" s="634" t="s">
        <v>830</v>
      </c>
    </row>
    <row r="318" spans="1:4" ht="19.5" customHeight="1" x14ac:dyDescent="0.15">
      <c r="A318" s="712" t="s">
        <v>772</v>
      </c>
      <c r="B318" s="661" t="s">
        <v>773</v>
      </c>
      <c r="C318" s="664"/>
      <c r="D318" s="688"/>
    </row>
    <row r="319" spans="1:4" ht="19.5" customHeight="1" x14ac:dyDescent="0.15">
      <c r="A319" s="712" t="s">
        <v>774</v>
      </c>
      <c r="B319" s="661" t="s">
        <v>775</v>
      </c>
      <c r="C319" s="664"/>
      <c r="D319" s="688"/>
    </row>
    <row r="320" spans="1:4" ht="19.5" customHeight="1" x14ac:dyDescent="0.15">
      <c r="A320" s="712" t="s">
        <v>776</v>
      </c>
      <c r="B320" s="661" t="s">
        <v>1396</v>
      </c>
      <c r="C320" s="664"/>
      <c r="D320" s="688"/>
    </row>
    <row r="321" spans="1:4" ht="19.5" customHeight="1" x14ac:dyDescent="0.15">
      <c r="A321" s="713" t="s">
        <v>777</v>
      </c>
      <c r="B321" s="653" t="s">
        <v>778</v>
      </c>
      <c r="C321" s="658"/>
      <c r="D321" s="689"/>
    </row>
    <row r="322" spans="1:4" ht="19.5" customHeight="1" x14ac:dyDescent="0.15">
      <c r="A322" s="714"/>
      <c r="B322" s="655" t="s">
        <v>779</v>
      </c>
      <c r="C322" s="659"/>
      <c r="D322" s="690"/>
    </row>
    <row r="323" spans="1:4" ht="19.5" customHeight="1" x14ac:dyDescent="0.15">
      <c r="A323" s="713" t="s">
        <v>780</v>
      </c>
      <c r="B323" s="653" t="s">
        <v>781</v>
      </c>
      <c r="C323" s="658"/>
      <c r="D323" s="689"/>
    </row>
    <row r="324" spans="1:4" ht="19.5" customHeight="1" x14ac:dyDescent="0.15">
      <c r="A324" s="715"/>
      <c r="B324" s="640" t="s">
        <v>782</v>
      </c>
      <c r="C324" s="641"/>
      <c r="D324" s="691"/>
    </row>
    <row r="325" spans="1:4" ht="19.5" customHeight="1" thickBot="1" x14ac:dyDescent="0.2">
      <c r="A325" s="716"/>
      <c r="B325" s="644" t="s">
        <v>783</v>
      </c>
      <c r="C325" s="645"/>
      <c r="D325" s="694"/>
    </row>
    <row r="327" spans="1:4" ht="11.25" thickBot="1" x14ac:dyDescent="0.2">
      <c r="A327" s="622" t="s">
        <v>592</v>
      </c>
      <c r="C327" s="620"/>
      <c r="D327" s="623"/>
    </row>
    <row r="328" spans="1:4" ht="10.5" customHeight="1" x14ac:dyDescent="0.15">
      <c r="A328" s="1892" t="s">
        <v>543</v>
      </c>
      <c r="B328" s="1894" t="s">
        <v>544</v>
      </c>
      <c r="C328" s="1896" t="s">
        <v>545</v>
      </c>
      <c r="D328" s="1897"/>
    </row>
    <row r="329" spans="1:4" ht="10.5" customHeight="1" x14ac:dyDescent="0.15">
      <c r="A329" s="1893"/>
      <c r="B329" s="1895"/>
      <c r="C329" s="633" t="s">
        <v>546</v>
      </c>
      <c r="D329" s="634" t="s">
        <v>830</v>
      </c>
    </row>
    <row r="330" spans="1:4" ht="19.5" customHeight="1" x14ac:dyDescent="0.15">
      <c r="A330" s="802" t="s">
        <v>784</v>
      </c>
      <c r="B330" s="653" t="s">
        <v>785</v>
      </c>
      <c r="C330" s="658"/>
      <c r="D330" s="689"/>
    </row>
    <row r="331" spans="1:4" ht="19.5" customHeight="1" x14ac:dyDescent="0.15">
      <c r="A331" s="803"/>
      <c r="B331" s="643" t="s">
        <v>786</v>
      </c>
      <c r="C331" s="662"/>
      <c r="D331" s="717"/>
    </row>
    <row r="332" spans="1:4" ht="19.5" customHeight="1" x14ac:dyDescent="0.15">
      <c r="A332" s="802" t="s">
        <v>787</v>
      </c>
      <c r="B332" s="653" t="s">
        <v>788</v>
      </c>
      <c r="C332" s="658"/>
      <c r="D332" s="689"/>
    </row>
    <row r="333" spans="1:4" ht="19.5" customHeight="1" thickBot="1" x14ac:dyDescent="0.2">
      <c r="A333" s="804"/>
      <c r="B333" s="644" t="s">
        <v>789</v>
      </c>
      <c r="C333" s="645"/>
      <c r="D333" s="694"/>
    </row>
    <row r="335" spans="1:4" ht="11.25" thickBot="1" x14ac:dyDescent="0.2">
      <c r="A335" s="622" t="s">
        <v>631</v>
      </c>
      <c r="D335" s="623"/>
    </row>
    <row r="336" spans="1:4" ht="10.5" customHeight="1" x14ac:dyDescent="0.15">
      <c r="A336" s="1892" t="s">
        <v>543</v>
      </c>
      <c r="B336" s="1894" t="s">
        <v>544</v>
      </c>
      <c r="C336" s="1896" t="s">
        <v>545</v>
      </c>
      <c r="D336" s="1897"/>
    </row>
    <row r="337" spans="1:4" ht="10.5" customHeight="1" x14ac:dyDescent="0.15">
      <c r="A337" s="1893"/>
      <c r="B337" s="1895"/>
      <c r="C337" s="633" t="s">
        <v>546</v>
      </c>
      <c r="D337" s="634" t="s">
        <v>830</v>
      </c>
    </row>
    <row r="338" spans="1:4" ht="19.5" customHeight="1" x14ac:dyDescent="0.15">
      <c r="A338" s="805" t="s">
        <v>631</v>
      </c>
      <c r="B338" s="653" t="s">
        <v>790</v>
      </c>
      <c r="C338" s="658"/>
      <c r="D338" s="689"/>
    </row>
    <row r="339" spans="1:4" ht="19.5" customHeight="1" x14ac:dyDescent="0.15">
      <c r="A339" s="805"/>
      <c r="B339" s="640" t="s">
        <v>791</v>
      </c>
      <c r="C339" s="641"/>
      <c r="D339" s="691"/>
    </row>
    <row r="340" spans="1:4" ht="19.5" customHeight="1" thickBot="1" x14ac:dyDescent="0.2">
      <c r="A340" s="804"/>
      <c r="B340" s="644" t="s">
        <v>792</v>
      </c>
      <c r="C340" s="645"/>
      <c r="D340" s="694"/>
    </row>
    <row r="341" spans="1:4" x14ac:dyDescent="0.15">
      <c r="D341" s="623"/>
    </row>
    <row r="342" spans="1:4" ht="11.25" thickBot="1" x14ac:dyDescent="0.2">
      <c r="A342" s="622" t="s">
        <v>793</v>
      </c>
      <c r="D342" s="623"/>
    </row>
    <row r="343" spans="1:4" ht="10.5" customHeight="1" x14ac:dyDescent="0.15">
      <c r="A343" s="1892" t="s">
        <v>543</v>
      </c>
      <c r="B343" s="1894" t="s">
        <v>544</v>
      </c>
      <c r="C343" s="1896" t="s">
        <v>545</v>
      </c>
      <c r="D343" s="1897"/>
    </row>
    <row r="344" spans="1:4" ht="10.5" customHeight="1" x14ac:dyDescent="0.15">
      <c r="A344" s="1893"/>
      <c r="B344" s="1895"/>
      <c r="C344" s="633" t="s">
        <v>546</v>
      </c>
      <c r="D344" s="634" t="s">
        <v>830</v>
      </c>
    </row>
    <row r="345" spans="1:4" ht="27.75" customHeight="1" x14ac:dyDescent="0.15">
      <c r="A345" s="660" t="s">
        <v>794</v>
      </c>
      <c r="B345" s="661" t="s">
        <v>795</v>
      </c>
      <c r="C345" s="664"/>
      <c r="D345" s="688"/>
    </row>
    <row r="346" spans="1:4" ht="27.75" customHeight="1" thickBot="1" x14ac:dyDescent="0.2">
      <c r="A346" s="804" t="s">
        <v>796</v>
      </c>
      <c r="B346" s="672" t="s">
        <v>797</v>
      </c>
      <c r="C346" s="686"/>
      <c r="D346" s="687"/>
    </row>
    <row r="347" spans="1:4" ht="13.5" customHeight="1" x14ac:dyDescent="0.15">
      <c r="D347" s="623"/>
    </row>
    <row r="348" spans="1:4" ht="11.25" thickBot="1" x14ac:dyDescent="0.2">
      <c r="A348" s="622" t="s">
        <v>798</v>
      </c>
      <c r="D348" s="623"/>
    </row>
    <row r="349" spans="1:4" ht="10.5" customHeight="1" x14ac:dyDescent="0.15">
      <c r="A349" s="1892" t="s">
        <v>543</v>
      </c>
      <c r="B349" s="1894" t="s">
        <v>544</v>
      </c>
      <c r="C349" s="1896" t="s">
        <v>545</v>
      </c>
      <c r="D349" s="1897"/>
    </row>
    <row r="350" spans="1:4" ht="10.5" customHeight="1" x14ac:dyDescent="0.15">
      <c r="A350" s="1893"/>
      <c r="B350" s="1895"/>
      <c r="C350" s="633" t="s">
        <v>546</v>
      </c>
      <c r="D350" s="634" t="s">
        <v>830</v>
      </c>
    </row>
    <row r="351" spans="1:4" ht="19.5" customHeight="1" x14ac:dyDescent="0.15">
      <c r="A351" s="805" t="s">
        <v>798</v>
      </c>
      <c r="B351" s="653" t="s">
        <v>799</v>
      </c>
      <c r="C351" s="658"/>
      <c r="D351" s="689"/>
    </row>
    <row r="352" spans="1:4" ht="19.5" customHeight="1" x14ac:dyDescent="0.15">
      <c r="A352" s="805"/>
      <c r="B352" s="640" t="s">
        <v>800</v>
      </c>
      <c r="C352" s="641"/>
      <c r="D352" s="691"/>
    </row>
    <row r="353" spans="1:4" ht="27.75" customHeight="1" thickBot="1" x14ac:dyDescent="0.2">
      <c r="A353" s="804"/>
      <c r="B353" s="644" t="s">
        <v>801</v>
      </c>
      <c r="C353" s="645"/>
      <c r="D353" s="694"/>
    </row>
    <row r="354" spans="1:4" ht="13.5" customHeight="1" x14ac:dyDescent="0.15">
      <c r="D354" s="623"/>
    </row>
    <row r="355" spans="1:4" ht="11.25" thickBot="1" x14ac:dyDescent="0.2">
      <c r="A355" s="622" t="s">
        <v>679</v>
      </c>
      <c r="D355" s="623"/>
    </row>
    <row r="356" spans="1:4" ht="10.5" customHeight="1" x14ac:dyDescent="0.15">
      <c r="A356" s="1892" t="s">
        <v>543</v>
      </c>
      <c r="B356" s="1894" t="s">
        <v>544</v>
      </c>
      <c r="C356" s="1896" t="s">
        <v>545</v>
      </c>
      <c r="D356" s="1897"/>
    </row>
    <row r="357" spans="1:4" ht="10.5" customHeight="1" x14ac:dyDescent="0.15">
      <c r="A357" s="1893"/>
      <c r="B357" s="1895"/>
      <c r="C357" s="633" t="s">
        <v>546</v>
      </c>
      <c r="D357" s="634" t="s">
        <v>830</v>
      </c>
    </row>
    <row r="358" spans="1:4" ht="19.5" customHeight="1" x14ac:dyDescent="0.15">
      <c r="A358" s="802" t="s">
        <v>802</v>
      </c>
      <c r="B358" s="640" t="s">
        <v>803</v>
      </c>
      <c r="C358" s="658"/>
      <c r="D358" s="691"/>
    </row>
    <row r="359" spans="1:4" ht="19.5" customHeight="1" x14ac:dyDescent="0.15">
      <c r="A359" s="805"/>
      <c r="B359" s="640" t="s">
        <v>804</v>
      </c>
      <c r="C359" s="641"/>
      <c r="D359" s="691"/>
    </row>
    <row r="360" spans="1:4" ht="19.5" customHeight="1" thickBot="1" x14ac:dyDescent="0.2">
      <c r="A360" s="804"/>
      <c r="B360" s="644" t="s">
        <v>805</v>
      </c>
      <c r="C360" s="645"/>
      <c r="D360" s="694"/>
    </row>
    <row r="361" spans="1:4" ht="13.5" customHeight="1" x14ac:dyDescent="0.15">
      <c r="D361" s="623"/>
    </row>
    <row r="362" spans="1:4" ht="11.25" thickBot="1" x14ac:dyDescent="0.2">
      <c r="A362" s="622" t="s">
        <v>806</v>
      </c>
      <c r="D362" s="623"/>
    </row>
    <row r="363" spans="1:4" ht="10.5" customHeight="1" x14ac:dyDescent="0.15">
      <c r="A363" s="1892" t="s">
        <v>543</v>
      </c>
      <c r="B363" s="1894" t="s">
        <v>544</v>
      </c>
      <c r="C363" s="1896" t="s">
        <v>545</v>
      </c>
      <c r="D363" s="1897"/>
    </row>
    <row r="364" spans="1:4" ht="10.5" customHeight="1" x14ac:dyDescent="0.15">
      <c r="A364" s="1893"/>
      <c r="B364" s="1895"/>
      <c r="C364" s="633" t="s">
        <v>546</v>
      </c>
      <c r="D364" s="634" t="s">
        <v>830</v>
      </c>
    </row>
    <row r="365" spans="1:4" ht="27.75" customHeight="1" thickBot="1" x14ac:dyDescent="0.2">
      <c r="A365" s="804"/>
      <c r="B365" s="672" t="s">
        <v>807</v>
      </c>
      <c r="C365" s="695"/>
      <c r="D365" s="687"/>
    </row>
    <row r="366" spans="1:4" x14ac:dyDescent="0.15">
      <c r="D366" s="623"/>
    </row>
    <row r="367" spans="1:4" ht="11.25" thickBot="1" x14ac:dyDescent="0.2">
      <c r="A367" s="622" t="s">
        <v>712</v>
      </c>
      <c r="D367" s="623"/>
    </row>
    <row r="368" spans="1:4" ht="10.5" customHeight="1" x14ac:dyDescent="0.15">
      <c r="A368" s="1892" t="s">
        <v>543</v>
      </c>
      <c r="B368" s="1894" t="s">
        <v>544</v>
      </c>
      <c r="C368" s="1896" t="s">
        <v>545</v>
      </c>
      <c r="D368" s="1897"/>
    </row>
    <row r="369" spans="1:4" ht="10.5" customHeight="1" x14ac:dyDescent="0.15">
      <c r="A369" s="1893"/>
      <c r="B369" s="1895"/>
      <c r="C369" s="633" t="s">
        <v>546</v>
      </c>
      <c r="D369" s="634" t="s">
        <v>830</v>
      </c>
    </row>
    <row r="370" spans="1:4" ht="27.75" customHeight="1" x14ac:dyDescent="0.15">
      <c r="A370" s="805" t="s">
        <v>712</v>
      </c>
      <c r="B370" s="653" t="s">
        <v>808</v>
      </c>
      <c r="C370" s="658"/>
      <c r="D370" s="689"/>
    </row>
    <row r="371" spans="1:4" ht="47.25" customHeight="1" x14ac:dyDescent="0.15">
      <c r="A371" s="805"/>
      <c r="B371" s="640" t="s">
        <v>809</v>
      </c>
      <c r="C371" s="641"/>
      <c r="D371" s="691"/>
    </row>
    <row r="372" spans="1:4" ht="27.75" customHeight="1" thickBot="1" x14ac:dyDescent="0.2">
      <c r="A372" s="804"/>
      <c r="B372" s="644" t="s">
        <v>810</v>
      </c>
      <c r="C372" s="645"/>
      <c r="D372" s="694"/>
    </row>
    <row r="373" spans="1:4" x14ac:dyDescent="0.15">
      <c r="D373" s="623"/>
    </row>
    <row r="374" spans="1:4" ht="11.25" thickBot="1" x14ac:dyDescent="0.2">
      <c r="A374" s="620" t="s">
        <v>811</v>
      </c>
      <c r="D374" s="623"/>
    </row>
    <row r="375" spans="1:4" ht="10.5" customHeight="1" x14ac:dyDescent="0.15">
      <c r="A375" s="1892" t="s">
        <v>543</v>
      </c>
      <c r="B375" s="1894" t="s">
        <v>544</v>
      </c>
      <c r="C375" s="1896" t="s">
        <v>545</v>
      </c>
      <c r="D375" s="1897"/>
    </row>
    <row r="376" spans="1:4" ht="10.5" customHeight="1" x14ac:dyDescent="0.15">
      <c r="A376" s="1893"/>
      <c r="B376" s="1895"/>
      <c r="C376" s="633" t="s">
        <v>546</v>
      </c>
      <c r="D376" s="634" t="s">
        <v>830</v>
      </c>
    </row>
    <row r="377" spans="1:4" ht="19.5" customHeight="1" thickBot="1" x14ac:dyDescent="0.2">
      <c r="A377" s="675" t="s">
        <v>728</v>
      </c>
      <c r="B377" s="877" t="s">
        <v>2058</v>
      </c>
      <c r="C377" s="695"/>
      <c r="D377" s="718"/>
    </row>
    <row r="378" spans="1:4" x14ac:dyDescent="0.15">
      <c r="D378" s="623"/>
    </row>
    <row r="379" spans="1:4" ht="11.25" thickBot="1" x14ac:dyDescent="0.2">
      <c r="A379" s="620" t="s">
        <v>2060</v>
      </c>
      <c r="D379" s="623"/>
    </row>
    <row r="380" spans="1:4" ht="10.5" customHeight="1" x14ac:dyDescent="0.15">
      <c r="A380" s="1892" t="s">
        <v>543</v>
      </c>
      <c r="B380" s="1894" t="s">
        <v>544</v>
      </c>
      <c r="C380" s="1896" t="s">
        <v>545</v>
      </c>
      <c r="D380" s="1897"/>
    </row>
    <row r="381" spans="1:4" ht="10.5" customHeight="1" x14ac:dyDescent="0.15">
      <c r="A381" s="1893"/>
      <c r="B381" s="1895"/>
      <c r="C381" s="633" t="s">
        <v>546</v>
      </c>
      <c r="D381" s="634" t="s">
        <v>830</v>
      </c>
    </row>
    <row r="382" spans="1:4" ht="27.75" customHeight="1" x14ac:dyDescent="0.15">
      <c r="A382" s="805" t="s">
        <v>2061</v>
      </c>
      <c r="B382" s="640" t="s">
        <v>814</v>
      </c>
      <c r="C382" s="658"/>
      <c r="D382" s="691"/>
    </row>
    <row r="383" spans="1:4" ht="27.75" customHeight="1" x14ac:dyDescent="0.15">
      <c r="A383" s="805"/>
      <c r="B383" s="640" t="s">
        <v>815</v>
      </c>
      <c r="C383" s="641"/>
      <c r="D383" s="691"/>
    </row>
    <row r="384" spans="1:4" ht="27.75" customHeight="1" x14ac:dyDescent="0.15">
      <c r="A384" s="805"/>
      <c r="B384" s="640" t="s">
        <v>816</v>
      </c>
      <c r="C384" s="641"/>
      <c r="D384" s="691"/>
    </row>
    <row r="385" spans="1:4" ht="27.75" customHeight="1" x14ac:dyDescent="0.15">
      <c r="A385" s="803"/>
      <c r="B385" s="640" t="s">
        <v>817</v>
      </c>
      <c r="C385" s="641"/>
      <c r="D385" s="691"/>
    </row>
    <row r="386" spans="1:4" ht="27.75" customHeight="1" x14ac:dyDescent="0.15">
      <c r="A386" s="805" t="s">
        <v>2062</v>
      </c>
      <c r="B386" s="653" t="s">
        <v>819</v>
      </c>
      <c r="C386" s="658"/>
      <c r="D386" s="689"/>
    </row>
    <row r="387" spans="1:4" ht="42.75" customHeight="1" x14ac:dyDescent="0.15">
      <c r="A387" s="805"/>
      <c r="B387" s="640" t="s">
        <v>2068</v>
      </c>
      <c r="C387" s="641"/>
      <c r="D387" s="691"/>
    </row>
    <row r="388" spans="1:4" ht="27.75" customHeight="1" x14ac:dyDescent="0.15">
      <c r="A388" s="803"/>
      <c r="B388" s="655" t="s">
        <v>2067</v>
      </c>
      <c r="C388" s="659"/>
      <c r="D388" s="690"/>
    </row>
    <row r="389" spans="1:4" ht="27.75" customHeight="1" x14ac:dyDescent="0.15">
      <c r="A389" s="805" t="s">
        <v>2063</v>
      </c>
      <c r="B389" s="640" t="s">
        <v>821</v>
      </c>
      <c r="C389" s="641"/>
      <c r="D389" s="691"/>
    </row>
    <row r="390" spans="1:4" ht="27.75" customHeight="1" x14ac:dyDescent="0.15">
      <c r="A390" s="803"/>
      <c r="B390" s="655" t="s">
        <v>817</v>
      </c>
      <c r="C390" s="659"/>
      <c r="D390" s="690"/>
    </row>
    <row r="391" spans="1:4" ht="43.5" customHeight="1" x14ac:dyDescent="0.15">
      <c r="A391" s="805" t="s">
        <v>2064</v>
      </c>
      <c r="B391" s="653" t="s">
        <v>2065</v>
      </c>
      <c r="C391" s="658"/>
      <c r="D391" s="689"/>
    </row>
    <row r="392" spans="1:4" ht="43.5" customHeight="1" thickBot="1" x14ac:dyDescent="0.2">
      <c r="A392" s="804"/>
      <c r="B392" s="644" t="s">
        <v>2066</v>
      </c>
      <c r="C392" s="645"/>
      <c r="D392" s="694"/>
    </row>
    <row r="394" spans="1:4" ht="11.25" thickBot="1" x14ac:dyDescent="0.2">
      <c r="A394" s="620" t="s">
        <v>1503</v>
      </c>
      <c r="D394" s="623"/>
    </row>
    <row r="395" spans="1:4" x14ac:dyDescent="0.15">
      <c r="A395" s="1892" t="s">
        <v>543</v>
      </c>
      <c r="B395" s="1894" t="s">
        <v>544</v>
      </c>
      <c r="C395" s="1896" t="s">
        <v>545</v>
      </c>
      <c r="D395" s="1897"/>
    </row>
    <row r="396" spans="1:4" x14ac:dyDescent="0.15">
      <c r="A396" s="1893"/>
      <c r="B396" s="1895"/>
      <c r="C396" s="633" t="s">
        <v>546</v>
      </c>
      <c r="D396" s="634" t="s">
        <v>830</v>
      </c>
    </row>
    <row r="397" spans="1:4" ht="19.5" customHeight="1" thickBot="1" x14ac:dyDescent="0.2">
      <c r="A397" s="675" t="s">
        <v>1504</v>
      </c>
      <c r="B397" s="676" t="s">
        <v>1505</v>
      </c>
      <c r="C397" s="695"/>
      <c r="D397" s="813"/>
    </row>
    <row r="399" spans="1:4" ht="11.25" thickBot="1" x14ac:dyDescent="0.2">
      <c r="A399" s="622" t="s">
        <v>823</v>
      </c>
    </row>
    <row r="400" spans="1:4" ht="10.5" customHeight="1" x14ac:dyDescent="0.15">
      <c r="A400" s="1892" t="s">
        <v>543</v>
      </c>
      <c r="B400" s="1894" t="s">
        <v>544</v>
      </c>
      <c r="C400" s="1896" t="s">
        <v>545</v>
      </c>
      <c r="D400" s="1897"/>
    </row>
    <row r="401" spans="1:4" ht="10.5" customHeight="1" x14ac:dyDescent="0.15">
      <c r="A401" s="1893"/>
      <c r="B401" s="1895"/>
      <c r="C401" s="633" t="s">
        <v>546</v>
      </c>
      <c r="D401" s="634" t="s">
        <v>830</v>
      </c>
    </row>
    <row r="402" spans="1:4" ht="19.5" customHeight="1" x14ac:dyDescent="0.15">
      <c r="A402" s="719" t="s">
        <v>824</v>
      </c>
      <c r="B402" s="720" t="s">
        <v>825</v>
      </c>
      <c r="C402" s="658"/>
      <c r="D402" s="689"/>
    </row>
    <row r="403" spans="1:4" ht="19.5" customHeight="1" x14ac:dyDescent="0.15">
      <c r="A403" s="721"/>
      <c r="B403" s="722" t="s">
        <v>826</v>
      </c>
      <c r="C403" s="659"/>
      <c r="D403" s="690"/>
    </row>
    <row r="404" spans="1:4" ht="19.5" customHeight="1" thickBot="1" x14ac:dyDescent="0.2">
      <c r="A404" s="723" t="s">
        <v>827</v>
      </c>
      <c r="B404" s="724" t="s">
        <v>828</v>
      </c>
      <c r="C404" s="695"/>
      <c r="D404" s="718"/>
    </row>
    <row r="405" spans="1:4" x14ac:dyDescent="0.15">
      <c r="A405" s="625"/>
      <c r="B405" s="625"/>
      <c r="D405" s="623"/>
    </row>
    <row r="406" spans="1:4" x14ac:dyDescent="0.15">
      <c r="D406" s="623"/>
    </row>
  </sheetData>
  <mergeCells count="154">
    <mergeCell ref="A400:A401"/>
    <mergeCell ref="B400:B401"/>
    <mergeCell ref="C400:D400"/>
    <mergeCell ref="A375:A376"/>
    <mergeCell ref="B375:B376"/>
    <mergeCell ref="C375:D375"/>
    <mergeCell ref="A380:A381"/>
    <mergeCell ref="B380:B381"/>
    <mergeCell ref="C380:D380"/>
    <mergeCell ref="A395:A396"/>
    <mergeCell ref="B395:B396"/>
    <mergeCell ref="C395:D395"/>
    <mergeCell ref="A363:A364"/>
    <mergeCell ref="B363:B364"/>
    <mergeCell ref="C363:D363"/>
    <mergeCell ref="A368:A369"/>
    <mergeCell ref="B368:B369"/>
    <mergeCell ref="C368:D368"/>
    <mergeCell ref="A349:A350"/>
    <mergeCell ref="B349:B350"/>
    <mergeCell ref="C349:D349"/>
    <mergeCell ref="A356:A357"/>
    <mergeCell ref="B356:B357"/>
    <mergeCell ref="C356:D356"/>
    <mergeCell ref="A336:A337"/>
    <mergeCell ref="B336:B337"/>
    <mergeCell ref="C336:D336"/>
    <mergeCell ref="A343:A344"/>
    <mergeCell ref="B343:B344"/>
    <mergeCell ref="C343:D343"/>
    <mergeCell ref="A316:A317"/>
    <mergeCell ref="B316:B317"/>
    <mergeCell ref="C316:D316"/>
    <mergeCell ref="A328:A329"/>
    <mergeCell ref="B328:B329"/>
    <mergeCell ref="C328:D328"/>
    <mergeCell ref="A289:A290"/>
    <mergeCell ref="B289:B290"/>
    <mergeCell ref="C289:D289"/>
    <mergeCell ref="A301:A302"/>
    <mergeCell ref="B301:B302"/>
    <mergeCell ref="C301:D301"/>
    <mergeCell ref="A279:A280"/>
    <mergeCell ref="B279:B280"/>
    <mergeCell ref="C279:D279"/>
    <mergeCell ref="A284:A285"/>
    <mergeCell ref="B284:B285"/>
    <mergeCell ref="C284:D284"/>
    <mergeCell ref="A267:A268"/>
    <mergeCell ref="B267:B268"/>
    <mergeCell ref="C267:D267"/>
    <mergeCell ref="A272:A273"/>
    <mergeCell ref="B272:B273"/>
    <mergeCell ref="C272:D272"/>
    <mergeCell ref="A253:A254"/>
    <mergeCell ref="B253:B254"/>
    <mergeCell ref="C253:D253"/>
    <mergeCell ref="A261:A262"/>
    <mergeCell ref="B261:B262"/>
    <mergeCell ref="C261:D261"/>
    <mergeCell ref="A235:A236"/>
    <mergeCell ref="B235:B236"/>
    <mergeCell ref="C235:D235"/>
    <mergeCell ref="A243:A244"/>
    <mergeCell ref="B243:B244"/>
    <mergeCell ref="C243:D243"/>
    <mergeCell ref="A225:A226"/>
    <mergeCell ref="B225:B226"/>
    <mergeCell ref="C225:D225"/>
    <mergeCell ref="A230:A231"/>
    <mergeCell ref="B230:B231"/>
    <mergeCell ref="C230:D230"/>
    <mergeCell ref="A209:A210"/>
    <mergeCell ref="B209:B210"/>
    <mergeCell ref="C209:D209"/>
    <mergeCell ref="A220:A221"/>
    <mergeCell ref="B220:B221"/>
    <mergeCell ref="C220:D220"/>
    <mergeCell ref="A186:A187"/>
    <mergeCell ref="B186:B187"/>
    <mergeCell ref="C186:D186"/>
    <mergeCell ref="A192:A193"/>
    <mergeCell ref="B192:B193"/>
    <mergeCell ref="C192:D192"/>
    <mergeCell ref="A200:A201"/>
    <mergeCell ref="B200:B201"/>
    <mergeCell ref="C200:D200"/>
    <mergeCell ref="A176:A177"/>
    <mergeCell ref="B176:B177"/>
    <mergeCell ref="C176:D176"/>
    <mergeCell ref="A181:A182"/>
    <mergeCell ref="B181:B182"/>
    <mergeCell ref="C181:D181"/>
    <mergeCell ref="A165:A166"/>
    <mergeCell ref="B165:B166"/>
    <mergeCell ref="C165:D165"/>
    <mergeCell ref="A170:A171"/>
    <mergeCell ref="B170:B171"/>
    <mergeCell ref="C170:D170"/>
    <mergeCell ref="A150:A151"/>
    <mergeCell ref="B150:B151"/>
    <mergeCell ref="C150:D150"/>
    <mergeCell ref="A158:A159"/>
    <mergeCell ref="B158:B159"/>
    <mergeCell ref="C158:D158"/>
    <mergeCell ref="A134:A135"/>
    <mergeCell ref="B134:B135"/>
    <mergeCell ref="C134:D134"/>
    <mergeCell ref="A141:A142"/>
    <mergeCell ref="B141:B142"/>
    <mergeCell ref="C141:D141"/>
    <mergeCell ref="A126:A127"/>
    <mergeCell ref="B126:B127"/>
    <mergeCell ref="C126:D126"/>
    <mergeCell ref="A109:A110"/>
    <mergeCell ref="B109:B110"/>
    <mergeCell ref="C109:D109"/>
    <mergeCell ref="A116:A117"/>
    <mergeCell ref="B116:B117"/>
    <mergeCell ref="C116:D116"/>
    <mergeCell ref="C101:D101"/>
    <mergeCell ref="A80:A81"/>
    <mergeCell ref="B80:B81"/>
    <mergeCell ref="C80:D80"/>
    <mergeCell ref="A86:A87"/>
    <mergeCell ref="B86:B87"/>
    <mergeCell ref="C86:D86"/>
    <mergeCell ref="A121:A122"/>
    <mergeCell ref="B121:B122"/>
    <mergeCell ref="C121:D121"/>
    <mergeCell ref="A128:A129"/>
    <mergeCell ref="A130:A131"/>
    <mergeCell ref="A194:A195"/>
    <mergeCell ref="A7:A8"/>
    <mergeCell ref="B7:B8"/>
    <mergeCell ref="C7:D7"/>
    <mergeCell ref="A40:A41"/>
    <mergeCell ref="B40:B41"/>
    <mergeCell ref="C40:D40"/>
    <mergeCell ref="A65:A66"/>
    <mergeCell ref="B65:B66"/>
    <mergeCell ref="C65:D65"/>
    <mergeCell ref="A19:A20"/>
    <mergeCell ref="B19:B20"/>
    <mergeCell ref="C19:D19"/>
    <mergeCell ref="A31:A32"/>
    <mergeCell ref="B31:B32"/>
    <mergeCell ref="C31:D31"/>
    <mergeCell ref="A42:A44"/>
    <mergeCell ref="A93:A94"/>
    <mergeCell ref="B93:B94"/>
    <mergeCell ref="C93:D93"/>
    <mergeCell ref="A101:A102"/>
    <mergeCell ref="B101:B102"/>
  </mergeCells>
  <phoneticPr fontId="2"/>
  <dataValidations count="1">
    <dataValidation type="list" allowBlank="1" showInputMessage="1" showErrorMessage="1" sqref="C382:C392 C202:C205 C194:C198 C21:C28 C33:C37 C42:C62 C67:C77 C82:C83 C88:C90 C95:C98 C103:C106 C111:C113 C128:C131 C123 C118 C136:C138 C178 C172:C173 C167 C160:C162 C152:C155 C143:C147 C183 C188:C189 C9:C16 C211:C217 C222 C227 C232 C237:C240 C245:C250 C286 C281 C274:C276 C269 C263:C264 C255:C258 C303:C312 C291:C298 C318:C325 C330:C333 C338:C340 C345:C346 C351:C353 C358:C360 C365 C370:C372 C377 C402:C404 C4" xr:uid="{00000000-0002-0000-1300-000000000000}">
      <formula1>$F$3:$F$3</formula1>
    </dataValidation>
  </dataValidations>
  <printOptions horizontalCentered="1"/>
  <pageMargins left="0.70866141732283472" right="0.70866141732283472" top="0.74803149606299213" bottom="0.74803149606299213" header="0.31496062992125984" footer="0.31496062992125984"/>
  <pageSetup paperSize="9" scale="89" fitToHeight="0" orientation="portrait" r:id="rId1"/>
  <headerFooter>
    <oddFooter>&amp;C&amp;P</oddFooter>
  </headerFooter>
  <rowBreaks count="9" manualBreakCount="9">
    <brk id="37" max="4" man="1"/>
    <brk id="77" max="4" man="1"/>
    <brk id="118" max="4" man="1"/>
    <brk id="155" max="4" man="1"/>
    <brk id="205" max="4" man="1"/>
    <brk id="250" max="4" man="1"/>
    <brk id="286" max="4" man="1"/>
    <brk id="325" max="4" man="1"/>
    <brk id="377" max="4"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I57"/>
  <sheetViews>
    <sheetView showGridLines="0" view="pageBreakPreview" zoomScaleNormal="100" zoomScaleSheetLayoutView="100" workbookViewId="0">
      <selection activeCell="M31" sqref="M31"/>
    </sheetView>
  </sheetViews>
  <sheetFormatPr defaultColWidth="9" defaultRowHeight="13.5" x14ac:dyDescent="0.15"/>
  <cols>
    <col min="1" max="16384" width="9" style="251"/>
  </cols>
  <sheetData>
    <row r="1" spans="1:9" x14ac:dyDescent="0.15">
      <c r="A1" s="1"/>
      <c r="B1" s="2"/>
      <c r="C1" s="2"/>
      <c r="D1" s="2"/>
      <c r="E1" s="2"/>
      <c r="F1" s="2"/>
      <c r="G1" s="2"/>
      <c r="H1" s="2"/>
    </row>
    <row r="2" spans="1:9" x14ac:dyDescent="0.15">
      <c r="A2" s="1"/>
      <c r="B2" s="2"/>
      <c r="C2" s="2"/>
      <c r="D2" s="2"/>
      <c r="E2" s="2"/>
      <c r="F2" s="2"/>
      <c r="G2" s="2"/>
      <c r="H2" s="2"/>
    </row>
    <row r="3" spans="1:9" x14ac:dyDescent="0.15">
      <c r="A3" s="1"/>
      <c r="B3" s="2"/>
      <c r="C3" s="2"/>
      <c r="D3" s="1521"/>
      <c r="E3" s="1521"/>
      <c r="F3" s="2"/>
      <c r="G3" s="2"/>
      <c r="H3" s="2"/>
    </row>
    <row r="4" spans="1:9" x14ac:dyDescent="0.15">
      <c r="A4" s="1"/>
      <c r="B4" s="2"/>
      <c r="C4" s="2"/>
      <c r="D4" s="1521"/>
      <c r="E4" s="1521"/>
      <c r="F4" s="2"/>
      <c r="G4" s="2"/>
      <c r="H4" s="2"/>
    </row>
    <row r="5" spans="1:9" x14ac:dyDescent="0.15">
      <c r="A5" s="1"/>
      <c r="B5" s="2"/>
      <c r="C5" s="2"/>
      <c r="D5" s="2"/>
      <c r="E5" s="2"/>
      <c r="F5" s="2"/>
      <c r="G5" s="2"/>
      <c r="H5" s="2"/>
    </row>
    <row r="6" spans="1:9" x14ac:dyDescent="0.15">
      <c r="A6" s="1"/>
      <c r="B6" s="2"/>
      <c r="C6" s="2"/>
      <c r="D6" s="2"/>
      <c r="E6" s="2"/>
      <c r="F6" s="2"/>
      <c r="G6" s="2"/>
      <c r="H6" s="2"/>
    </row>
    <row r="7" spans="1:9" x14ac:dyDescent="0.15">
      <c r="A7" s="1"/>
      <c r="B7" s="2"/>
      <c r="C7" s="2"/>
      <c r="D7" s="2"/>
      <c r="E7" s="2"/>
      <c r="F7" s="2"/>
      <c r="G7" s="2"/>
      <c r="H7" s="2"/>
    </row>
    <row r="8" spans="1:9" x14ac:dyDescent="0.15">
      <c r="A8" s="1"/>
      <c r="B8" s="2"/>
      <c r="C8" s="2"/>
      <c r="D8" s="2"/>
      <c r="E8" s="2"/>
      <c r="F8" s="2"/>
      <c r="G8" s="2"/>
      <c r="H8" s="2"/>
    </row>
    <row r="9" spans="1:9" ht="18.75" x14ac:dyDescent="0.15">
      <c r="A9" s="1519" t="s">
        <v>838</v>
      </c>
      <c r="B9" s="1519"/>
      <c r="C9" s="1519"/>
      <c r="D9" s="1519"/>
      <c r="E9" s="1519"/>
      <c r="F9" s="1519"/>
      <c r="G9" s="1519"/>
      <c r="H9" s="1519"/>
      <c r="I9" s="1519"/>
    </row>
    <row r="10" spans="1:9" x14ac:dyDescent="0.15">
      <c r="A10" s="3"/>
      <c r="B10" s="2"/>
      <c r="C10" s="2"/>
      <c r="D10" s="2"/>
      <c r="E10" s="2"/>
      <c r="F10" s="2"/>
      <c r="G10" s="2"/>
      <c r="H10" s="2"/>
    </row>
    <row r="11" spans="1:9" ht="17.25" x14ac:dyDescent="0.15">
      <c r="A11" s="1520"/>
      <c r="B11" s="1520"/>
      <c r="C11" s="1520"/>
      <c r="D11" s="1520"/>
      <c r="E11" s="1520"/>
      <c r="F11" s="1520"/>
      <c r="G11" s="1520"/>
      <c r="H11" s="1520"/>
      <c r="I11" s="1520"/>
    </row>
    <row r="12" spans="1:9" x14ac:dyDescent="0.15">
      <c r="A12" s="3"/>
      <c r="B12" s="2"/>
      <c r="C12" s="2"/>
      <c r="D12" s="2"/>
      <c r="E12" s="2"/>
      <c r="F12" s="2"/>
      <c r="G12" s="2"/>
      <c r="H12" s="2"/>
    </row>
    <row r="13" spans="1:9" x14ac:dyDescent="0.15">
      <c r="A13" s="1522"/>
      <c r="B13" s="1522"/>
      <c r="C13" s="1522"/>
      <c r="D13" s="1522"/>
      <c r="E13" s="1522"/>
      <c r="F13" s="1522"/>
      <c r="G13" s="1522"/>
      <c r="H13" s="1522"/>
    </row>
    <row r="14" spans="1:9" x14ac:dyDescent="0.15">
      <c r="A14" s="3"/>
      <c r="B14" s="2"/>
      <c r="C14" s="2"/>
      <c r="D14" s="2"/>
      <c r="E14" s="2"/>
      <c r="F14" s="2"/>
      <c r="G14" s="2"/>
      <c r="H14" s="2"/>
    </row>
    <row r="15" spans="1:9" x14ac:dyDescent="0.15">
      <c r="A15" s="3"/>
      <c r="B15" s="2"/>
      <c r="C15" s="2"/>
      <c r="D15" s="2"/>
      <c r="E15" s="2"/>
      <c r="F15" s="2"/>
      <c r="G15" s="2"/>
      <c r="H15" s="2"/>
    </row>
    <row r="16" spans="1:9" x14ac:dyDescent="0.15">
      <c r="A16" s="4"/>
      <c r="B16" s="4"/>
      <c r="C16" s="2"/>
      <c r="D16" s="2"/>
      <c r="E16" s="2"/>
      <c r="F16" s="2"/>
      <c r="G16" s="2"/>
      <c r="H16" s="2"/>
    </row>
    <row r="17" spans="1:8" x14ac:dyDescent="0.15">
      <c r="A17" s="3"/>
      <c r="B17" s="2"/>
      <c r="C17" s="2"/>
      <c r="D17" s="2"/>
      <c r="E17" s="2"/>
      <c r="F17" s="2"/>
      <c r="G17" s="2"/>
      <c r="H17" s="2"/>
    </row>
    <row r="18" spans="1:8" ht="14.25" x14ac:dyDescent="0.15">
      <c r="A18" s="1899"/>
      <c r="B18" s="1899"/>
      <c r="C18" s="67"/>
      <c r="D18" s="67"/>
      <c r="E18" s="67"/>
      <c r="F18" s="67"/>
      <c r="G18" s="67"/>
      <c r="H18" s="67"/>
    </row>
    <row r="19" spans="1:8" ht="14.25" x14ac:dyDescent="0.15">
      <c r="A19" s="806"/>
      <c r="B19" s="806"/>
      <c r="C19" s="67"/>
      <c r="D19" s="67"/>
      <c r="E19" s="67"/>
      <c r="F19" s="67"/>
      <c r="G19" s="67"/>
      <c r="H19" s="67"/>
    </row>
    <row r="20" spans="1:8" ht="14.25" x14ac:dyDescent="0.15">
      <c r="A20" s="806"/>
      <c r="B20" s="806"/>
      <c r="C20" s="67"/>
      <c r="D20" s="67"/>
      <c r="E20" s="67"/>
      <c r="F20" s="67"/>
      <c r="G20" s="67"/>
      <c r="H20" s="67"/>
    </row>
    <row r="21" spans="1:8" ht="14.25" x14ac:dyDescent="0.15">
      <c r="A21" s="806"/>
      <c r="B21" s="806"/>
      <c r="C21" s="67"/>
      <c r="D21" s="67"/>
      <c r="E21" s="67"/>
      <c r="F21" s="67"/>
      <c r="G21" s="67"/>
      <c r="H21" s="67"/>
    </row>
    <row r="22" spans="1:8" ht="14.25" customHeight="1" x14ac:dyDescent="0.15">
      <c r="A22" s="1899"/>
      <c r="B22" s="1899"/>
      <c r="C22" s="67"/>
      <c r="D22" s="67"/>
      <c r="E22" s="67"/>
      <c r="F22" s="67"/>
      <c r="G22" s="67"/>
      <c r="H22" s="67"/>
    </row>
    <row r="23" spans="1:8" ht="14.25" customHeight="1" x14ac:dyDescent="0.15">
      <c r="A23" s="806"/>
      <c r="B23" s="806"/>
      <c r="C23" s="67"/>
      <c r="D23" s="67"/>
      <c r="E23" s="67"/>
      <c r="F23" s="67"/>
      <c r="G23" s="67"/>
      <c r="H23" s="67"/>
    </row>
    <row r="24" spans="1:8" x14ac:dyDescent="0.15">
      <c r="A24" s="510"/>
      <c r="B24" s="67"/>
      <c r="C24" s="67"/>
      <c r="D24" s="67"/>
      <c r="E24" s="67"/>
      <c r="F24" s="67"/>
      <c r="G24" s="67"/>
      <c r="H24" s="67"/>
    </row>
    <row r="25" spans="1:8" x14ac:dyDescent="0.15">
      <c r="A25" s="510"/>
      <c r="B25" s="67"/>
      <c r="C25" s="67"/>
      <c r="D25" s="67"/>
      <c r="E25" s="67"/>
      <c r="F25" s="67"/>
      <c r="G25" s="67"/>
      <c r="H25" s="67"/>
    </row>
    <row r="26" spans="1:8" ht="14.25" x14ac:dyDescent="0.15">
      <c r="A26" s="1899"/>
      <c r="B26" s="1899"/>
      <c r="C26" s="67"/>
      <c r="D26" s="67"/>
      <c r="E26" s="67"/>
      <c r="F26" s="67"/>
      <c r="G26" s="67"/>
      <c r="H26" s="67"/>
    </row>
    <row r="27" spans="1:8" ht="14.25" x14ac:dyDescent="0.15">
      <c r="A27" s="511"/>
      <c r="B27" s="511"/>
      <c r="C27" s="67"/>
      <c r="D27" s="67"/>
      <c r="E27" s="67"/>
      <c r="F27" s="67"/>
      <c r="G27" s="67"/>
      <c r="H27" s="67"/>
    </row>
    <row r="28" spans="1:8" x14ac:dyDescent="0.15">
      <c r="A28" s="510"/>
      <c r="B28" s="67"/>
      <c r="C28" s="67"/>
      <c r="D28" s="67"/>
      <c r="E28" s="67"/>
      <c r="F28" s="67"/>
      <c r="G28" s="67"/>
      <c r="H28" s="67"/>
    </row>
    <row r="29" spans="1:8" x14ac:dyDescent="0.15">
      <c r="A29" s="510"/>
      <c r="B29" s="67"/>
      <c r="C29" s="67"/>
      <c r="D29" s="67"/>
      <c r="E29" s="67"/>
      <c r="F29" s="67"/>
      <c r="G29" s="67"/>
      <c r="H29" s="67"/>
    </row>
    <row r="30" spans="1:8" x14ac:dyDescent="0.15">
      <c r="A30" s="510"/>
      <c r="B30" s="67"/>
      <c r="C30" s="67"/>
      <c r="D30" s="67"/>
      <c r="E30" s="67"/>
      <c r="F30" s="67"/>
      <c r="G30" s="67"/>
      <c r="H30" s="67"/>
    </row>
    <row r="31" spans="1:8" ht="14.25" x14ac:dyDescent="0.15">
      <c r="A31" s="1899"/>
      <c r="B31" s="1899"/>
      <c r="C31" s="67"/>
      <c r="D31" s="67"/>
      <c r="E31" s="67"/>
      <c r="F31" s="67"/>
      <c r="G31" s="67"/>
      <c r="H31" s="67"/>
    </row>
    <row r="32" spans="1:8" x14ac:dyDescent="0.15">
      <c r="A32" s="510"/>
      <c r="B32" s="67"/>
      <c r="C32" s="67"/>
      <c r="D32" s="807"/>
      <c r="E32" s="67"/>
      <c r="F32" s="67"/>
      <c r="G32" s="67"/>
      <c r="H32" s="67"/>
    </row>
    <row r="33" spans="1:8" x14ac:dyDescent="0.15">
      <c r="A33" s="510"/>
      <c r="B33" s="67"/>
      <c r="C33" s="67"/>
      <c r="D33" s="67"/>
      <c r="E33" s="67"/>
      <c r="F33" s="67"/>
      <c r="G33" s="67"/>
      <c r="H33" s="67"/>
    </row>
    <row r="34" spans="1:8" x14ac:dyDescent="0.15">
      <c r="A34" s="510"/>
      <c r="B34" s="1898"/>
      <c r="C34" s="1898"/>
      <c r="D34" s="1898"/>
      <c r="E34" s="1900"/>
      <c r="F34" s="1900"/>
      <c r="G34" s="1900"/>
      <c r="H34" s="1900"/>
    </row>
    <row r="35" spans="1:8" x14ac:dyDescent="0.15">
      <c r="A35" s="510"/>
      <c r="B35" s="67"/>
      <c r="C35" s="67"/>
      <c r="D35" s="67"/>
      <c r="E35" s="67"/>
      <c r="F35" s="67"/>
      <c r="G35" s="67"/>
      <c r="H35" s="67"/>
    </row>
    <row r="36" spans="1:8" x14ac:dyDescent="0.15">
      <c r="A36" s="510"/>
      <c r="B36" s="67"/>
      <c r="C36" s="67"/>
      <c r="D36" s="67"/>
      <c r="E36" s="67"/>
      <c r="F36" s="67"/>
      <c r="G36" s="67"/>
      <c r="H36" s="67"/>
    </row>
    <row r="37" spans="1:8" x14ac:dyDescent="0.15">
      <c r="A37" s="510"/>
      <c r="B37" s="67"/>
      <c r="C37" s="67"/>
      <c r="D37" s="67"/>
      <c r="E37" s="67"/>
      <c r="F37" s="67"/>
      <c r="G37" s="67"/>
      <c r="H37" s="67"/>
    </row>
    <row r="38" spans="1:8" x14ac:dyDescent="0.15">
      <c r="A38" s="67"/>
      <c r="B38" s="1898"/>
      <c r="C38" s="1898"/>
      <c r="D38" s="1898"/>
      <c r="E38" s="67"/>
      <c r="F38" s="67"/>
      <c r="G38" s="67"/>
      <c r="H38" s="67"/>
    </row>
    <row r="39" spans="1:8" x14ac:dyDescent="0.15">
      <c r="A39" s="510"/>
      <c r="B39" s="67"/>
      <c r="C39" s="67"/>
      <c r="D39" s="67"/>
      <c r="E39" s="67"/>
      <c r="F39" s="67"/>
      <c r="G39" s="67"/>
      <c r="H39" s="67"/>
    </row>
    <row r="40" spans="1:8" x14ac:dyDescent="0.15">
      <c r="A40" s="510"/>
      <c r="B40" s="67"/>
      <c r="C40" s="67"/>
      <c r="D40" s="67"/>
      <c r="E40" s="67"/>
      <c r="F40" s="67"/>
      <c r="G40" s="67"/>
      <c r="H40" s="67"/>
    </row>
    <row r="41" spans="1:8" x14ac:dyDescent="0.15">
      <c r="A41" s="510"/>
      <c r="B41" s="67"/>
      <c r="C41" s="67"/>
      <c r="D41" s="67"/>
      <c r="E41" s="67"/>
      <c r="F41" s="67"/>
      <c r="G41" s="67"/>
      <c r="H41" s="67"/>
    </row>
    <row r="42" spans="1:8" x14ac:dyDescent="0.15">
      <c r="A42" s="67"/>
      <c r="B42" s="1898"/>
      <c r="C42" s="1898"/>
      <c r="D42" s="1898"/>
      <c r="E42" s="67"/>
      <c r="F42" s="67"/>
      <c r="G42" s="67"/>
      <c r="H42" s="67"/>
    </row>
    <row r="43" spans="1:8" x14ac:dyDescent="0.15">
      <c r="A43" s="510"/>
      <c r="B43" s="67"/>
      <c r="C43" s="67"/>
      <c r="D43" s="67"/>
      <c r="E43" s="67"/>
      <c r="F43" s="67"/>
      <c r="G43" s="67"/>
      <c r="H43" s="67"/>
    </row>
    <row r="44" spans="1:8" x14ac:dyDescent="0.15">
      <c r="A44" s="510"/>
      <c r="B44" s="67"/>
      <c r="C44" s="67"/>
      <c r="D44" s="67"/>
      <c r="E44" s="67"/>
      <c r="F44" s="67"/>
      <c r="G44" s="67"/>
      <c r="H44" s="67"/>
    </row>
    <row r="45" spans="1:8" x14ac:dyDescent="0.15">
      <c r="A45" s="510"/>
      <c r="B45" s="67"/>
      <c r="C45" s="67"/>
      <c r="D45" s="67"/>
      <c r="E45" s="67"/>
      <c r="F45" s="67"/>
      <c r="G45" s="67"/>
      <c r="H45" s="67"/>
    </row>
    <row r="46" spans="1:8" x14ac:dyDescent="0.15">
      <c r="A46" s="510"/>
      <c r="B46" s="67"/>
      <c r="C46" s="67"/>
      <c r="D46" s="67"/>
      <c r="E46" s="67"/>
      <c r="F46" s="67"/>
      <c r="G46" s="67"/>
      <c r="H46" s="67"/>
    </row>
    <row r="47" spans="1:8" x14ac:dyDescent="0.15">
      <c r="A47" s="510"/>
      <c r="B47" s="67"/>
      <c r="C47" s="67"/>
      <c r="D47" s="67"/>
      <c r="E47" s="67"/>
      <c r="F47" s="67"/>
      <c r="G47" s="67"/>
      <c r="H47" s="67"/>
    </row>
    <row r="48" spans="1:8" x14ac:dyDescent="0.15">
      <c r="A48" s="510"/>
      <c r="B48" s="67"/>
      <c r="C48" s="67"/>
      <c r="D48" s="67"/>
      <c r="E48" s="67"/>
      <c r="F48" s="67"/>
      <c r="G48" s="67"/>
      <c r="H48" s="67"/>
    </row>
    <row r="49" spans="1:8" x14ac:dyDescent="0.15">
      <c r="A49" s="510"/>
      <c r="B49" s="67"/>
      <c r="C49" s="67"/>
      <c r="D49" s="67"/>
      <c r="E49" s="67"/>
      <c r="F49" s="67"/>
      <c r="G49" s="67"/>
      <c r="H49" s="67"/>
    </row>
    <row r="50" spans="1:8" x14ac:dyDescent="0.15">
      <c r="A50" s="510"/>
      <c r="B50" s="67"/>
      <c r="C50" s="67"/>
      <c r="D50" s="67"/>
      <c r="E50" s="67"/>
      <c r="F50" s="67"/>
      <c r="G50" s="67"/>
      <c r="H50" s="67"/>
    </row>
    <row r="51" spans="1:8" x14ac:dyDescent="0.15">
      <c r="A51" s="510"/>
      <c r="B51" s="67"/>
      <c r="C51" s="67"/>
      <c r="D51" s="67"/>
      <c r="E51" s="67"/>
      <c r="F51" s="67"/>
      <c r="G51" s="67"/>
      <c r="H51" s="67"/>
    </row>
    <row r="52" spans="1:8" x14ac:dyDescent="0.15">
      <c r="A52" s="510"/>
      <c r="B52" s="67"/>
      <c r="C52" s="67"/>
      <c r="D52" s="67"/>
      <c r="E52" s="67"/>
      <c r="F52" s="67"/>
      <c r="G52" s="67"/>
      <c r="H52" s="67"/>
    </row>
    <row r="53" spans="1:8" ht="14.25" x14ac:dyDescent="0.15">
      <c r="A53" s="512"/>
      <c r="B53" s="512"/>
      <c r="C53" s="512"/>
      <c r="D53" s="512"/>
      <c r="E53" s="67"/>
      <c r="F53" s="67"/>
      <c r="G53" s="67"/>
      <c r="H53" s="67"/>
    </row>
    <row r="54" spans="1:8" x14ac:dyDescent="0.15">
      <c r="A54" s="510"/>
      <c r="B54" s="67"/>
      <c r="C54" s="67"/>
      <c r="D54" s="67"/>
      <c r="E54" s="67"/>
      <c r="F54" s="67"/>
      <c r="G54" s="67"/>
      <c r="H54" s="67"/>
    </row>
    <row r="55" spans="1:8" ht="14.25" x14ac:dyDescent="0.15">
      <c r="A55" s="512"/>
      <c r="B55" s="512"/>
      <c r="C55" s="512"/>
      <c r="D55" s="512"/>
      <c r="E55" s="67"/>
      <c r="F55" s="67"/>
      <c r="G55" s="67"/>
      <c r="H55" s="67"/>
    </row>
    <row r="56" spans="1:8" x14ac:dyDescent="0.15">
      <c r="A56" s="510"/>
      <c r="B56" s="67"/>
      <c r="C56" s="67"/>
      <c r="D56" s="67"/>
      <c r="E56" s="67"/>
      <c r="F56" s="67"/>
      <c r="G56" s="67"/>
      <c r="H56" s="67"/>
    </row>
    <row r="57" spans="1:8" x14ac:dyDescent="0.15">
      <c r="E57" s="2"/>
      <c r="F57" s="2"/>
      <c r="G57" s="2"/>
      <c r="H57" s="2"/>
    </row>
  </sheetData>
  <mergeCells count="12">
    <mergeCell ref="B42:D42"/>
    <mergeCell ref="D3:E4"/>
    <mergeCell ref="A9:I9"/>
    <mergeCell ref="A11:I11"/>
    <mergeCell ref="A13:H13"/>
    <mergeCell ref="A18:B18"/>
    <mergeCell ref="A22:B22"/>
    <mergeCell ref="A26:B26"/>
    <mergeCell ref="A31:B31"/>
    <mergeCell ref="B34:D34"/>
    <mergeCell ref="E34:H34"/>
    <mergeCell ref="B38:D38"/>
  </mergeCells>
  <phoneticPr fontId="2"/>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pageSetUpPr fitToPage="1"/>
  </sheetPr>
  <dimension ref="A1:H154"/>
  <sheetViews>
    <sheetView showGridLines="0" view="pageBreakPreview" zoomScale="110" zoomScaleNormal="80" zoomScaleSheetLayoutView="110" workbookViewId="0">
      <selection activeCell="H13" sqref="H13"/>
    </sheetView>
  </sheetViews>
  <sheetFormatPr defaultColWidth="9" defaultRowHeight="10.5" x14ac:dyDescent="0.15"/>
  <cols>
    <col min="1" max="1" width="15.25" style="622" customWidth="1"/>
    <col min="2" max="2" width="74.125" style="622" customWidth="1"/>
    <col min="3" max="16384" width="9" style="619"/>
  </cols>
  <sheetData>
    <row r="1" spans="1:8" x14ac:dyDescent="0.15">
      <c r="A1" s="619" t="s">
        <v>839</v>
      </c>
    </row>
    <row r="2" spans="1:8" x14ac:dyDescent="0.15">
      <c r="A2" s="619"/>
    </row>
    <row r="3" spans="1:8" x14ac:dyDescent="0.15">
      <c r="A3" s="622" t="s">
        <v>542</v>
      </c>
      <c r="F3" s="620"/>
      <c r="G3" s="620"/>
      <c r="H3" s="620"/>
    </row>
    <row r="4" spans="1:8" ht="11.25" thickBot="1" x14ac:dyDescent="0.2">
      <c r="A4" s="620" t="s">
        <v>840</v>
      </c>
    </row>
    <row r="5" spans="1:8" ht="21" customHeight="1" x14ac:dyDescent="0.15">
      <c r="A5" s="725" t="s">
        <v>543</v>
      </c>
      <c r="B5" s="726" t="s">
        <v>544</v>
      </c>
    </row>
    <row r="6" spans="1:8" ht="19.5" customHeight="1" x14ac:dyDescent="0.15">
      <c r="A6" s="635" t="s">
        <v>547</v>
      </c>
      <c r="B6" s="727" t="s">
        <v>548</v>
      </c>
    </row>
    <row r="7" spans="1:8" ht="19.5" customHeight="1" x14ac:dyDescent="0.15">
      <c r="A7" s="639"/>
      <c r="B7" s="728" t="s">
        <v>1151</v>
      </c>
    </row>
    <row r="8" spans="1:8" ht="19.5" customHeight="1" x14ac:dyDescent="0.15">
      <c r="A8" s="639"/>
      <c r="B8" s="728" t="s">
        <v>1147</v>
      </c>
    </row>
    <row r="9" spans="1:8" ht="19.5" customHeight="1" x14ac:dyDescent="0.15">
      <c r="A9" s="639"/>
      <c r="B9" s="728" t="s">
        <v>1148</v>
      </c>
    </row>
    <row r="10" spans="1:8" ht="19.5" customHeight="1" x14ac:dyDescent="0.15">
      <c r="A10" s="639"/>
      <c r="B10" s="728" t="s">
        <v>1149</v>
      </c>
    </row>
    <row r="11" spans="1:8" ht="19.5" customHeight="1" x14ac:dyDescent="0.15">
      <c r="A11" s="639"/>
      <c r="B11" s="728" t="s">
        <v>1150</v>
      </c>
    </row>
    <row r="12" spans="1:8" ht="19.5" customHeight="1" thickBot="1" x14ac:dyDescent="0.2">
      <c r="A12" s="729"/>
      <c r="B12" s="730"/>
    </row>
    <row r="14" spans="1:8" ht="12.75" thickBot="1" x14ac:dyDescent="0.2">
      <c r="A14" s="620" t="s">
        <v>1394</v>
      </c>
    </row>
    <row r="15" spans="1:8" ht="21" customHeight="1" x14ac:dyDescent="0.15">
      <c r="A15" s="725" t="s">
        <v>543</v>
      </c>
      <c r="B15" s="726" t="s">
        <v>544</v>
      </c>
    </row>
    <row r="16" spans="1:8" ht="19.5" customHeight="1" x14ac:dyDescent="0.15">
      <c r="A16" s="731" t="s">
        <v>841</v>
      </c>
      <c r="B16" s="732" t="s">
        <v>842</v>
      </c>
    </row>
    <row r="17" spans="1:2" ht="19.5" customHeight="1" x14ac:dyDescent="0.15">
      <c r="A17" s="731" t="s">
        <v>843</v>
      </c>
      <c r="B17" s="732" t="s">
        <v>844</v>
      </c>
    </row>
    <row r="18" spans="1:2" ht="19.5" customHeight="1" x14ac:dyDescent="0.15">
      <c r="A18" s="635" t="s">
        <v>845</v>
      </c>
      <c r="B18" s="733" t="s">
        <v>846</v>
      </c>
    </row>
    <row r="19" spans="1:2" ht="19.5" customHeight="1" x14ac:dyDescent="0.15">
      <c r="A19" s="734"/>
      <c r="B19" s="735" t="s">
        <v>847</v>
      </c>
    </row>
    <row r="20" spans="1:2" ht="19.5" customHeight="1" x14ac:dyDescent="0.15">
      <c r="A20" s="635" t="s">
        <v>848</v>
      </c>
      <c r="B20" s="736" t="s">
        <v>849</v>
      </c>
    </row>
    <row r="21" spans="1:2" ht="19.5" customHeight="1" x14ac:dyDescent="0.15">
      <c r="A21" s="734"/>
      <c r="B21" s="737" t="s">
        <v>1152</v>
      </c>
    </row>
    <row r="22" spans="1:2" ht="19.5" customHeight="1" x14ac:dyDescent="0.15">
      <c r="A22" s="635" t="s">
        <v>850</v>
      </c>
      <c r="B22" s="733" t="s">
        <v>851</v>
      </c>
    </row>
    <row r="23" spans="1:2" ht="19.5" customHeight="1" x14ac:dyDescent="0.15">
      <c r="A23" s="639"/>
      <c r="B23" s="728" t="s">
        <v>852</v>
      </c>
    </row>
    <row r="24" spans="1:2" ht="19.5" customHeight="1" x14ac:dyDescent="0.15">
      <c r="A24" s="639"/>
      <c r="B24" s="728" t="s">
        <v>1153</v>
      </c>
    </row>
    <row r="25" spans="1:2" ht="19.5" customHeight="1" x14ac:dyDescent="0.15">
      <c r="A25" s="734"/>
      <c r="B25" s="735" t="s">
        <v>853</v>
      </c>
    </row>
    <row r="26" spans="1:2" ht="19.5" customHeight="1" x14ac:dyDescent="0.15">
      <c r="A26" s="635" t="s">
        <v>854</v>
      </c>
      <c r="B26" s="736" t="s">
        <v>855</v>
      </c>
    </row>
    <row r="27" spans="1:2" ht="19.5" customHeight="1" x14ac:dyDescent="0.15">
      <c r="A27" s="639"/>
      <c r="B27" s="728" t="s">
        <v>852</v>
      </c>
    </row>
    <row r="28" spans="1:2" ht="19.5" customHeight="1" x14ac:dyDescent="0.15">
      <c r="A28" s="734"/>
      <c r="B28" s="737" t="s">
        <v>856</v>
      </c>
    </row>
    <row r="29" spans="1:2" ht="19.5" customHeight="1" x14ac:dyDescent="0.15">
      <c r="A29" s="635" t="s">
        <v>857</v>
      </c>
      <c r="B29" s="733" t="s">
        <v>858</v>
      </c>
    </row>
    <row r="30" spans="1:2" ht="19.5" customHeight="1" x14ac:dyDescent="0.15">
      <c r="A30" s="639"/>
      <c r="B30" s="728" t="s">
        <v>852</v>
      </c>
    </row>
    <row r="31" spans="1:2" ht="19.5" customHeight="1" x14ac:dyDescent="0.15">
      <c r="A31" s="639"/>
      <c r="B31" s="728" t="s">
        <v>859</v>
      </c>
    </row>
    <row r="32" spans="1:2" ht="19.5" customHeight="1" x14ac:dyDescent="0.15">
      <c r="A32" s="734"/>
      <c r="B32" s="735" t="s">
        <v>860</v>
      </c>
    </row>
    <row r="33" spans="1:2" ht="19.5" customHeight="1" x14ac:dyDescent="0.15">
      <c r="A33" s="635" t="s">
        <v>861</v>
      </c>
      <c r="B33" s="736" t="s">
        <v>1395</v>
      </c>
    </row>
    <row r="34" spans="1:2" ht="19.5" customHeight="1" x14ac:dyDescent="0.15">
      <c r="A34" s="639"/>
      <c r="B34" s="728" t="s">
        <v>852</v>
      </c>
    </row>
    <row r="35" spans="1:2" ht="19.5" customHeight="1" x14ac:dyDescent="0.15">
      <c r="A35" s="639"/>
      <c r="B35" s="728" t="s">
        <v>862</v>
      </c>
    </row>
    <row r="36" spans="1:2" ht="19.5" customHeight="1" thickBot="1" x14ac:dyDescent="0.2">
      <c r="A36" s="729"/>
      <c r="B36" s="738" t="s">
        <v>863</v>
      </c>
    </row>
    <row r="37" spans="1:2" x14ac:dyDescent="0.15">
      <c r="A37" s="620" t="s">
        <v>864</v>
      </c>
    </row>
    <row r="38" spans="1:2" x14ac:dyDescent="0.15">
      <c r="A38" s="620" t="s">
        <v>865</v>
      </c>
    </row>
    <row r="40" spans="1:2" x14ac:dyDescent="0.15">
      <c r="A40" s="620" t="s">
        <v>549</v>
      </c>
    </row>
    <row r="41" spans="1:2" ht="11.25" thickBot="1" x14ac:dyDescent="0.2">
      <c r="A41" s="620" t="s">
        <v>550</v>
      </c>
    </row>
    <row r="42" spans="1:2" ht="21" customHeight="1" x14ac:dyDescent="0.15">
      <c r="A42" s="725" t="s">
        <v>543</v>
      </c>
      <c r="B42" s="726" t="s">
        <v>544</v>
      </c>
    </row>
    <row r="43" spans="1:2" ht="19.5" customHeight="1" thickBot="1" x14ac:dyDescent="0.2">
      <c r="A43" s="675"/>
      <c r="B43" s="739" t="s">
        <v>928</v>
      </c>
    </row>
    <row r="45" spans="1:2" ht="11.25" thickBot="1" x14ac:dyDescent="0.2">
      <c r="A45" s="622" t="s">
        <v>866</v>
      </c>
    </row>
    <row r="46" spans="1:2" ht="21" customHeight="1" x14ac:dyDescent="0.15">
      <c r="A46" s="725" t="s">
        <v>543</v>
      </c>
      <c r="B46" s="726" t="s">
        <v>544</v>
      </c>
    </row>
    <row r="47" spans="1:2" ht="19.5" customHeight="1" x14ac:dyDescent="0.15">
      <c r="A47" s="805" t="s">
        <v>867</v>
      </c>
      <c r="B47" s="736" t="s">
        <v>929</v>
      </c>
    </row>
    <row r="48" spans="1:2" ht="19.5" customHeight="1" x14ac:dyDescent="0.15">
      <c r="A48" s="805"/>
      <c r="B48" s="728" t="s">
        <v>930</v>
      </c>
    </row>
    <row r="49" spans="1:2" ht="19.5" customHeight="1" x14ac:dyDescent="0.15">
      <c r="A49" s="805"/>
      <c r="B49" s="728" t="s">
        <v>868</v>
      </c>
    </row>
    <row r="50" spans="1:2" ht="19.5" customHeight="1" x14ac:dyDescent="0.15">
      <c r="A50" s="805"/>
      <c r="B50" s="728" t="s">
        <v>869</v>
      </c>
    </row>
    <row r="51" spans="1:2" ht="27.75" customHeight="1" x14ac:dyDescent="0.15">
      <c r="A51" s="805"/>
      <c r="B51" s="728" t="s">
        <v>870</v>
      </c>
    </row>
    <row r="52" spans="1:2" ht="19.5" customHeight="1" thickBot="1" x14ac:dyDescent="0.2">
      <c r="A52" s="804"/>
      <c r="B52" s="738" t="s">
        <v>871</v>
      </c>
    </row>
    <row r="54" spans="1:2" ht="11.25" thickBot="1" x14ac:dyDescent="0.2">
      <c r="A54" s="622" t="s">
        <v>565</v>
      </c>
    </row>
    <row r="55" spans="1:2" ht="21" customHeight="1" x14ac:dyDescent="0.15">
      <c r="A55" s="725" t="s">
        <v>543</v>
      </c>
      <c r="B55" s="726" t="s">
        <v>544</v>
      </c>
    </row>
    <row r="56" spans="1:2" ht="27.75" customHeight="1" thickBot="1" x14ac:dyDescent="0.2">
      <c r="A56" s="804" t="s">
        <v>931</v>
      </c>
      <c r="B56" s="738" t="s">
        <v>872</v>
      </c>
    </row>
    <row r="58" spans="1:2" ht="11.25" thickBot="1" x14ac:dyDescent="0.2">
      <c r="A58" s="622" t="s">
        <v>873</v>
      </c>
    </row>
    <row r="59" spans="1:2" ht="21" customHeight="1" x14ac:dyDescent="0.15">
      <c r="A59" s="725" t="s">
        <v>543</v>
      </c>
      <c r="B59" s="726" t="s">
        <v>544</v>
      </c>
    </row>
    <row r="60" spans="1:2" ht="27.75" customHeight="1" thickBot="1" x14ac:dyDescent="0.2">
      <c r="A60" s="804" t="s">
        <v>873</v>
      </c>
      <c r="B60" s="730" t="s">
        <v>874</v>
      </c>
    </row>
    <row r="62" spans="1:2" ht="11.25" thickBot="1" x14ac:dyDescent="0.2">
      <c r="A62" s="622" t="s">
        <v>748</v>
      </c>
      <c r="B62" s="698"/>
    </row>
    <row r="63" spans="1:2" ht="21" customHeight="1" x14ac:dyDescent="0.15">
      <c r="A63" s="725" t="s">
        <v>543</v>
      </c>
      <c r="B63" s="726" t="s">
        <v>544</v>
      </c>
    </row>
    <row r="64" spans="1:2" ht="27.75" customHeight="1" x14ac:dyDescent="0.15">
      <c r="A64" s="805" t="s">
        <v>737</v>
      </c>
      <c r="B64" s="728" t="s">
        <v>932</v>
      </c>
    </row>
    <row r="65" spans="1:2" ht="27.75" customHeight="1" x14ac:dyDescent="0.15">
      <c r="A65" s="805"/>
      <c r="B65" s="728" t="s">
        <v>875</v>
      </c>
    </row>
    <row r="66" spans="1:2" ht="27.75" customHeight="1" x14ac:dyDescent="0.15">
      <c r="A66" s="805"/>
      <c r="B66" s="728" t="s">
        <v>876</v>
      </c>
    </row>
    <row r="67" spans="1:2" ht="19.5" customHeight="1" x14ac:dyDescent="0.15">
      <c r="A67" s="805"/>
      <c r="B67" s="728" t="s">
        <v>877</v>
      </c>
    </row>
    <row r="68" spans="1:2" ht="19.5" customHeight="1" x14ac:dyDescent="0.15">
      <c r="A68" s="805"/>
      <c r="B68" s="728" t="s">
        <v>878</v>
      </c>
    </row>
    <row r="69" spans="1:2" ht="19.5" customHeight="1" thickBot="1" x14ac:dyDescent="0.2">
      <c r="A69" s="804"/>
      <c r="B69" s="738" t="s">
        <v>879</v>
      </c>
    </row>
    <row r="71" spans="1:2" ht="11.25" thickBot="1" x14ac:dyDescent="0.2">
      <c r="A71" s="622" t="s">
        <v>754</v>
      </c>
    </row>
    <row r="72" spans="1:2" ht="21" customHeight="1" x14ac:dyDescent="0.15">
      <c r="A72" s="725" t="s">
        <v>543</v>
      </c>
      <c r="B72" s="726" t="s">
        <v>544</v>
      </c>
    </row>
    <row r="73" spans="1:2" ht="19.5" customHeight="1" thickBot="1" x14ac:dyDescent="0.2">
      <c r="A73" s="709" t="s">
        <v>769</v>
      </c>
      <c r="B73" s="740" t="s">
        <v>770</v>
      </c>
    </row>
    <row r="74" spans="1:2" x14ac:dyDescent="0.15">
      <c r="A74" s="624"/>
      <c r="B74" s="624"/>
    </row>
    <row r="75" spans="1:2" x14ac:dyDescent="0.15">
      <c r="A75" s="622" t="s">
        <v>880</v>
      </c>
    </row>
    <row r="76" spans="1:2" ht="11.25" thickBot="1" x14ac:dyDescent="0.2">
      <c r="A76" s="622" t="s">
        <v>592</v>
      </c>
    </row>
    <row r="77" spans="1:2" ht="21" customHeight="1" x14ac:dyDescent="0.15">
      <c r="A77" s="725" t="s">
        <v>543</v>
      </c>
      <c r="B77" s="726" t="s">
        <v>544</v>
      </c>
    </row>
    <row r="78" spans="1:2" ht="19.5" customHeight="1" x14ac:dyDescent="0.15">
      <c r="A78" s="660" t="s">
        <v>784</v>
      </c>
      <c r="B78" s="732" t="s">
        <v>881</v>
      </c>
    </row>
    <row r="79" spans="1:2" ht="19.5" customHeight="1" x14ac:dyDescent="0.15">
      <c r="A79" s="802" t="s">
        <v>787</v>
      </c>
      <c r="B79" s="736" t="s">
        <v>882</v>
      </c>
    </row>
    <row r="80" spans="1:2" ht="19.5" customHeight="1" x14ac:dyDescent="0.15">
      <c r="A80" s="803"/>
      <c r="B80" s="737" t="s">
        <v>883</v>
      </c>
    </row>
    <row r="81" spans="1:2" ht="19.5" customHeight="1" thickBot="1" x14ac:dyDescent="0.2">
      <c r="A81" s="804" t="s">
        <v>884</v>
      </c>
      <c r="B81" s="730" t="s">
        <v>885</v>
      </c>
    </row>
    <row r="82" spans="1:2" ht="13.5" customHeight="1" x14ac:dyDescent="0.15"/>
    <row r="83" spans="1:2" ht="11.25" thickBot="1" x14ac:dyDescent="0.2">
      <c r="A83" s="622" t="s">
        <v>886</v>
      </c>
    </row>
    <row r="84" spans="1:2" ht="21" customHeight="1" x14ac:dyDescent="0.15">
      <c r="A84" s="725" t="s">
        <v>543</v>
      </c>
      <c r="B84" s="726" t="s">
        <v>544</v>
      </c>
    </row>
    <row r="85" spans="1:2" ht="19.5" customHeight="1" x14ac:dyDescent="0.15">
      <c r="A85" s="1888" t="s">
        <v>887</v>
      </c>
      <c r="B85" s="736" t="s">
        <v>888</v>
      </c>
    </row>
    <row r="86" spans="1:2" ht="19.5" customHeight="1" thickBot="1" x14ac:dyDescent="0.2">
      <c r="A86" s="1890"/>
      <c r="B86" s="738" t="s">
        <v>889</v>
      </c>
    </row>
    <row r="88" spans="1:2" ht="11.25" thickBot="1" x14ac:dyDescent="0.2">
      <c r="A88" s="622" t="s">
        <v>890</v>
      </c>
    </row>
    <row r="89" spans="1:2" ht="21" customHeight="1" x14ac:dyDescent="0.15">
      <c r="A89" s="725" t="s">
        <v>543</v>
      </c>
      <c r="B89" s="726" t="s">
        <v>544</v>
      </c>
    </row>
    <row r="90" spans="1:2" ht="27.75" customHeight="1" thickBot="1" x14ac:dyDescent="0.2">
      <c r="A90" s="804" t="s">
        <v>891</v>
      </c>
      <c r="B90" s="730" t="s">
        <v>892</v>
      </c>
    </row>
    <row r="91" spans="1:2" ht="13.5" customHeight="1" x14ac:dyDescent="0.15"/>
    <row r="92" spans="1:2" ht="11.25" thickBot="1" x14ac:dyDescent="0.2">
      <c r="A92" s="622" t="s">
        <v>631</v>
      </c>
    </row>
    <row r="93" spans="1:2" ht="21" customHeight="1" x14ac:dyDescent="0.15">
      <c r="A93" s="725" t="s">
        <v>543</v>
      </c>
      <c r="B93" s="726" t="s">
        <v>544</v>
      </c>
    </row>
    <row r="94" spans="1:2" ht="19.5" customHeight="1" x14ac:dyDescent="0.15">
      <c r="A94" s="805" t="s">
        <v>631</v>
      </c>
      <c r="B94" s="728" t="s">
        <v>893</v>
      </c>
    </row>
    <row r="95" spans="1:2" ht="19.5" customHeight="1" thickBot="1" x14ac:dyDescent="0.2">
      <c r="A95" s="804"/>
      <c r="B95" s="738" t="s">
        <v>792</v>
      </c>
    </row>
    <row r="97" spans="1:2" ht="11.25" thickBot="1" x14ac:dyDescent="0.2">
      <c r="A97" s="622" t="s">
        <v>894</v>
      </c>
    </row>
    <row r="98" spans="1:2" ht="21" customHeight="1" x14ac:dyDescent="0.15">
      <c r="A98" s="725" t="s">
        <v>543</v>
      </c>
      <c r="B98" s="726" t="s">
        <v>544</v>
      </c>
    </row>
    <row r="99" spans="1:2" ht="19.5" customHeight="1" x14ac:dyDescent="0.15">
      <c r="A99" s="805" t="s">
        <v>894</v>
      </c>
      <c r="B99" s="736" t="s">
        <v>895</v>
      </c>
    </row>
    <row r="100" spans="1:2" ht="27.75" customHeight="1" x14ac:dyDescent="0.15">
      <c r="A100" s="805"/>
      <c r="B100" s="728" t="s">
        <v>896</v>
      </c>
    </row>
    <row r="101" spans="1:2" ht="19.5" customHeight="1" thickBot="1" x14ac:dyDescent="0.2">
      <c r="A101" s="804"/>
      <c r="B101" s="738" t="s">
        <v>897</v>
      </c>
    </row>
    <row r="103" spans="1:2" ht="11.25" thickBot="1" x14ac:dyDescent="0.2">
      <c r="A103" s="622" t="s">
        <v>676</v>
      </c>
    </row>
    <row r="104" spans="1:2" ht="21" customHeight="1" x14ac:dyDescent="0.15">
      <c r="A104" s="725" t="s">
        <v>543</v>
      </c>
      <c r="B104" s="726" t="s">
        <v>544</v>
      </c>
    </row>
    <row r="105" spans="1:2" ht="27.75" customHeight="1" thickBot="1" x14ac:dyDescent="0.2">
      <c r="A105" s="804" t="s">
        <v>676</v>
      </c>
      <c r="B105" s="730" t="s">
        <v>898</v>
      </c>
    </row>
    <row r="107" spans="1:2" ht="11.25" thickBot="1" x14ac:dyDescent="0.2">
      <c r="A107" s="622" t="s">
        <v>899</v>
      </c>
    </row>
    <row r="108" spans="1:2" ht="21" customHeight="1" x14ac:dyDescent="0.15">
      <c r="A108" s="725" t="s">
        <v>543</v>
      </c>
      <c r="B108" s="726" t="s">
        <v>544</v>
      </c>
    </row>
    <row r="109" spans="1:2" ht="27.75" customHeight="1" x14ac:dyDescent="0.15">
      <c r="A109" s="805" t="s">
        <v>900</v>
      </c>
      <c r="B109" s="736" t="s">
        <v>901</v>
      </c>
    </row>
    <row r="110" spans="1:2" ht="27.75" customHeight="1" thickBot="1" x14ac:dyDescent="0.2">
      <c r="A110" s="804"/>
      <c r="B110" s="738" t="s">
        <v>902</v>
      </c>
    </row>
    <row r="112" spans="1:2" ht="11.25" thickBot="1" x14ac:dyDescent="0.2">
      <c r="A112" s="622" t="s">
        <v>679</v>
      </c>
    </row>
    <row r="113" spans="1:3" ht="21" customHeight="1" x14ac:dyDescent="0.15">
      <c r="A113" s="725" t="s">
        <v>543</v>
      </c>
      <c r="B113" s="726" t="s">
        <v>544</v>
      </c>
    </row>
    <row r="114" spans="1:3" ht="27.75" customHeight="1" x14ac:dyDescent="0.15">
      <c r="A114" s="660" t="s">
        <v>903</v>
      </c>
      <c r="B114" s="732" t="s">
        <v>904</v>
      </c>
    </row>
    <row r="115" spans="1:3" ht="27.75" customHeight="1" x14ac:dyDescent="0.15">
      <c r="A115" s="802" t="s">
        <v>905</v>
      </c>
      <c r="B115" s="736" t="s">
        <v>904</v>
      </c>
    </row>
    <row r="116" spans="1:3" ht="19.5" customHeight="1" x14ac:dyDescent="0.15">
      <c r="A116" s="805"/>
      <c r="B116" s="728" t="s">
        <v>906</v>
      </c>
    </row>
    <row r="117" spans="1:3" ht="19.5" customHeight="1" x14ac:dyDescent="0.15">
      <c r="A117" s="803"/>
      <c r="B117" s="728" t="s">
        <v>907</v>
      </c>
    </row>
    <row r="118" spans="1:3" ht="19.5" customHeight="1" x14ac:dyDescent="0.15">
      <c r="A118" s="805" t="s">
        <v>684</v>
      </c>
      <c r="B118" s="736" t="s">
        <v>908</v>
      </c>
    </row>
    <row r="119" spans="1:3" ht="19.5" customHeight="1" thickBot="1" x14ac:dyDescent="0.2">
      <c r="A119" s="804"/>
      <c r="B119" s="730" t="s">
        <v>909</v>
      </c>
    </row>
    <row r="121" spans="1:3" ht="11.25" thickBot="1" x14ac:dyDescent="0.2">
      <c r="A121" s="622" t="s">
        <v>910</v>
      </c>
    </row>
    <row r="122" spans="1:3" ht="21" customHeight="1" x14ac:dyDescent="0.15">
      <c r="A122" s="725" t="s">
        <v>543</v>
      </c>
      <c r="B122" s="726" t="s">
        <v>544</v>
      </c>
    </row>
    <row r="123" spans="1:3" ht="43.5" customHeight="1" x14ac:dyDescent="0.15">
      <c r="A123" s="660" t="s">
        <v>911</v>
      </c>
      <c r="B123" s="732" t="s">
        <v>1912</v>
      </c>
    </row>
    <row r="124" spans="1:3" ht="27.75" customHeight="1" thickBot="1" x14ac:dyDescent="0.2">
      <c r="A124" s="675" t="s">
        <v>912</v>
      </c>
      <c r="B124" s="741" t="s">
        <v>913</v>
      </c>
    </row>
    <row r="125" spans="1:3" ht="13.5" customHeight="1" x14ac:dyDescent="0.15"/>
    <row r="126" spans="1:3" ht="11.25" thickBot="1" x14ac:dyDescent="0.2">
      <c r="A126" s="622" t="s">
        <v>670</v>
      </c>
      <c r="C126" s="621"/>
    </row>
    <row r="127" spans="1:3" ht="21" customHeight="1" x14ac:dyDescent="0.15">
      <c r="A127" s="725" t="s">
        <v>543</v>
      </c>
      <c r="B127" s="726" t="s">
        <v>544</v>
      </c>
    </row>
    <row r="128" spans="1:3" ht="19.5" customHeight="1" thickBot="1" x14ac:dyDescent="0.2">
      <c r="A128" s="804" t="s">
        <v>914</v>
      </c>
      <c r="B128" s="730" t="s">
        <v>915</v>
      </c>
    </row>
    <row r="130" spans="1:3" ht="11.25" thickBot="1" x14ac:dyDescent="0.2">
      <c r="A130" s="622" t="s">
        <v>1506</v>
      </c>
      <c r="C130" s="621"/>
    </row>
    <row r="131" spans="1:3" ht="21" customHeight="1" x14ac:dyDescent="0.15">
      <c r="A131" s="725" t="s">
        <v>543</v>
      </c>
      <c r="B131" s="726" t="s">
        <v>544</v>
      </c>
    </row>
    <row r="132" spans="1:3" ht="19.5" customHeight="1" thickBot="1" x14ac:dyDescent="0.2">
      <c r="A132" s="804" t="s">
        <v>1497</v>
      </c>
      <c r="B132" s="730" t="s">
        <v>1507</v>
      </c>
    </row>
    <row r="134" spans="1:3" ht="11.25" thickBot="1" x14ac:dyDescent="0.2">
      <c r="A134" s="620" t="s">
        <v>916</v>
      </c>
    </row>
    <row r="135" spans="1:3" ht="21" customHeight="1" x14ac:dyDescent="0.15">
      <c r="A135" s="725" t="s">
        <v>543</v>
      </c>
      <c r="B135" s="726" t="s">
        <v>544</v>
      </c>
    </row>
    <row r="136" spans="1:3" ht="27.75" customHeight="1" x14ac:dyDescent="0.15">
      <c r="A136" s="805" t="s">
        <v>917</v>
      </c>
      <c r="B136" s="728" t="s">
        <v>918</v>
      </c>
    </row>
    <row r="137" spans="1:3" ht="19.5" customHeight="1" x14ac:dyDescent="0.15">
      <c r="A137" s="742"/>
      <c r="B137" s="728" t="s">
        <v>919</v>
      </c>
    </row>
    <row r="138" spans="1:3" ht="19.5" customHeight="1" thickBot="1" x14ac:dyDescent="0.2">
      <c r="A138" s="743"/>
      <c r="B138" s="730" t="s">
        <v>920</v>
      </c>
    </row>
    <row r="140" spans="1:3" ht="11.25" thickBot="1" x14ac:dyDescent="0.2">
      <c r="A140" s="620" t="s">
        <v>812</v>
      </c>
    </row>
    <row r="141" spans="1:3" ht="21" customHeight="1" x14ac:dyDescent="0.15">
      <c r="A141" s="725" t="s">
        <v>543</v>
      </c>
      <c r="B141" s="726" t="s">
        <v>544</v>
      </c>
    </row>
    <row r="142" spans="1:3" ht="27.75" customHeight="1" x14ac:dyDescent="0.15">
      <c r="A142" s="660" t="s">
        <v>813</v>
      </c>
      <c r="B142" s="737" t="s">
        <v>921</v>
      </c>
    </row>
    <row r="143" spans="1:3" ht="27.75" customHeight="1" x14ac:dyDescent="0.15">
      <c r="A143" s="660" t="s">
        <v>818</v>
      </c>
      <c r="B143" s="728" t="s">
        <v>922</v>
      </c>
    </row>
    <row r="144" spans="1:3" ht="27.75" customHeight="1" x14ac:dyDescent="0.15">
      <c r="A144" s="660" t="s">
        <v>820</v>
      </c>
      <c r="B144" s="736" t="s">
        <v>923</v>
      </c>
    </row>
    <row r="145" spans="1:2" ht="27.75" customHeight="1" x14ac:dyDescent="0.15">
      <c r="A145" s="805" t="s">
        <v>822</v>
      </c>
      <c r="B145" s="736" t="s">
        <v>924</v>
      </c>
    </row>
    <row r="146" spans="1:2" ht="43.5" customHeight="1" thickBot="1" x14ac:dyDescent="0.2">
      <c r="A146" s="804"/>
      <c r="B146" s="738" t="s">
        <v>925</v>
      </c>
    </row>
    <row r="148" spans="1:2" ht="11.25" thickBot="1" x14ac:dyDescent="0.2">
      <c r="A148" s="622" t="s">
        <v>823</v>
      </c>
    </row>
    <row r="149" spans="1:2" ht="21" customHeight="1" x14ac:dyDescent="0.15">
      <c r="A149" s="725" t="s">
        <v>543</v>
      </c>
      <c r="B149" s="744" t="s">
        <v>544</v>
      </c>
    </row>
    <row r="150" spans="1:2" ht="19.5" customHeight="1" x14ac:dyDescent="0.15">
      <c r="A150" s="719" t="s">
        <v>824</v>
      </c>
      <c r="B150" s="720" t="s">
        <v>825</v>
      </c>
    </row>
    <row r="151" spans="1:2" ht="19.5" customHeight="1" x14ac:dyDescent="0.15">
      <c r="A151" s="721"/>
      <c r="B151" s="722" t="s">
        <v>826</v>
      </c>
    </row>
    <row r="152" spans="1:2" ht="19.5" customHeight="1" x14ac:dyDescent="0.15">
      <c r="A152" s="745" t="s">
        <v>827</v>
      </c>
      <c r="B152" s="746" t="s">
        <v>828</v>
      </c>
    </row>
    <row r="153" spans="1:2" ht="19.5" customHeight="1" thickBot="1" x14ac:dyDescent="0.2">
      <c r="A153" s="747" t="s">
        <v>926</v>
      </c>
      <c r="B153" s="748" t="s">
        <v>927</v>
      </c>
    </row>
    <row r="154" spans="1:2" x14ac:dyDescent="0.15">
      <c r="A154" s="625"/>
      <c r="B154" s="625"/>
    </row>
  </sheetData>
  <mergeCells count="1">
    <mergeCell ref="A85:A86"/>
  </mergeCells>
  <phoneticPr fontId="2"/>
  <printOptions horizontalCentered="1"/>
  <pageMargins left="0.70866141732283472" right="0.70866141732283472" top="0.74803149606299213" bottom="0.74803149606299213" header="0.31496062992125984" footer="0.31496062992125984"/>
  <pageSetup paperSize="9" scale="99" fitToHeight="0" orientation="portrait" blackAndWhite="1" r:id="rId1"/>
  <headerFooter>
    <oddFooter>&amp;C&amp;P</oddFooter>
  </headerFooter>
  <rowBreaks count="4" manualBreakCount="4">
    <brk id="38" max="16383" man="1"/>
    <brk id="73" max="16383" man="1"/>
    <brk id="110" max="16383" man="1"/>
    <brk id="13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30D2E-6B27-4158-B9F1-83EDE2D20208}">
  <sheetPr>
    <tabColor rgb="FFFF0000"/>
  </sheetPr>
  <dimension ref="A1:I58"/>
  <sheetViews>
    <sheetView showGridLines="0" zoomScaleSheetLayoutView="90" workbookViewId="0">
      <selection activeCell="D25" sqref="D25"/>
    </sheetView>
  </sheetViews>
  <sheetFormatPr defaultColWidth="9" defaultRowHeight="13.5" x14ac:dyDescent="0.15"/>
  <cols>
    <col min="1" max="1" width="9" style="1397" customWidth="1"/>
    <col min="2" max="16384" width="9" style="1397"/>
  </cols>
  <sheetData>
    <row r="1" spans="1:9" x14ac:dyDescent="0.15">
      <c r="A1" s="1395"/>
      <c r="B1" s="1396"/>
      <c r="C1" s="1396"/>
      <c r="D1" s="1396"/>
      <c r="E1" s="1396"/>
      <c r="F1" s="1396"/>
      <c r="G1" s="1396"/>
      <c r="H1" s="1396"/>
    </row>
    <row r="2" spans="1:9" x14ac:dyDescent="0.15">
      <c r="A2" s="1395"/>
      <c r="B2" s="1396"/>
      <c r="C2" s="1396"/>
      <c r="D2" s="1396"/>
      <c r="E2" s="1396"/>
      <c r="F2" s="1396"/>
      <c r="G2" s="1396"/>
      <c r="H2" s="1396"/>
    </row>
    <row r="3" spans="1:9" x14ac:dyDescent="0.15">
      <c r="A3" s="1395"/>
      <c r="B3" s="1396"/>
      <c r="C3" s="1396"/>
      <c r="D3" s="1470"/>
      <c r="E3" s="1470"/>
      <c r="F3" s="1396"/>
      <c r="G3" s="1396"/>
      <c r="H3" s="1396"/>
    </row>
    <row r="4" spans="1:9" x14ac:dyDescent="0.15">
      <c r="A4" s="1395"/>
      <c r="B4" s="1396"/>
      <c r="C4" s="1396"/>
      <c r="D4" s="1470"/>
      <c r="E4" s="1470"/>
      <c r="F4" s="1396"/>
      <c r="G4" s="1396"/>
      <c r="H4" s="1396"/>
    </row>
    <row r="5" spans="1:9" x14ac:dyDescent="0.15">
      <c r="A5" s="1395"/>
      <c r="B5" s="1396"/>
      <c r="C5" s="1396"/>
      <c r="D5" s="1396"/>
      <c r="E5" s="1396"/>
      <c r="F5" s="1396"/>
      <c r="G5" s="1396"/>
      <c r="H5" s="1396"/>
    </row>
    <row r="6" spans="1:9" x14ac:dyDescent="0.15">
      <c r="A6" s="1395"/>
      <c r="B6" s="1396"/>
      <c r="C6" s="1396"/>
      <c r="D6" s="1396"/>
      <c r="E6" s="1396"/>
      <c r="F6" s="1396"/>
      <c r="G6" s="1396"/>
      <c r="H6" s="1396"/>
    </row>
    <row r="7" spans="1:9" x14ac:dyDescent="0.15">
      <c r="A7" s="1395"/>
      <c r="B7" s="1396"/>
      <c r="C7" s="1396"/>
      <c r="D7" s="1396"/>
      <c r="E7" s="1396"/>
      <c r="F7" s="1396"/>
      <c r="G7" s="1396"/>
      <c r="H7" s="1396"/>
    </row>
    <row r="8" spans="1:9" x14ac:dyDescent="0.15">
      <c r="A8" s="1395"/>
      <c r="B8" s="1396"/>
      <c r="C8" s="1396"/>
      <c r="D8" s="1396"/>
      <c r="E8" s="1396"/>
      <c r="F8" s="1396"/>
      <c r="G8" s="1396"/>
      <c r="H8" s="1396"/>
    </row>
    <row r="9" spans="1:9" ht="18.75" x14ac:dyDescent="0.15">
      <c r="A9" s="1471" t="s">
        <v>2161</v>
      </c>
      <c r="B9" s="1471"/>
      <c r="C9" s="1471"/>
      <c r="D9" s="1471"/>
      <c r="E9" s="1471"/>
      <c r="F9" s="1471"/>
      <c r="G9" s="1471"/>
      <c r="H9" s="1471"/>
      <c r="I9" s="1471"/>
    </row>
    <row r="10" spans="1:9" x14ac:dyDescent="0.15">
      <c r="A10" s="1398"/>
      <c r="B10" s="1396"/>
      <c r="C10" s="1396"/>
      <c r="D10" s="1396"/>
      <c r="E10" s="1396"/>
      <c r="F10" s="1396"/>
      <c r="G10" s="1396"/>
      <c r="H10" s="1396"/>
    </row>
    <row r="11" spans="1:9" ht="17.25" x14ac:dyDescent="0.15">
      <c r="A11" s="1472"/>
      <c r="B11" s="1472"/>
      <c r="C11" s="1472"/>
      <c r="D11" s="1472"/>
      <c r="E11" s="1472"/>
      <c r="F11" s="1472"/>
      <c r="G11" s="1472"/>
      <c r="H11" s="1472"/>
      <c r="I11" s="1472"/>
    </row>
    <row r="12" spans="1:9" x14ac:dyDescent="0.15">
      <c r="A12" s="1398"/>
      <c r="B12" s="1396"/>
      <c r="C12" s="1396"/>
      <c r="D12" s="1396"/>
      <c r="E12" s="1396"/>
      <c r="F12" s="1396"/>
      <c r="G12" s="1396"/>
      <c r="H12" s="1396"/>
    </row>
    <row r="13" spans="1:9" x14ac:dyDescent="0.15">
      <c r="A13" s="1473"/>
      <c r="B13" s="1473"/>
      <c r="C13" s="1473"/>
      <c r="D13" s="1473"/>
      <c r="E13" s="1473"/>
      <c r="F13" s="1473"/>
      <c r="G13" s="1473"/>
      <c r="H13" s="1473"/>
    </row>
    <row r="14" spans="1:9" x14ac:dyDescent="0.15">
      <c r="A14" s="1398"/>
      <c r="B14" s="1396"/>
      <c r="C14" s="1396"/>
      <c r="D14" s="1396"/>
      <c r="E14" s="1396"/>
      <c r="F14" s="1396"/>
      <c r="G14" s="1396"/>
      <c r="H14" s="1396"/>
    </row>
    <row r="15" spans="1:9" x14ac:dyDescent="0.15">
      <c r="A15" s="1398"/>
      <c r="B15" s="1396"/>
      <c r="C15" s="1396"/>
      <c r="D15" s="1396"/>
      <c r="E15" s="1396"/>
      <c r="F15" s="1396"/>
      <c r="G15" s="1396"/>
      <c r="H15" s="1396"/>
    </row>
    <row r="16" spans="1:9" x14ac:dyDescent="0.15">
      <c r="A16" s="1399"/>
      <c r="B16" s="1399"/>
      <c r="C16" s="1396"/>
      <c r="D16" s="1396"/>
      <c r="E16" s="1396"/>
      <c r="F16" s="1396"/>
      <c r="G16" s="1396"/>
      <c r="H16" s="1396"/>
    </row>
    <row r="17" spans="1:8" x14ac:dyDescent="0.15">
      <c r="A17" s="1398"/>
      <c r="B17" s="1396"/>
      <c r="C17" s="1396"/>
      <c r="D17" s="1396"/>
      <c r="E17" s="1396"/>
      <c r="F17" s="1396"/>
      <c r="G17" s="1396"/>
      <c r="H17" s="1396"/>
    </row>
    <row r="18" spans="1:8" ht="14.25" x14ac:dyDescent="0.15">
      <c r="A18" s="1474" t="s">
        <v>2105</v>
      </c>
      <c r="B18" s="1474"/>
      <c r="C18" s="1468"/>
      <c r="D18" s="1468"/>
      <c r="E18" s="1468"/>
      <c r="F18" s="1468"/>
      <c r="G18" s="1468"/>
      <c r="H18" s="1468"/>
    </row>
    <row r="19" spans="1:8" ht="14.25" x14ac:dyDescent="0.15">
      <c r="A19" s="1400"/>
      <c r="B19" s="1400"/>
      <c r="C19" s="1396"/>
      <c r="D19" s="1396"/>
      <c r="E19" s="1396"/>
      <c r="F19" s="1396"/>
      <c r="G19" s="1396"/>
      <c r="H19" s="1396"/>
    </row>
    <row r="20" spans="1:8" ht="14.25" x14ac:dyDescent="0.15">
      <c r="A20" s="1400"/>
      <c r="B20" s="1400"/>
      <c r="C20" s="1396"/>
      <c r="D20" s="1396"/>
      <c r="E20" s="1396"/>
      <c r="F20" s="1396"/>
      <c r="G20" s="1396"/>
      <c r="H20" s="1396"/>
    </row>
    <row r="21" spans="1:8" ht="14.25" x14ac:dyDescent="0.15">
      <c r="A21" s="1400"/>
      <c r="B21" s="1400"/>
      <c r="C21" s="1396"/>
      <c r="D21" s="1396"/>
      <c r="E21" s="1396"/>
      <c r="F21" s="1396"/>
      <c r="G21" s="1396"/>
      <c r="H21" s="1396"/>
    </row>
    <row r="22" spans="1:8" ht="14.25" customHeight="1" x14ac:dyDescent="0.15">
      <c r="A22" s="1474" t="s">
        <v>2106</v>
      </c>
      <c r="B22" s="1474"/>
      <c r="C22" s="1468"/>
      <c r="D22" s="1468"/>
      <c r="E22" s="1468"/>
      <c r="F22" s="1468"/>
      <c r="G22" s="1468"/>
      <c r="H22" s="1468"/>
    </row>
    <row r="23" spans="1:8" ht="14.25" customHeight="1" x14ac:dyDescent="0.15">
      <c r="A23" s="1400"/>
      <c r="B23" s="1400"/>
      <c r="C23" s="1396"/>
      <c r="D23" s="1396"/>
      <c r="E23" s="1396"/>
      <c r="F23" s="1396"/>
      <c r="G23" s="1396"/>
      <c r="H23" s="1396"/>
    </row>
    <row r="24" spans="1:8" x14ac:dyDescent="0.15">
      <c r="A24" s="1398"/>
      <c r="B24" s="1396"/>
      <c r="C24" s="1396"/>
      <c r="D24" s="1396"/>
      <c r="E24" s="1396"/>
      <c r="F24" s="1396"/>
      <c r="G24" s="1396"/>
      <c r="H24" s="1396"/>
    </row>
    <row r="25" spans="1:8" x14ac:dyDescent="0.15">
      <c r="A25" s="1398"/>
      <c r="B25" s="1396"/>
      <c r="C25" s="1396"/>
      <c r="D25" s="1396"/>
      <c r="E25" s="1396"/>
      <c r="F25" s="1396"/>
      <c r="G25" s="1396"/>
      <c r="H25" s="1396"/>
    </row>
    <row r="26" spans="1:8" ht="14.25" x14ac:dyDescent="0.15">
      <c r="A26" s="1474" t="s">
        <v>2107</v>
      </c>
      <c r="B26" s="1474"/>
      <c r="C26" s="1468"/>
      <c r="D26" s="1468"/>
      <c r="E26" s="1468"/>
      <c r="F26" s="1468"/>
      <c r="G26" s="1468"/>
      <c r="H26" s="1468"/>
    </row>
    <row r="27" spans="1:8" ht="14.25" x14ac:dyDescent="0.15">
      <c r="A27" s="1401"/>
      <c r="B27" s="1401"/>
      <c r="C27" s="1396"/>
      <c r="D27" s="1396"/>
      <c r="E27" s="1396"/>
      <c r="F27" s="1396"/>
      <c r="G27" s="1396"/>
      <c r="H27" s="1396"/>
    </row>
    <row r="28" spans="1:8" x14ac:dyDescent="0.15">
      <c r="A28" s="1398"/>
      <c r="B28" s="1396"/>
      <c r="C28" s="1396"/>
      <c r="D28" s="1396"/>
      <c r="E28" s="1396"/>
      <c r="F28" s="1396"/>
      <c r="G28" s="1396"/>
      <c r="H28" s="1396"/>
    </row>
    <row r="29" spans="1:8" x14ac:dyDescent="0.15">
      <c r="A29" s="1398"/>
      <c r="B29" s="1396"/>
      <c r="C29" s="1396"/>
      <c r="D29" s="1396"/>
      <c r="E29" s="1396"/>
      <c r="F29" s="1396"/>
      <c r="G29" s="1396"/>
      <c r="H29" s="1396"/>
    </row>
    <row r="30" spans="1:8" x14ac:dyDescent="0.15">
      <c r="A30" s="1398"/>
      <c r="B30" s="1396"/>
      <c r="C30" s="1396"/>
      <c r="D30" s="1396"/>
      <c r="E30" s="1396"/>
      <c r="F30" s="1396"/>
      <c r="G30" s="1396"/>
      <c r="H30" s="1396"/>
    </row>
    <row r="31" spans="1:8" ht="14.25" x14ac:dyDescent="0.15">
      <c r="A31" s="1474" t="s">
        <v>2108</v>
      </c>
      <c r="B31" s="1474"/>
      <c r="C31" s="1396"/>
      <c r="D31" s="1396"/>
      <c r="E31" s="1396"/>
      <c r="F31" s="1396"/>
      <c r="G31" s="1396"/>
      <c r="H31" s="1396"/>
    </row>
    <row r="32" spans="1:8" x14ac:dyDescent="0.15">
      <c r="A32" s="1398"/>
      <c r="B32" s="1396"/>
      <c r="C32" s="1396"/>
      <c r="D32" s="1402"/>
      <c r="E32" s="1396"/>
      <c r="F32" s="1396"/>
      <c r="G32" s="1396"/>
      <c r="H32" s="1396"/>
    </row>
    <row r="33" spans="1:8" x14ac:dyDescent="0.15">
      <c r="A33" s="1398"/>
      <c r="B33" s="1396"/>
      <c r="C33" s="1396"/>
      <c r="D33" s="1396"/>
      <c r="E33" s="1396"/>
      <c r="F33" s="1396"/>
      <c r="G33" s="1396"/>
      <c r="H33" s="1396"/>
    </row>
    <row r="34" spans="1:8" x14ac:dyDescent="0.15">
      <c r="A34" s="1398"/>
      <c r="B34" s="1469" t="s">
        <v>2109</v>
      </c>
      <c r="C34" s="1469"/>
      <c r="D34" s="1469"/>
      <c r="E34" s="1468"/>
      <c r="F34" s="1468"/>
      <c r="G34" s="1468"/>
      <c r="H34" s="1468"/>
    </row>
    <row r="35" spans="1:8" x14ac:dyDescent="0.15">
      <c r="A35" s="1398"/>
      <c r="B35" s="1396"/>
      <c r="C35" s="1396"/>
      <c r="D35" s="1396"/>
      <c r="E35" s="1396"/>
      <c r="F35" s="1396"/>
      <c r="G35" s="1396"/>
      <c r="H35" s="1396"/>
    </row>
    <row r="36" spans="1:8" x14ac:dyDescent="0.15">
      <c r="A36" s="1398"/>
      <c r="B36" s="1396"/>
      <c r="C36" s="1396"/>
      <c r="D36" s="1396"/>
      <c r="E36" s="1396"/>
      <c r="F36" s="1396"/>
      <c r="G36" s="1396"/>
      <c r="H36" s="1396"/>
    </row>
    <row r="37" spans="1:8" x14ac:dyDescent="0.15">
      <c r="A37" s="1398"/>
      <c r="B37" s="1396"/>
      <c r="C37" s="1396"/>
      <c r="D37" s="1396"/>
      <c r="E37" s="1396"/>
      <c r="F37" s="1396"/>
      <c r="G37" s="1396"/>
      <c r="H37" s="1396"/>
    </row>
    <row r="38" spans="1:8" x14ac:dyDescent="0.15">
      <c r="A38" s="1396"/>
      <c r="B38" s="1469" t="s">
        <v>2110</v>
      </c>
      <c r="C38" s="1469"/>
      <c r="D38" s="1469"/>
      <c r="E38" s="1468"/>
      <c r="F38" s="1468"/>
      <c r="G38" s="1468"/>
      <c r="H38" s="1468"/>
    </row>
    <row r="39" spans="1:8" x14ac:dyDescent="0.15">
      <c r="A39" s="1398"/>
      <c r="B39" s="1396"/>
      <c r="C39" s="1396"/>
      <c r="D39" s="1396"/>
      <c r="E39" s="1396"/>
      <c r="F39" s="1396"/>
      <c r="G39" s="1396"/>
      <c r="H39" s="1396"/>
    </row>
    <row r="40" spans="1:8" x14ac:dyDescent="0.15">
      <c r="A40" s="1398"/>
      <c r="B40" s="1396"/>
      <c r="C40" s="1396"/>
      <c r="D40" s="1396"/>
      <c r="E40" s="1396"/>
      <c r="F40" s="1396"/>
      <c r="G40" s="1396"/>
      <c r="H40" s="1396"/>
    </row>
    <row r="41" spans="1:8" x14ac:dyDescent="0.15">
      <c r="A41" s="1398"/>
      <c r="B41" s="1396"/>
      <c r="C41" s="1396"/>
      <c r="D41" s="1396"/>
      <c r="E41" s="1396"/>
      <c r="F41" s="1396"/>
      <c r="G41" s="1396"/>
      <c r="H41" s="1396"/>
    </row>
    <row r="42" spans="1:8" x14ac:dyDescent="0.15">
      <c r="A42" s="1396"/>
      <c r="B42" s="1469" t="s">
        <v>2111</v>
      </c>
      <c r="C42" s="1469"/>
      <c r="D42" s="1469"/>
      <c r="E42" s="1468"/>
      <c r="F42" s="1468"/>
      <c r="G42" s="1468"/>
      <c r="H42" s="1468"/>
    </row>
    <row r="43" spans="1:8" x14ac:dyDescent="0.15">
      <c r="A43" s="1398"/>
      <c r="B43" s="1396"/>
      <c r="C43" s="1396"/>
      <c r="D43" s="1396"/>
      <c r="E43" s="1396"/>
      <c r="F43" s="1396"/>
      <c r="G43" s="1396"/>
      <c r="H43" s="1396"/>
    </row>
    <row r="44" spans="1:8" x14ac:dyDescent="0.15">
      <c r="A44" s="1398"/>
      <c r="B44" s="1396"/>
      <c r="C44" s="1396"/>
      <c r="D44" s="1396"/>
      <c r="E44" s="1396"/>
      <c r="F44" s="1396"/>
      <c r="G44" s="1396"/>
      <c r="H44" s="1396"/>
    </row>
    <row r="45" spans="1:8" x14ac:dyDescent="0.15">
      <c r="A45" s="1398"/>
      <c r="B45" s="1396"/>
      <c r="C45" s="1396"/>
      <c r="D45" s="1396"/>
      <c r="E45" s="1396"/>
      <c r="F45" s="1396"/>
      <c r="G45" s="1396"/>
      <c r="H45" s="1396"/>
    </row>
    <row r="46" spans="1:8" x14ac:dyDescent="0.15">
      <c r="A46" s="1398"/>
      <c r="B46" s="1396"/>
      <c r="C46" s="1396"/>
      <c r="D46" s="1396"/>
      <c r="E46" s="1468"/>
      <c r="F46" s="1468"/>
      <c r="G46" s="1468"/>
      <c r="H46" s="1468"/>
    </row>
    <row r="47" spans="1:8" x14ac:dyDescent="0.15">
      <c r="A47" s="1398"/>
      <c r="B47" s="1396"/>
      <c r="C47" s="1396"/>
      <c r="D47" s="1396"/>
      <c r="E47" s="1396"/>
      <c r="F47" s="1396"/>
      <c r="G47" s="1396"/>
      <c r="H47" s="1396"/>
    </row>
    <row r="48" spans="1:8" x14ac:dyDescent="0.15">
      <c r="A48" s="1398"/>
      <c r="B48" s="1396"/>
      <c r="C48" s="1396"/>
      <c r="D48" s="1396"/>
      <c r="E48" s="1396"/>
      <c r="F48" s="1396"/>
      <c r="G48" s="1396"/>
      <c r="H48" s="1396"/>
    </row>
    <row r="49" spans="1:8" x14ac:dyDescent="0.15">
      <c r="A49" s="1398"/>
      <c r="B49" s="1396"/>
      <c r="C49" s="1396"/>
      <c r="D49" s="1396"/>
      <c r="E49" s="1396"/>
      <c r="F49" s="1396"/>
      <c r="G49" s="1396"/>
      <c r="H49" s="1396"/>
    </row>
    <row r="50" spans="1:8" x14ac:dyDescent="0.15">
      <c r="A50" s="1398"/>
      <c r="B50" s="1396"/>
      <c r="C50" s="1396"/>
      <c r="D50" s="1396"/>
      <c r="E50" s="1468"/>
      <c r="F50" s="1468"/>
      <c r="G50" s="1468"/>
      <c r="H50" s="1468"/>
    </row>
    <row r="51" spans="1:8" x14ac:dyDescent="0.15">
      <c r="A51" s="1398"/>
      <c r="B51" s="1396"/>
      <c r="C51" s="1396"/>
      <c r="D51" s="1396"/>
      <c r="E51" s="1396"/>
      <c r="F51" s="1396"/>
      <c r="G51" s="1396"/>
      <c r="H51" s="1396"/>
    </row>
    <row r="52" spans="1:8" x14ac:dyDescent="0.15">
      <c r="A52" s="1398"/>
      <c r="B52" s="1396"/>
      <c r="C52" s="1396"/>
      <c r="D52" s="1396"/>
      <c r="E52" s="1396"/>
      <c r="F52" s="1396"/>
      <c r="G52" s="1396"/>
      <c r="H52" s="1396"/>
    </row>
    <row r="53" spans="1:8" ht="14.25" x14ac:dyDescent="0.15">
      <c r="A53" s="1403"/>
      <c r="B53" s="1403"/>
      <c r="C53" s="1403"/>
      <c r="D53" s="1403"/>
      <c r="E53" s="1396"/>
      <c r="F53" s="1396"/>
      <c r="G53" s="1396"/>
      <c r="H53" s="1396"/>
    </row>
    <row r="54" spans="1:8" x14ac:dyDescent="0.15">
      <c r="A54" s="1398"/>
      <c r="B54" s="1396"/>
      <c r="C54" s="1396"/>
      <c r="D54" s="1396"/>
      <c r="E54" s="1468"/>
      <c r="F54" s="1468"/>
      <c r="G54" s="1468"/>
      <c r="H54" s="1468"/>
    </row>
    <row r="55" spans="1:8" ht="14.25" x14ac:dyDescent="0.15">
      <c r="A55" s="1403"/>
      <c r="B55" s="1403"/>
      <c r="C55" s="1403"/>
      <c r="D55" s="1403"/>
      <c r="E55" s="1396"/>
      <c r="F55" s="1396"/>
      <c r="G55" s="1396"/>
      <c r="H55" s="1396"/>
    </row>
    <row r="56" spans="1:8" x14ac:dyDescent="0.15">
      <c r="A56" s="1398"/>
      <c r="B56" s="1396"/>
      <c r="C56" s="1396"/>
      <c r="D56" s="1396"/>
      <c r="E56" s="1396"/>
      <c r="F56" s="1396"/>
      <c r="G56" s="1396"/>
      <c r="H56" s="1396"/>
    </row>
    <row r="57" spans="1:8" x14ac:dyDescent="0.15">
      <c r="E57" s="1396"/>
      <c r="F57" s="1396"/>
      <c r="G57" s="1396"/>
      <c r="H57" s="1396"/>
    </row>
    <row r="58" spans="1:8" x14ac:dyDescent="0.15">
      <c r="E58" s="1468"/>
      <c r="F58" s="1468"/>
      <c r="G58" s="1468"/>
      <c r="H58" s="1468"/>
    </row>
  </sheetData>
  <mergeCells count="21">
    <mergeCell ref="B34:D34"/>
    <mergeCell ref="E34:H34"/>
    <mergeCell ref="D3:E4"/>
    <mergeCell ref="A9:I9"/>
    <mergeCell ref="A11:I11"/>
    <mergeCell ref="A13:H13"/>
    <mergeCell ref="A18:B18"/>
    <mergeCell ref="C18:H18"/>
    <mergeCell ref="A22:B22"/>
    <mergeCell ref="C22:H22"/>
    <mergeCell ref="A26:B26"/>
    <mergeCell ref="C26:H26"/>
    <mergeCell ref="A31:B31"/>
    <mergeCell ref="E54:H54"/>
    <mergeCell ref="E58:H58"/>
    <mergeCell ref="B38:D38"/>
    <mergeCell ref="E38:H38"/>
    <mergeCell ref="B42:D42"/>
    <mergeCell ref="E42:H42"/>
    <mergeCell ref="E46:H46"/>
    <mergeCell ref="E50:H50"/>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E2FE8-6547-43D7-9F29-59E3AC48900D}">
  <sheetPr>
    <tabColor rgb="FFFF0000"/>
  </sheetPr>
  <dimension ref="A1:M56"/>
  <sheetViews>
    <sheetView view="pageBreakPreview" topLeftCell="A24" zoomScaleNormal="100" zoomScaleSheetLayoutView="100" workbookViewId="0">
      <selection activeCell="G42" sqref="G42"/>
    </sheetView>
  </sheetViews>
  <sheetFormatPr defaultColWidth="9" defaultRowHeight="13.5" x14ac:dyDescent="0.15"/>
  <cols>
    <col min="1" max="2" width="0.625" style="968" customWidth="1"/>
    <col min="3" max="3" width="1.25" style="968" customWidth="1"/>
    <col min="4" max="4" width="7.5" style="968" bestFit="1" customWidth="1"/>
    <col min="5" max="5" width="0.625" style="968" customWidth="1"/>
    <col min="6" max="6" width="1.75" style="968" customWidth="1"/>
    <col min="7" max="7" width="64.25" style="969" customWidth="1"/>
    <col min="8" max="8" width="1.375" style="968" customWidth="1"/>
    <col min="9" max="10" width="2.125" style="970" customWidth="1"/>
    <col min="11" max="11" width="3.5" style="970" bestFit="1" customWidth="1"/>
    <col min="12" max="16384" width="9" style="1297"/>
  </cols>
  <sheetData>
    <row r="1" spans="1:13" ht="14.25" thickBot="1" x14ac:dyDescent="0.2">
      <c r="A1" s="1298"/>
      <c r="B1" s="1299"/>
      <c r="C1" s="1299"/>
      <c r="D1" s="1299" t="s">
        <v>2112</v>
      </c>
      <c r="E1" s="1298"/>
      <c r="F1" s="1298"/>
      <c r="G1" s="1298"/>
      <c r="H1" s="1298"/>
      <c r="I1" s="1300"/>
      <c r="J1" s="1300"/>
      <c r="K1" s="1300"/>
      <c r="M1" s="1285" t="s">
        <v>406</v>
      </c>
    </row>
    <row r="2" spans="1:13" x14ac:dyDescent="0.15">
      <c r="A2" s="1301"/>
      <c r="B2" s="1504" t="s">
        <v>2072</v>
      </c>
      <c r="C2" s="1505"/>
      <c r="D2" s="1505"/>
      <c r="E2" s="1506"/>
      <c r="F2" s="1302"/>
      <c r="G2" s="1510" t="s">
        <v>2073</v>
      </c>
      <c r="H2" s="1303"/>
      <c r="I2" s="1512" t="s">
        <v>2074</v>
      </c>
      <c r="J2" s="1513"/>
      <c r="K2" s="1514"/>
      <c r="M2" s="1287" t="s">
        <v>407</v>
      </c>
    </row>
    <row r="3" spans="1:13" x14ac:dyDescent="0.15">
      <c r="A3" s="1301"/>
      <c r="B3" s="1507"/>
      <c r="C3" s="1508"/>
      <c r="D3" s="1508"/>
      <c r="E3" s="1509"/>
      <c r="F3" s="1304"/>
      <c r="G3" s="1511"/>
      <c r="H3" s="1305"/>
      <c r="I3" s="1306" t="s">
        <v>2075</v>
      </c>
      <c r="J3" s="1306" t="s">
        <v>2076</v>
      </c>
      <c r="K3" s="751" t="s">
        <v>401</v>
      </c>
    </row>
    <row r="4" spans="1:13" x14ac:dyDescent="0.15">
      <c r="A4" s="1301"/>
      <c r="B4" s="1307"/>
      <c r="C4" s="1308"/>
      <c r="D4" s="1515" t="s">
        <v>67</v>
      </c>
      <c r="E4" s="1309"/>
      <c r="F4" s="1310" t="s">
        <v>1513</v>
      </c>
      <c r="G4" s="1311"/>
      <c r="H4" s="1312"/>
      <c r="I4" s="1313"/>
      <c r="J4" s="1314"/>
      <c r="K4" s="1315"/>
    </row>
    <row r="5" spans="1:13" x14ac:dyDescent="0.15">
      <c r="A5" s="1301"/>
      <c r="B5" s="1316"/>
      <c r="C5" s="1317"/>
      <c r="D5" s="1516"/>
      <c r="E5" s="1318"/>
      <c r="F5" s="1319" t="s">
        <v>1514</v>
      </c>
      <c r="G5" s="1320"/>
      <c r="H5" s="1321"/>
      <c r="I5" s="1322"/>
      <c r="J5" s="1323"/>
      <c r="K5" s="1324"/>
    </row>
    <row r="6" spans="1:13" x14ac:dyDescent="0.15">
      <c r="A6" s="1301"/>
      <c r="B6" s="1316"/>
      <c r="C6" s="1317"/>
      <c r="D6" s="1516"/>
      <c r="E6" s="1318"/>
      <c r="F6" s="1325"/>
      <c r="G6" s="1320" t="s">
        <v>1515</v>
      </c>
      <c r="H6" s="1321"/>
      <c r="I6" s="1322"/>
      <c r="J6" s="1323"/>
      <c r="K6" s="1324"/>
    </row>
    <row r="7" spans="1:13" x14ac:dyDescent="0.15">
      <c r="A7" s="1301"/>
      <c r="B7" s="1316"/>
      <c r="C7" s="1317"/>
      <c r="D7" s="1516"/>
      <c r="E7" s="1318"/>
      <c r="F7" s="1326"/>
      <c r="G7" s="1327" t="s">
        <v>1516</v>
      </c>
      <c r="H7" s="1328"/>
      <c r="I7" s="1329"/>
      <c r="J7" s="1330"/>
      <c r="K7" s="1331"/>
    </row>
    <row r="8" spans="1:13" x14ac:dyDescent="0.15">
      <c r="A8" s="1301"/>
      <c r="B8" s="1316"/>
      <c r="C8" s="1317"/>
      <c r="D8" s="1516"/>
      <c r="E8" s="1318"/>
      <c r="F8" s="1326"/>
      <c r="G8" s="1332" t="s">
        <v>2113</v>
      </c>
      <c r="H8" s="1328" t="s">
        <v>2114</v>
      </c>
      <c r="I8" s="1329"/>
      <c r="J8" s="1330"/>
      <c r="K8" s="1331"/>
    </row>
    <row r="9" spans="1:13" x14ac:dyDescent="0.15">
      <c r="A9" s="1301"/>
      <c r="B9" s="1316"/>
      <c r="C9" s="1317"/>
      <c r="D9" s="1516"/>
      <c r="E9" s="1318"/>
      <c r="F9" s="1326"/>
      <c r="G9" s="1333" t="s">
        <v>1517</v>
      </c>
      <c r="H9" s="1328"/>
      <c r="I9" s="1329"/>
      <c r="J9" s="1330"/>
      <c r="K9" s="1331"/>
    </row>
    <row r="10" spans="1:13" x14ac:dyDescent="0.15">
      <c r="A10" s="1301"/>
      <c r="B10" s="1316"/>
      <c r="C10" s="1317"/>
      <c r="D10" s="1516"/>
      <c r="E10" s="1318"/>
      <c r="F10" s="1326"/>
      <c r="G10" s="1327" t="s">
        <v>1518</v>
      </c>
      <c r="H10" s="1328"/>
      <c r="I10" s="1329"/>
      <c r="J10" s="1330"/>
      <c r="K10" s="1331"/>
    </row>
    <row r="11" spans="1:13" x14ac:dyDescent="0.15">
      <c r="A11" s="1301"/>
      <c r="B11" s="1316"/>
      <c r="C11" s="1317"/>
      <c r="D11" s="1516"/>
      <c r="E11" s="1318"/>
      <c r="F11" s="1326"/>
      <c r="G11" s="1327" t="s">
        <v>1519</v>
      </c>
      <c r="H11" s="1328"/>
      <c r="I11" s="1329"/>
      <c r="J11" s="1330"/>
      <c r="K11" s="1331"/>
    </row>
    <row r="12" spans="1:13" x14ac:dyDescent="0.15">
      <c r="A12" s="1301"/>
      <c r="B12" s="1316"/>
      <c r="C12" s="1317"/>
      <c r="D12" s="1516"/>
      <c r="E12" s="1318"/>
      <c r="F12" s="1334"/>
      <c r="G12" s="1327" t="s">
        <v>1520</v>
      </c>
      <c r="H12" s="1328"/>
      <c r="I12" s="1335"/>
      <c r="J12" s="1336"/>
      <c r="K12" s="1331"/>
    </row>
    <row r="13" spans="1:13" x14ac:dyDescent="0.15">
      <c r="A13" s="1301"/>
      <c r="B13" s="1316"/>
      <c r="C13" s="1317"/>
      <c r="D13" s="1516"/>
      <c r="E13" s="1318"/>
      <c r="F13" s="1334"/>
      <c r="G13" s="1327" t="s">
        <v>1521</v>
      </c>
      <c r="H13" s="1328"/>
      <c r="I13" s="1322"/>
      <c r="J13" s="1323"/>
      <c r="K13" s="1337"/>
    </row>
    <row r="14" spans="1:13" x14ac:dyDescent="0.15">
      <c r="A14" s="1301"/>
      <c r="B14" s="1316"/>
      <c r="C14" s="1317"/>
      <c r="D14" s="1516"/>
      <c r="E14" s="1318"/>
      <c r="F14" s="1334"/>
      <c r="G14" s="1327" t="s">
        <v>1522</v>
      </c>
      <c r="H14" s="1328"/>
      <c r="I14" s="1338"/>
      <c r="J14" s="1336"/>
      <c r="K14" s="1331"/>
    </row>
    <row r="15" spans="1:13" x14ac:dyDescent="0.15">
      <c r="A15" s="1301"/>
      <c r="B15" s="1316"/>
      <c r="C15" s="1317"/>
      <c r="D15" s="1516"/>
      <c r="E15" s="1318"/>
      <c r="F15" s="1334"/>
      <c r="G15" s="1327" t="s">
        <v>1523</v>
      </c>
      <c r="H15" s="1328"/>
      <c r="I15" s="1338"/>
      <c r="J15" s="1336"/>
      <c r="K15" s="1331"/>
    </row>
    <row r="16" spans="1:13" x14ac:dyDescent="0.15">
      <c r="A16" s="1301"/>
      <c r="B16" s="1316"/>
      <c r="C16" s="1317"/>
      <c r="D16" s="1516"/>
      <c r="E16" s="1318"/>
      <c r="F16" s="1334"/>
      <c r="G16" s="1339" t="s">
        <v>1524</v>
      </c>
      <c r="H16" s="1328"/>
      <c r="I16" s="1328"/>
      <c r="J16" s="1336"/>
      <c r="K16" s="1331"/>
    </row>
    <row r="17" spans="1:11" x14ac:dyDescent="0.15">
      <c r="A17" s="1301"/>
      <c r="B17" s="1316"/>
      <c r="C17" s="1317"/>
      <c r="D17" s="1516"/>
      <c r="E17" s="1318"/>
      <c r="F17" s="1340"/>
      <c r="G17" s="1332" t="s">
        <v>2113</v>
      </c>
      <c r="H17" s="1328" t="s">
        <v>2114</v>
      </c>
      <c r="I17" s="1334"/>
      <c r="J17" s="1336"/>
      <c r="K17" s="1341"/>
    </row>
    <row r="18" spans="1:11" x14ac:dyDescent="0.15">
      <c r="A18" s="1301"/>
      <c r="B18" s="1316"/>
      <c r="C18" s="1317"/>
      <c r="D18" s="1516"/>
      <c r="E18" s="1318"/>
      <c r="F18" s="1340"/>
      <c r="G18" s="1339" t="s">
        <v>1525</v>
      </c>
      <c r="H18" s="1328"/>
      <c r="I18" s="1334"/>
      <c r="J18" s="1336"/>
      <c r="K18" s="1341"/>
    </row>
    <row r="19" spans="1:11" x14ac:dyDescent="0.15">
      <c r="A19" s="1301"/>
      <c r="B19" s="1316"/>
      <c r="C19" s="1317"/>
      <c r="D19" s="1516"/>
      <c r="E19" s="1318"/>
      <c r="F19" s="1340"/>
      <c r="G19" s="1339" t="s">
        <v>1526</v>
      </c>
      <c r="H19" s="1328"/>
      <c r="I19" s="1334"/>
      <c r="J19" s="1336"/>
      <c r="K19" s="1341"/>
    </row>
    <row r="20" spans="1:11" x14ac:dyDescent="0.15">
      <c r="A20" s="1301"/>
      <c r="B20" s="1316"/>
      <c r="C20" s="1317"/>
      <c r="D20" s="1516"/>
      <c r="E20" s="1318"/>
      <c r="F20" s="1342" t="s">
        <v>1527</v>
      </c>
      <c r="G20" s="1339"/>
      <c r="H20" s="1328"/>
      <c r="I20" s="1322"/>
      <c r="J20" s="1323"/>
      <c r="K20" s="1337"/>
    </row>
    <row r="21" spans="1:11" x14ac:dyDescent="0.15">
      <c r="A21" s="1301"/>
      <c r="B21" s="1316"/>
      <c r="C21" s="1317"/>
      <c r="D21" s="1516"/>
      <c r="E21" s="1318"/>
      <c r="F21" s="1340"/>
      <c r="G21" s="1339" t="s">
        <v>1528</v>
      </c>
      <c r="H21" s="1328"/>
      <c r="I21" s="1322"/>
      <c r="J21" s="1323"/>
      <c r="K21" s="1337"/>
    </row>
    <row r="22" spans="1:11" x14ac:dyDescent="0.15">
      <c r="A22" s="1301"/>
      <c r="B22" s="1316"/>
      <c r="C22" s="1317"/>
      <c r="D22" s="1516"/>
      <c r="E22" s="1318"/>
      <c r="F22" s="1340"/>
      <c r="G22" s="1339" t="s">
        <v>1516</v>
      </c>
      <c r="H22" s="1328"/>
      <c r="I22" s="1334"/>
      <c r="J22" s="1336"/>
      <c r="K22" s="1341"/>
    </row>
    <row r="23" spans="1:11" x14ac:dyDescent="0.15">
      <c r="A23" s="1301"/>
      <c r="B23" s="1316"/>
      <c r="C23" s="1317"/>
      <c r="D23" s="1516"/>
      <c r="E23" s="1318"/>
      <c r="F23" s="1340"/>
      <c r="G23" s="1332" t="s">
        <v>2115</v>
      </c>
      <c r="H23" s="1328" t="s">
        <v>2114</v>
      </c>
      <c r="I23" s="1334"/>
      <c r="J23" s="1336"/>
      <c r="K23" s="1341"/>
    </row>
    <row r="24" spans="1:11" x14ac:dyDescent="0.15">
      <c r="A24" s="1301"/>
      <c r="B24" s="1316"/>
      <c r="C24" s="1317"/>
      <c r="D24" s="1516"/>
      <c r="E24" s="1318"/>
      <c r="F24" s="1340"/>
      <c r="G24" s="1339" t="s">
        <v>1529</v>
      </c>
      <c r="H24" s="1328"/>
      <c r="I24" s="1334"/>
      <c r="J24" s="1336"/>
      <c r="K24" s="1341"/>
    </row>
    <row r="25" spans="1:11" x14ac:dyDescent="0.15">
      <c r="A25" s="1301"/>
      <c r="B25" s="1316"/>
      <c r="C25" s="1317"/>
      <c r="D25" s="1516"/>
      <c r="E25" s="1318"/>
      <c r="F25" s="1340"/>
      <c r="G25" s="1327" t="s">
        <v>1518</v>
      </c>
      <c r="H25" s="1328"/>
      <c r="I25" s="1334"/>
      <c r="J25" s="1336"/>
      <c r="K25" s="1341"/>
    </row>
    <row r="26" spans="1:11" x14ac:dyDescent="0.15">
      <c r="A26" s="1301"/>
      <c r="B26" s="1316"/>
      <c r="C26" s="1317"/>
      <c r="D26" s="1516"/>
      <c r="E26" s="1318"/>
      <c r="F26" s="1340"/>
      <c r="G26" s="1327" t="s">
        <v>1519</v>
      </c>
      <c r="H26" s="1328"/>
      <c r="I26" s="1334"/>
      <c r="J26" s="1336"/>
      <c r="K26" s="1341"/>
    </row>
    <row r="27" spans="1:11" x14ac:dyDescent="0.15">
      <c r="A27" s="1301"/>
      <c r="B27" s="1316"/>
      <c r="C27" s="1317"/>
      <c r="D27" s="1516"/>
      <c r="E27" s="1318"/>
      <c r="F27" s="1334"/>
      <c r="G27" s="1339" t="s">
        <v>1530</v>
      </c>
      <c r="H27" s="1328"/>
      <c r="I27" s="1328"/>
      <c r="J27" s="1336"/>
      <c r="K27" s="1331"/>
    </row>
    <row r="28" spans="1:11" x14ac:dyDescent="0.15">
      <c r="A28" s="1301"/>
      <c r="B28" s="1316"/>
      <c r="C28" s="1317"/>
      <c r="D28" s="1516"/>
      <c r="E28" s="1318"/>
      <c r="F28" s="1340"/>
      <c r="G28" s="1332" t="s">
        <v>2115</v>
      </c>
      <c r="H28" s="1328" t="s">
        <v>2114</v>
      </c>
      <c r="I28" s="1334"/>
      <c r="J28" s="1336"/>
      <c r="K28" s="1341"/>
    </row>
    <row r="29" spans="1:11" x14ac:dyDescent="0.15">
      <c r="A29" s="1301"/>
      <c r="B29" s="1316"/>
      <c r="C29" s="1317"/>
      <c r="D29" s="1516"/>
      <c r="E29" s="1318"/>
      <c r="F29" s="1340"/>
      <c r="G29" s="1339" t="s">
        <v>1525</v>
      </c>
      <c r="H29" s="1328"/>
      <c r="I29" s="1334"/>
      <c r="J29" s="1336"/>
      <c r="K29" s="1341"/>
    </row>
    <row r="30" spans="1:11" x14ac:dyDescent="0.15">
      <c r="A30" s="1301"/>
      <c r="B30" s="1316"/>
      <c r="C30" s="1317"/>
      <c r="D30" s="1516"/>
      <c r="E30" s="1318"/>
      <c r="F30" s="1340"/>
      <c r="G30" s="1339" t="s">
        <v>1526</v>
      </c>
      <c r="H30" s="1328"/>
      <c r="I30" s="1334"/>
      <c r="J30" s="1336"/>
      <c r="K30" s="1341"/>
    </row>
    <row r="31" spans="1:11" x14ac:dyDescent="0.15">
      <c r="A31" s="1301"/>
      <c r="B31" s="1316"/>
      <c r="C31" s="1317"/>
      <c r="D31" s="1516"/>
      <c r="E31" s="1318"/>
      <c r="F31" s="1342" t="s">
        <v>1531</v>
      </c>
      <c r="G31" s="1339"/>
      <c r="H31" s="1328"/>
      <c r="I31" s="1322"/>
      <c r="J31" s="1323"/>
      <c r="K31" s="1337"/>
    </row>
    <row r="32" spans="1:11" x14ac:dyDescent="0.15">
      <c r="A32" s="1301"/>
      <c r="B32" s="1316"/>
      <c r="C32" s="1317"/>
      <c r="D32" s="1516"/>
      <c r="E32" s="1318"/>
      <c r="F32" s="1340"/>
      <c r="G32" s="1339" t="s">
        <v>1532</v>
      </c>
      <c r="H32" s="1328"/>
      <c r="I32" s="1334"/>
      <c r="J32" s="1336"/>
      <c r="K32" s="1341"/>
    </row>
    <row r="33" spans="1:11" x14ac:dyDescent="0.15">
      <c r="A33" s="1301"/>
      <c r="B33" s="1316"/>
      <c r="C33" s="1317"/>
      <c r="D33" s="1516"/>
      <c r="E33" s="1318"/>
      <c r="F33" s="1340"/>
      <c r="G33" s="1339" t="s">
        <v>1533</v>
      </c>
      <c r="H33" s="1328"/>
      <c r="I33" s="1334"/>
      <c r="J33" s="1336"/>
      <c r="K33" s="1341"/>
    </row>
    <row r="34" spans="1:11" x14ac:dyDescent="0.15">
      <c r="A34" s="1301"/>
      <c r="B34" s="1316"/>
      <c r="C34" s="1317"/>
      <c r="D34" s="1516"/>
      <c r="E34" s="1318"/>
      <c r="F34" s="1340"/>
      <c r="G34" s="1343" t="s">
        <v>2116</v>
      </c>
      <c r="H34" s="1328" t="s">
        <v>2114</v>
      </c>
      <c r="I34" s="1334"/>
      <c r="J34" s="1336"/>
      <c r="K34" s="1341"/>
    </row>
    <row r="35" spans="1:11" x14ac:dyDescent="0.15">
      <c r="A35" s="1301"/>
      <c r="B35" s="1316"/>
      <c r="C35" s="1317"/>
      <c r="D35" s="1516"/>
      <c r="E35" s="1318"/>
      <c r="F35" s="1340"/>
      <c r="G35" s="1343" t="s">
        <v>2117</v>
      </c>
      <c r="H35" s="1328" t="s">
        <v>2114</v>
      </c>
      <c r="I35" s="1334"/>
      <c r="J35" s="1336"/>
      <c r="K35" s="1341"/>
    </row>
    <row r="36" spans="1:11" x14ac:dyDescent="0.15">
      <c r="A36" s="1301"/>
      <c r="B36" s="1316"/>
      <c r="C36" s="1317"/>
      <c r="D36" s="1516"/>
      <c r="E36" s="1318"/>
      <c r="F36" s="1340"/>
      <c r="G36" s="1339" t="s">
        <v>1534</v>
      </c>
      <c r="H36" s="1328"/>
      <c r="I36" s="1334"/>
      <c r="J36" s="1336"/>
      <c r="K36" s="1341"/>
    </row>
    <row r="37" spans="1:11" x14ac:dyDescent="0.15">
      <c r="A37" s="1301"/>
      <c r="B37" s="1316"/>
      <c r="C37" s="1317"/>
      <c r="D37" s="1516"/>
      <c r="E37" s="1318"/>
      <c r="F37" s="1340"/>
      <c r="G37" s="1339" t="s">
        <v>1535</v>
      </c>
      <c r="H37" s="1328"/>
      <c r="I37" s="1322"/>
      <c r="J37" s="1323"/>
      <c r="K37" s="1337"/>
    </row>
    <row r="38" spans="1:11" x14ac:dyDescent="0.15">
      <c r="A38" s="1301"/>
      <c r="B38" s="1316"/>
      <c r="C38" s="1317"/>
      <c r="D38" s="1516"/>
      <c r="E38" s="1318"/>
      <c r="F38" s="1340" t="s">
        <v>2118</v>
      </c>
      <c r="G38" s="1343"/>
      <c r="H38" s="1328" t="s">
        <v>2114</v>
      </c>
      <c r="I38" s="1334"/>
      <c r="J38" s="1336"/>
      <c r="K38" s="1341"/>
    </row>
    <row r="39" spans="1:11" x14ac:dyDescent="0.15">
      <c r="A39" s="1301"/>
      <c r="B39" s="1316"/>
      <c r="C39" s="1317"/>
      <c r="D39" s="1516"/>
      <c r="E39" s="1318"/>
      <c r="F39" s="1340" t="s">
        <v>2118</v>
      </c>
      <c r="G39" s="1343"/>
      <c r="H39" s="1328" t="s">
        <v>2114</v>
      </c>
      <c r="I39" s="1334"/>
      <c r="J39" s="1336"/>
      <c r="K39" s="1341"/>
    </row>
    <row r="40" spans="1:11" x14ac:dyDescent="0.15">
      <c r="A40" s="1301"/>
      <c r="B40" s="1316"/>
      <c r="C40" s="1317"/>
      <c r="D40" s="1516"/>
      <c r="E40" s="1318"/>
      <c r="F40" s="1340" t="s">
        <v>2118</v>
      </c>
      <c r="G40" s="1343"/>
      <c r="H40" s="1328" t="s">
        <v>2114</v>
      </c>
      <c r="I40" s="1334"/>
      <c r="J40" s="1336"/>
      <c r="K40" s="1341"/>
    </row>
    <row r="41" spans="1:11" x14ac:dyDescent="0.15">
      <c r="A41" s="1301"/>
      <c r="B41" s="1316"/>
      <c r="C41" s="1317"/>
      <c r="D41" s="1516"/>
      <c r="E41" s="1318"/>
      <c r="F41" s="1340"/>
      <c r="G41" s="1339" t="s">
        <v>1536</v>
      </c>
      <c r="H41" s="1328"/>
      <c r="I41" s="1334"/>
      <c r="J41" s="1336"/>
      <c r="K41" s="1341"/>
    </row>
    <row r="42" spans="1:11" x14ac:dyDescent="0.15">
      <c r="A42" s="1301"/>
      <c r="B42" s="1316"/>
      <c r="C42" s="1317"/>
      <c r="D42" s="1516"/>
      <c r="E42" s="1318"/>
      <c r="F42" s="1342" t="s">
        <v>1537</v>
      </c>
      <c r="G42" s="1339"/>
      <c r="H42" s="1328"/>
      <c r="I42" s="1322"/>
      <c r="J42" s="1323"/>
      <c r="K42" s="1337"/>
    </row>
    <row r="43" spans="1:11" x14ac:dyDescent="0.15">
      <c r="A43" s="1301"/>
      <c r="B43" s="1316"/>
      <c r="C43" s="1317"/>
      <c r="D43" s="1516"/>
      <c r="E43" s="1318"/>
      <c r="F43" s="1340"/>
      <c r="G43" s="1339" t="s">
        <v>2119</v>
      </c>
      <c r="H43" s="1328"/>
      <c r="I43" s="1334"/>
      <c r="J43" s="1336"/>
      <c r="K43" s="1341"/>
    </row>
    <row r="44" spans="1:11" x14ac:dyDescent="0.15">
      <c r="A44" s="1301"/>
      <c r="B44" s="1316"/>
      <c r="C44" s="1317"/>
      <c r="D44" s="1516"/>
      <c r="E44" s="1318"/>
      <c r="F44" s="1340"/>
      <c r="G44" s="1339" t="s">
        <v>1538</v>
      </c>
      <c r="H44" s="1328"/>
      <c r="I44" s="1322"/>
      <c r="J44" s="1323"/>
      <c r="K44" s="1337"/>
    </row>
    <row r="45" spans="1:11" x14ac:dyDescent="0.15">
      <c r="A45" s="1301"/>
      <c r="B45" s="1316"/>
      <c r="C45" s="1317"/>
      <c r="D45" s="1516"/>
      <c r="E45" s="1318"/>
      <c r="F45" s="1340" t="s">
        <v>2118</v>
      </c>
      <c r="G45" s="1343"/>
      <c r="H45" s="1328" t="s">
        <v>2114</v>
      </c>
      <c r="I45" s="1334"/>
      <c r="J45" s="1336"/>
      <c r="K45" s="1341"/>
    </row>
    <row r="46" spans="1:11" x14ac:dyDescent="0.15">
      <c r="A46" s="1301"/>
      <c r="B46" s="1316"/>
      <c r="C46" s="1317"/>
      <c r="D46" s="1516"/>
      <c r="E46" s="1318"/>
      <c r="F46" s="1340" t="s">
        <v>2118</v>
      </c>
      <c r="G46" s="1343"/>
      <c r="H46" s="1328" t="s">
        <v>2114</v>
      </c>
      <c r="I46" s="1334"/>
      <c r="J46" s="1336"/>
      <c r="K46" s="1341"/>
    </row>
    <row r="47" spans="1:11" x14ac:dyDescent="0.15">
      <c r="A47" s="1301"/>
      <c r="B47" s="1316"/>
      <c r="C47" s="1317"/>
      <c r="D47" s="1516"/>
      <c r="E47" s="1318"/>
      <c r="F47" s="1340" t="s">
        <v>2118</v>
      </c>
      <c r="G47" s="1343"/>
      <c r="H47" s="1328" t="s">
        <v>2114</v>
      </c>
      <c r="I47" s="1334"/>
      <c r="J47" s="1336"/>
      <c r="K47" s="1341"/>
    </row>
    <row r="48" spans="1:11" x14ac:dyDescent="0.15">
      <c r="A48" s="1301"/>
      <c r="B48" s="1316"/>
      <c r="C48" s="1317"/>
      <c r="D48" s="1516"/>
      <c r="E48" s="1318"/>
      <c r="F48" s="1340"/>
      <c r="G48" s="1339" t="s">
        <v>1539</v>
      </c>
      <c r="H48" s="1328"/>
      <c r="I48" s="1334"/>
      <c r="J48" s="1336"/>
      <c r="K48" s="1341"/>
    </row>
    <row r="49" spans="1:11" x14ac:dyDescent="0.15">
      <c r="A49" s="1301"/>
      <c r="B49" s="1316"/>
      <c r="C49" s="1317"/>
      <c r="D49" s="1516"/>
      <c r="E49" s="1318"/>
      <c r="F49" s="1340"/>
      <c r="G49" s="1339" t="s">
        <v>1540</v>
      </c>
      <c r="H49" s="1328"/>
      <c r="I49" s="1334"/>
      <c r="J49" s="1336"/>
      <c r="K49" s="1341"/>
    </row>
    <row r="50" spans="1:11" x14ac:dyDescent="0.15">
      <c r="A50" s="1301"/>
      <c r="B50" s="1316"/>
      <c r="C50" s="1317"/>
      <c r="D50" s="1516"/>
      <c r="E50" s="1318"/>
      <c r="F50" s="1340" t="s">
        <v>2118</v>
      </c>
      <c r="G50" s="1343"/>
      <c r="H50" s="1328" t="s">
        <v>2114</v>
      </c>
      <c r="I50" s="1334"/>
      <c r="J50" s="1336"/>
      <c r="K50" s="1341"/>
    </row>
    <row r="51" spans="1:11" x14ac:dyDescent="0.15">
      <c r="A51" s="1301"/>
      <c r="B51" s="1316"/>
      <c r="C51" s="1317"/>
      <c r="D51" s="1516"/>
      <c r="E51" s="1318"/>
      <c r="F51" s="1340"/>
      <c r="G51" s="1339" t="s">
        <v>2120</v>
      </c>
      <c r="H51" s="1328"/>
      <c r="I51" s="1334"/>
      <c r="J51" s="1336"/>
      <c r="K51" s="1341"/>
    </row>
    <row r="52" spans="1:11" x14ac:dyDescent="0.15">
      <c r="A52" s="1301"/>
      <c r="B52" s="1316"/>
      <c r="C52" s="1317"/>
      <c r="D52" s="1516"/>
      <c r="E52" s="1318"/>
      <c r="F52" s="1340"/>
      <c r="G52" s="1339" t="s">
        <v>2121</v>
      </c>
      <c r="H52" s="1328"/>
      <c r="I52" s="1334"/>
      <c r="J52" s="1336"/>
      <c r="K52" s="1341"/>
    </row>
    <row r="53" spans="1:11" x14ac:dyDescent="0.15">
      <c r="A53" s="1301"/>
      <c r="B53" s="1316"/>
      <c r="C53" s="1317"/>
      <c r="D53" s="1516"/>
      <c r="E53" s="1318"/>
      <c r="F53" s="1340"/>
      <c r="G53" s="1339" t="s">
        <v>1541</v>
      </c>
      <c r="H53" s="1328"/>
      <c r="I53" s="1334"/>
      <c r="J53" s="1336"/>
      <c r="K53" s="1341"/>
    </row>
    <row r="54" spans="1:11" x14ac:dyDescent="0.15">
      <c r="A54" s="1301"/>
      <c r="B54" s="1316"/>
      <c r="C54" s="1317"/>
      <c r="D54" s="1516"/>
      <c r="E54" s="1318"/>
      <c r="F54" s="1340" t="s">
        <v>2118</v>
      </c>
      <c r="G54" s="1343"/>
      <c r="H54" s="1328" t="s">
        <v>2114</v>
      </c>
      <c r="I54" s="1334"/>
      <c r="J54" s="1336"/>
      <c r="K54" s="1341"/>
    </row>
    <row r="55" spans="1:11" x14ac:dyDescent="0.15">
      <c r="A55" s="1301"/>
      <c r="B55" s="1316"/>
      <c r="C55" s="1317"/>
      <c r="D55" s="1516"/>
      <c r="E55" s="1318"/>
      <c r="F55" s="1340" t="s">
        <v>2118</v>
      </c>
      <c r="G55" s="1343"/>
      <c r="H55" s="1328" t="s">
        <v>2114</v>
      </c>
      <c r="I55" s="1334"/>
      <c r="J55" s="1336"/>
      <c r="K55" s="1341"/>
    </row>
    <row r="56" spans="1:11" ht="14.25" thickBot="1" x14ac:dyDescent="0.2">
      <c r="A56" s="1301"/>
      <c r="B56" s="1344"/>
      <c r="C56" s="1345"/>
      <c r="D56" s="1346"/>
      <c r="E56" s="1347"/>
      <c r="F56" s="1348"/>
      <c r="G56" s="1349"/>
      <c r="H56" s="1350"/>
      <c r="I56" s="1351"/>
      <c r="J56" s="1352"/>
      <c r="K56" s="1353"/>
    </row>
  </sheetData>
  <mergeCells count="4">
    <mergeCell ref="B2:E3"/>
    <mergeCell ref="G2:G3"/>
    <mergeCell ref="I2:K2"/>
    <mergeCell ref="D4:D55"/>
  </mergeCells>
  <phoneticPr fontId="2"/>
  <dataValidations count="1">
    <dataValidation type="list" allowBlank="1" showInputMessage="1" showErrorMessage="1" sqref="I7:J12 I14:J19 I22:J30 I32:J36 I38:J41 I43:J43 I45:J55" xr:uid="{41E15908-0B97-458F-9069-1E2A99B5CE3C}">
      <formula1>$M$1:$M$2</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I58"/>
  <sheetViews>
    <sheetView showGridLines="0" view="pageBreakPreview" zoomScale="90" zoomScaleNormal="100" zoomScaleSheetLayoutView="90" workbookViewId="0">
      <selection activeCell="C10" sqref="C10"/>
    </sheetView>
  </sheetViews>
  <sheetFormatPr defaultColWidth="9" defaultRowHeight="13.5" x14ac:dyDescent="0.15"/>
  <cols>
    <col min="1" max="16384" width="9" style="251"/>
  </cols>
  <sheetData>
    <row r="1" spans="1:9" x14ac:dyDescent="0.15">
      <c r="A1" s="1"/>
      <c r="B1" s="2"/>
      <c r="C1" s="2"/>
      <c r="D1" s="2"/>
      <c r="E1" s="2"/>
      <c r="F1" s="2"/>
      <c r="G1" s="2"/>
      <c r="H1" s="2"/>
    </row>
    <row r="2" spans="1:9" x14ac:dyDescent="0.15">
      <c r="A2" s="1"/>
      <c r="B2" s="2"/>
      <c r="C2" s="2"/>
      <c r="D2" s="2"/>
      <c r="E2" s="2"/>
      <c r="F2" s="2"/>
      <c r="G2" s="2"/>
      <c r="H2" s="2"/>
    </row>
    <row r="3" spans="1:9" x14ac:dyDescent="0.15">
      <c r="A3" s="1"/>
      <c r="B3" s="2"/>
      <c r="C3" s="2"/>
      <c r="D3" s="1521"/>
      <c r="E3" s="1521"/>
      <c r="F3" s="2"/>
      <c r="G3" s="2"/>
      <c r="H3" s="2"/>
    </row>
    <row r="4" spans="1:9" x14ac:dyDescent="0.15">
      <c r="A4" s="1"/>
      <c r="B4" s="2"/>
      <c r="C4" s="2"/>
      <c r="D4" s="1521"/>
      <c r="E4" s="1521"/>
      <c r="F4" s="2"/>
      <c r="G4" s="2"/>
      <c r="H4" s="2"/>
    </row>
    <row r="5" spans="1:9" x14ac:dyDescent="0.15">
      <c r="A5" s="1"/>
      <c r="B5" s="2"/>
      <c r="C5" s="2"/>
      <c r="D5" s="2"/>
      <c r="E5" s="2"/>
      <c r="F5" s="2"/>
      <c r="G5" s="2"/>
      <c r="H5" s="2"/>
    </row>
    <row r="6" spans="1:9" x14ac:dyDescent="0.15">
      <c r="A6" s="1"/>
      <c r="B6" s="2"/>
      <c r="C6" s="2"/>
      <c r="D6" s="2"/>
      <c r="E6" s="2"/>
      <c r="F6" s="2"/>
      <c r="G6" s="2"/>
      <c r="H6" s="2"/>
    </row>
    <row r="7" spans="1:9" x14ac:dyDescent="0.15">
      <c r="A7" s="1"/>
      <c r="B7" s="2"/>
      <c r="C7" s="2"/>
      <c r="D7" s="2"/>
      <c r="E7" s="2"/>
      <c r="F7" s="2"/>
      <c r="G7" s="2"/>
      <c r="H7" s="2"/>
    </row>
    <row r="8" spans="1:9" x14ac:dyDescent="0.15">
      <c r="A8" s="1"/>
      <c r="B8" s="2"/>
      <c r="C8" s="2"/>
      <c r="D8" s="2"/>
      <c r="E8" s="2"/>
      <c r="F8" s="2"/>
      <c r="G8" s="2"/>
      <c r="H8" s="2"/>
    </row>
    <row r="9" spans="1:9" ht="18.75" x14ac:dyDescent="0.15">
      <c r="A9" s="1519" t="s">
        <v>404</v>
      </c>
      <c r="B9" s="1519"/>
      <c r="C9" s="1519"/>
      <c r="D9" s="1519"/>
      <c r="E9" s="1519"/>
      <c r="F9" s="1519"/>
      <c r="G9" s="1519"/>
      <c r="H9" s="1519"/>
      <c r="I9" s="1519"/>
    </row>
    <row r="10" spans="1:9" x14ac:dyDescent="0.15">
      <c r="A10" s="3"/>
      <c r="B10" s="2"/>
      <c r="C10" s="2"/>
      <c r="D10" s="2"/>
      <c r="E10" s="2"/>
      <c r="F10" s="2"/>
      <c r="G10" s="2"/>
      <c r="H10" s="2"/>
    </row>
    <row r="11" spans="1:9" ht="17.25" x14ac:dyDescent="0.15">
      <c r="A11" s="1520" t="s">
        <v>270</v>
      </c>
      <c r="B11" s="1520"/>
      <c r="C11" s="1520"/>
      <c r="D11" s="1520"/>
      <c r="E11" s="1520"/>
      <c r="F11" s="1520"/>
      <c r="G11" s="1520"/>
      <c r="H11" s="1520"/>
      <c r="I11" s="1520"/>
    </row>
    <row r="12" spans="1:9" x14ac:dyDescent="0.15">
      <c r="A12" s="3"/>
      <c r="B12" s="2"/>
      <c r="C12" s="2"/>
      <c r="D12" s="2"/>
      <c r="E12" s="2"/>
      <c r="F12" s="2"/>
      <c r="G12" s="2"/>
      <c r="H12" s="2"/>
    </row>
    <row r="13" spans="1:9" x14ac:dyDescent="0.15">
      <c r="A13" s="1522"/>
      <c r="B13" s="1522"/>
      <c r="C13" s="1522"/>
      <c r="D13" s="1522"/>
      <c r="E13" s="1522"/>
      <c r="F13" s="1522"/>
      <c r="G13" s="1522"/>
      <c r="H13" s="1522"/>
    </row>
    <row r="14" spans="1:9" x14ac:dyDescent="0.15">
      <c r="A14" s="3"/>
      <c r="B14" s="2"/>
      <c r="C14" s="2"/>
      <c r="D14" s="2"/>
      <c r="E14" s="2"/>
      <c r="F14" s="2"/>
      <c r="G14" s="2"/>
      <c r="H14" s="2"/>
    </row>
    <row r="15" spans="1:9" x14ac:dyDescent="0.15">
      <c r="A15" s="3"/>
      <c r="B15" s="2"/>
      <c r="C15" s="2"/>
      <c r="D15" s="2"/>
      <c r="E15" s="2"/>
      <c r="F15" s="2"/>
      <c r="G15" s="2"/>
      <c r="H15" s="2"/>
    </row>
    <row r="16" spans="1:9" x14ac:dyDescent="0.15">
      <c r="A16" s="4"/>
      <c r="B16" s="4"/>
      <c r="C16" s="2"/>
      <c r="D16" s="2"/>
      <c r="E16" s="2"/>
      <c r="F16" s="2"/>
      <c r="G16" s="2"/>
      <c r="H16" s="2"/>
    </row>
    <row r="17" spans="1:8" x14ac:dyDescent="0.15">
      <c r="A17" s="3"/>
      <c r="B17" s="2"/>
      <c r="C17" s="2"/>
      <c r="D17" s="2"/>
      <c r="E17" s="2"/>
      <c r="F17" s="2"/>
      <c r="G17" s="2"/>
      <c r="H17" s="2"/>
    </row>
    <row r="18" spans="1:8" ht="14.25" x14ac:dyDescent="0.15">
      <c r="A18" s="1518" t="s">
        <v>402</v>
      </c>
      <c r="B18" s="1518"/>
      <c r="C18" s="5"/>
      <c r="D18" s="5"/>
      <c r="E18" s="5"/>
      <c r="F18" s="5"/>
      <c r="G18" s="5"/>
      <c r="H18" s="5"/>
    </row>
    <row r="19" spans="1:8" ht="14.25" x14ac:dyDescent="0.15">
      <c r="A19" s="756"/>
      <c r="B19" s="756"/>
      <c r="C19" s="67"/>
      <c r="D19" s="67"/>
      <c r="E19" s="67"/>
      <c r="F19" s="67"/>
      <c r="G19" s="67"/>
      <c r="H19" s="67"/>
    </row>
    <row r="20" spans="1:8" ht="14.25" x14ac:dyDescent="0.15">
      <c r="A20" s="756"/>
      <c r="B20" s="756"/>
      <c r="C20" s="67"/>
      <c r="D20" s="67"/>
      <c r="E20" s="67"/>
      <c r="F20" s="67"/>
      <c r="G20" s="67"/>
      <c r="H20" s="67"/>
    </row>
    <row r="21" spans="1:8" ht="14.25" x14ac:dyDescent="0.15">
      <c r="A21" s="756"/>
      <c r="B21" s="756"/>
      <c r="C21" s="67"/>
      <c r="D21" s="67"/>
      <c r="E21" s="67"/>
      <c r="F21" s="67"/>
      <c r="G21" s="67"/>
      <c r="H21" s="67"/>
    </row>
    <row r="22" spans="1:8" ht="14.25" customHeight="1" x14ac:dyDescent="0.15">
      <c r="A22" s="1518" t="s">
        <v>403</v>
      </c>
      <c r="B22" s="1518"/>
      <c r="C22" s="5"/>
      <c r="D22" s="5"/>
      <c r="E22" s="5"/>
      <c r="F22" s="5"/>
      <c r="G22" s="5"/>
      <c r="H22" s="5"/>
    </row>
    <row r="23" spans="1:8" ht="14.25" customHeight="1" x14ac:dyDescent="0.15">
      <c r="A23" s="756"/>
      <c r="B23" s="756"/>
      <c r="C23" s="67"/>
      <c r="D23" s="67"/>
      <c r="E23" s="67"/>
      <c r="F23" s="67"/>
      <c r="G23" s="67"/>
      <c r="H23" s="67"/>
    </row>
    <row r="24" spans="1:8" x14ac:dyDescent="0.15">
      <c r="A24" s="3"/>
      <c r="B24" s="2"/>
      <c r="C24" s="2"/>
      <c r="D24" s="2"/>
      <c r="E24" s="2"/>
      <c r="F24" s="2"/>
      <c r="G24" s="2"/>
      <c r="H24" s="2"/>
    </row>
    <row r="25" spans="1:8" x14ac:dyDescent="0.15">
      <c r="A25" s="3"/>
      <c r="B25" s="2"/>
      <c r="C25" s="2"/>
      <c r="D25" s="2"/>
      <c r="E25" s="2"/>
      <c r="F25" s="2"/>
      <c r="G25" s="2"/>
      <c r="H25" s="2"/>
    </row>
    <row r="26" spans="1:8" ht="14.25" x14ac:dyDescent="0.15">
      <c r="A26" s="1518" t="s">
        <v>400</v>
      </c>
      <c r="B26" s="1518"/>
      <c r="C26" s="5"/>
      <c r="D26" s="5"/>
      <c r="E26" s="5"/>
      <c r="F26" s="5"/>
      <c r="G26" s="5"/>
      <c r="H26" s="5"/>
    </row>
    <row r="27" spans="1:8" ht="14.25" x14ac:dyDescent="0.15">
      <c r="A27" s="6"/>
      <c r="B27" s="6"/>
      <c r="C27" s="2"/>
      <c r="D27" s="2"/>
      <c r="E27" s="2"/>
      <c r="F27" s="2"/>
      <c r="G27" s="2"/>
      <c r="H27" s="2"/>
    </row>
    <row r="28" spans="1:8" x14ac:dyDescent="0.15">
      <c r="A28" s="3"/>
      <c r="B28" s="2"/>
      <c r="C28" s="2"/>
      <c r="D28" s="2"/>
      <c r="E28" s="2"/>
      <c r="F28" s="2"/>
      <c r="G28" s="2"/>
      <c r="H28" s="2"/>
    </row>
    <row r="29" spans="1:8" x14ac:dyDescent="0.15">
      <c r="A29" s="3"/>
      <c r="B29" s="2"/>
      <c r="C29" s="2"/>
      <c r="D29" s="2"/>
      <c r="E29" s="2"/>
      <c r="F29" s="2"/>
      <c r="G29" s="2"/>
      <c r="H29" s="2"/>
    </row>
    <row r="30" spans="1:8" x14ac:dyDescent="0.15">
      <c r="A30" s="3"/>
      <c r="B30" s="2"/>
      <c r="C30" s="2"/>
      <c r="D30" s="2"/>
      <c r="E30" s="2"/>
      <c r="F30" s="2"/>
      <c r="G30" s="2"/>
      <c r="H30" s="2"/>
    </row>
    <row r="31" spans="1:8" ht="14.25" x14ac:dyDescent="0.15">
      <c r="A31" s="1518" t="s">
        <v>367</v>
      </c>
      <c r="B31" s="1518"/>
      <c r="C31" s="2"/>
      <c r="D31" s="2"/>
      <c r="E31" s="2"/>
      <c r="F31" s="2"/>
      <c r="G31" s="2"/>
      <c r="H31" s="2"/>
    </row>
    <row r="32" spans="1:8" x14ac:dyDescent="0.15">
      <c r="A32" s="3"/>
      <c r="B32" s="2"/>
      <c r="C32" s="2"/>
      <c r="D32" s="7"/>
      <c r="E32" s="2"/>
      <c r="F32" s="2"/>
      <c r="G32" s="2"/>
      <c r="H32" s="2"/>
    </row>
    <row r="33" spans="1:8" x14ac:dyDescent="0.15">
      <c r="A33" s="3"/>
      <c r="B33" s="2"/>
      <c r="C33" s="2"/>
      <c r="D33" s="2"/>
      <c r="E33" s="2"/>
      <c r="F33" s="2"/>
      <c r="G33" s="2"/>
      <c r="H33" s="2"/>
    </row>
    <row r="34" spans="1:8" x14ac:dyDescent="0.15">
      <c r="A34" s="3"/>
      <c r="B34" s="1517" t="s">
        <v>269</v>
      </c>
      <c r="C34" s="1517"/>
      <c r="D34" s="1517"/>
      <c r="E34" s="1523"/>
      <c r="F34" s="1523"/>
      <c r="G34" s="1523"/>
      <c r="H34" s="1523"/>
    </row>
    <row r="35" spans="1:8" x14ac:dyDescent="0.15">
      <c r="A35" s="3"/>
      <c r="B35" s="2"/>
      <c r="C35" s="2"/>
      <c r="D35" s="2"/>
      <c r="E35" s="2"/>
      <c r="F35" s="2"/>
      <c r="G35" s="2"/>
      <c r="H35" s="2"/>
    </row>
    <row r="36" spans="1:8" x14ac:dyDescent="0.15">
      <c r="A36" s="3"/>
      <c r="B36" s="2"/>
      <c r="C36" s="2"/>
      <c r="D36" s="2"/>
      <c r="E36" s="2"/>
      <c r="F36" s="2"/>
      <c r="G36" s="2"/>
      <c r="H36" s="2"/>
    </row>
    <row r="37" spans="1:8" x14ac:dyDescent="0.15">
      <c r="A37" s="3"/>
      <c r="B37" s="2"/>
      <c r="C37" s="2"/>
      <c r="D37" s="2"/>
      <c r="E37" s="2"/>
      <c r="F37" s="2"/>
      <c r="G37" s="2"/>
      <c r="H37" s="2"/>
    </row>
    <row r="38" spans="1:8" x14ac:dyDescent="0.15">
      <c r="A38" s="2"/>
      <c r="B38" s="1517" t="s">
        <v>410</v>
      </c>
      <c r="C38" s="1517"/>
      <c r="D38" s="1517"/>
      <c r="E38" s="5"/>
      <c r="F38" s="5"/>
      <c r="G38" s="5"/>
      <c r="H38" s="5"/>
    </row>
    <row r="39" spans="1:8" x14ac:dyDescent="0.15">
      <c r="A39" s="3"/>
      <c r="B39" s="2"/>
      <c r="C39" s="2"/>
      <c r="D39" s="2"/>
      <c r="E39" s="2"/>
      <c r="F39" s="2"/>
      <c r="G39" s="2"/>
      <c r="H39" s="2"/>
    </row>
    <row r="40" spans="1:8" x14ac:dyDescent="0.15">
      <c r="A40" s="3"/>
      <c r="B40" s="2"/>
      <c r="C40" s="2"/>
      <c r="D40" s="2"/>
      <c r="E40" s="2"/>
      <c r="F40" s="2"/>
      <c r="G40" s="2"/>
      <c r="H40" s="2"/>
    </row>
    <row r="41" spans="1:8" x14ac:dyDescent="0.15">
      <c r="A41" s="3"/>
      <c r="B41" s="2"/>
      <c r="C41" s="2"/>
      <c r="D41" s="2"/>
      <c r="E41" s="2"/>
      <c r="F41" s="2"/>
      <c r="G41" s="2"/>
      <c r="H41" s="2"/>
    </row>
    <row r="42" spans="1:8" x14ac:dyDescent="0.15">
      <c r="A42" s="2"/>
      <c r="B42" s="1517" t="s">
        <v>411</v>
      </c>
      <c r="C42" s="1517"/>
      <c r="D42" s="1517"/>
      <c r="E42" s="5"/>
      <c r="F42" s="5"/>
      <c r="G42" s="5"/>
      <c r="H42" s="5"/>
    </row>
    <row r="43" spans="1:8" x14ac:dyDescent="0.15">
      <c r="A43" s="3"/>
      <c r="B43" s="2"/>
      <c r="C43" s="2"/>
      <c r="D43" s="2"/>
      <c r="E43" s="2"/>
      <c r="F43" s="2"/>
      <c r="G43" s="2"/>
      <c r="H43" s="2"/>
    </row>
    <row r="44" spans="1:8" x14ac:dyDescent="0.15">
      <c r="A44" s="3"/>
      <c r="B44" s="2"/>
      <c r="C44" s="2"/>
      <c r="D44" s="2"/>
      <c r="E44" s="2"/>
      <c r="F44" s="2"/>
      <c r="G44" s="2"/>
      <c r="H44" s="2"/>
    </row>
    <row r="45" spans="1:8" x14ac:dyDescent="0.15">
      <c r="A45" s="3"/>
      <c r="B45" s="2"/>
      <c r="C45" s="2"/>
      <c r="D45" s="2"/>
      <c r="E45" s="2"/>
      <c r="F45" s="2"/>
      <c r="G45" s="2"/>
      <c r="H45" s="2"/>
    </row>
    <row r="46" spans="1:8" x14ac:dyDescent="0.15">
      <c r="A46" s="3"/>
      <c r="B46" s="2"/>
      <c r="C46" s="2"/>
      <c r="D46" s="2"/>
      <c r="E46" s="5"/>
      <c r="F46" s="5"/>
      <c r="G46" s="5"/>
      <c r="H46" s="5"/>
    </row>
    <row r="47" spans="1:8" x14ac:dyDescent="0.15">
      <c r="A47" s="3"/>
      <c r="B47" s="2"/>
      <c r="C47" s="2"/>
      <c r="D47" s="2"/>
      <c r="E47" s="2"/>
      <c r="F47" s="2"/>
      <c r="G47" s="2"/>
      <c r="H47" s="2"/>
    </row>
    <row r="48" spans="1:8" x14ac:dyDescent="0.15">
      <c r="A48" s="3"/>
      <c r="B48" s="2"/>
      <c r="C48" s="2"/>
      <c r="D48" s="2"/>
      <c r="E48" s="2"/>
      <c r="F48" s="2"/>
      <c r="G48" s="2"/>
      <c r="H48" s="2"/>
    </row>
    <row r="49" spans="1:8" x14ac:dyDescent="0.15">
      <c r="A49" s="3"/>
      <c r="B49" s="2"/>
      <c r="C49" s="2"/>
      <c r="D49" s="2"/>
      <c r="E49" s="2"/>
      <c r="F49" s="2"/>
      <c r="G49" s="2"/>
      <c r="H49" s="2"/>
    </row>
    <row r="50" spans="1:8" x14ac:dyDescent="0.15">
      <c r="A50" s="3"/>
      <c r="B50" s="2"/>
      <c r="C50" s="2"/>
      <c r="D50" s="2"/>
      <c r="E50" s="5"/>
      <c r="F50" s="5"/>
      <c r="G50" s="5"/>
      <c r="H50" s="5"/>
    </row>
    <row r="51" spans="1:8" x14ac:dyDescent="0.15">
      <c r="A51" s="3"/>
      <c r="B51" s="2"/>
      <c r="C51" s="2"/>
      <c r="D51" s="2"/>
      <c r="E51" s="2"/>
      <c r="F51" s="2"/>
      <c r="G51" s="2"/>
      <c r="H51" s="2"/>
    </row>
    <row r="52" spans="1:8" x14ac:dyDescent="0.15">
      <c r="A52" s="3"/>
      <c r="B52" s="2"/>
      <c r="C52" s="2"/>
      <c r="D52" s="2"/>
      <c r="E52" s="2"/>
      <c r="F52" s="2"/>
      <c r="G52" s="2"/>
      <c r="H52" s="2"/>
    </row>
    <row r="53" spans="1:8" ht="14.25" x14ac:dyDescent="0.15">
      <c r="A53" s="252"/>
      <c r="B53" s="252"/>
      <c r="C53" s="252"/>
      <c r="D53" s="252"/>
      <c r="E53" s="2"/>
      <c r="F53" s="2"/>
      <c r="G53" s="2"/>
      <c r="H53" s="2"/>
    </row>
    <row r="54" spans="1:8" x14ac:dyDescent="0.15">
      <c r="A54" s="3"/>
      <c r="B54" s="2"/>
      <c r="C54" s="2"/>
      <c r="D54" s="2"/>
      <c r="E54" s="5"/>
      <c r="F54" s="5"/>
      <c r="G54" s="5"/>
      <c r="H54" s="5"/>
    </row>
    <row r="55" spans="1:8" ht="14.25" x14ac:dyDescent="0.15">
      <c r="A55" s="252"/>
      <c r="B55" s="252"/>
      <c r="C55" s="252"/>
      <c r="D55" s="252"/>
      <c r="E55" s="2"/>
      <c r="F55" s="2"/>
      <c r="G55" s="2"/>
      <c r="H55" s="2"/>
    </row>
    <row r="56" spans="1:8" x14ac:dyDescent="0.15">
      <c r="A56" s="3"/>
      <c r="B56" s="2"/>
      <c r="C56" s="2"/>
      <c r="D56" s="2"/>
      <c r="E56" s="2"/>
      <c r="F56" s="2"/>
      <c r="G56" s="2"/>
      <c r="H56" s="2"/>
    </row>
    <row r="57" spans="1:8" x14ac:dyDescent="0.15">
      <c r="E57" s="2"/>
      <c r="F57" s="2"/>
      <c r="G57" s="2"/>
      <c r="H57" s="2"/>
    </row>
    <row r="58" spans="1:8" x14ac:dyDescent="0.15">
      <c r="E58" s="5"/>
      <c r="F58" s="5"/>
      <c r="G58" s="5"/>
      <c r="H58" s="5"/>
    </row>
  </sheetData>
  <mergeCells count="12">
    <mergeCell ref="B42:D42"/>
    <mergeCell ref="A22:B22"/>
    <mergeCell ref="A9:I9"/>
    <mergeCell ref="A11:I11"/>
    <mergeCell ref="D3:E4"/>
    <mergeCell ref="A13:H13"/>
    <mergeCell ref="A18:B18"/>
    <mergeCell ref="A26:B26"/>
    <mergeCell ref="A31:B31"/>
    <mergeCell ref="B34:D34"/>
    <mergeCell ref="E34:H34"/>
    <mergeCell ref="B38:D38"/>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O480"/>
  <sheetViews>
    <sheetView showGridLines="0" view="pageBreakPreview" topLeftCell="A279" zoomScaleNormal="100" zoomScaleSheetLayoutView="100" workbookViewId="0"/>
  </sheetViews>
  <sheetFormatPr defaultColWidth="9" defaultRowHeight="19.5" customHeight="1" x14ac:dyDescent="0.15"/>
  <cols>
    <col min="1" max="1" width="0.625" style="80" customWidth="1"/>
    <col min="2" max="2" width="1.25" style="80" customWidth="1"/>
    <col min="3" max="3" width="10.125" style="80" customWidth="1"/>
    <col min="4" max="4" width="0.625" style="80" customWidth="1"/>
    <col min="5" max="5" width="1.75" style="80" customWidth="1"/>
    <col min="6" max="6" width="64.25" style="168" customWidth="1"/>
    <col min="7" max="7" width="1.375" style="80" customWidth="1"/>
    <col min="8" max="9" width="2.5" style="195" bestFit="1" customWidth="1"/>
    <col min="10" max="10" width="3.5" style="195" bestFit="1" customWidth="1"/>
    <col min="11" max="11" width="2.125" style="167" customWidth="1"/>
    <col min="12" max="12" width="3.375" style="167" customWidth="1"/>
    <col min="13" max="13" width="1.875" style="80" customWidth="1"/>
    <col min="14" max="14" width="7.625" style="80" customWidth="1"/>
    <col min="15" max="15" width="1.875" style="80" customWidth="1"/>
    <col min="16" max="17" width="6.375" style="169" customWidth="1"/>
    <col min="18" max="16384" width="9" style="169"/>
  </cols>
  <sheetData>
    <row r="1" spans="1:15" s="183" customFormat="1" ht="19.5" customHeight="1" x14ac:dyDescent="0.15">
      <c r="A1" s="167"/>
      <c r="B1" s="971" t="s">
        <v>368</v>
      </c>
      <c r="C1" s="167"/>
      <c r="D1" s="167"/>
      <c r="E1" s="167"/>
      <c r="F1" s="597"/>
      <c r="G1" s="167"/>
      <c r="H1" s="596"/>
      <c r="I1" s="596"/>
      <c r="J1" s="596"/>
      <c r="K1" s="167"/>
      <c r="L1" s="167"/>
      <c r="M1" s="167"/>
      <c r="N1" s="167" t="s">
        <v>406</v>
      </c>
      <c r="O1" s="167"/>
    </row>
    <row r="2" spans="1:15" ht="19.5" customHeight="1" thickBot="1" x14ac:dyDescent="0.2">
      <c r="A2" s="95"/>
      <c r="B2" s="95"/>
      <c r="C2" s="972" t="s">
        <v>2122</v>
      </c>
      <c r="D2" s="781"/>
      <c r="E2" s="781"/>
      <c r="F2" s="781"/>
      <c r="G2" s="781"/>
      <c r="H2" s="198"/>
      <c r="I2" s="198"/>
      <c r="J2" s="199"/>
    </row>
    <row r="3" spans="1:15" ht="13.5" customHeight="1" x14ac:dyDescent="0.15">
      <c r="A3" s="1537" t="s">
        <v>70</v>
      </c>
      <c r="B3" s="1538"/>
      <c r="C3" s="1538"/>
      <c r="D3" s="1539"/>
      <c r="E3" s="770"/>
      <c r="F3" s="1543" t="s">
        <v>71</v>
      </c>
      <c r="G3" s="170"/>
      <c r="H3" s="1545" t="s">
        <v>153</v>
      </c>
      <c r="I3" s="1546"/>
      <c r="J3" s="1547"/>
      <c r="K3" s="165"/>
      <c r="L3" s="169"/>
      <c r="M3" s="169"/>
      <c r="N3" s="169"/>
      <c r="O3" s="169"/>
    </row>
    <row r="4" spans="1:15" ht="10.5" x14ac:dyDescent="0.15">
      <c r="A4" s="1540"/>
      <c r="B4" s="1541"/>
      <c r="C4" s="1541"/>
      <c r="D4" s="1542"/>
      <c r="E4" s="771"/>
      <c r="F4" s="1544"/>
      <c r="G4" s="171"/>
      <c r="H4" s="434" t="s">
        <v>408</v>
      </c>
      <c r="I4" s="434" t="s">
        <v>409</v>
      </c>
      <c r="J4" s="69" t="s">
        <v>401</v>
      </c>
      <c r="K4" s="165"/>
      <c r="L4" s="169"/>
      <c r="M4" s="169"/>
      <c r="N4" s="169"/>
      <c r="O4" s="169"/>
    </row>
    <row r="5" spans="1:15" ht="27" customHeight="1" x14ac:dyDescent="0.15">
      <c r="A5" s="96"/>
      <c r="B5" s="97"/>
      <c r="C5" s="766" t="s">
        <v>374</v>
      </c>
      <c r="D5" s="779"/>
      <c r="E5" s="766"/>
      <c r="F5" s="77" t="s">
        <v>1154</v>
      </c>
      <c r="G5" s="779"/>
      <c r="H5" s="388"/>
      <c r="I5" s="386"/>
      <c r="J5" s="197"/>
    </row>
    <row r="6" spans="1:15" ht="27.75" customHeight="1" x14ac:dyDescent="0.15">
      <c r="A6" s="98"/>
      <c r="B6" s="99"/>
      <c r="C6" s="76" t="s">
        <v>375</v>
      </c>
      <c r="D6" s="100"/>
      <c r="E6" s="76"/>
      <c r="F6" s="78" t="s">
        <v>1155</v>
      </c>
      <c r="G6" s="100"/>
      <c r="H6" s="387"/>
      <c r="I6" s="497"/>
      <c r="J6" s="197"/>
    </row>
    <row r="7" spans="1:15" ht="27.75" customHeight="1" x14ac:dyDescent="0.15">
      <c r="A7" s="98"/>
      <c r="B7" s="99"/>
      <c r="C7" s="76" t="s">
        <v>376</v>
      </c>
      <c r="D7" s="100"/>
      <c r="E7" s="76"/>
      <c r="F7" s="78" t="s">
        <v>394</v>
      </c>
      <c r="G7" s="100"/>
      <c r="H7" s="387"/>
      <c r="I7" s="497"/>
      <c r="J7" s="197"/>
    </row>
    <row r="8" spans="1:15" ht="19.5" customHeight="1" x14ac:dyDescent="0.15">
      <c r="A8" s="98"/>
      <c r="B8" s="99"/>
      <c r="C8" s="76" t="s">
        <v>475</v>
      </c>
      <c r="D8" s="100"/>
      <c r="E8" s="76"/>
      <c r="F8" s="78" t="s">
        <v>412</v>
      </c>
      <c r="G8" s="100"/>
      <c r="H8" s="387"/>
      <c r="I8" s="497"/>
      <c r="J8" s="197"/>
    </row>
    <row r="9" spans="1:15" ht="19.5" customHeight="1" thickBot="1" x14ac:dyDescent="0.2">
      <c r="A9" s="102"/>
      <c r="B9" s="95"/>
      <c r="C9" s="781" t="s">
        <v>476</v>
      </c>
      <c r="D9" s="103"/>
      <c r="E9" s="781"/>
      <c r="F9" s="214" t="s">
        <v>1156</v>
      </c>
      <c r="G9" s="103"/>
      <c r="H9" s="435"/>
      <c r="I9" s="433"/>
      <c r="J9" s="200"/>
    </row>
    <row r="10" spans="1:15" ht="19.5" customHeight="1" x14ac:dyDescent="0.15">
      <c r="B10" s="68" t="s">
        <v>370</v>
      </c>
      <c r="C10" s="169"/>
    </row>
    <row r="11" spans="1:15" s="1418" customFormat="1" ht="19.5" customHeight="1" thickBot="1" x14ac:dyDescent="0.2">
      <c r="A11" s="1428"/>
      <c r="B11" s="1428"/>
      <c r="C11" s="1428" t="s">
        <v>2165</v>
      </c>
      <c r="D11" s="1429"/>
      <c r="E11" s="1429"/>
      <c r="F11" s="1429"/>
      <c r="G11" s="1429"/>
      <c r="H11" s="1430"/>
      <c r="I11" s="1430"/>
      <c r="J11" s="1430"/>
      <c r="N11" s="1419"/>
    </row>
    <row r="12" spans="1:15" s="1287" customFormat="1" ht="13.5" customHeight="1" x14ac:dyDescent="0.15">
      <c r="A12" s="1565" t="s">
        <v>2072</v>
      </c>
      <c r="B12" s="1566"/>
      <c r="C12" s="1566"/>
      <c r="D12" s="1567"/>
      <c r="E12" s="1431"/>
      <c r="F12" s="1557" t="s">
        <v>2073</v>
      </c>
      <c r="G12" s="1432"/>
      <c r="H12" s="1559" t="s">
        <v>153</v>
      </c>
      <c r="I12" s="1560"/>
      <c r="J12" s="1561"/>
      <c r="K12" s="1449"/>
    </row>
    <row r="13" spans="1:15" s="1422" customFormat="1" ht="10.5" x14ac:dyDescent="0.15">
      <c r="A13" s="1568"/>
      <c r="B13" s="1569"/>
      <c r="C13" s="1569"/>
      <c r="D13" s="1570"/>
      <c r="E13" s="1433"/>
      <c r="F13" s="1558"/>
      <c r="G13" s="1434"/>
      <c r="H13" s="1435" t="s">
        <v>2075</v>
      </c>
      <c r="I13" s="1435" t="s">
        <v>2076</v>
      </c>
      <c r="J13" s="751" t="s">
        <v>401</v>
      </c>
      <c r="K13" s="1421"/>
    </row>
    <row r="14" spans="1:15" s="1420" customFormat="1" ht="27" customHeight="1" x14ac:dyDescent="0.15">
      <c r="A14" s="1436"/>
      <c r="B14" s="1437"/>
      <c r="C14" s="1571" t="s">
        <v>2166</v>
      </c>
      <c r="D14" s="1372"/>
      <c r="E14" s="1438"/>
      <c r="F14" s="1439" t="s">
        <v>2167</v>
      </c>
      <c r="G14" s="1440"/>
      <c r="H14" s="1441"/>
      <c r="I14" s="1442"/>
      <c r="J14" s="1562"/>
      <c r="N14" s="1423"/>
    </row>
    <row r="15" spans="1:15" s="1420" customFormat="1" ht="19.5" customHeight="1" thickBot="1" x14ac:dyDescent="0.2">
      <c r="A15" s="1443"/>
      <c r="B15" s="1444"/>
      <c r="C15" s="1572"/>
      <c r="D15" s="1375"/>
      <c r="E15" s="1376"/>
      <c r="F15" s="1445" t="s">
        <v>2168</v>
      </c>
      <c r="G15" s="1446"/>
      <c r="H15" s="1447"/>
      <c r="I15" s="1448"/>
      <c r="J15" s="1563"/>
      <c r="N15" s="1423"/>
    </row>
    <row r="16" spans="1:15" s="1422" customFormat="1" ht="19.5" customHeight="1" x14ac:dyDescent="0.15">
      <c r="A16" s="1424"/>
      <c r="B16" s="1425"/>
      <c r="D16" s="1424"/>
      <c r="E16" s="1424"/>
      <c r="F16" s="1426"/>
      <c r="G16" s="1424"/>
      <c r="H16" s="1427"/>
      <c r="I16" s="1427"/>
      <c r="J16" s="1427"/>
      <c r="K16" s="1424"/>
      <c r="L16" s="1424"/>
      <c r="M16" s="1424"/>
      <c r="N16" s="1424"/>
      <c r="O16" s="1424"/>
    </row>
    <row r="17" spans="1:15" s="785" customFormat="1" ht="18" customHeight="1" thickBot="1" x14ac:dyDescent="0.2">
      <c r="A17" s="81"/>
      <c r="B17" s="81"/>
      <c r="C17" s="82" t="s">
        <v>2169</v>
      </c>
      <c r="D17" s="82"/>
      <c r="G17" s="82"/>
      <c r="H17" s="196"/>
      <c r="I17" s="196"/>
      <c r="J17" s="196"/>
    </row>
    <row r="18" spans="1:15" ht="13.5" customHeight="1" x14ac:dyDescent="0.15">
      <c r="A18" s="1537" t="s">
        <v>70</v>
      </c>
      <c r="B18" s="1538"/>
      <c r="C18" s="1538"/>
      <c r="D18" s="1539"/>
      <c r="E18" s="770"/>
      <c r="F18" s="1543" t="s">
        <v>71</v>
      </c>
      <c r="G18" s="170"/>
      <c r="H18" s="1545" t="s">
        <v>153</v>
      </c>
      <c r="I18" s="1546"/>
      <c r="J18" s="1547"/>
      <c r="K18" s="165"/>
      <c r="L18" s="169"/>
      <c r="M18" s="169"/>
      <c r="N18" s="169"/>
      <c r="O18" s="169"/>
    </row>
    <row r="19" spans="1:15" ht="10.5" x14ac:dyDescent="0.15">
      <c r="A19" s="1540"/>
      <c r="B19" s="1541"/>
      <c r="C19" s="1541"/>
      <c r="D19" s="1542"/>
      <c r="E19" s="771"/>
      <c r="F19" s="1544"/>
      <c r="G19" s="171"/>
      <c r="H19" s="434" t="s">
        <v>408</v>
      </c>
      <c r="I19" s="434" t="s">
        <v>409</v>
      </c>
      <c r="J19" s="69" t="s">
        <v>401</v>
      </c>
      <c r="K19" s="165"/>
      <c r="L19" s="169"/>
      <c r="M19" s="169"/>
      <c r="N19" s="169"/>
      <c r="O19" s="169"/>
    </row>
    <row r="20" spans="1:15" s="761" customFormat="1" ht="15.95" customHeight="1" x14ac:dyDescent="0.15">
      <c r="A20" s="83"/>
      <c r="B20" s="84"/>
      <c r="C20" s="172"/>
      <c r="D20" s="85"/>
      <c r="E20" s="86"/>
      <c r="F20" s="70" t="s">
        <v>1157</v>
      </c>
      <c r="G20" s="87"/>
      <c r="H20" s="441"/>
      <c r="I20" s="442"/>
      <c r="J20" s="1556"/>
    </row>
    <row r="21" spans="1:15" s="761" customFormat="1" ht="15.95" customHeight="1" x14ac:dyDescent="0.15">
      <c r="A21" s="83"/>
      <c r="B21" s="84"/>
      <c r="C21" s="1533" t="s">
        <v>67</v>
      </c>
      <c r="D21" s="85"/>
      <c r="E21" s="91"/>
      <c r="F21" s="209" t="s">
        <v>1158</v>
      </c>
      <c r="G21" s="101"/>
      <c r="H21" s="443"/>
      <c r="I21" s="437"/>
      <c r="J21" s="1551"/>
    </row>
    <row r="22" spans="1:15" s="761" customFormat="1" ht="15.95" customHeight="1" x14ac:dyDescent="0.15">
      <c r="A22" s="83"/>
      <c r="B22" s="84"/>
      <c r="C22" s="1533"/>
      <c r="D22" s="85"/>
      <c r="E22" s="91"/>
      <c r="F22" s="71" t="s">
        <v>1159</v>
      </c>
      <c r="G22" s="101"/>
      <c r="H22" s="443"/>
      <c r="I22" s="437"/>
      <c r="J22" s="1551"/>
    </row>
    <row r="23" spans="1:15" s="761" customFormat="1" ht="15.95" customHeight="1" x14ac:dyDescent="0.15">
      <c r="A23" s="83"/>
      <c r="B23" s="84"/>
      <c r="C23" s="1533"/>
      <c r="D23" s="85"/>
      <c r="E23" s="89"/>
      <c r="F23" s="71" t="s">
        <v>413</v>
      </c>
      <c r="G23" s="90"/>
      <c r="H23" s="443"/>
      <c r="I23" s="437"/>
      <c r="J23" s="1551"/>
    </row>
    <row r="24" spans="1:15" s="761" customFormat="1" ht="15.95" customHeight="1" x14ac:dyDescent="0.15">
      <c r="A24" s="83"/>
      <c r="B24" s="84"/>
      <c r="C24" s="1533"/>
      <c r="D24" s="85"/>
      <c r="E24" s="91"/>
      <c r="F24" s="71" t="s">
        <v>1160</v>
      </c>
      <c r="G24" s="85"/>
      <c r="H24" s="443"/>
      <c r="I24" s="437"/>
      <c r="J24" s="1551"/>
    </row>
    <row r="25" spans="1:15" s="761" customFormat="1" ht="15.95" customHeight="1" x14ac:dyDescent="0.15">
      <c r="A25" s="83"/>
      <c r="B25" s="84"/>
      <c r="C25" s="1533"/>
      <c r="D25" s="85"/>
      <c r="E25" s="89"/>
      <c r="F25" s="71" t="s">
        <v>60</v>
      </c>
      <c r="G25" s="90"/>
      <c r="H25" s="441"/>
      <c r="I25" s="438"/>
      <c r="J25" s="1551"/>
    </row>
    <row r="26" spans="1:15" s="761" customFormat="1" ht="15.95" customHeight="1" x14ac:dyDescent="0.15">
      <c r="A26" s="83"/>
      <c r="B26" s="84"/>
      <c r="C26" s="1533"/>
      <c r="D26" s="85"/>
      <c r="E26" s="89"/>
      <c r="F26" s="73" t="s">
        <v>61</v>
      </c>
      <c r="G26" s="90"/>
      <c r="H26" s="441"/>
      <c r="I26" s="438"/>
      <c r="J26" s="1551"/>
    </row>
    <row r="27" spans="1:15" s="761" customFormat="1" ht="15.95" customHeight="1" x14ac:dyDescent="0.15">
      <c r="A27" s="96"/>
      <c r="B27" s="97"/>
      <c r="C27" s="1536"/>
      <c r="D27" s="779"/>
      <c r="E27" s="105"/>
      <c r="F27" s="77" t="s">
        <v>62</v>
      </c>
      <c r="G27" s="90"/>
      <c r="H27" s="444"/>
      <c r="I27" s="438"/>
      <c r="J27" s="1551"/>
    </row>
    <row r="28" spans="1:15" s="761" customFormat="1" ht="15.95" customHeight="1" x14ac:dyDescent="0.15">
      <c r="A28" s="83"/>
      <c r="B28" s="84"/>
      <c r="C28" s="1533" t="s">
        <v>68</v>
      </c>
      <c r="D28" s="85"/>
      <c r="F28" s="72" t="s">
        <v>72</v>
      </c>
      <c r="G28" s="778"/>
      <c r="H28" s="445"/>
      <c r="I28" s="446"/>
      <c r="J28" s="1531"/>
    </row>
    <row r="29" spans="1:15" s="761" customFormat="1" ht="15.95" customHeight="1" x14ac:dyDescent="0.15">
      <c r="A29" s="83"/>
      <c r="B29" s="84"/>
      <c r="C29" s="1536"/>
      <c r="D29" s="85"/>
      <c r="E29" s="105"/>
      <c r="F29" s="208" t="s">
        <v>0</v>
      </c>
      <c r="G29" s="106"/>
      <c r="H29" s="447"/>
      <c r="I29" s="439"/>
      <c r="J29" s="1531"/>
    </row>
    <row r="30" spans="1:15" s="761" customFormat="1" ht="30" customHeight="1" x14ac:dyDescent="0.15">
      <c r="A30" s="108"/>
      <c r="B30" s="109"/>
      <c r="C30" s="1532" t="s">
        <v>267</v>
      </c>
      <c r="D30" s="778"/>
      <c r="E30" s="91"/>
      <c r="F30" s="72" t="s">
        <v>1161</v>
      </c>
      <c r="G30" s="101"/>
      <c r="H30" s="448"/>
      <c r="I30" s="437"/>
      <c r="J30" s="1531"/>
    </row>
    <row r="31" spans="1:15" s="761" customFormat="1" ht="30" customHeight="1" x14ac:dyDescent="0.15">
      <c r="A31" s="96"/>
      <c r="B31" s="97"/>
      <c r="C31" s="1536"/>
      <c r="D31" s="779"/>
      <c r="E31" s="766"/>
      <c r="F31" s="77" t="s">
        <v>1162</v>
      </c>
      <c r="G31" s="779"/>
      <c r="H31" s="447"/>
      <c r="I31" s="439"/>
      <c r="J31" s="1531"/>
    </row>
    <row r="32" spans="1:15" s="761" customFormat="1" ht="15.95" customHeight="1" x14ac:dyDescent="0.15">
      <c r="A32" s="83"/>
      <c r="B32" s="84"/>
      <c r="C32" s="1532" t="s">
        <v>73</v>
      </c>
      <c r="D32" s="85"/>
      <c r="E32" s="91"/>
      <c r="F32" s="72" t="s">
        <v>126</v>
      </c>
      <c r="G32" s="101"/>
      <c r="H32" s="449"/>
      <c r="I32" s="438"/>
      <c r="J32" s="1531"/>
    </row>
    <row r="33" spans="1:15" s="761" customFormat="1" ht="15.95" customHeight="1" x14ac:dyDescent="0.15">
      <c r="A33" s="83"/>
      <c r="B33" s="84"/>
      <c r="C33" s="1536"/>
      <c r="D33" s="85"/>
      <c r="F33" s="209" t="s">
        <v>1163</v>
      </c>
      <c r="G33" s="85"/>
      <c r="H33" s="450"/>
      <c r="I33" s="451"/>
      <c r="J33" s="1531"/>
    </row>
    <row r="34" spans="1:15" s="761" customFormat="1" ht="15.95" customHeight="1" x14ac:dyDescent="0.15">
      <c r="A34" s="83"/>
      <c r="B34" s="84"/>
      <c r="C34" s="110" t="s">
        <v>74</v>
      </c>
      <c r="D34" s="100"/>
      <c r="E34" s="76"/>
      <c r="F34" s="78" t="s">
        <v>1164</v>
      </c>
      <c r="G34" s="100"/>
      <c r="H34" s="452"/>
      <c r="I34" s="436"/>
      <c r="J34" s="1531"/>
    </row>
    <row r="35" spans="1:15" s="761" customFormat="1" ht="27.95" customHeight="1" x14ac:dyDescent="0.15">
      <c r="A35" s="96"/>
      <c r="B35" s="97"/>
      <c r="C35" s="110" t="s">
        <v>75</v>
      </c>
      <c r="D35" s="100"/>
      <c r="E35" s="76"/>
      <c r="F35" s="78" t="s">
        <v>1165</v>
      </c>
      <c r="G35" s="779"/>
      <c r="H35" s="453"/>
      <c r="I35" s="454"/>
      <c r="J35" s="1531"/>
    </row>
    <row r="36" spans="1:15" s="761" customFormat="1" ht="15.95" customHeight="1" x14ac:dyDescent="0.15">
      <c r="A36" s="83"/>
      <c r="B36" s="84"/>
      <c r="C36" s="1532" t="s">
        <v>1</v>
      </c>
      <c r="D36" s="778"/>
      <c r="E36" s="760"/>
      <c r="F36" s="210" t="s">
        <v>152</v>
      </c>
      <c r="G36" s="778"/>
      <c r="H36" s="445"/>
      <c r="I36" s="446"/>
      <c r="J36" s="1531"/>
    </row>
    <row r="37" spans="1:15" s="761" customFormat="1" ht="15.95" customHeight="1" x14ac:dyDescent="0.15">
      <c r="A37" s="83"/>
      <c r="B37" s="84"/>
      <c r="C37" s="1536"/>
      <c r="D37" s="779"/>
      <c r="E37" s="105"/>
      <c r="F37" s="208" t="s">
        <v>478</v>
      </c>
      <c r="G37" s="106"/>
      <c r="H37" s="455"/>
      <c r="I37" s="439"/>
      <c r="J37" s="1531"/>
    </row>
    <row r="38" spans="1:15" s="761" customFormat="1" ht="15.95" customHeight="1" x14ac:dyDescent="0.15">
      <c r="A38" s="83"/>
      <c r="B38" s="84"/>
      <c r="C38" s="110" t="s">
        <v>416</v>
      </c>
      <c r="D38" s="100"/>
      <c r="E38" s="76"/>
      <c r="F38" s="78" t="s">
        <v>417</v>
      </c>
      <c r="G38" s="100"/>
      <c r="H38" s="482"/>
      <c r="I38" s="436"/>
      <c r="J38" s="1531"/>
    </row>
    <row r="39" spans="1:15" s="761" customFormat="1" ht="15.95" customHeight="1" x14ac:dyDescent="0.15">
      <c r="A39" s="83"/>
      <c r="B39" s="84"/>
      <c r="C39" s="776" t="s">
        <v>76</v>
      </c>
      <c r="D39" s="85"/>
      <c r="E39" s="91"/>
      <c r="F39" s="72" t="s">
        <v>362</v>
      </c>
      <c r="G39" s="101"/>
      <c r="H39" s="443"/>
      <c r="I39" s="437"/>
      <c r="J39" s="1531"/>
    </row>
    <row r="40" spans="1:15" s="761" customFormat="1" ht="15.95" customHeight="1" x14ac:dyDescent="0.15">
      <c r="A40" s="83"/>
      <c r="B40" s="84"/>
      <c r="C40" s="110" t="s">
        <v>77</v>
      </c>
      <c r="D40" s="111"/>
      <c r="E40" s="76"/>
      <c r="F40" s="78" t="s">
        <v>78</v>
      </c>
      <c r="G40" s="100"/>
      <c r="H40" s="452"/>
      <c r="I40" s="436"/>
      <c r="J40" s="1531"/>
    </row>
    <row r="41" spans="1:15" s="761" customFormat="1" ht="27.75" customHeight="1" x14ac:dyDescent="0.15">
      <c r="A41" s="96"/>
      <c r="B41" s="253"/>
      <c r="C41" s="110" t="s">
        <v>79</v>
      </c>
      <c r="D41" s="100"/>
      <c r="E41" s="76"/>
      <c r="F41" s="78" t="s">
        <v>1166</v>
      </c>
      <c r="G41" s="779"/>
      <c r="H41" s="456"/>
      <c r="I41" s="454"/>
      <c r="J41" s="1531"/>
    </row>
    <row r="42" spans="1:15" s="761" customFormat="1" ht="15.75" customHeight="1" x14ac:dyDescent="0.15">
      <c r="A42" s="108"/>
      <c r="B42" s="109"/>
      <c r="C42" s="1554" t="s">
        <v>414</v>
      </c>
      <c r="D42" s="778"/>
      <c r="E42" s="760"/>
      <c r="F42" s="209" t="s">
        <v>377</v>
      </c>
      <c r="G42" s="85"/>
      <c r="H42" s="451"/>
      <c r="I42" s="451"/>
      <c r="J42" s="763"/>
    </row>
    <row r="43" spans="1:15" s="761" customFormat="1" ht="15.95" customHeight="1" thickBot="1" x14ac:dyDescent="0.2">
      <c r="A43" s="102"/>
      <c r="B43" s="95"/>
      <c r="C43" s="1555"/>
      <c r="D43" s="103"/>
      <c r="E43" s="114"/>
      <c r="F43" s="211" t="s">
        <v>415</v>
      </c>
      <c r="G43" s="115"/>
      <c r="H43" s="457"/>
      <c r="I43" s="458"/>
      <c r="J43" s="764"/>
    </row>
    <row r="44" spans="1:15" s="761" customFormat="1" ht="15" customHeight="1" x14ac:dyDescent="0.15">
      <c r="A44" s="84"/>
      <c r="B44" s="84"/>
      <c r="C44" s="84"/>
      <c r="D44" s="84"/>
      <c r="E44" s="116"/>
      <c r="F44" s="84"/>
      <c r="G44" s="116"/>
      <c r="H44" s="201"/>
      <c r="I44" s="201"/>
      <c r="J44" s="201"/>
      <c r="K44" s="84"/>
    </row>
    <row r="45" spans="1:15" s="761" customFormat="1" ht="15.95" customHeight="1" x14ac:dyDescent="0.15">
      <c r="A45" s="84"/>
      <c r="B45" s="84"/>
      <c r="C45" s="1552" t="s">
        <v>2170</v>
      </c>
      <c r="D45" s="1552"/>
      <c r="E45" s="1552"/>
      <c r="F45" s="1552"/>
      <c r="G45" s="116"/>
      <c r="H45" s="201"/>
      <c r="I45" s="201"/>
      <c r="J45" s="201"/>
      <c r="K45" s="84"/>
    </row>
    <row r="46" spans="1:15" s="761" customFormat="1" ht="15.95" customHeight="1" thickBot="1" x14ac:dyDescent="0.2">
      <c r="A46" s="84"/>
      <c r="B46" s="84"/>
      <c r="C46" s="81" t="s">
        <v>2171</v>
      </c>
      <c r="H46" s="202"/>
      <c r="I46" s="202"/>
      <c r="J46" s="202"/>
      <c r="K46" s="758"/>
      <c r="L46" s="758"/>
    </row>
    <row r="47" spans="1:15" ht="13.5" customHeight="1" x14ac:dyDescent="0.15">
      <c r="A47" s="1537" t="s">
        <v>70</v>
      </c>
      <c r="B47" s="1538"/>
      <c r="C47" s="1538"/>
      <c r="D47" s="1539"/>
      <c r="E47" s="770"/>
      <c r="F47" s="1543" t="s">
        <v>71</v>
      </c>
      <c r="G47" s="170"/>
      <c r="H47" s="1545" t="s">
        <v>153</v>
      </c>
      <c r="I47" s="1546"/>
      <c r="J47" s="1547"/>
      <c r="K47" s="165"/>
      <c r="L47" s="169"/>
      <c r="M47" s="169"/>
      <c r="N47" s="169"/>
      <c r="O47" s="169"/>
    </row>
    <row r="48" spans="1:15" ht="10.5" x14ac:dyDescent="0.15">
      <c r="A48" s="1540"/>
      <c r="B48" s="1541"/>
      <c r="C48" s="1541"/>
      <c r="D48" s="1542"/>
      <c r="E48" s="771"/>
      <c r="F48" s="1544"/>
      <c r="G48" s="171"/>
      <c r="H48" s="434" t="s">
        <v>408</v>
      </c>
      <c r="I48" s="434" t="s">
        <v>409</v>
      </c>
      <c r="J48" s="69" t="s">
        <v>401</v>
      </c>
      <c r="K48" s="165"/>
      <c r="L48" s="169"/>
      <c r="M48" s="169"/>
      <c r="N48" s="169"/>
      <c r="O48" s="169"/>
    </row>
    <row r="49" spans="1:10" s="761" customFormat="1" ht="27.75" customHeight="1" x14ac:dyDescent="0.15">
      <c r="A49" s="83"/>
      <c r="B49" s="84"/>
      <c r="C49" s="1532" t="s">
        <v>101</v>
      </c>
      <c r="D49" s="85"/>
      <c r="E49" s="773"/>
      <c r="F49" s="599" t="s">
        <v>1140</v>
      </c>
      <c r="G49" s="778"/>
      <c r="H49" s="460"/>
      <c r="I49" s="460"/>
      <c r="J49" s="1529"/>
    </row>
    <row r="50" spans="1:10" s="761" customFormat="1" ht="15.95" customHeight="1" x14ac:dyDescent="0.15">
      <c r="A50" s="83"/>
      <c r="B50" s="84"/>
      <c r="C50" s="1533"/>
      <c r="D50" s="85"/>
      <c r="E50" s="88"/>
      <c r="F50" s="71" t="s">
        <v>418</v>
      </c>
      <c r="G50" s="90"/>
      <c r="H50" s="441"/>
      <c r="I50" s="438"/>
      <c r="J50" s="1531"/>
    </row>
    <row r="51" spans="1:10" s="761" customFormat="1" ht="15.95" customHeight="1" x14ac:dyDescent="0.15">
      <c r="A51" s="83"/>
      <c r="B51" s="84"/>
      <c r="C51" s="1536"/>
      <c r="D51" s="85"/>
      <c r="E51" s="118"/>
      <c r="F51" s="72" t="s">
        <v>419</v>
      </c>
      <c r="G51" s="101"/>
      <c r="H51" s="441"/>
      <c r="I51" s="438"/>
      <c r="J51" s="1531"/>
    </row>
    <row r="52" spans="1:10" s="761" customFormat="1" ht="15.95" customHeight="1" x14ac:dyDescent="0.15">
      <c r="A52" s="108"/>
      <c r="B52" s="109"/>
      <c r="C52" s="760" t="s">
        <v>102</v>
      </c>
      <c r="D52" s="760"/>
      <c r="E52" s="119"/>
      <c r="F52" s="212" t="s">
        <v>1167</v>
      </c>
      <c r="G52" s="120"/>
      <c r="H52" s="461"/>
      <c r="I52" s="446"/>
      <c r="J52" s="763"/>
    </row>
    <row r="53" spans="1:10" s="761" customFormat="1" ht="15.95" customHeight="1" x14ac:dyDescent="0.15">
      <c r="A53" s="108"/>
      <c r="B53" s="109"/>
      <c r="C53" s="760" t="s">
        <v>103</v>
      </c>
      <c r="D53" s="778"/>
      <c r="E53" s="121"/>
      <c r="F53" s="210" t="s">
        <v>104</v>
      </c>
      <c r="G53" s="122"/>
      <c r="H53" s="462"/>
      <c r="I53" s="446"/>
      <c r="J53" s="1531"/>
    </row>
    <row r="54" spans="1:10" s="761" customFormat="1" ht="15.95" customHeight="1" x14ac:dyDescent="0.15">
      <c r="A54" s="83"/>
      <c r="B54" s="84"/>
      <c r="E54" s="118"/>
      <c r="F54" s="72" t="s">
        <v>477</v>
      </c>
      <c r="G54" s="101"/>
      <c r="H54" s="463"/>
      <c r="I54" s="437"/>
      <c r="J54" s="1531"/>
    </row>
    <row r="55" spans="1:10" s="761" customFormat="1" ht="15.95" customHeight="1" x14ac:dyDescent="0.15">
      <c r="A55" s="108"/>
      <c r="B55" s="109"/>
      <c r="C55" s="760" t="s">
        <v>105</v>
      </c>
      <c r="D55" s="760"/>
      <c r="E55" s="121"/>
      <c r="F55" s="210" t="s">
        <v>106</v>
      </c>
      <c r="G55" s="122"/>
      <c r="H55" s="445"/>
      <c r="I55" s="446"/>
      <c r="J55" s="1531"/>
    </row>
    <row r="56" spans="1:10" s="761" customFormat="1" ht="15.95" customHeight="1" x14ac:dyDescent="0.15">
      <c r="A56" s="83"/>
      <c r="B56" s="84"/>
      <c r="E56" s="88"/>
      <c r="F56" s="71" t="s">
        <v>63</v>
      </c>
      <c r="G56" s="90"/>
      <c r="H56" s="444"/>
      <c r="I56" s="438"/>
      <c r="J56" s="1531"/>
    </row>
    <row r="57" spans="1:10" s="761" customFormat="1" ht="27.95" customHeight="1" x14ac:dyDescent="0.15">
      <c r="A57" s="108"/>
      <c r="B57" s="109"/>
      <c r="C57" s="760" t="s">
        <v>107</v>
      </c>
      <c r="D57" s="760"/>
      <c r="E57" s="121"/>
      <c r="F57" s="210" t="s">
        <v>479</v>
      </c>
      <c r="G57" s="122"/>
      <c r="H57" s="445"/>
      <c r="I57" s="446"/>
      <c r="J57" s="763"/>
    </row>
    <row r="58" spans="1:10" s="761" customFormat="1" ht="15.95" customHeight="1" x14ac:dyDescent="0.15">
      <c r="A58" s="98"/>
      <c r="B58" s="99"/>
      <c r="C58" s="76" t="s">
        <v>108</v>
      </c>
      <c r="D58" s="76"/>
      <c r="E58" s="110"/>
      <c r="F58" s="78" t="s">
        <v>109</v>
      </c>
      <c r="G58" s="100"/>
      <c r="H58" s="452"/>
      <c r="I58" s="436"/>
      <c r="J58" s="763"/>
    </row>
    <row r="59" spans="1:10" s="761" customFormat="1" ht="15.95" customHeight="1" x14ac:dyDescent="0.15">
      <c r="A59" s="83"/>
      <c r="B59" s="84"/>
      <c r="C59" s="761" t="s">
        <v>115</v>
      </c>
      <c r="E59" s="118"/>
      <c r="F59" s="72" t="s">
        <v>461</v>
      </c>
      <c r="G59" s="101"/>
      <c r="H59" s="443"/>
      <c r="I59" s="437"/>
      <c r="J59" s="763"/>
    </row>
    <row r="60" spans="1:10" s="761" customFormat="1" ht="15.95" customHeight="1" x14ac:dyDescent="0.15">
      <c r="A60" s="108"/>
      <c r="B60" s="109"/>
      <c r="C60" s="1532" t="s">
        <v>116</v>
      </c>
      <c r="D60" s="760"/>
      <c r="E60" s="121"/>
      <c r="F60" s="210" t="s">
        <v>162</v>
      </c>
      <c r="G60" s="122"/>
      <c r="H60" s="445"/>
      <c r="I60" s="446"/>
      <c r="J60" s="1531"/>
    </row>
    <row r="61" spans="1:10" s="761" customFormat="1" ht="15.95" customHeight="1" x14ac:dyDescent="0.15">
      <c r="A61" s="83"/>
      <c r="B61" s="84"/>
      <c r="C61" s="1533"/>
      <c r="E61" s="776"/>
      <c r="F61" s="209" t="s">
        <v>1168</v>
      </c>
      <c r="G61" s="85"/>
      <c r="H61" s="441"/>
      <c r="I61" s="438"/>
      <c r="J61" s="1531"/>
    </row>
    <row r="62" spans="1:10" s="761" customFormat="1" ht="15.95" customHeight="1" x14ac:dyDescent="0.15">
      <c r="A62" s="96"/>
      <c r="B62" s="97"/>
      <c r="C62" s="1536"/>
      <c r="D62" s="766"/>
      <c r="E62" s="123"/>
      <c r="F62" s="208" t="s">
        <v>462</v>
      </c>
      <c r="G62" s="106"/>
      <c r="H62" s="455"/>
      <c r="I62" s="439"/>
      <c r="J62" s="1531"/>
    </row>
    <row r="63" spans="1:10" s="761" customFormat="1" ht="15.95" customHeight="1" x14ac:dyDescent="0.15">
      <c r="A63" s="96"/>
      <c r="B63" s="97"/>
      <c r="C63" s="761" t="s">
        <v>164</v>
      </c>
      <c r="D63" s="766"/>
      <c r="E63" s="774"/>
      <c r="F63" s="77" t="s">
        <v>1169</v>
      </c>
      <c r="G63" s="779"/>
      <c r="H63" s="453"/>
      <c r="I63" s="454"/>
      <c r="J63" s="763"/>
    </row>
    <row r="64" spans="1:10" s="761" customFormat="1" ht="15.95" customHeight="1" thickBot="1" x14ac:dyDescent="0.2">
      <c r="A64" s="112"/>
      <c r="B64" s="113"/>
      <c r="C64" s="114" t="s">
        <v>117</v>
      </c>
      <c r="D64" s="114"/>
      <c r="E64" s="124"/>
      <c r="F64" s="211" t="s">
        <v>1170</v>
      </c>
      <c r="G64" s="115"/>
      <c r="H64" s="464"/>
      <c r="I64" s="458"/>
      <c r="J64" s="764"/>
    </row>
    <row r="65" spans="1:15" s="84" customFormat="1" ht="15.95" customHeight="1" x14ac:dyDescent="0.15">
      <c r="C65" s="761"/>
      <c r="E65" s="116"/>
      <c r="G65" s="116"/>
      <c r="H65" s="201"/>
      <c r="I65" s="201"/>
      <c r="J65" s="203"/>
    </row>
    <row r="66" spans="1:15" s="761" customFormat="1" ht="15.95" customHeight="1" thickBot="1" x14ac:dyDescent="0.2">
      <c r="A66" s="84"/>
      <c r="B66" s="84"/>
      <c r="C66" s="81" t="s">
        <v>2172</v>
      </c>
      <c r="E66" s="766"/>
      <c r="F66" s="782"/>
      <c r="G66" s="766"/>
      <c r="H66" s="204"/>
      <c r="I66" s="204"/>
      <c r="J66" s="204"/>
    </row>
    <row r="67" spans="1:15" ht="13.5" customHeight="1" x14ac:dyDescent="0.15">
      <c r="A67" s="1537" t="s">
        <v>70</v>
      </c>
      <c r="B67" s="1538"/>
      <c r="C67" s="1538"/>
      <c r="D67" s="1539"/>
      <c r="E67" s="770"/>
      <c r="F67" s="1543" t="s">
        <v>71</v>
      </c>
      <c r="G67" s="170"/>
      <c r="H67" s="1545" t="s">
        <v>153</v>
      </c>
      <c r="I67" s="1546"/>
      <c r="J67" s="1547"/>
      <c r="K67" s="165"/>
      <c r="L67" s="169"/>
      <c r="M67" s="169"/>
      <c r="N67" s="169"/>
      <c r="O67" s="169"/>
    </row>
    <row r="68" spans="1:15" ht="10.5" x14ac:dyDescent="0.15">
      <c r="A68" s="1540"/>
      <c r="B68" s="1541"/>
      <c r="C68" s="1541"/>
      <c r="D68" s="1542"/>
      <c r="E68" s="771"/>
      <c r="F68" s="1544"/>
      <c r="G68" s="171"/>
      <c r="H68" s="434" t="s">
        <v>408</v>
      </c>
      <c r="I68" s="434" t="s">
        <v>409</v>
      </c>
      <c r="J68" s="69" t="s">
        <v>401</v>
      </c>
      <c r="K68" s="165"/>
      <c r="L68" s="169"/>
      <c r="M68" s="169"/>
      <c r="N68" s="169"/>
      <c r="O68" s="169"/>
    </row>
    <row r="69" spans="1:15" s="786" customFormat="1" ht="15.95" customHeight="1" x14ac:dyDescent="0.15">
      <c r="A69" s="173"/>
      <c r="B69" s="174"/>
      <c r="C69" s="125" t="s">
        <v>101</v>
      </c>
      <c r="D69" s="175"/>
      <c r="E69" s="125"/>
      <c r="F69" s="213" t="s">
        <v>420</v>
      </c>
      <c r="G69" s="126"/>
      <c r="H69" s="465"/>
      <c r="I69" s="466"/>
      <c r="J69" s="772"/>
    </row>
    <row r="70" spans="1:15" s="761" customFormat="1" ht="27.75" customHeight="1" x14ac:dyDescent="0.15">
      <c r="A70" s="98"/>
      <c r="B70" s="99"/>
      <c r="C70" s="76" t="s">
        <v>80</v>
      </c>
      <c r="D70" s="100"/>
      <c r="E70" s="110"/>
      <c r="F70" s="78" t="s">
        <v>421</v>
      </c>
      <c r="G70" s="100"/>
      <c r="H70" s="466"/>
      <c r="I70" s="436"/>
      <c r="J70" s="763"/>
    </row>
    <row r="71" spans="1:15" s="761" customFormat="1" ht="27.75" customHeight="1" x14ac:dyDescent="0.15">
      <c r="A71" s="96"/>
      <c r="B71" s="97"/>
      <c r="C71" s="1356" t="s">
        <v>81</v>
      </c>
      <c r="D71" s="766"/>
      <c r="E71" s="774"/>
      <c r="F71" s="77" t="s">
        <v>421</v>
      </c>
      <c r="G71" s="779"/>
      <c r="H71" s="453"/>
      <c r="I71" s="454"/>
      <c r="J71" s="1358"/>
    </row>
    <row r="72" spans="1:15" s="761" customFormat="1" ht="15.95" customHeight="1" x14ac:dyDescent="0.15">
      <c r="A72" s="83"/>
      <c r="B72" s="84"/>
      <c r="C72" s="1532" t="s">
        <v>482</v>
      </c>
      <c r="E72" s="118"/>
      <c r="F72" s="72" t="s">
        <v>118</v>
      </c>
      <c r="G72" s="101"/>
      <c r="H72" s="443"/>
      <c r="I72" s="467"/>
      <c r="J72" s="1551"/>
    </row>
    <row r="73" spans="1:15" s="761" customFormat="1" ht="15.95" customHeight="1" x14ac:dyDescent="0.15">
      <c r="A73" s="83"/>
      <c r="B73" s="84"/>
      <c r="C73" s="1533"/>
      <c r="E73" s="118"/>
      <c r="F73" s="72" t="s">
        <v>1171</v>
      </c>
      <c r="G73" s="101"/>
      <c r="H73" s="441"/>
      <c r="I73" s="438"/>
      <c r="J73" s="1551"/>
    </row>
    <row r="74" spans="1:15" s="761" customFormat="1" ht="15.95" customHeight="1" x14ac:dyDescent="0.15">
      <c r="A74" s="83"/>
      <c r="B74" s="84"/>
      <c r="C74" s="1533"/>
      <c r="E74" s="118"/>
      <c r="F74" s="865" t="s">
        <v>1542</v>
      </c>
      <c r="G74" s="101"/>
      <c r="H74" s="441"/>
      <c r="I74" s="438"/>
      <c r="J74" s="1551"/>
    </row>
    <row r="75" spans="1:15" s="761" customFormat="1" ht="15.95" customHeight="1" x14ac:dyDescent="0.15">
      <c r="A75" s="83"/>
      <c r="B75" s="84"/>
      <c r="C75" s="1533"/>
      <c r="E75" s="118"/>
      <c r="F75" s="72" t="s">
        <v>463</v>
      </c>
      <c r="G75" s="101"/>
      <c r="H75" s="449"/>
      <c r="I75" s="438"/>
      <c r="J75" s="1551"/>
    </row>
    <row r="76" spans="1:15" s="761" customFormat="1" ht="15.95" customHeight="1" x14ac:dyDescent="0.15">
      <c r="A76" s="96"/>
      <c r="B76" s="97"/>
      <c r="C76" s="1536"/>
      <c r="D76" s="766"/>
      <c r="E76" s="774"/>
      <c r="F76" s="77" t="s">
        <v>1902</v>
      </c>
      <c r="G76" s="779"/>
      <c r="H76" s="468"/>
      <c r="I76" s="439"/>
      <c r="J76" s="1551"/>
    </row>
    <row r="77" spans="1:15" s="761" customFormat="1" ht="15.95" customHeight="1" x14ac:dyDescent="0.15">
      <c r="A77" s="83"/>
      <c r="B77" s="84"/>
      <c r="C77" s="1532" t="s">
        <v>481</v>
      </c>
      <c r="E77" s="118"/>
      <c r="F77" s="72" t="s">
        <v>422</v>
      </c>
      <c r="G77" s="101"/>
      <c r="H77" s="444"/>
      <c r="I77" s="438"/>
      <c r="J77" s="1531"/>
    </row>
    <row r="78" spans="1:15" s="761" customFormat="1" ht="15.95" customHeight="1" x14ac:dyDescent="0.15">
      <c r="A78" s="83"/>
      <c r="B78" s="84"/>
      <c r="C78" s="1533"/>
      <c r="E78" s="118"/>
      <c r="F78" s="72" t="s">
        <v>82</v>
      </c>
      <c r="G78" s="101"/>
      <c r="H78" s="444"/>
      <c r="I78" s="438"/>
      <c r="J78" s="1531"/>
    </row>
    <row r="79" spans="1:15" s="761" customFormat="1" ht="27.95" customHeight="1" x14ac:dyDescent="0.15">
      <c r="A79" s="83"/>
      <c r="B79" s="84"/>
      <c r="C79" s="1533"/>
      <c r="E79" s="118"/>
      <c r="F79" s="72" t="s">
        <v>83</v>
      </c>
      <c r="G79" s="101"/>
      <c r="H79" s="444"/>
      <c r="I79" s="438"/>
      <c r="J79" s="1531"/>
    </row>
    <row r="80" spans="1:15" s="761" customFormat="1" ht="15.95" customHeight="1" thickBot="1" x14ac:dyDescent="0.2">
      <c r="A80" s="102"/>
      <c r="B80" s="95"/>
      <c r="C80" s="1534"/>
      <c r="D80" s="781"/>
      <c r="E80" s="127"/>
      <c r="F80" s="214" t="s">
        <v>84</v>
      </c>
      <c r="G80" s="103"/>
      <c r="H80" s="469"/>
      <c r="I80" s="440"/>
      <c r="J80" s="1535"/>
    </row>
    <row r="81" spans="1:15" s="84" customFormat="1" ht="15.95" customHeight="1" x14ac:dyDescent="0.15">
      <c r="C81" s="761"/>
      <c r="E81" s="116"/>
      <c r="G81" s="116"/>
      <c r="H81" s="201"/>
      <c r="I81" s="201"/>
      <c r="J81" s="205"/>
    </row>
    <row r="82" spans="1:15" s="84" customFormat="1" ht="15.95" customHeight="1" x14ac:dyDescent="0.15">
      <c r="C82" s="82" t="s">
        <v>2173</v>
      </c>
      <c r="E82" s="116"/>
      <c r="F82" s="117"/>
      <c r="G82" s="116"/>
      <c r="H82" s="201"/>
      <c r="I82" s="201"/>
      <c r="J82" s="205"/>
    </row>
    <row r="83" spans="1:15" s="761" customFormat="1" ht="15.95" customHeight="1" thickBot="1" x14ac:dyDescent="0.2">
      <c r="A83" s="84"/>
      <c r="B83" s="84"/>
      <c r="C83" s="82" t="s">
        <v>2174</v>
      </c>
      <c r="F83" s="82"/>
      <c r="H83" s="202"/>
      <c r="I83" s="202"/>
      <c r="J83" s="142"/>
    </row>
    <row r="84" spans="1:15" ht="13.5" customHeight="1" x14ac:dyDescent="0.15">
      <c r="A84" s="1537" t="s">
        <v>70</v>
      </c>
      <c r="B84" s="1538"/>
      <c r="C84" s="1538"/>
      <c r="D84" s="1539"/>
      <c r="E84" s="770"/>
      <c r="F84" s="1543" t="s">
        <v>71</v>
      </c>
      <c r="G84" s="170"/>
      <c r="H84" s="1545" t="s">
        <v>153</v>
      </c>
      <c r="I84" s="1546"/>
      <c r="J84" s="1547"/>
      <c r="K84" s="165"/>
      <c r="L84" s="169"/>
      <c r="M84" s="169"/>
      <c r="N84" s="169"/>
      <c r="O84" s="169"/>
    </row>
    <row r="85" spans="1:15" ht="10.5" x14ac:dyDescent="0.15">
      <c r="A85" s="1540"/>
      <c r="B85" s="1541"/>
      <c r="C85" s="1541"/>
      <c r="D85" s="1542"/>
      <c r="E85" s="771"/>
      <c r="F85" s="1544"/>
      <c r="G85" s="171"/>
      <c r="H85" s="434" t="s">
        <v>408</v>
      </c>
      <c r="I85" s="434" t="s">
        <v>409</v>
      </c>
      <c r="J85" s="69" t="s">
        <v>401</v>
      </c>
      <c r="K85" s="165"/>
      <c r="L85" s="169"/>
      <c r="M85" s="169"/>
      <c r="N85" s="169"/>
      <c r="O85" s="169"/>
    </row>
    <row r="86" spans="1:15" s="761" customFormat="1" ht="15.95" customHeight="1" x14ac:dyDescent="0.15">
      <c r="A86" s="176"/>
      <c r="B86" s="172"/>
      <c r="C86" s="1532" t="s">
        <v>101</v>
      </c>
      <c r="D86" s="177"/>
      <c r="E86" s="148"/>
      <c r="F86" s="215" t="s">
        <v>69</v>
      </c>
      <c r="G86" s="128"/>
      <c r="H86" s="470"/>
      <c r="I86" s="471"/>
      <c r="J86" s="1556"/>
      <c r="K86" s="786"/>
    </row>
    <row r="87" spans="1:15" s="117" customFormat="1" ht="15.95" customHeight="1" x14ac:dyDescent="0.15">
      <c r="A87" s="96"/>
      <c r="B87" s="97"/>
      <c r="C87" s="1553"/>
      <c r="D87" s="766"/>
      <c r="E87" s="774"/>
      <c r="F87" s="77" t="s">
        <v>1901</v>
      </c>
      <c r="G87" s="779"/>
      <c r="H87" s="472"/>
      <c r="I87" s="473"/>
      <c r="J87" s="1551"/>
    </row>
    <row r="88" spans="1:15" s="117" customFormat="1" ht="15.95" customHeight="1" x14ac:dyDescent="0.15">
      <c r="A88" s="83"/>
      <c r="B88" s="84"/>
      <c r="C88" s="1532" t="s">
        <v>119</v>
      </c>
      <c r="D88" s="761"/>
      <c r="E88" s="121"/>
      <c r="F88" s="209" t="s">
        <v>525</v>
      </c>
      <c r="G88" s="761"/>
      <c r="H88" s="444"/>
      <c r="I88" s="477"/>
      <c r="J88" s="767"/>
    </row>
    <row r="89" spans="1:15" s="117" customFormat="1" ht="15.95" customHeight="1" x14ac:dyDescent="0.15">
      <c r="A89" s="83"/>
      <c r="B89" s="84"/>
      <c r="C89" s="1533"/>
      <c r="D89" s="761"/>
      <c r="E89" s="118"/>
      <c r="F89" s="71" t="s">
        <v>1172</v>
      </c>
      <c r="G89" s="89"/>
      <c r="H89" s="444"/>
      <c r="I89" s="438"/>
      <c r="J89" s="1531"/>
    </row>
    <row r="90" spans="1:15" s="117" customFormat="1" ht="15.95" customHeight="1" x14ac:dyDescent="0.15">
      <c r="A90" s="83"/>
      <c r="B90" s="84"/>
      <c r="C90" s="1533"/>
      <c r="D90" s="761"/>
      <c r="E90" s="118"/>
      <c r="F90" s="71" t="s">
        <v>526</v>
      </c>
      <c r="G90" s="89"/>
      <c r="H90" s="444"/>
      <c r="I90" s="438"/>
      <c r="J90" s="1531"/>
    </row>
    <row r="91" spans="1:15" s="117" customFormat="1" ht="15.95" customHeight="1" x14ac:dyDescent="0.15">
      <c r="A91" s="83"/>
      <c r="B91" s="84"/>
      <c r="C91" s="1533"/>
      <c r="D91" s="761"/>
      <c r="E91" s="118"/>
      <c r="F91" s="71" t="s">
        <v>86</v>
      </c>
      <c r="G91" s="89"/>
      <c r="H91" s="441"/>
      <c r="I91" s="438"/>
      <c r="J91" s="1531"/>
    </row>
    <row r="92" spans="1:15" s="117" customFormat="1" ht="15.95" customHeight="1" x14ac:dyDescent="0.15">
      <c r="A92" s="83"/>
      <c r="B92" s="84"/>
      <c r="C92" s="1533"/>
      <c r="D92" s="761"/>
      <c r="E92" s="118"/>
      <c r="F92" s="71" t="s">
        <v>527</v>
      </c>
      <c r="G92" s="89"/>
      <c r="H92" s="441"/>
      <c r="I92" s="438"/>
      <c r="J92" s="1531"/>
    </row>
    <row r="93" spans="1:15" s="117" customFormat="1" ht="15.95" customHeight="1" x14ac:dyDescent="0.15">
      <c r="A93" s="83"/>
      <c r="B93" s="84"/>
      <c r="C93" s="1533"/>
      <c r="D93" s="761"/>
      <c r="E93" s="118"/>
      <c r="F93" s="71" t="s">
        <v>2</v>
      </c>
      <c r="G93" s="89"/>
      <c r="H93" s="444"/>
      <c r="I93" s="438"/>
      <c r="J93" s="1531"/>
    </row>
    <row r="94" spans="1:15" s="117" customFormat="1" ht="15.95" customHeight="1" x14ac:dyDescent="0.15">
      <c r="A94" s="83"/>
      <c r="B94" s="84"/>
      <c r="C94" s="1533"/>
      <c r="D94" s="761"/>
      <c r="E94" s="118"/>
      <c r="F94" s="71" t="s">
        <v>480</v>
      </c>
      <c r="G94" s="89"/>
      <c r="H94" s="449"/>
      <c r="I94" s="438"/>
      <c r="J94" s="1531"/>
    </row>
    <row r="95" spans="1:15" s="117" customFormat="1" ht="15.95" customHeight="1" x14ac:dyDescent="0.15">
      <c r="A95" s="96"/>
      <c r="B95" s="97"/>
      <c r="C95" s="1536"/>
      <c r="D95" s="766"/>
      <c r="E95" s="774"/>
      <c r="F95" s="208" t="s">
        <v>3</v>
      </c>
      <c r="G95" s="105"/>
      <c r="H95" s="447"/>
      <c r="I95" s="439"/>
      <c r="J95" s="1531"/>
    </row>
    <row r="96" spans="1:15" s="117" customFormat="1" ht="15.95" customHeight="1" x14ac:dyDescent="0.15">
      <c r="A96" s="98"/>
      <c r="B96" s="99"/>
      <c r="C96" s="76" t="s">
        <v>120</v>
      </c>
      <c r="D96" s="76"/>
      <c r="E96" s="110"/>
      <c r="F96" s="77" t="s">
        <v>121</v>
      </c>
      <c r="G96" s="779"/>
      <c r="H96" s="456"/>
      <c r="I96" s="454"/>
      <c r="J96" s="763"/>
    </row>
    <row r="97" spans="1:15" s="117" customFormat="1" ht="15.95" customHeight="1" x14ac:dyDescent="0.15">
      <c r="A97" s="108"/>
      <c r="B97" s="109"/>
      <c r="C97" s="1532" t="s">
        <v>110</v>
      </c>
      <c r="D97" s="778"/>
      <c r="E97" s="121"/>
      <c r="F97" s="210" t="s">
        <v>1173</v>
      </c>
      <c r="G97" s="122"/>
      <c r="H97" s="462"/>
      <c r="I97" s="474"/>
      <c r="J97" s="1551"/>
    </row>
    <row r="98" spans="1:15" s="117" customFormat="1" ht="15.95" customHeight="1" x14ac:dyDescent="0.15">
      <c r="A98" s="96"/>
      <c r="B98" s="97"/>
      <c r="C98" s="1536"/>
      <c r="D98" s="766"/>
      <c r="E98" s="774"/>
      <c r="F98" s="77" t="s">
        <v>111</v>
      </c>
      <c r="G98" s="779"/>
      <c r="H98" s="448"/>
      <c r="I98" s="437"/>
      <c r="J98" s="1551"/>
    </row>
    <row r="99" spans="1:15" s="117" customFormat="1" ht="15.95" customHeight="1" thickBot="1" x14ac:dyDescent="0.2">
      <c r="A99" s="112"/>
      <c r="B99" s="113"/>
      <c r="C99" s="114" t="s">
        <v>483</v>
      </c>
      <c r="D99" s="114"/>
      <c r="E99" s="124"/>
      <c r="F99" s="211" t="s">
        <v>1174</v>
      </c>
      <c r="G99" s="115"/>
      <c r="H99" s="458"/>
      <c r="I99" s="458"/>
      <c r="J99" s="764"/>
    </row>
    <row r="100" spans="1:15" s="761" customFormat="1" ht="15.95" customHeight="1" x14ac:dyDescent="0.15">
      <c r="A100" s="84"/>
      <c r="B100" s="84"/>
      <c r="H100" s="202"/>
      <c r="I100" s="202"/>
      <c r="J100" s="142"/>
    </row>
    <row r="101" spans="1:15" s="761" customFormat="1" ht="15.95" customHeight="1" thickBot="1" x14ac:dyDescent="0.2">
      <c r="A101" s="84"/>
      <c r="B101" s="84"/>
      <c r="C101" s="1564" t="s">
        <v>2175</v>
      </c>
      <c r="D101" s="1564"/>
      <c r="E101" s="1564"/>
      <c r="F101" s="1564"/>
      <c r="G101" s="766"/>
      <c r="H101" s="204"/>
      <c r="I101" s="202"/>
      <c r="J101" s="142"/>
    </row>
    <row r="102" spans="1:15" ht="13.5" customHeight="1" x14ac:dyDescent="0.15">
      <c r="A102" s="1537" t="s">
        <v>70</v>
      </c>
      <c r="B102" s="1538"/>
      <c r="C102" s="1538"/>
      <c r="D102" s="1539"/>
      <c r="E102" s="770"/>
      <c r="F102" s="1543" t="s">
        <v>71</v>
      </c>
      <c r="G102" s="170"/>
      <c r="H102" s="1545" t="s">
        <v>153</v>
      </c>
      <c r="I102" s="1546"/>
      <c r="J102" s="1547"/>
      <c r="K102" s="165"/>
      <c r="L102" s="169"/>
      <c r="M102" s="169"/>
      <c r="N102" s="169"/>
      <c r="O102" s="169"/>
    </row>
    <row r="103" spans="1:15" ht="10.5" x14ac:dyDescent="0.15">
      <c r="A103" s="1540"/>
      <c r="B103" s="1541"/>
      <c r="C103" s="1541"/>
      <c r="D103" s="1542"/>
      <c r="E103" s="771"/>
      <c r="F103" s="1544"/>
      <c r="G103" s="171"/>
      <c r="H103" s="434" t="s">
        <v>408</v>
      </c>
      <c r="I103" s="434" t="s">
        <v>409</v>
      </c>
      <c r="J103" s="69" t="s">
        <v>401</v>
      </c>
      <c r="K103" s="165"/>
      <c r="L103" s="169"/>
      <c r="M103" s="169"/>
      <c r="N103" s="169"/>
      <c r="O103" s="169"/>
    </row>
    <row r="104" spans="1:15" s="786" customFormat="1" ht="15.95" customHeight="1" x14ac:dyDescent="0.15">
      <c r="A104" s="173"/>
      <c r="B104" s="174"/>
      <c r="C104" s="76" t="s">
        <v>101</v>
      </c>
      <c r="D104" s="175"/>
      <c r="E104" s="125"/>
      <c r="F104" s="213" t="s">
        <v>4</v>
      </c>
      <c r="G104" s="126"/>
      <c r="H104" s="475"/>
      <c r="I104" s="466"/>
      <c r="J104" s="772"/>
    </row>
    <row r="105" spans="1:15" s="761" customFormat="1" ht="15.95" customHeight="1" x14ac:dyDescent="0.15">
      <c r="A105" s="83"/>
      <c r="B105" s="84"/>
      <c r="C105" s="1532" t="s">
        <v>5</v>
      </c>
      <c r="E105" s="118"/>
      <c r="F105" s="72" t="s">
        <v>1175</v>
      </c>
      <c r="G105" s="101"/>
      <c r="H105" s="476"/>
      <c r="I105" s="477"/>
      <c r="J105" s="1551"/>
    </row>
    <row r="106" spans="1:15" s="761" customFormat="1" ht="15.95" customHeight="1" x14ac:dyDescent="0.15">
      <c r="A106" s="83"/>
      <c r="B106" s="84"/>
      <c r="C106" s="1548"/>
      <c r="E106" s="88"/>
      <c r="F106" s="71" t="s">
        <v>423</v>
      </c>
      <c r="G106" s="90"/>
      <c r="H106" s="444"/>
      <c r="I106" s="438"/>
      <c r="J106" s="1551"/>
    </row>
    <row r="107" spans="1:15" s="761" customFormat="1" ht="15.95" customHeight="1" x14ac:dyDescent="0.15">
      <c r="A107" s="83"/>
      <c r="B107" s="84"/>
      <c r="C107" s="1548"/>
      <c r="E107" s="88"/>
      <c r="F107" s="71" t="s">
        <v>1176</v>
      </c>
      <c r="G107" s="90"/>
      <c r="H107" s="444"/>
      <c r="I107" s="438"/>
      <c r="J107" s="1551"/>
    </row>
    <row r="108" spans="1:15" s="761" customFormat="1" ht="27.75" customHeight="1" x14ac:dyDescent="0.15">
      <c r="A108" s="83"/>
      <c r="B108" s="84"/>
      <c r="C108" s="1548"/>
      <c r="E108" s="88"/>
      <c r="F108" s="71" t="s">
        <v>122</v>
      </c>
      <c r="G108" s="90"/>
      <c r="H108" s="444"/>
      <c r="I108" s="438"/>
      <c r="J108" s="1551"/>
    </row>
    <row r="109" spans="1:15" s="761" customFormat="1" ht="15.95" customHeight="1" x14ac:dyDescent="0.15">
      <c r="A109" s="83"/>
      <c r="B109" s="84"/>
      <c r="C109" s="1548"/>
      <c r="E109" s="88"/>
      <c r="F109" s="71" t="s">
        <v>1177</v>
      </c>
      <c r="G109" s="90"/>
      <c r="H109" s="444"/>
      <c r="I109" s="438"/>
      <c r="J109" s="1551"/>
    </row>
    <row r="110" spans="1:15" s="761" customFormat="1" ht="15.95" customHeight="1" x14ac:dyDescent="0.15">
      <c r="A110" s="83"/>
      <c r="B110" s="84"/>
      <c r="C110" s="1548"/>
      <c r="E110" s="129"/>
      <c r="F110" s="74" t="s">
        <v>123</v>
      </c>
      <c r="G110" s="93"/>
      <c r="H110" s="478"/>
      <c r="I110" s="479"/>
      <c r="J110" s="1551"/>
    </row>
    <row r="111" spans="1:15" s="761" customFormat="1" ht="15.95" customHeight="1" x14ac:dyDescent="0.15">
      <c r="A111" s="96"/>
      <c r="B111" s="97"/>
      <c r="C111" s="1553"/>
      <c r="D111" s="766"/>
      <c r="E111" s="123"/>
      <c r="F111" s="208" t="s">
        <v>1178</v>
      </c>
      <c r="G111" s="106"/>
      <c r="H111" s="447"/>
      <c r="I111" s="439"/>
      <c r="J111" s="1551"/>
    </row>
    <row r="112" spans="1:15" s="761" customFormat="1" ht="15.95" customHeight="1" x14ac:dyDescent="0.15">
      <c r="A112" s="108"/>
      <c r="B112" s="109"/>
      <c r="C112" s="1532" t="s">
        <v>163</v>
      </c>
      <c r="D112" s="778"/>
      <c r="E112" s="121"/>
      <c r="F112" s="210" t="s">
        <v>112</v>
      </c>
      <c r="G112" s="122"/>
      <c r="H112" s="480"/>
      <c r="I112" s="446"/>
      <c r="J112" s="1531"/>
    </row>
    <row r="113" spans="1:15" ht="15.95" customHeight="1" x14ac:dyDescent="0.15">
      <c r="A113" s="178"/>
      <c r="B113" s="766"/>
      <c r="C113" s="1553"/>
      <c r="D113" s="779"/>
      <c r="E113" s="774"/>
      <c r="F113" s="216" t="s">
        <v>166</v>
      </c>
      <c r="G113" s="779"/>
      <c r="H113" s="473"/>
      <c r="I113" s="454"/>
      <c r="J113" s="1531"/>
      <c r="K113" s="758"/>
      <c r="L113" s="169"/>
      <c r="M113" s="169"/>
      <c r="N113" s="169"/>
      <c r="O113" s="169"/>
    </row>
    <row r="114" spans="1:15" ht="27.75" customHeight="1" x14ac:dyDescent="0.15">
      <c r="A114" s="179"/>
      <c r="B114" s="786"/>
      <c r="C114" s="786" t="s">
        <v>263</v>
      </c>
      <c r="D114" s="151"/>
      <c r="E114" s="130"/>
      <c r="F114" s="217" t="s">
        <v>1179</v>
      </c>
      <c r="G114" s="126"/>
      <c r="H114" s="466"/>
      <c r="I114" s="454"/>
      <c r="J114" s="763"/>
      <c r="K114" s="758"/>
      <c r="L114" s="169"/>
      <c r="M114" s="169"/>
      <c r="N114" s="169"/>
      <c r="O114" s="169"/>
    </row>
    <row r="115" spans="1:15" ht="15.95" customHeight="1" x14ac:dyDescent="0.15">
      <c r="A115" s="180"/>
      <c r="B115" s="760"/>
      <c r="C115" s="760" t="s">
        <v>164</v>
      </c>
      <c r="D115" s="778"/>
      <c r="E115" s="761"/>
      <c r="F115" s="218" t="s">
        <v>165</v>
      </c>
      <c r="G115" s="85"/>
      <c r="H115" s="454"/>
      <c r="I115" s="436"/>
      <c r="J115" s="763"/>
      <c r="K115" s="758"/>
      <c r="L115" s="169"/>
      <c r="M115" s="169"/>
      <c r="N115" s="169"/>
      <c r="O115" s="169"/>
    </row>
    <row r="116" spans="1:15" ht="27.75" customHeight="1" thickBot="1" x14ac:dyDescent="0.2">
      <c r="A116" s="181"/>
      <c r="B116" s="114"/>
      <c r="C116" s="114" t="s">
        <v>260</v>
      </c>
      <c r="D116" s="115"/>
      <c r="E116" s="114"/>
      <c r="F116" s="219" t="s">
        <v>1180</v>
      </c>
      <c r="G116" s="115"/>
      <c r="H116" s="598"/>
      <c r="I116" s="598"/>
      <c r="J116" s="764"/>
      <c r="K116" s="758"/>
      <c r="L116" s="169"/>
      <c r="M116" s="169"/>
      <c r="N116" s="169"/>
      <c r="O116" s="169"/>
    </row>
    <row r="117" spans="1:15" s="84" customFormat="1" ht="15.95" customHeight="1" x14ac:dyDescent="0.15">
      <c r="C117" s="761"/>
      <c r="E117" s="116"/>
      <c r="G117" s="116"/>
      <c r="H117" s="205"/>
      <c r="I117" s="205"/>
      <c r="J117" s="205"/>
    </row>
    <row r="118" spans="1:15" s="761" customFormat="1" ht="15.95" customHeight="1" thickBot="1" x14ac:dyDescent="0.2">
      <c r="A118" s="84"/>
      <c r="B118" s="84"/>
      <c r="C118" s="785" t="s">
        <v>2176</v>
      </c>
      <c r="F118" s="785"/>
      <c r="H118" s="142"/>
      <c r="I118" s="142"/>
      <c r="J118" s="142"/>
    </row>
    <row r="119" spans="1:15" ht="13.5" customHeight="1" x14ac:dyDescent="0.15">
      <c r="A119" s="1537" t="s">
        <v>70</v>
      </c>
      <c r="B119" s="1538"/>
      <c r="C119" s="1538"/>
      <c r="D119" s="1539"/>
      <c r="E119" s="770"/>
      <c r="F119" s="1543" t="s">
        <v>71</v>
      </c>
      <c r="G119" s="170"/>
      <c r="H119" s="1545" t="s">
        <v>153</v>
      </c>
      <c r="I119" s="1546"/>
      <c r="J119" s="1547"/>
      <c r="K119" s="165"/>
      <c r="L119" s="169"/>
      <c r="M119" s="169"/>
      <c r="N119" s="169"/>
      <c r="O119" s="169"/>
    </row>
    <row r="120" spans="1:15" ht="10.5" x14ac:dyDescent="0.15">
      <c r="A120" s="1540"/>
      <c r="B120" s="1541"/>
      <c r="C120" s="1541"/>
      <c r="D120" s="1542"/>
      <c r="E120" s="771"/>
      <c r="F120" s="1544"/>
      <c r="G120" s="171"/>
      <c r="H120" s="434" t="s">
        <v>408</v>
      </c>
      <c r="I120" s="434" t="s">
        <v>409</v>
      </c>
      <c r="J120" s="69" t="s">
        <v>401</v>
      </c>
      <c r="K120" s="165"/>
      <c r="L120" s="169"/>
      <c r="M120" s="169"/>
      <c r="N120" s="169"/>
      <c r="O120" s="169"/>
    </row>
    <row r="121" spans="1:15" s="761" customFormat="1" ht="15.95" customHeight="1" x14ac:dyDescent="0.15">
      <c r="A121" s="108"/>
      <c r="B121" s="109"/>
      <c r="C121" s="1532" t="s">
        <v>101</v>
      </c>
      <c r="D121" s="778"/>
      <c r="E121" s="773"/>
      <c r="F121" s="599" t="s">
        <v>124</v>
      </c>
      <c r="G121" s="778"/>
      <c r="H121" s="498"/>
      <c r="I121" s="460"/>
      <c r="J121" s="768"/>
    </row>
    <row r="122" spans="1:15" s="761" customFormat="1" ht="15.95" customHeight="1" x14ac:dyDescent="0.15">
      <c r="A122" s="96"/>
      <c r="B122" s="97"/>
      <c r="C122" s="1536"/>
      <c r="D122" s="779"/>
      <c r="E122" s="123"/>
      <c r="F122" s="499" t="s">
        <v>1181</v>
      </c>
      <c r="G122" s="106"/>
      <c r="H122" s="455"/>
      <c r="I122" s="439"/>
      <c r="J122" s="1531"/>
    </row>
    <row r="123" spans="1:15" s="761" customFormat="1" ht="15.95" customHeight="1" x14ac:dyDescent="0.15">
      <c r="A123" s="83"/>
      <c r="B123" s="84"/>
      <c r="C123" s="1532" t="s">
        <v>125</v>
      </c>
      <c r="E123" s="118"/>
      <c r="F123" s="72" t="s">
        <v>1182</v>
      </c>
      <c r="G123" s="101"/>
      <c r="H123" s="448"/>
      <c r="I123" s="437"/>
      <c r="J123" s="1531"/>
    </row>
    <row r="124" spans="1:15" s="761" customFormat="1" ht="15.95" customHeight="1" x14ac:dyDescent="0.15">
      <c r="A124" s="83"/>
      <c r="B124" s="84"/>
      <c r="C124" s="1533"/>
      <c r="E124" s="118"/>
      <c r="F124" s="72" t="s">
        <v>87</v>
      </c>
      <c r="G124" s="101"/>
      <c r="H124" s="441"/>
      <c r="I124" s="438"/>
      <c r="J124" s="1531"/>
    </row>
    <row r="125" spans="1:15" s="761" customFormat="1" ht="15.95" customHeight="1" x14ac:dyDescent="0.15">
      <c r="A125" s="83"/>
      <c r="B125" s="84"/>
      <c r="C125" s="1536"/>
      <c r="E125" s="129"/>
      <c r="F125" s="220" t="s">
        <v>395</v>
      </c>
      <c r="G125" s="93"/>
      <c r="H125" s="481"/>
      <c r="I125" s="479"/>
      <c r="J125" s="1531"/>
    </row>
    <row r="126" spans="1:15" s="761" customFormat="1" ht="15.95" customHeight="1" x14ac:dyDescent="0.15">
      <c r="A126" s="98"/>
      <c r="B126" s="99"/>
      <c r="C126" s="76" t="s">
        <v>129</v>
      </c>
      <c r="D126" s="76"/>
      <c r="E126" s="110"/>
      <c r="F126" s="78" t="s">
        <v>1900</v>
      </c>
      <c r="G126" s="100"/>
      <c r="H126" s="445"/>
      <c r="I126" s="446"/>
      <c r="J126" s="763"/>
    </row>
    <row r="127" spans="1:15" ht="15.95" customHeight="1" x14ac:dyDescent="0.15">
      <c r="A127" s="182"/>
      <c r="B127" s="761"/>
      <c r="C127" s="761" t="s">
        <v>1183</v>
      </c>
      <c r="D127" s="85"/>
      <c r="E127" s="761"/>
      <c r="F127" s="218" t="s">
        <v>1184</v>
      </c>
      <c r="G127" s="85"/>
      <c r="H127" s="482"/>
      <c r="I127" s="483"/>
      <c r="J127" s="763"/>
      <c r="K127" s="183"/>
      <c r="L127" s="169"/>
      <c r="M127" s="169"/>
      <c r="N127" s="169"/>
      <c r="O127" s="169"/>
    </row>
    <row r="128" spans="1:15" s="761" customFormat="1" ht="15.95" customHeight="1" thickBot="1" x14ac:dyDescent="0.2">
      <c r="A128" s="112"/>
      <c r="B128" s="113"/>
      <c r="C128" s="114" t="s">
        <v>130</v>
      </c>
      <c r="D128" s="114"/>
      <c r="E128" s="124"/>
      <c r="F128" s="211" t="s">
        <v>1185</v>
      </c>
      <c r="G128" s="115"/>
      <c r="H128" s="464"/>
      <c r="I128" s="458"/>
      <c r="J128" s="764"/>
    </row>
    <row r="129" spans="1:15" s="84" customFormat="1" ht="15.95" customHeight="1" x14ac:dyDescent="0.15">
      <c r="C129" s="761"/>
      <c r="E129" s="116"/>
      <c r="G129" s="116"/>
      <c r="H129" s="205"/>
      <c r="I129" s="205"/>
      <c r="J129" s="205"/>
    </row>
    <row r="130" spans="1:15" s="761" customFormat="1" ht="15.95" customHeight="1" thickBot="1" x14ac:dyDescent="0.2">
      <c r="A130" s="84"/>
      <c r="B130" s="84"/>
      <c r="C130" s="81" t="s">
        <v>2177</v>
      </c>
      <c r="F130" s="785"/>
      <c r="H130" s="142"/>
      <c r="I130" s="142"/>
      <c r="J130" s="205"/>
    </row>
    <row r="131" spans="1:15" ht="13.5" customHeight="1" x14ac:dyDescent="0.15">
      <c r="A131" s="1537" t="s">
        <v>70</v>
      </c>
      <c r="B131" s="1538"/>
      <c r="C131" s="1538"/>
      <c r="D131" s="1539"/>
      <c r="E131" s="770"/>
      <c r="F131" s="1543" t="s">
        <v>71</v>
      </c>
      <c r="G131" s="170"/>
      <c r="H131" s="1545" t="s">
        <v>153</v>
      </c>
      <c r="I131" s="1546"/>
      <c r="J131" s="1547"/>
      <c r="K131" s="165"/>
      <c r="L131" s="169"/>
      <c r="M131" s="169"/>
      <c r="N131" s="169"/>
      <c r="O131" s="169"/>
    </row>
    <row r="132" spans="1:15" ht="10.5" x14ac:dyDescent="0.15">
      <c r="A132" s="1540"/>
      <c r="B132" s="1541"/>
      <c r="C132" s="1541"/>
      <c r="D132" s="1542"/>
      <c r="E132" s="771"/>
      <c r="F132" s="1544"/>
      <c r="G132" s="171"/>
      <c r="H132" s="434" t="s">
        <v>408</v>
      </c>
      <c r="I132" s="434" t="s">
        <v>409</v>
      </c>
      <c r="J132" s="69" t="s">
        <v>401</v>
      </c>
      <c r="K132" s="165"/>
      <c r="L132" s="169"/>
      <c r="M132" s="169"/>
      <c r="N132" s="169"/>
      <c r="O132" s="169"/>
    </row>
    <row r="133" spans="1:15" s="761" customFormat="1" ht="15.95" customHeight="1" x14ac:dyDescent="0.15">
      <c r="A133" s="108"/>
      <c r="B133" s="109"/>
      <c r="C133" s="1532" t="s">
        <v>101</v>
      </c>
      <c r="D133" s="778"/>
      <c r="E133" s="107"/>
      <c r="F133" s="210" t="s">
        <v>6</v>
      </c>
      <c r="G133" s="122"/>
      <c r="H133" s="474"/>
      <c r="I133" s="446"/>
      <c r="J133" s="1529"/>
    </row>
    <row r="134" spans="1:15" s="761" customFormat="1" ht="15.95" customHeight="1" x14ac:dyDescent="0.15">
      <c r="A134" s="83"/>
      <c r="B134" s="84"/>
      <c r="C134" s="1548"/>
      <c r="D134" s="85"/>
      <c r="E134" s="91"/>
      <c r="F134" s="72" t="s">
        <v>7</v>
      </c>
      <c r="G134" s="101"/>
      <c r="H134" s="467"/>
      <c r="I134" s="437"/>
      <c r="J134" s="1531"/>
    </row>
    <row r="135" spans="1:15" s="761" customFormat="1" ht="15.95" customHeight="1" x14ac:dyDescent="0.15">
      <c r="A135" s="83"/>
      <c r="B135" s="84"/>
      <c r="C135" s="1553"/>
      <c r="D135" s="85"/>
      <c r="E135" s="89"/>
      <c r="F135" s="77" t="s">
        <v>1897</v>
      </c>
      <c r="G135" s="90"/>
      <c r="H135" s="438"/>
      <c r="I135" s="438"/>
      <c r="J135" s="1531"/>
    </row>
    <row r="136" spans="1:15" s="761" customFormat="1" ht="15.95" customHeight="1" x14ac:dyDescent="0.15">
      <c r="A136" s="98"/>
      <c r="B136" s="99"/>
      <c r="C136" s="76" t="s">
        <v>131</v>
      </c>
      <c r="D136" s="100"/>
      <c r="E136" s="76"/>
      <c r="F136" s="78" t="s">
        <v>85</v>
      </c>
      <c r="G136" s="100"/>
      <c r="H136" s="484"/>
      <c r="I136" s="436"/>
      <c r="J136" s="763"/>
    </row>
    <row r="137" spans="1:15" s="761" customFormat="1" ht="15.95" customHeight="1" x14ac:dyDescent="0.15">
      <c r="A137" s="98"/>
      <c r="B137" s="99"/>
      <c r="C137" s="76" t="s">
        <v>132</v>
      </c>
      <c r="D137" s="100"/>
      <c r="E137" s="76"/>
      <c r="F137" s="78" t="s">
        <v>1186</v>
      </c>
      <c r="G137" s="100"/>
      <c r="H137" s="466"/>
      <c r="I137" s="436"/>
      <c r="J137" s="763"/>
    </row>
    <row r="138" spans="1:15" s="761" customFormat="1" ht="15.95" customHeight="1" x14ac:dyDescent="0.15">
      <c r="A138" s="83"/>
      <c r="B138" s="84"/>
      <c r="C138" s="761" t="s">
        <v>484</v>
      </c>
      <c r="D138" s="85"/>
      <c r="E138" s="91"/>
      <c r="F138" s="72" t="s">
        <v>1187</v>
      </c>
      <c r="G138" s="101"/>
      <c r="H138" s="437"/>
      <c r="I138" s="437"/>
      <c r="J138" s="763"/>
    </row>
    <row r="139" spans="1:15" s="761" customFormat="1" ht="15.95" customHeight="1" x14ac:dyDescent="0.15">
      <c r="A139" s="98"/>
      <c r="B139" s="99"/>
      <c r="C139" s="76" t="s">
        <v>8</v>
      </c>
      <c r="D139" s="100"/>
      <c r="E139" s="76"/>
      <c r="F139" s="78" t="s">
        <v>1898</v>
      </c>
      <c r="G139" s="100"/>
      <c r="H139" s="484"/>
      <c r="I139" s="436"/>
      <c r="J139" s="763"/>
    </row>
    <row r="140" spans="1:15" s="761" customFormat="1" ht="15.95" customHeight="1" x14ac:dyDescent="0.15">
      <c r="A140" s="96"/>
      <c r="B140" s="97"/>
      <c r="C140" s="761" t="s">
        <v>9</v>
      </c>
      <c r="D140" s="779"/>
      <c r="E140" s="766"/>
      <c r="F140" s="77" t="s">
        <v>88</v>
      </c>
      <c r="G140" s="779"/>
      <c r="H140" s="454"/>
      <c r="I140" s="454"/>
      <c r="J140" s="763"/>
    </row>
    <row r="141" spans="1:15" s="761" customFormat="1" ht="15.95" customHeight="1" x14ac:dyDescent="0.15">
      <c r="A141" s="96"/>
      <c r="B141" s="97"/>
      <c r="C141" s="1456" t="s">
        <v>2195</v>
      </c>
      <c r="D141" s="779"/>
      <c r="E141" s="105"/>
      <c r="F141" s="208" t="s">
        <v>90</v>
      </c>
      <c r="G141" s="106"/>
      <c r="H141" s="485"/>
      <c r="I141" s="439"/>
      <c r="J141" s="763"/>
    </row>
    <row r="142" spans="1:15" s="761" customFormat="1" ht="15.95" customHeight="1" x14ac:dyDescent="0.15">
      <c r="A142" s="98"/>
      <c r="B142" s="99"/>
      <c r="C142" s="76" t="s">
        <v>120</v>
      </c>
      <c r="D142" s="100"/>
      <c r="E142" s="76"/>
      <c r="F142" s="77" t="s">
        <v>133</v>
      </c>
      <c r="G142" s="100"/>
      <c r="H142" s="484"/>
      <c r="I142" s="436"/>
      <c r="J142" s="763"/>
    </row>
    <row r="143" spans="1:15" s="761" customFormat="1" ht="27.75" customHeight="1" x14ac:dyDescent="0.15">
      <c r="A143" s="98"/>
      <c r="B143" s="99"/>
      <c r="C143" s="76" t="s">
        <v>487</v>
      </c>
      <c r="D143" s="100"/>
      <c r="E143" s="76"/>
      <c r="F143" s="78" t="s">
        <v>1188</v>
      </c>
      <c r="G143" s="100"/>
      <c r="H143" s="436"/>
      <c r="I143" s="436"/>
      <c r="J143" s="763"/>
    </row>
    <row r="144" spans="1:15" s="761" customFormat="1" ht="15.95" customHeight="1" x14ac:dyDescent="0.15">
      <c r="A144" s="108"/>
      <c r="B144" s="109"/>
      <c r="C144" s="765" t="s">
        <v>134</v>
      </c>
      <c r="D144" s="778"/>
      <c r="E144" s="107"/>
      <c r="F144" s="210" t="s">
        <v>1189</v>
      </c>
      <c r="G144" s="122"/>
      <c r="H144" s="474"/>
      <c r="I144" s="446"/>
      <c r="J144" s="763"/>
    </row>
    <row r="145" spans="1:15" s="761" customFormat="1" ht="15.95" customHeight="1" x14ac:dyDescent="0.15">
      <c r="A145" s="108"/>
      <c r="B145" s="109"/>
      <c r="C145" s="1579" t="s">
        <v>135</v>
      </c>
      <c r="D145" s="778"/>
      <c r="E145" s="121"/>
      <c r="F145" s="210" t="s">
        <v>1899</v>
      </c>
      <c r="G145" s="122"/>
      <c r="H145" s="474"/>
      <c r="I145" s="446"/>
      <c r="J145" s="1531"/>
    </row>
    <row r="146" spans="1:15" s="761" customFormat="1" ht="15.95" customHeight="1" x14ac:dyDescent="0.15">
      <c r="A146" s="96"/>
      <c r="B146" s="97"/>
      <c r="C146" s="1580"/>
      <c r="D146" s="779"/>
      <c r="E146" s="766"/>
      <c r="F146" s="77" t="s">
        <v>57</v>
      </c>
      <c r="G146" s="779"/>
      <c r="H146" s="486"/>
      <c r="I146" s="454"/>
      <c r="J146" s="1531"/>
    </row>
    <row r="147" spans="1:15" s="761" customFormat="1" ht="15.95" customHeight="1" x14ac:dyDescent="0.15">
      <c r="A147" s="98"/>
      <c r="B147" s="99"/>
      <c r="C147" s="76" t="s">
        <v>485</v>
      </c>
      <c r="D147" s="100"/>
      <c r="E147" s="76"/>
      <c r="F147" s="78" t="s">
        <v>1190</v>
      </c>
      <c r="G147" s="100"/>
      <c r="H147" s="436"/>
      <c r="I147" s="436"/>
      <c r="J147" s="763"/>
    </row>
    <row r="148" spans="1:15" ht="15.95" customHeight="1" x14ac:dyDescent="0.15">
      <c r="A148" s="184"/>
      <c r="B148" s="76"/>
      <c r="C148" s="76" t="s">
        <v>261</v>
      </c>
      <c r="D148" s="185"/>
      <c r="E148" s="133"/>
      <c r="F148" s="221" t="s">
        <v>167</v>
      </c>
      <c r="G148" s="100"/>
      <c r="H148" s="484"/>
      <c r="I148" s="436"/>
      <c r="J148" s="763"/>
      <c r="K148" s="758"/>
      <c r="L148" s="169"/>
      <c r="M148" s="169"/>
      <c r="N148" s="169"/>
      <c r="O148" s="169"/>
    </row>
    <row r="149" spans="1:15" s="761" customFormat="1" ht="15.95" customHeight="1" x14ac:dyDescent="0.15">
      <c r="A149" s="108"/>
      <c r="B149" s="109"/>
      <c r="C149" s="1532" t="s">
        <v>136</v>
      </c>
      <c r="D149" s="778"/>
      <c r="E149" s="121"/>
      <c r="F149" s="210" t="s">
        <v>1191</v>
      </c>
      <c r="G149" s="122"/>
      <c r="H149" s="446"/>
      <c r="I149" s="446"/>
      <c r="J149" s="763"/>
    </row>
    <row r="150" spans="1:15" s="761" customFormat="1" ht="15.95" customHeight="1" x14ac:dyDescent="0.15">
      <c r="A150" s="96"/>
      <c r="B150" s="97"/>
      <c r="C150" s="1536"/>
      <c r="D150" s="779"/>
      <c r="E150" s="123"/>
      <c r="F150" s="208" t="s">
        <v>424</v>
      </c>
      <c r="G150" s="106"/>
      <c r="H150" s="439"/>
      <c r="I150" s="439"/>
      <c r="J150" s="763"/>
    </row>
    <row r="151" spans="1:15" s="761" customFormat="1" ht="27.75" customHeight="1" x14ac:dyDescent="0.15">
      <c r="A151" s="108"/>
      <c r="B151" s="109"/>
      <c r="C151" s="760" t="s">
        <v>137</v>
      </c>
      <c r="D151" s="778"/>
      <c r="E151" s="107"/>
      <c r="F151" s="210" t="s">
        <v>486</v>
      </c>
      <c r="G151" s="122"/>
      <c r="H151" s="471"/>
      <c r="I151" s="446"/>
      <c r="J151" s="763"/>
    </row>
    <row r="152" spans="1:15" s="761" customFormat="1" ht="15.95" customHeight="1" x14ac:dyDescent="0.15">
      <c r="A152" s="98"/>
      <c r="B152" s="99"/>
      <c r="C152" s="76" t="s">
        <v>113</v>
      </c>
      <c r="D152" s="100"/>
      <c r="E152" s="110"/>
      <c r="F152" s="78" t="s">
        <v>464</v>
      </c>
      <c r="G152" s="100"/>
      <c r="H152" s="466"/>
      <c r="I152" s="436"/>
      <c r="J152" s="763"/>
    </row>
    <row r="153" spans="1:15" s="761" customFormat="1" ht="15.95" customHeight="1" x14ac:dyDescent="0.15">
      <c r="A153" s="83"/>
      <c r="B153" s="84"/>
      <c r="C153" s="1532" t="s">
        <v>528</v>
      </c>
      <c r="D153" s="85"/>
      <c r="E153" s="121"/>
      <c r="F153" s="210" t="s">
        <v>529</v>
      </c>
      <c r="G153" s="122"/>
      <c r="H153" s="471"/>
      <c r="I153" s="446"/>
      <c r="J153" s="763"/>
    </row>
    <row r="154" spans="1:15" s="761" customFormat="1" ht="15.95" customHeight="1" x14ac:dyDescent="0.15">
      <c r="A154" s="83"/>
      <c r="B154" s="84"/>
      <c r="C154" s="1533"/>
      <c r="D154" s="85"/>
      <c r="F154" s="209" t="s">
        <v>530</v>
      </c>
      <c r="G154" s="85"/>
      <c r="H154" s="477"/>
      <c r="I154" s="451"/>
      <c r="J154" s="763"/>
    </row>
    <row r="155" spans="1:15" s="761" customFormat="1" ht="15.95" customHeight="1" x14ac:dyDescent="0.15">
      <c r="A155" s="98"/>
      <c r="B155" s="99"/>
      <c r="C155" s="76" t="s">
        <v>164</v>
      </c>
      <c r="D155" s="100"/>
      <c r="E155" s="110"/>
      <c r="F155" s="78" t="s">
        <v>1192</v>
      </c>
      <c r="G155" s="100"/>
      <c r="H155" s="484"/>
      <c r="I155" s="436"/>
      <c r="J155" s="1379"/>
    </row>
    <row r="156" spans="1:15" s="1356" customFormat="1" ht="15.95" customHeight="1" x14ac:dyDescent="0.15">
      <c r="A156" s="1378"/>
      <c r="B156" s="1363"/>
      <c r="C156" s="1581" t="s">
        <v>2149</v>
      </c>
      <c r="D156" s="1372"/>
      <c r="E156" s="1373"/>
      <c r="F156" s="1374" t="s">
        <v>2196</v>
      </c>
      <c r="G156" s="1364"/>
      <c r="H156" s="1365"/>
      <c r="I156" s="1366"/>
      <c r="J156" s="1379"/>
    </row>
    <row r="157" spans="1:15" s="1356" customFormat="1" ht="15.95" customHeight="1" thickBot="1" x14ac:dyDescent="0.2">
      <c r="A157" s="1367"/>
      <c r="B157" s="1368"/>
      <c r="C157" s="1582"/>
      <c r="D157" s="1375"/>
      <c r="E157" s="1376"/>
      <c r="F157" s="1377" t="s">
        <v>2197</v>
      </c>
      <c r="G157" s="1369"/>
      <c r="H157" s="1370"/>
      <c r="I157" s="1371"/>
      <c r="J157" s="1380"/>
    </row>
    <row r="158" spans="1:15" s="84" customFormat="1" ht="15.95" customHeight="1" x14ac:dyDescent="0.15">
      <c r="C158" s="761"/>
      <c r="E158" s="116"/>
      <c r="G158" s="116"/>
      <c r="H158" s="203"/>
      <c r="I158" s="203"/>
      <c r="J158" s="205"/>
    </row>
    <row r="159" spans="1:15" s="84" customFormat="1" ht="15.95" customHeight="1" x14ac:dyDescent="0.15">
      <c r="C159" s="81" t="s">
        <v>2178</v>
      </c>
      <c r="D159" s="81"/>
      <c r="F159" s="81"/>
      <c r="G159" s="116"/>
      <c r="H159" s="203"/>
      <c r="I159" s="203"/>
      <c r="J159" s="205"/>
    </row>
    <row r="160" spans="1:15" s="761" customFormat="1" ht="15.95" customHeight="1" thickBot="1" x14ac:dyDescent="0.2">
      <c r="A160" s="84"/>
      <c r="B160" s="84"/>
      <c r="C160" s="81" t="s">
        <v>2179</v>
      </c>
      <c r="F160" s="785"/>
      <c r="H160" s="142"/>
      <c r="I160" s="142"/>
      <c r="J160" s="142"/>
    </row>
    <row r="161" spans="1:15" ht="13.5" customHeight="1" x14ac:dyDescent="0.15">
      <c r="A161" s="1537" t="s">
        <v>70</v>
      </c>
      <c r="B161" s="1538"/>
      <c r="C161" s="1538"/>
      <c r="D161" s="1539"/>
      <c r="E161" s="770"/>
      <c r="F161" s="1543" t="s">
        <v>71</v>
      </c>
      <c r="G161" s="170"/>
      <c r="H161" s="1545" t="s">
        <v>153</v>
      </c>
      <c r="I161" s="1546"/>
      <c r="J161" s="1547"/>
      <c r="K161" s="165"/>
      <c r="L161" s="169"/>
      <c r="M161" s="169"/>
      <c r="N161" s="169"/>
      <c r="O161" s="169"/>
    </row>
    <row r="162" spans="1:15" ht="10.5" x14ac:dyDescent="0.15">
      <c r="A162" s="1540"/>
      <c r="B162" s="1541"/>
      <c r="C162" s="1541"/>
      <c r="D162" s="1542"/>
      <c r="E162" s="771"/>
      <c r="F162" s="1544"/>
      <c r="G162" s="171"/>
      <c r="H162" s="434" t="s">
        <v>408</v>
      </c>
      <c r="I162" s="434" t="s">
        <v>409</v>
      </c>
      <c r="J162" s="69" t="s">
        <v>401</v>
      </c>
      <c r="K162" s="165"/>
      <c r="L162" s="169"/>
      <c r="M162" s="169"/>
      <c r="N162" s="169"/>
      <c r="O162" s="169"/>
    </row>
    <row r="163" spans="1:15" s="786" customFormat="1" ht="15.95" customHeight="1" x14ac:dyDescent="0.15">
      <c r="A163" s="176"/>
      <c r="B163" s="172"/>
      <c r="C163" s="1532" t="s">
        <v>101</v>
      </c>
      <c r="D163" s="177"/>
      <c r="E163" s="148"/>
      <c r="F163" s="215" t="s">
        <v>1193</v>
      </c>
      <c r="G163" s="128"/>
      <c r="H163" s="474"/>
      <c r="I163" s="471"/>
      <c r="J163" s="1556"/>
    </row>
    <row r="164" spans="1:15" s="761" customFormat="1" ht="15.95" customHeight="1" x14ac:dyDescent="0.15">
      <c r="A164" s="96"/>
      <c r="B164" s="97"/>
      <c r="C164" s="1536"/>
      <c r="D164" s="766"/>
      <c r="E164" s="774"/>
      <c r="F164" s="77" t="s">
        <v>1194</v>
      </c>
      <c r="G164" s="779"/>
      <c r="H164" s="454"/>
      <c r="I164" s="454"/>
      <c r="J164" s="1551"/>
    </row>
    <row r="165" spans="1:15" s="761" customFormat="1" ht="15.95" customHeight="1" x14ac:dyDescent="0.15">
      <c r="A165" s="83"/>
      <c r="B165" s="84"/>
      <c r="C165" s="1532" t="s">
        <v>489</v>
      </c>
      <c r="E165" s="118"/>
      <c r="F165" s="223" t="s">
        <v>1195</v>
      </c>
      <c r="G165" s="101"/>
      <c r="H165" s="438"/>
      <c r="I165" s="438"/>
      <c r="J165" s="1531"/>
    </row>
    <row r="166" spans="1:15" s="761" customFormat="1" ht="15.95" customHeight="1" x14ac:dyDescent="0.15">
      <c r="A166" s="83"/>
      <c r="B166" s="84"/>
      <c r="C166" s="1533"/>
      <c r="E166" s="118"/>
      <c r="F166" s="223" t="s">
        <v>256</v>
      </c>
      <c r="G166" s="101"/>
      <c r="H166" s="438"/>
      <c r="I166" s="438"/>
      <c r="J166" s="1531"/>
    </row>
    <row r="167" spans="1:15" s="761" customFormat="1" ht="15.95" customHeight="1" x14ac:dyDescent="0.15">
      <c r="A167" s="83"/>
      <c r="B167" s="84"/>
      <c r="C167" s="1533"/>
      <c r="E167" s="118"/>
      <c r="F167" s="223" t="s">
        <v>1196</v>
      </c>
      <c r="G167" s="101"/>
      <c r="H167" s="438"/>
      <c r="I167" s="438"/>
      <c r="J167" s="1531"/>
    </row>
    <row r="168" spans="1:15" s="761" customFormat="1" ht="15.95" customHeight="1" x14ac:dyDescent="0.15">
      <c r="A168" s="96"/>
      <c r="B168" s="97"/>
      <c r="C168" s="1536"/>
      <c r="D168" s="766"/>
      <c r="E168" s="774"/>
      <c r="F168" s="224" t="s">
        <v>488</v>
      </c>
      <c r="G168" s="779"/>
      <c r="H168" s="485"/>
      <c r="I168" s="439"/>
      <c r="J168" s="1531"/>
    </row>
    <row r="169" spans="1:15" s="761" customFormat="1" ht="15.95" customHeight="1" x14ac:dyDescent="0.15">
      <c r="A169" s="108"/>
      <c r="B169" s="109"/>
      <c r="C169" s="76" t="s">
        <v>425</v>
      </c>
      <c r="D169" s="76"/>
      <c r="E169" s="76"/>
      <c r="F169" s="213"/>
      <c r="G169" s="76"/>
      <c r="H169" s="501"/>
      <c r="I169" s="500"/>
      <c r="J169" s="763"/>
    </row>
    <row r="170" spans="1:15" s="761" customFormat="1" ht="15.95" customHeight="1" x14ac:dyDescent="0.15">
      <c r="A170" s="83"/>
      <c r="B170" s="84"/>
      <c r="C170" s="774" t="s">
        <v>426</v>
      </c>
      <c r="D170" s="131"/>
      <c r="E170" s="132"/>
      <c r="F170" s="226" t="s">
        <v>384</v>
      </c>
      <c r="G170" s="779"/>
      <c r="H170" s="454"/>
      <c r="I170" s="454"/>
      <c r="J170" s="763"/>
    </row>
    <row r="171" spans="1:15" s="761" customFormat="1" ht="24.95" customHeight="1" x14ac:dyDescent="0.15">
      <c r="A171" s="83"/>
      <c r="B171" s="84"/>
      <c r="C171" s="110" t="s">
        <v>490</v>
      </c>
      <c r="D171" s="133"/>
      <c r="E171" s="134"/>
      <c r="F171" s="221" t="s">
        <v>1197</v>
      </c>
      <c r="G171" s="100"/>
      <c r="H171" s="436"/>
      <c r="I171" s="436"/>
      <c r="J171" s="763"/>
    </row>
    <row r="172" spans="1:15" s="761" customFormat="1" ht="15.95" customHeight="1" x14ac:dyDescent="0.15">
      <c r="A172" s="83"/>
      <c r="B172" s="84"/>
      <c r="C172" s="773" t="s">
        <v>139</v>
      </c>
      <c r="D172" s="778"/>
      <c r="E172" s="773"/>
      <c r="F172" s="221" t="s">
        <v>1198</v>
      </c>
      <c r="G172" s="778"/>
      <c r="H172" s="460"/>
      <c r="I172" s="460"/>
      <c r="J172" s="763"/>
    </row>
    <row r="173" spans="1:15" s="761" customFormat="1" ht="15.95" customHeight="1" x14ac:dyDescent="0.15">
      <c r="A173" s="83"/>
      <c r="B173" s="84"/>
      <c r="C173" s="1591" t="s">
        <v>427</v>
      </c>
      <c r="D173" s="778"/>
      <c r="E173" s="121"/>
      <c r="F173" s="225" t="s">
        <v>169</v>
      </c>
      <c r="G173" s="122"/>
      <c r="H173" s="446"/>
      <c r="I173" s="446"/>
      <c r="J173" s="1531"/>
    </row>
    <row r="174" spans="1:15" s="761" customFormat="1" ht="15.95" customHeight="1" x14ac:dyDescent="0.15">
      <c r="A174" s="83"/>
      <c r="B174" s="84"/>
      <c r="C174" s="1592"/>
      <c r="D174" s="766"/>
      <c r="E174" s="774"/>
      <c r="F174" s="216" t="s">
        <v>1199</v>
      </c>
      <c r="G174" s="779"/>
      <c r="H174" s="454"/>
      <c r="I174" s="454"/>
      <c r="J174" s="1531"/>
    </row>
    <row r="175" spans="1:15" s="761" customFormat="1" ht="15.95" customHeight="1" x14ac:dyDescent="0.15">
      <c r="A175" s="83"/>
      <c r="B175" s="84"/>
      <c r="C175" s="1575" t="s">
        <v>266</v>
      </c>
      <c r="D175" s="85"/>
      <c r="E175" s="118"/>
      <c r="F175" s="72" t="s">
        <v>428</v>
      </c>
      <c r="G175" s="101"/>
      <c r="H175" s="437"/>
      <c r="I175" s="437"/>
      <c r="J175" s="763"/>
    </row>
    <row r="176" spans="1:15" s="761" customFormat="1" ht="15.95" customHeight="1" x14ac:dyDescent="0.15">
      <c r="A176" s="83"/>
      <c r="B176" s="84"/>
      <c r="C176" s="1575"/>
      <c r="D176" s="85"/>
      <c r="E176" s="88"/>
      <c r="F176" s="71" t="s">
        <v>429</v>
      </c>
      <c r="G176" s="90"/>
      <c r="H176" s="438"/>
      <c r="I176" s="438"/>
      <c r="J176" s="763"/>
    </row>
    <row r="177" spans="1:15" s="761" customFormat="1" ht="15.95" customHeight="1" x14ac:dyDescent="0.15">
      <c r="A177" s="83"/>
      <c r="B177" s="84"/>
      <c r="C177" s="1574"/>
      <c r="D177" s="779"/>
      <c r="E177" s="774"/>
      <c r="F177" s="77" t="s">
        <v>140</v>
      </c>
      <c r="G177" s="779"/>
      <c r="H177" s="486"/>
      <c r="I177" s="454"/>
      <c r="J177" s="763"/>
    </row>
    <row r="178" spans="1:15" s="761" customFormat="1" ht="15.95" customHeight="1" x14ac:dyDescent="0.15">
      <c r="A178" s="83"/>
      <c r="B178" s="84"/>
      <c r="C178" s="773" t="s">
        <v>141</v>
      </c>
      <c r="D178" s="760"/>
      <c r="E178" s="773"/>
      <c r="F178" s="218" t="s">
        <v>169</v>
      </c>
      <c r="G178" s="778"/>
      <c r="H178" s="487"/>
      <c r="I178" s="460"/>
      <c r="J178" s="763"/>
    </row>
    <row r="179" spans="1:15" s="761" customFormat="1" ht="15.95" customHeight="1" x14ac:dyDescent="0.15">
      <c r="A179" s="96"/>
      <c r="B179" s="97"/>
      <c r="C179" s="110" t="s">
        <v>142</v>
      </c>
      <c r="D179" s="100"/>
      <c r="E179" s="773"/>
      <c r="F179" s="227" t="s">
        <v>168</v>
      </c>
      <c r="G179" s="778"/>
      <c r="H179" s="487"/>
      <c r="I179" s="436"/>
      <c r="J179" s="763"/>
    </row>
    <row r="180" spans="1:15" ht="15.95" customHeight="1" x14ac:dyDescent="0.15">
      <c r="A180" s="180"/>
      <c r="B180" s="760"/>
      <c r="C180" s="760" t="s">
        <v>91</v>
      </c>
      <c r="D180" s="760"/>
      <c r="E180" s="76"/>
      <c r="F180" s="221"/>
      <c r="G180" s="76"/>
      <c r="H180" s="488"/>
      <c r="I180" s="508"/>
      <c r="J180" s="1531"/>
      <c r="K180" s="758"/>
      <c r="L180" s="169"/>
      <c r="M180" s="169"/>
      <c r="N180" s="169"/>
      <c r="O180" s="169"/>
    </row>
    <row r="181" spans="1:15" ht="15.95" customHeight="1" x14ac:dyDescent="0.15">
      <c r="A181" s="182"/>
      <c r="B181" s="761"/>
      <c r="C181" s="110" t="s">
        <v>92</v>
      </c>
      <c r="D181" s="100"/>
      <c r="E181" s="76"/>
      <c r="F181" s="221" t="s">
        <v>1200</v>
      </c>
      <c r="G181" s="100"/>
      <c r="H181" s="436"/>
      <c r="I181" s="436"/>
      <c r="J181" s="1531"/>
      <c r="K181" s="758"/>
      <c r="L181" s="169"/>
      <c r="M181" s="169"/>
      <c r="N181" s="169"/>
      <c r="O181" s="169"/>
    </row>
    <row r="182" spans="1:15" ht="15.95" customHeight="1" x14ac:dyDescent="0.15">
      <c r="A182" s="182"/>
      <c r="B182" s="85"/>
      <c r="C182" s="110" t="s">
        <v>170</v>
      </c>
      <c r="D182" s="100"/>
      <c r="E182" s="76"/>
      <c r="F182" s="221" t="s">
        <v>1201</v>
      </c>
      <c r="G182" s="100"/>
      <c r="H182" s="436"/>
      <c r="I182" s="436"/>
      <c r="J182" s="1531"/>
      <c r="K182" s="758"/>
      <c r="L182" s="169"/>
      <c r="M182" s="169"/>
      <c r="N182" s="169"/>
      <c r="O182" s="169"/>
    </row>
    <row r="183" spans="1:15" ht="15.95" customHeight="1" x14ac:dyDescent="0.15">
      <c r="A183" s="502"/>
      <c r="B183" s="503"/>
      <c r="C183" s="1578" t="s">
        <v>171</v>
      </c>
      <c r="D183" s="186"/>
      <c r="E183" s="761"/>
      <c r="F183" s="218" t="s">
        <v>1202</v>
      </c>
      <c r="G183" s="85"/>
      <c r="H183" s="437"/>
      <c r="I183" s="437"/>
      <c r="J183" s="1531"/>
      <c r="K183" s="758"/>
      <c r="L183" s="169"/>
      <c r="M183" s="169"/>
      <c r="N183" s="169"/>
      <c r="O183" s="169"/>
    </row>
    <row r="184" spans="1:15" ht="15.95" customHeight="1" x14ac:dyDescent="0.15">
      <c r="A184" s="504"/>
      <c r="B184" s="503"/>
      <c r="C184" s="1575"/>
      <c r="D184" s="505"/>
      <c r="E184" s="92"/>
      <c r="F184" s="230" t="s">
        <v>1203</v>
      </c>
      <c r="G184" s="93"/>
      <c r="H184" s="479"/>
      <c r="I184" s="479"/>
      <c r="J184" s="1531"/>
      <c r="K184" s="758"/>
      <c r="L184" s="169"/>
      <c r="M184" s="169"/>
      <c r="N184" s="169"/>
      <c r="O184" s="169"/>
    </row>
    <row r="185" spans="1:15" ht="15.95" customHeight="1" x14ac:dyDescent="0.15">
      <c r="A185" s="187"/>
      <c r="B185" s="135"/>
      <c r="C185" s="506" t="s">
        <v>430</v>
      </c>
      <c r="D185" s="507"/>
      <c r="E185" s="76"/>
      <c r="F185" s="221" t="s">
        <v>531</v>
      </c>
      <c r="G185" s="100"/>
      <c r="H185" s="436"/>
      <c r="I185" s="436"/>
      <c r="J185" s="763"/>
      <c r="K185" s="758"/>
      <c r="L185" s="169"/>
      <c r="M185" s="169"/>
      <c r="N185" s="169"/>
      <c r="O185" s="169"/>
    </row>
    <row r="186" spans="1:15" ht="15.95" customHeight="1" x14ac:dyDescent="0.15">
      <c r="A186" s="254"/>
      <c r="B186" s="783"/>
      <c r="C186" s="1590" t="s">
        <v>155</v>
      </c>
      <c r="D186" s="1586"/>
      <c r="E186" s="118"/>
      <c r="F186" s="241" t="s">
        <v>1204</v>
      </c>
      <c r="G186" s="101"/>
      <c r="H186" s="437"/>
      <c r="I186" s="437"/>
      <c r="J186" s="763"/>
      <c r="K186" s="165"/>
      <c r="L186" s="169"/>
      <c r="M186" s="169"/>
      <c r="N186" s="169"/>
      <c r="O186" s="169"/>
    </row>
    <row r="187" spans="1:15" ht="15.95" customHeight="1" x14ac:dyDescent="0.15">
      <c r="A187" s="179"/>
      <c r="B187" s="786"/>
      <c r="C187" s="1590"/>
      <c r="D187" s="1586"/>
      <c r="E187" s="118"/>
      <c r="F187" s="241" t="s">
        <v>10</v>
      </c>
      <c r="G187" s="101"/>
      <c r="H187" s="437"/>
      <c r="I187" s="437"/>
      <c r="J187" s="763"/>
      <c r="K187" s="165"/>
      <c r="L187" s="169"/>
      <c r="M187" s="169"/>
      <c r="N187" s="169"/>
      <c r="O187" s="169"/>
    </row>
    <row r="188" spans="1:15" ht="15.95" customHeight="1" x14ac:dyDescent="0.15">
      <c r="A188" s="246"/>
      <c r="B188" s="784"/>
      <c r="C188" s="1580"/>
      <c r="D188" s="1588"/>
      <c r="E188" s="123"/>
      <c r="F188" s="244" t="s">
        <v>381</v>
      </c>
      <c r="G188" s="106"/>
      <c r="H188" s="439"/>
      <c r="I188" s="439"/>
      <c r="J188" s="763"/>
      <c r="K188" s="165"/>
      <c r="L188" s="169"/>
      <c r="M188" s="169"/>
      <c r="N188" s="169"/>
      <c r="O188" s="169"/>
    </row>
    <row r="189" spans="1:15" ht="15.75" customHeight="1" x14ac:dyDescent="0.15">
      <c r="A189" s="182"/>
      <c r="B189" s="761"/>
      <c r="C189" s="1532" t="s">
        <v>491</v>
      </c>
      <c r="D189" s="1576"/>
      <c r="E189" s="761"/>
      <c r="F189" s="218" t="s">
        <v>465</v>
      </c>
      <c r="G189" s="85"/>
      <c r="H189" s="451"/>
      <c r="I189" s="451"/>
      <c r="J189" s="1531"/>
      <c r="K189" s="758"/>
      <c r="L189" s="169"/>
      <c r="M189" s="169"/>
      <c r="N189" s="169"/>
      <c r="O189" s="169"/>
    </row>
    <row r="190" spans="1:15" ht="15.95" customHeight="1" x14ac:dyDescent="0.15">
      <c r="A190" s="178"/>
      <c r="B190" s="766"/>
      <c r="C190" s="1536"/>
      <c r="D190" s="1577"/>
      <c r="E190" s="123"/>
      <c r="F190" s="228" t="s">
        <v>1205</v>
      </c>
      <c r="G190" s="106"/>
      <c r="H190" s="439"/>
      <c r="I190" s="439"/>
      <c r="J190" s="1531"/>
      <c r="K190" s="758"/>
      <c r="L190" s="169"/>
      <c r="M190" s="169"/>
      <c r="N190" s="169"/>
      <c r="O190" s="169"/>
    </row>
    <row r="191" spans="1:15" s="761" customFormat="1" ht="15.95" customHeight="1" x14ac:dyDescent="0.15">
      <c r="A191" s="96"/>
      <c r="B191" s="97"/>
      <c r="C191" s="766" t="s">
        <v>143</v>
      </c>
      <c r="D191" s="766"/>
      <c r="E191" s="774"/>
      <c r="F191" s="77" t="s">
        <v>1206</v>
      </c>
      <c r="G191" s="779"/>
      <c r="H191" s="484"/>
      <c r="I191" s="439"/>
      <c r="J191" s="763"/>
    </row>
    <row r="192" spans="1:15" s="1356" customFormat="1" ht="15.95" customHeight="1" x14ac:dyDescent="0.15">
      <c r="A192" s="1386"/>
      <c r="B192" s="1381"/>
      <c r="C192" s="1382" t="s">
        <v>2150</v>
      </c>
      <c r="D192" s="1383"/>
      <c r="E192" s="1384"/>
      <c r="F192" s="1385" t="s">
        <v>2151</v>
      </c>
      <c r="G192" s="1360"/>
      <c r="H192" s="484"/>
      <c r="I192" s="439"/>
      <c r="J192" s="1358"/>
    </row>
    <row r="193" spans="1:15" s="761" customFormat="1" ht="15.95" customHeight="1" x14ac:dyDescent="0.15">
      <c r="A193" s="83"/>
      <c r="B193" s="84"/>
      <c r="C193" s="1532" t="s">
        <v>190</v>
      </c>
      <c r="E193" s="118"/>
      <c r="F193" s="72" t="s">
        <v>392</v>
      </c>
      <c r="G193" s="101"/>
      <c r="H193" s="474"/>
      <c r="I193" s="438"/>
      <c r="J193" s="1531"/>
      <c r="K193" s="84"/>
      <c r="L193" s="84"/>
      <c r="M193" s="84"/>
      <c r="N193" s="84"/>
    </row>
    <row r="194" spans="1:15" s="761" customFormat="1" ht="15.95" customHeight="1" x14ac:dyDescent="0.15">
      <c r="A194" s="83"/>
      <c r="B194" s="84"/>
      <c r="C194" s="1548"/>
      <c r="E194" s="88"/>
      <c r="F194" s="73" t="s">
        <v>1207</v>
      </c>
      <c r="G194" s="90"/>
      <c r="H194" s="442"/>
      <c r="I194" s="438"/>
      <c r="J194" s="1531"/>
      <c r="K194" s="84"/>
      <c r="L194" s="84"/>
      <c r="M194" s="84"/>
      <c r="N194" s="84"/>
    </row>
    <row r="195" spans="1:15" s="761" customFormat="1" ht="15.95" customHeight="1" x14ac:dyDescent="0.15">
      <c r="A195" s="83"/>
      <c r="B195" s="84"/>
      <c r="C195" s="1548"/>
      <c r="E195" s="88"/>
      <c r="F195" s="73" t="s">
        <v>378</v>
      </c>
      <c r="G195" s="90"/>
      <c r="H195" s="438"/>
      <c r="I195" s="442"/>
      <c r="J195" s="1531"/>
      <c r="K195" s="84"/>
      <c r="L195" s="84"/>
      <c r="M195" s="84"/>
      <c r="N195" s="84"/>
    </row>
    <row r="196" spans="1:15" s="761" customFormat="1" ht="15.95" customHeight="1" thickBot="1" x14ac:dyDescent="0.2">
      <c r="A196" s="102"/>
      <c r="B196" s="95"/>
      <c r="C196" s="1589"/>
      <c r="D196" s="781"/>
      <c r="E196" s="127"/>
      <c r="F196" s="214" t="s">
        <v>431</v>
      </c>
      <c r="G196" s="103"/>
      <c r="H196" s="440"/>
      <c r="I196" s="440"/>
      <c r="J196" s="1535"/>
      <c r="K196" s="84"/>
      <c r="L196" s="84"/>
      <c r="M196" s="84"/>
      <c r="N196" s="84"/>
    </row>
    <row r="197" spans="1:15" s="84" customFormat="1" ht="15.95" customHeight="1" x14ac:dyDescent="0.15">
      <c r="C197" s="761"/>
      <c r="E197" s="116"/>
      <c r="G197" s="116"/>
      <c r="H197" s="201"/>
      <c r="I197" s="201"/>
      <c r="J197" s="203"/>
    </row>
    <row r="198" spans="1:15" s="84" customFormat="1" ht="15.95" customHeight="1" thickBot="1" x14ac:dyDescent="0.2">
      <c r="C198" s="81" t="s">
        <v>2180</v>
      </c>
      <c r="E198" s="116"/>
      <c r="F198" s="117"/>
      <c r="G198" s="116"/>
      <c r="H198" s="201"/>
      <c r="I198" s="201"/>
      <c r="J198" s="203"/>
    </row>
    <row r="199" spans="1:15" ht="13.5" customHeight="1" x14ac:dyDescent="0.15">
      <c r="A199" s="1537" t="s">
        <v>70</v>
      </c>
      <c r="B199" s="1538"/>
      <c r="C199" s="1538"/>
      <c r="D199" s="1539"/>
      <c r="E199" s="770"/>
      <c r="F199" s="1543" t="s">
        <v>71</v>
      </c>
      <c r="G199" s="170"/>
      <c r="H199" s="1545" t="s">
        <v>153</v>
      </c>
      <c r="I199" s="1546"/>
      <c r="J199" s="1547"/>
      <c r="K199" s="165"/>
      <c r="L199" s="169"/>
      <c r="M199" s="169"/>
      <c r="N199" s="169"/>
      <c r="O199" s="169"/>
    </row>
    <row r="200" spans="1:15" ht="10.5" x14ac:dyDescent="0.15">
      <c r="A200" s="1540"/>
      <c r="B200" s="1541"/>
      <c r="C200" s="1541"/>
      <c r="D200" s="1542"/>
      <c r="E200" s="771"/>
      <c r="F200" s="1544"/>
      <c r="G200" s="171"/>
      <c r="H200" s="434" t="s">
        <v>408</v>
      </c>
      <c r="I200" s="434" t="s">
        <v>409</v>
      </c>
      <c r="J200" s="69" t="s">
        <v>401</v>
      </c>
      <c r="K200" s="165"/>
      <c r="L200" s="169"/>
      <c r="M200" s="169"/>
      <c r="N200" s="169"/>
      <c r="O200" s="169"/>
    </row>
    <row r="201" spans="1:15" ht="15.95" customHeight="1" x14ac:dyDescent="0.15">
      <c r="A201" s="180"/>
      <c r="B201" s="760"/>
      <c r="C201" s="1532" t="s">
        <v>67</v>
      </c>
      <c r="D201" s="778"/>
      <c r="E201" s="92"/>
      <c r="F201" s="230" t="s">
        <v>1903</v>
      </c>
      <c r="G201" s="93"/>
      <c r="H201" s="446"/>
      <c r="I201" s="446"/>
      <c r="J201" s="1529"/>
      <c r="K201" s="165"/>
      <c r="L201" s="169"/>
      <c r="M201" s="169"/>
      <c r="N201" s="169"/>
      <c r="O201" s="169"/>
    </row>
    <row r="202" spans="1:15" ht="15.95" customHeight="1" x14ac:dyDescent="0.15">
      <c r="A202" s="182"/>
      <c r="B202" s="761"/>
      <c r="C202" s="1553"/>
      <c r="D202" s="85"/>
      <c r="E202" s="123"/>
      <c r="F202" s="228" t="s">
        <v>1208</v>
      </c>
      <c r="G202" s="106"/>
      <c r="H202" s="439"/>
      <c r="I202" s="439"/>
      <c r="J202" s="1530"/>
      <c r="K202" s="165"/>
      <c r="L202" s="169"/>
      <c r="M202" s="169"/>
      <c r="N202" s="169"/>
      <c r="O202" s="169"/>
    </row>
    <row r="203" spans="1:15" ht="15.95" customHeight="1" x14ac:dyDescent="0.15">
      <c r="A203" s="188"/>
      <c r="B203" s="136"/>
      <c r="C203" s="136" t="s">
        <v>145</v>
      </c>
      <c r="D203" s="136"/>
      <c r="E203" s="136"/>
      <c r="F203" s="231"/>
      <c r="G203" s="136"/>
      <c r="H203" s="138"/>
      <c r="I203" s="138"/>
      <c r="J203" s="139"/>
      <c r="K203" s="165"/>
      <c r="L203" s="169"/>
      <c r="M203" s="169"/>
      <c r="N203" s="169"/>
      <c r="O203" s="169"/>
    </row>
    <row r="204" spans="1:15" ht="15.95" customHeight="1" x14ac:dyDescent="0.15">
      <c r="A204" s="189"/>
      <c r="B204" s="773"/>
      <c r="C204" s="760" t="s">
        <v>146</v>
      </c>
      <c r="D204" s="778"/>
      <c r="E204" s="121"/>
      <c r="F204" s="232" t="s">
        <v>1209</v>
      </c>
      <c r="G204" s="122"/>
      <c r="H204" s="467"/>
      <c r="I204" s="437"/>
      <c r="J204" s="140"/>
      <c r="K204" s="165"/>
      <c r="L204" s="169"/>
      <c r="M204" s="169"/>
      <c r="N204" s="169"/>
      <c r="O204" s="169"/>
    </row>
    <row r="205" spans="1:15" ht="15.95" customHeight="1" x14ac:dyDescent="0.15">
      <c r="A205" s="189"/>
      <c r="B205" s="773"/>
      <c r="C205" s="76" t="s">
        <v>194</v>
      </c>
      <c r="D205" s="100"/>
      <c r="E205" s="76"/>
      <c r="F205" s="233"/>
      <c r="G205" s="76"/>
      <c r="H205" s="488"/>
      <c r="I205" s="488"/>
      <c r="J205" s="141"/>
      <c r="K205" s="165"/>
      <c r="L205" s="169"/>
      <c r="M205" s="169"/>
      <c r="N205" s="169"/>
      <c r="O205" s="169"/>
    </row>
    <row r="206" spans="1:15" ht="15.95" customHeight="1" x14ac:dyDescent="0.15">
      <c r="A206" s="189"/>
      <c r="B206" s="776"/>
      <c r="C206" s="1524" t="s">
        <v>172</v>
      </c>
      <c r="D206" s="778"/>
      <c r="E206" s="107"/>
      <c r="F206" s="234" t="s">
        <v>1210</v>
      </c>
      <c r="G206" s="122"/>
      <c r="H206" s="437"/>
      <c r="I206" s="437"/>
      <c r="J206" s="1529"/>
      <c r="K206" s="165"/>
      <c r="L206" s="169"/>
      <c r="M206" s="169"/>
      <c r="N206" s="169"/>
      <c r="O206" s="169"/>
    </row>
    <row r="207" spans="1:15" ht="15.95" customHeight="1" x14ac:dyDescent="0.15">
      <c r="A207" s="189"/>
      <c r="B207" s="190"/>
      <c r="C207" s="1574"/>
      <c r="D207" s="779"/>
      <c r="E207" s="105"/>
      <c r="F207" s="228" t="s">
        <v>1905</v>
      </c>
      <c r="G207" s="106"/>
      <c r="H207" s="439"/>
      <c r="I207" s="439"/>
      <c r="J207" s="1531"/>
      <c r="K207" s="165"/>
      <c r="L207" s="169"/>
      <c r="M207" s="169"/>
      <c r="N207" s="169"/>
      <c r="O207" s="169"/>
    </row>
    <row r="208" spans="1:15" ht="15.95" customHeight="1" x14ac:dyDescent="0.15">
      <c r="A208" s="189"/>
      <c r="B208" s="190"/>
      <c r="C208" s="773" t="s">
        <v>173</v>
      </c>
      <c r="D208" s="778"/>
      <c r="E208" s="121"/>
      <c r="F208" s="225" t="s">
        <v>1211</v>
      </c>
      <c r="G208" s="122"/>
      <c r="H208" s="484"/>
      <c r="I208" s="436"/>
      <c r="J208" s="1530"/>
      <c r="K208" s="165"/>
      <c r="L208" s="169"/>
      <c r="M208" s="169"/>
      <c r="N208" s="169"/>
      <c r="O208" s="169"/>
    </row>
    <row r="209" spans="1:15" ht="15.95" customHeight="1" x14ac:dyDescent="0.15">
      <c r="A209" s="188"/>
      <c r="B209" s="136"/>
      <c r="C209" s="136" t="s">
        <v>147</v>
      </c>
      <c r="D209" s="136"/>
      <c r="E209" s="136"/>
      <c r="F209" s="231"/>
      <c r="G209" s="136"/>
      <c r="H209" s="138"/>
      <c r="I209" s="138"/>
      <c r="J209" s="139"/>
      <c r="K209" s="165"/>
      <c r="L209" s="169"/>
      <c r="M209" s="169"/>
      <c r="N209" s="169"/>
      <c r="O209" s="169"/>
    </row>
    <row r="210" spans="1:15" ht="15.95" customHeight="1" x14ac:dyDescent="0.15">
      <c r="A210" s="191"/>
      <c r="B210" s="773"/>
      <c r="C210" s="760" t="s">
        <v>146</v>
      </c>
      <c r="D210" s="778"/>
      <c r="E210" s="121"/>
      <c r="F210" s="232" t="s">
        <v>385</v>
      </c>
      <c r="G210" s="122"/>
      <c r="H210" s="437"/>
      <c r="I210" s="437"/>
      <c r="J210" s="140"/>
      <c r="K210" s="165"/>
      <c r="L210" s="169"/>
      <c r="M210" s="169"/>
      <c r="N210" s="169"/>
      <c r="O210" s="169"/>
    </row>
    <row r="211" spans="1:15" ht="15.95" customHeight="1" x14ac:dyDescent="0.15">
      <c r="A211" s="189"/>
      <c r="B211" s="773"/>
      <c r="C211" s="76" t="s">
        <v>174</v>
      </c>
      <c r="D211" s="100"/>
      <c r="E211" s="76"/>
      <c r="F211" s="233"/>
      <c r="G211" s="76"/>
      <c r="H211" s="488"/>
      <c r="I211" s="488"/>
      <c r="J211" s="141"/>
      <c r="K211" s="165"/>
      <c r="L211" s="169"/>
      <c r="M211" s="169"/>
      <c r="N211" s="169"/>
      <c r="O211" s="169"/>
    </row>
    <row r="212" spans="1:15" ht="15.95" customHeight="1" x14ac:dyDescent="0.15">
      <c r="A212" s="191"/>
      <c r="B212" s="190"/>
      <c r="C212" s="1524" t="s">
        <v>175</v>
      </c>
      <c r="D212" s="778"/>
      <c r="E212" s="121"/>
      <c r="F212" s="232" t="s">
        <v>1212</v>
      </c>
      <c r="G212" s="122"/>
      <c r="H212" s="437"/>
      <c r="I212" s="489"/>
      <c r="J212" s="1556"/>
      <c r="K212" s="165"/>
      <c r="L212" s="169"/>
      <c r="M212" s="169"/>
      <c r="N212" s="169"/>
      <c r="O212" s="169"/>
    </row>
    <row r="213" spans="1:15" ht="15.95" customHeight="1" x14ac:dyDescent="0.15">
      <c r="A213" s="191"/>
      <c r="B213" s="190"/>
      <c r="C213" s="1574"/>
      <c r="D213" s="779"/>
      <c r="E213" s="766"/>
      <c r="F213" s="235" t="s">
        <v>1213</v>
      </c>
      <c r="G213" s="779"/>
      <c r="H213" s="439"/>
      <c r="I213" s="439"/>
      <c r="J213" s="1551"/>
      <c r="K213" s="165"/>
      <c r="L213" s="169"/>
      <c r="M213" s="169"/>
      <c r="N213" s="169"/>
      <c r="O213" s="169"/>
    </row>
    <row r="214" spans="1:15" ht="15.95" customHeight="1" x14ac:dyDescent="0.15">
      <c r="A214" s="191"/>
      <c r="B214" s="190"/>
      <c r="C214" s="110" t="s">
        <v>189</v>
      </c>
      <c r="D214" s="100"/>
      <c r="E214" s="76"/>
      <c r="F214" s="233" t="s">
        <v>1904</v>
      </c>
      <c r="G214" s="100"/>
      <c r="H214" s="484"/>
      <c r="I214" s="436"/>
      <c r="J214" s="1551"/>
      <c r="K214" s="165"/>
      <c r="L214" s="169"/>
      <c r="M214" s="169"/>
      <c r="N214" s="169"/>
      <c r="O214" s="169"/>
    </row>
    <row r="215" spans="1:15" ht="15.95" customHeight="1" x14ac:dyDescent="0.15">
      <c r="A215" s="191"/>
      <c r="B215" s="190"/>
      <c r="C215" s="1524" t="s">
        <v>493</v>
      </c>
      <c r="D215" s="778"/>
      <c r="E215" s="107"/>
      <c r="F215" s="225" t="s">
        <v>1214</v>
      </c>
      <c r="G215" s="122"/>
      <c r="H215" s="446"/>
      <c r="I215" s="437"/>
      <c r="J215" s="1551"/>
      <c r="K215" s="165"/>
      <c r="L215" s="169"/>
      <c r="M215" s="169"/>
      <c r="N215" s="169"/>
      <c r="O215" s="169"/>
    </row>
    <row r="216" spans="1:15" ht="15.95" customHeight="1" x14ac:dyDescent="0.15">
      <c r="A216" s="191"/>
      <c r="B216" s="190"/>
      <c r="C216" s="1573"/>
      <c r="D216" s="85"/>
      <c r="E216" s="91"/>
      <c r="F216" s="236" t="s">
        <v>256</v>
      </c>
      <c r="G216" s="101"/>
      <c r="H216" s="437"/>
      <c r="I216" s="437"/>
      <c r="J216" s="1551"/>
      <c r="K216" s="165"/>
      <c r="L216" s="169"/>
      <c r="M216" s="169"/>
      <c r="N216" s="169"/>
      <c r="O216" s="169"/>
    </row>
    <row r="217" spans="1:15" ht="15.95" customHeight="1" x14ac:dyDescent="0.15">
      <c r="A217" s="191"/>
      <c r="B217" s="190"/>
      <c r="C217" s="1573"/>
      <c r="D217" s="85"/>
      <c r="E217" s="91"/>
      <c r="F217" s="236" t="s">
        <v>1196</v>
      </c>
      <c r="G217" s="101"/>
      <c r="H217" s="437"/>
      <c r="I217" s="437"/>
      <c r="J217" s="1551"/>
      <c r="K217" s="165"/>
      <c r="L217" s="169"/>
      <c r="M217" s="169"/>
      <c r="N217" s="169"/>
      <c r="O217" s="169"/>
    </row>
    <row r="218" spans="1:15" ht="15.95" customHeight="1" x14ac:dyDescent="0.15">
      <c r="A218" s="191"/>
      <c r="B218" s="190"/>
      <c r="C218" s="1525"/>
      <c r="D218" s="779"/>
      <c r="E218" s="123"/>
      <c r="F218" s="228" t="s">
        <v>492</v>
      </c>
      <c r="G218" s="106"/>
      <c r="H218" s="485"/>
      <c r="I218" s="439"/>
      <c r="J218" s="1551"/>
      <c r="K218" s="165"/>
      <c r="L218" s="169"/>
      <c r="M218" s="169"/>
      <c r="N218" s="169"/>
      <c r="O218" s="169"/>
    </row>
    <row r="219" spans="1:15" ht="15.95" customHeight="1" x14ac:dyDescent="0.15">
      <c r="A219" s="191"/>
      <c r="B219" s="190"/>
      <c r="C219" s="1573" t="s">
        <v>494</v>
      </c>
      <c r="D219" s="85"/>
      <c r="E219" s="91"/>
      <c r="F219" s="236" t="s">
        <v>1214</v>
      </c>
      <c r="G219" s="101"/>
      <c r="H219" s="437"/>
      <c r="I219" s="437"/>
      <c r="J219" s="1551"/>
      <c r="K219" s="165"/>
      <c r="L219" s="169"/>
      <c r="M219" s="169"/>
      <c r="N219" s="169"/>
      <c r="O219" s="169"/>
    </row>
    <row r="220" spans="1:15" ht="15.95" customHeight="1" x14ac:dyDescent="0.15">
      <c r="A220" s="191"/>
      <c r="B220" s="190"/>
      <c r="C220" s="1573"/>
      <c r="D220" s="85"/>
      <c r="E220" s="91"/>
      <c r="F220" s="236" t="s">
        <v>256</v>
      </c>
      <c r="G220" s="101"/>
      <c r="H220" s="437"/>
      <c r="I220" s="437"/>
      <c r="J220" s="1551"/>
      <c r="K220" s="165"/>
      <c r="L220" s="169"/>
      <c r="M220" s="169"/>
      <c r="N220" s="169"/>
      <c r="O220" s="169"/>
    </row>
    <row r="221" spans="1:15" ht="15.95" customHeight="1" x14ac:dyDescent="0.15">
      <c r="A221" s="191"/>
      <c r="B221" s="190"/>
      <c r="C221" s="1573"/>
      <c r="D221" s="85"/>
      <c r="E221" s="91"/>
      <c r="F221" s="236" t="s">
        <v>138</v>
      </c>
      <c r="G221" s="101"/>
      <c r="H221" s="437"/>
      <c r="I221" s="437"/>
      <c r="J221" s="1551"/>
      <c r="K221" s="165"/>
      <c r="L221" s="169"/>
      <c r="M221" s="169"/>
      <c r="N221" s="169"/>
      <c r="O221" s="169"/>
    </row>
    <row r="222" spans="1:15" ht="15.95" customHeight="1" x14ac:dyDescent="0.15">
      <c r="A222" s="191"/>
      <c r="B222" s="190"/>
      <c r="C222" s="1573"/>
      <c r="D222" s="85"/>
      <c r="E222" s="91"/>
      <c r="F222" s="236" t="s">
        <v>495</v>
      </c>
      <c r="G222" s="101"/>
      <c r="H222" s="467"/>
      <c r="I222" s="437"/>
      <c r="J222" s="1551"/>
      <c r="K222" s="165"/>
      <c r="L222" s="169"/>
      <c r="M222" s="169"/>
      <c r="N222" s="169"/>
      <c r="O222" s="169"/>
    </row>
    <row r="223" spans="1:15" ht="15.95" customHeight="1" x14ac:dyDescent="0.15">
      <c r="A223" s="189"/>
      <c r="B223" s="773"/>
      <c r="C223" s="76" t="s">
        <v>190</v>
      </c>
      <c r="D223" s="100"/>
      <c r="E223" s="76"/>
      <c r="F223" s="233"/>
      <c r="G223" s="76"/>
      <c r="H223" s="488"/>
      <c r="I223" s="488"/>
      <c r="J223" s="141"/>
      <c r="K223" s="165"/>
      <c r="L223" s="169"/>
      <c r="M223" s="169"/>
      <c r="N223" s="169"/>
      <c r="O223" s="169"/>
    </row>
    <row r="224" spans="1:15" ht="15.95" customHeight="1" x14ac:dyDescent="0.15">
      <c r="A224" s="191"/>
      <c r="B224" s="190"/>
      <c r="C224" s="110" t="s">
        <v>176</v>
      </c>
      <c r="D224" s="100"/>
      <c r="E224" s="76"/>
      <c r="F224" s="233" t="s">
        <v>177</v>
      </c>
      <c r="G224" s="100"/>
      <c r="H224" s="484"/>
      <c r="I224" s="483"/>
      <c r="J224" s="1529"/>
      <c r="K224" s="165"/>
      <c r="L224" s="169"/>
      <c r="M224" s="169"/>
      <c r="N224" s="169"/>
      <c r="O224" s="169"/>
    </row>
    <row r="225" spans="1:15" ht="15.95" customHeight="1" x14ac:dyDescent="0.15">
      <c r="A225" s="191"/>
      <c r="B225" s="190"/>
      <c r="C225" s="110" t="s">
        <v>148</v>
      </c>
      <c r="D225" s="100"/>
      <c r="E225" s="76"/>
      <c r="F225" s="233" t="s">
        <v>1215</v>
      </c>
      <c r="G225" s="100"/>
      <c r="H225" s="436"/>
      <c r="I225" s="483"/>
      <c r="J225" s="1531"/>
      <c r="K225" s="165"/>
      <c r="L225" s="169"/>
      <c r="M225" s="169"/>
      <c r="N225" s="169"/>
      <c r="O225" s="169"/>
    </row>
    <row r="226" spans="1:15" ht="27.75" customHeight="1" x14ac:dyDescent="0.15">
      <c r="A226" s="191"/>
      <c r="B226" s="190"/>
      <c r="C226" s="110" t="s">
        <v>496</v>
      </c>
      <c r="D226" s="100"/>
      <c r="E226" s="76"/>
      <c r="F226" s="233" t="s">
        <v>1216</v>
      </c>
      <c r="G226" s="100"/>
      <c r="H226" s="436"/>
      <c r="I226" s="483"/>
      <c r="J226" s="1531"/>
      <c r="K226" s="165"/>
      <c r="L226" s="169"/>
      <c r="M226" s="169"/>
      <c r="N226" s="169"/>
      <c r="O226" s="169"/>
    </row>
    <row r="227" spans="1:15" ht="15.95" customHeight="1" x14ac:dyDescent="0.15">
      <c r="A227" s="189"/>
      <c r="B227" s="773"/>
      <c r="C227" s="76" t="s">
        <v>178</v>
      </c>
      <c r="D227" s="100"/>
      <c r="E227" s="76"/>
      <c r="F227" s="233"/>
      <c r="G227" s="76"/>
      <c r="H227" s="488"/>
      <c r="I227" s="488"/>
      <c r="J227" s="141"/>
      <c r="K227" s="165"/>
      <c r="L227" s="169"/>
      <c r="M227" s="169"/>
      <c r="N227" s="169"/>
      <c r="O227" s="169"/>
    </row>
    <row r="228" spans="1:15" ht="15.95" customHeight="1" x14ac:dyDescent="0.15">
      <c r="A228" s="191"/>
      <c r="B228" s="190"/>
      <c r="C228" s="1524" t="s">
        <v>179</v>
      </c>
      <c r="D228" s="778"/>
      <c r="E228" s="121"/>
      <c r="F228" s="232" t="s">
        <v>466</v>
      </c>
      <c r="G228" s="122"/>
      <c r="H228" s="437"/>
      <c r="I228" s="437"/>
      <c r="J228" s="1529"/>
      <c r="K228" s="165"/>
      <c r="L228" s="169"/>
      <c r="M228" s="169"/>
      <c r="N228" s="169"/>
      <c r="O228" s="169"/>
    </row>
    <row r="229" spans="1:15" ht="15.95" customHeight="1" x14ac:dyDescent="0.15">
      <c r="A229" s="191"/>
      <c r="B229" s="190"/>
      <c r="C229" s="1575"/>
      <c r="D229" s="85"/>
      <c r="E229" s="88"/>
      <c r="F229" s="237" t="s">
        <v>1217</v>
      </c>
      <c r="G229" s="90"/>
      <c r="H229" s="438"/>
      <c r="I229" s="438"/>
      <c r="J229" s="1531"/>
      <c r="K229" s="165"/>
      <c r="L229" s="169"/>
      <c r="M229" s="169"/>
      <c r="N229" s="169"/>
      <c r="O229" s="169"/>
    </row>
    <row r="230" spans="1:15" ht="15.95" customHeight="1" x14ac:dyDescent="0.15">
      <c r="A230" s="191"/>
      <c r="B230" s="190"/>
      <c r="C230" s="1574"/>
      <c r="D230" s="779"/>
      <c r="E230" s="123"/>
      <c r="F230" s="238" t="s">
        <v>255</v>
      </c>
      <c r="G230" s="106"/>
      <c r="H230" s="485"/>
      <c r="I230" s="439"/>
      <c r="J230" s="1531"/>
      <c r="K230" s="165"/>
      <c r="L230" s="169"/>
      <c r="M230" s="169"/>
      <c r="N230" s="169"/>
      <c r="O230" s="169"/>
    </row>
    <row r="231" spans="1:15" ht="15.95" customHeight="1" x14ac:dyDescent="0.15">
      <c r="A231" s="191"/>
      <c r="B231" s="190"/>
      <c r="C231" s="110" t="s">
        <v>180</v>
      </c>
      <c r="D231" s="779"/>
      <c r="E231" s="766"/>
      <c r="F231" s="233" t="s">
        <v>1218</v>
      </c>
      <c r="G231" s="779"/>
      <c r="H231" s="486"/>
      <c r="I231" s="454"/>
      <c r="J231" s="1530"/>
      <c r="K231" s="165"/>
      <c r="L231" s="169"/>
      <c r="M231" s="169"/>
      <c r="N231" s="169"/>
      <c r="O231" s="169"/>
    </row>
    <row r="232" spans="1:15" ht="15.95" customHeight="1" x14ac:dyDescent="0.15">
      <c r="A232" s="189"/>
      <c r="B232" s="773"/>
      <c r="C232" s="76" t="s">
        <v>194</v>
      </c>
      <c r="D232" s="100"/>
      <c r="E232" s="76"/>
      <c r="F232" s="233"/>
      <c r="G232" s="76"/>
      <c r="H232" s="488"/>
      <c r="I232" s="488"/>
      <c r="J232" s="141"/>
      <c r="K232" s="165"/>
      <c r="L232" s="169"/>
      <c r="M232" s="169"/>
      <c r="N232" s="169"/>
      <c r="O232" s="169"/>
    </row>
    <row r="233" spans="1:15" ht="15.95" customHeight="1" x14ac:dyDescent="0.15">
      <c r="A233" s="191"/>
      <c r="B233" s="190"/>
      <c r="C233" s="773" t="s">
        <v>173</v>
      </c>
      <c r="D233" s="778"/>
      <c r="E233" s="121"/>
      <c r="F233" s="232" t="s">
        <v>181</v>
      </c>
      <c r="G233" s="122"/>
      <c r="H233" s="436"/>
      <c r="I233" s="436"/>
      <c r="J233" s="1529"/>
      <c r="K233" s="165"/>
      <c r="L233" s="169"/>
      <c r="M233" s="169"/>
      <c r="N233" s="169"/>
      <c r="O233" s="169"/>
    </row>
    <row r="234" spans="1:15" ht="15.95" customHeight="1" x14ac:dyDescent="0.15">
      <c r="A234" s="191"/>
      <c r="B234" s="190"/>
      <c r="C234" s="110" t="s">
        <v>497</v>
      </c>
      <c r="D234" s="100"/>
      <c r="E234" s="76"/>
      <c r="F234" s="233" t="s">
        <v>1906</v>
      </c>
      <c r="G234" s="100"/>
      <c r="H234" s="436"/>
      <c r="I234" s="436"/>
      <c r="J234" s="1531"/>
      <c r="K234" s="165"/>
      <c r="L234" s="169"/>
      <c r="M234" s="169"/>
      <c r="N234" s="169"/>
      <c r="O234" s="169"/>
    </row>
    <row r="235" spans="1:15" ht="24.75" customHeight="1" x14ac:dyDescent="0.15">
      <c r="A235" s="191"/>
      <c r="B235" s="190"/>
      <c r="C235" s="110" t="s">
        <v>432</v>
      </c>
      <c r="D235" s="100"/>
      <c r="E235" s="76"/>
      <c r="F235" s="233" t="s">
        <v>433</v>
      </c>
      <c r="G235" s="100"/>
      <c r="H235" s="436"/>
      <c r="I235" s="436"/>
      <c r="J235" s="1530"/>
      <c r="K235" s="165"/>
      <c r="L235" s="169"/>
      <c r="M235" s="169"/>
      <c r="N235" s="169"/>
      <c r="O235" s="169"/>
    </row>
    <row r="236" spans="1:15" ht="15.95" customHeight="1" x14ac:dyDescent="0.15">
      <c r="A236" s="189"/>
      <c r="B236" s="773"/>
      <c r="C236" s="76" t="s">
        <v>149</v>
      </c>
      <c r="D236" s="100"/>
      <c r="E236" s="76"/>
      <c r="F236" s="233"/>
      <c r="G236" s="76"/>
      <c r="H236" s="488"/>
      <c r="I236" s="488"/>
      <c r="J236" s="141"/>
      <c r="K236" s="165"/>
      <c r="L236" s="169"/>
      <c r="M236" s="169"/>
      <c r="N236" s="169"/>
      <c r="O236" s="169"/>
    </row>
    <row r="237" spans="1:15" ht="15.95" customHeight="1" x14ac:dyDescent="0.15">
      <c r="A237" s="191"/>
      <c r="B237" s="190"/>
      <c r="C237" s="110" t="s">
        <v>532</v>
      </c>
      <c r="D237" s="100"/>
      <c r="E237" s="76"/>
      <c r="F237" s="233" t="s">
        <v>1907</v>
      </c>
      <c r="G237" s="100"/>
      <c r="H237" s="436"/>
      <c r="I237" s="436"/>
      <c r="J237" s="1529"/>
      <c r="K237" s="165"/>
      <c r="L237" s="169"/>
      <c r="M237" s="169"/>
      <c r="N237" s="169"/>
      <c r="O237" s="169"/>
    </row>
    <row r="238" spans="1:15" ht="15.95" customHeight="1" x14ac:dyDescent="0.15">
      <c r="A238" s="191"/>
      <c r="B238" s="190"/>
      <c r="C238" s="773" t="s">
        <v>182</v>
      </c>
      <c r="D238" s="100"/>
      <c r="E238" s="76"/>
      <c r="F238" s="233" t="s">
        <v>183</v>
      </c>
      <c r="G238" s="100"/>
      <c r="H238" s="484"/>
      <c r="I238" s="436"/>
      <c r="J238" s="1531"/>
      <c r="K238" s="165"/>
      <c r="L238" s="169"/>
      <c r="M238" s="169"/>
      <c r="N238" s="169"/>
      <c r="O238" s="169"/>
    </row>
    <row r="239" spans="1:15" ht="24.95" customHeight="1" x14ac:dyDescent="0.15">
      <c r="A239" s="191"/>
      <c r="B239" s="190"/>
      <c r="C239" s="773" t="s">
        <v>184</v>
      </c>
      <c r="D239" s="100"/>
      <c r="E239" s="76"/>
      <c r="F239" s="233" t="s">
        <v>1219</v>
      </c>
      <c r="G239" s="100"/>
      <c r="H239" s="436"/>
      <c r="I239" s="436"/>
      <c r="J239" s="1531"/>
      <c r="K239" s="165"/>
      <c r="L239" s="169"/>
      <c r="M239" s="169"/>
      <c r="N239" s="169"/>
      <c r="O239" s="169"/>
    </row>
    <row r="240" spans="1:15" ht="24.75" customHeight="1" x14ac:dyDescent="0.15">
      <c r="A240" s="191"/>
      <c r="B240" s="190"/>
      <c r="C240" s="110" t="s">
        <v>65</v>
      </c>
      <c r="D240" s="100"/>
      <c r="E240" s="76"/>
      <c r="F240" s="233" t="s">
        <v>1066</v>
      </c>
      <c r="G240" s="100"/>
      <c r="H240" s="436"/>
      <c r="I240" s="436"/>
      <c r="J240" s="1531"/>
      <c r="K240" s="165"/>
      <c r="L240" s="169"/>
      <c r="M240" s="169"/>
      <c r="N240" s="169"/>
      <c r="O240" s="169"/>
    </row>
    <row r="241" spans="1:15" ht="24.95" customHeight="1" thickBot="1" x14ac:dyDescent="0.2">
      <c r="A241" s="192"/>
      <c r="B241" s="193"/>
      <c r="C241" s="124" t="s">
        <v>364</v>
      </c>
      <c r="D241" s="115"/>
      <c r="E241" s="114"/>
      <c r="F241" s="219" t="s">
        <v>1220</v>
      </c>
      <c r="G241" s="115"/>
      <c r="H241" s="458"/>
      <c r="I241" s="458"/>
      <c r="J241" s="1535"/>
      <c r="K241" s="165"/>
      <c r="L241" s="169"/>
      <c r="M241" s="169"/>
      <c r="N241" s="169"/>
      <c r="O241" s="169"/>
    </row>
    <row r="242" spans="1:15" ht="15.95" customHeight="1" x14ac:dyDescent="0.15">
      <c r="A242" s="786"/>
      <c r="B242" s="761"/>
      <c r="C242" s="761"/>
      <c r="D242" s="761"/>
      <c r="E242" s="761"/>
      <c r="F242" s="84"/>
      <c r="G242" s="761"/>
      <c r="H242" s="142"/>
      <c r="I242" s="142"/>
      <c r="J242" s="142"/>
      <c r="K242" s="758"/>
      <c r="L242" s="169"/>
      <c r="M242" s="169"/>
      <c r="N242" s="169"/>
      <c r="O242" s="169"/>
    </row>
    <row r="243" spans="1:15" s="84" customFormat="1" ht="15.95" customHeight="1" thickBot="1" x14ac:dyDescent="0.2">
      <c r="C243" s="81" t="s">
        <v>2180</v>
      </c>
      <c r="E243" s="116"/>
      <c r="F243" s="117"/>
      <c r="G243" s="116"/>
      <c r="H243" s="201"/>
      <c r="I243" s="201"/>
      <c r="J243" s="203"/>
    </row>
    <row r="244" spans="1:15" ht="13.5" customHeight="1" x14ac:dyDescent="0.15">
      <c r="A244" s="1537" t="s">
        <v>70</v>
      </c>
      <c r="B244" s="1538"/>
      <c r="C244" s="1538"/>
      <c r="D244" s="1539"/>
      <c r="E244" s="770"/>
      <c r="F244" s="1543" t="s">
        <v>71</v>
      </c>
      <c r="G244" s="170"/>
      <c r="H244" s="1545" t="s">
        <v>153</v>
      </c>
      <c r="I244" s="1546"/>
      <c r="J244" s="1547"/>
      <c r="K244" s="165"/>
      <c r="L244" s="169"/>
      <c r="M244" s="169"/>
      <c r="N244" s="169"/>
      <c r="O244" s="169"/>
    </row>
    <row r="245" spans="1:15" ht="10.5" x14ac:dyDescent="0.15">
      <c r="A245" s="1540"/>
      <c r="B245" s="1541"/>
      <c r="C245" s="1541"/>
      <c r="D245" s="1542"/>
      <c r="E245" s="771"/>
      <c r="F245" s="1544"/>
      <c r="G245" s="171"/>
      <c r="H245" s="434" t="s">
        <v>408</v>
      </c>
      <c r="I245" s="434" t="s">
        <v>409</v>
      </c>
      <c r="J245" s="69" t="s">
        <v>401</v>
      </c>
      <c r="K245" s="165"/>
      <c r="L245" s="169"/>
      <c r="M245" s="169"/>
      <c r="N245" s="169"/>
      <c r="O245" s="169"/>
    </row>
    <row r="246" spans="1:15" ht="15.95" customHeight="1" x14ac:dyDescent="0.15">
      <c r="A246" s="189"/>
      <c r="B246" s="773"/>
      <c r="C246" s="76" t="s">
        <v>185</v>
      </c>
      <c r="D246" s="100"/>
      <c r="E246" s="76"/>
      <c r="F246" s="233"/>
      <c r="G246" s="76"/>
      <c r="H246" s="488"/>
      <c r="I246" s="488"/>
      <c r="J246" s="141"/>
      <c r="K246" s="165"/>
      <c r="L246" s="169"/>
      <c r="M246" s="169"/>
      <c r="N246" s="169"/>
      <c r="O246" s="169"/>
    </row>
    <row r="247" spans="1:15" ht="15.95" customHeight="1" x14ac:dyDescent="0.15">
      <c r="A247" s="191"/>
      <c r="B247" s="190"/>
      <c r="C247" s="773" t="s">
        <v>186</v>
      </c>
      <c r="D247" s="100"/>
      <c r="E247" s="76"/>
      <c r="F247" s="233" t="s">
        <v>64</v>
      </c>
      <c r="G247" s="100"/>
      <c r="H247" s="436"/>
      <c r="I247" s="436"/>
      <c r="J247" s="1529"/>
      <c r="K247" s="165"/>
      <c r="L247" s="169"/>
      <c r="M247" s="169"/>
      <c r="N247" s="169"/>
      <c r="O247" s="169"/>
    </row>
    <row r="248" spans="1:15" ht="15.95" customHeight="1" x14ac:dyDescent="0.15">
      <c r="A248" s="191"/>
      <c r="B248" s="190"/>
      <c r="C248" s="773" t="s">
        <v>434</v>
      </c>
      <c r="D248" s="100"/>
      <c r="E248" s="76"/>
      <c r="F248" s="233" t="s">
        <v>435</v>
      </c>
      <c r="G248" s="100"/>
      <c r="H248" s="436"/>
      <c r="I248" s="436"/>
      <c r="J248" s="1531"/>
      <c r="K248" s="165"/>
      <c r="L248" s="169"/>
      <c r="M248" s="169"/>
      <c r="N248" s="169"/>
      <c r="O248" s="169"/>
    </row>
    <row r="249" spans="1:15" ht="15.95" customHeight="1" x14ac:dyDescent="0.15">
      <c r="A249" s="191"/>
      <c r="B249" s="190"/>
      <c r="C249" s="773" t="s">
        <v>1221</v>
      </c>
      <c r="D249" s="100"/>
      <c r="E249" s="76"/>
      <c r="F249" s="239" t="s">
        <v>66</v>
      </c>
      <c r="G249" s="100"/>
      <c r="H249" s="436"/>
      <c r="I249" s="436"/>
      <c r="J249" s="1531"/>
      <c r="K249" s="165"/>
      <c r="L249" s="169"/>
      <c r="M249" s="169"/>
      <c r="N249" s="169"/>
      <c r="O249" s="169"/>
    </row>
    <row r="250" spans="1:15" ht="24.95" customHeight="1" thickBot="1" x14ac:dyDescent="0.2">
      <c r="A250" s="192"/>
      <c r="B250" s="193"/>
      <c r="C250" s="124" t="s">
        <v>154</v>
      </c>
      <c r="D250" s="115"/>
      <c r="E250" s="114"/>
      <c r="F250" s="219" t="s">
        <v>1222</v>
      </c>
      <c r="G250" s="115"/>
      <c r="H250" s="458"/>
      <c r="I250" s="458"/>
      <c r="J250" s="1535"/>
      <c r="K250" s="165"/>
      <c r="L250" s="169"/>
      <c r="M250" s="169"/>
      <c r="N250" s="169"/>
      <c r="O250" s="169"/>
    </row>
    <row r="251" spans="1:15" ht="15.95" customHeight="1" x14ac:dyDescent="0.15">
      <c r="A251" s="188"/>
      <c r="B251" s="136"/>
      <c r="C251" s="136" t="s">
        <v>150</v>
      </c>
      <c r="D251" s="136"/>
      <c r="E251" s="136"/>
      <c r="F251" s="137"/>
      <c r="G251" s="136"/>
      <c r="H251" s="138"/>
      <c r="I251" s="138"/>
      <c r="J251" s="139"/>
      <c r="K251" s="165"/>
      <c r="L251" s="169"/>
      <c r="M251" s="169"/>
      <c r="N251" s="169"/>
      <c r="O251" s="169"/>
    </row>
    <row r="252" spans="1:15" ht="15.95" customHeight="1" x14ac:dyDescent="0.15">
      <c r="A252" s="191"/>
      <c r="B252" s="773"/>
      <c r="C252" s="1532" t="s">
        <v>146</v>
      </c>
      <c r="D252" s="778"/>
      <c r="E252" s="121"/>
      <c r="F252" s="232" t="s">
        <v>127</v>
      </c>
      <c r="G252" s="122"/>
      <c r="H252" s="467"/>
      <c r="I252" s="437"/>
      <c r="J252" s="1529"/>
      <c r="K252" s="165"/>
      <c r="L252" s="169"/>
      <c r="M252" s="169"/>
      <c r="N252" s="169"/>
      <c r="O252" s="169"/>
    </row>
    <row r="253" spans="1:15" ht="15.95" customHeight="1" x14ac:dyDescent="0.15">
      <c r="A253" s="191"/>
      <c r="B253" s="776"/>
      <c r="C253" s="1553"/>
      <c r="D253" s="85"/>
      <c r="E253" s="761"/>
      <c r="F253" s="240" t="s">
        <v>393</v>
      </c>
      <c r="G253" s="85"/>
      <c r="H253" s="439"/>
      <c r="I253" s="439"/>
      <c r="J253" s="1530"/>
      <c r="K253" s="165"/>
      <c r="L253" s="169"/>
      <c r="M253" s="169"/>
      <c r="N253" s="169"/>
      <c r="O253" s="169"/>
    </row>
    <row r="254" spans="1:15" ht="15.95" customHeight="1" x14ac:dyDescent="0.15">
      <c r="A254" s="189"/>
      <c r="B254" s="773"/>
      <c r="C254" s="76" t="s">
        <v>178</v>
      </c>
      <c r="D254" s="100"/>
      <c r="E254" s="76"/>
      <c r="F254" s="233"/>
      <c r="G254" s="76"/>
      <c r="H254" s="488"/>
      <c r="I254" s="488"/>
      <c r="J254" s="141"/>
      <c r="K254" s="165"/>
      <c r="L254" s="169"/>
      <c r="M254" s="169"/>
      <c r="N254" s="169"/>
      <c r="O254" s="169"/>
    </row>
    <row r="255" spans="1:15" ht="15.95" customHeight="1" x14ac:dyDescent="0.15">
      <c r="A255" s="191"/>
      <c r="B255" s="190"/>
      <c r="C255" s="1583" t="s">
        <v>155</v>
      </c>
      <c r="D255" s="1584"/>
      <c r="E255" s="121"/>
      <c r="F255" s="232" t="s">
        <v>1223</v>
      </c>
      <c r="G255" s="122"/>
      <c r="H255" s="437"/>
      <c r="I255" s="437"/>
      <c r="J255" s="1529"/>
      <c r="K255" s="165"/>
      <c r="L255" s="169"/>
      <c r="M255" s="169"/>
      <c r="N255" s="169"/>
      <c r="O255" s="169"/>
    </row>
    <row r="256" spans="1:15" ht="15.95" customHeight="1" x14ac:dyDescent="0.15">
      <c r="A256" s="191"/>
      <c r="B256" s="190"/>
      <c r="C256" s="1585"/>
      <c r="D256" s="1586"/>
      <c r="E256" s="118"/>
      <c r="F256" s="241" t="s">
        <v>10</v>
      </c>
      <c r="G256" s="101"/>
      <c r="H256" s="437"/>
      <c r="I256" s="437"/>
      <c r="J256" s="1531"/>
      <c r="K256" s="165"/>
      <c r="L256" s="169"/>
      <c r="M256" s="169"/>
      <c r="N256" s="169"/>
      <c r="O256" s="169"/>
    </row>
    <row r="257" spans="1:15" ht="15.95" customHeight="1" x14ac:dyDescent="0.15">
      <c r="A257" s="191"/>
      <c r="B257" s="190"/>
      <c r="C257" s="1585"/>
      <c r="D257" s="1586"/>
      <c r="E257" s="118"/>
      <c r="F257" s="241" t="s">
        <v>257</v>
      </c>
      <c r="G257" s="101"/>
      <c r="H257" s="451"/>
      <c r="I257" s="451"/>
      <c r="J257" s="1531"/>
      <c r="K257" s="165"/>
      <c r="L257" s="169"/>
      <c r="M257" s="169"/>
      <c r="N257" s="169"/>
      <c r="O257" s="169"/>
    </row>
    <row r="258" spans="1:15" ht="15.95" customHeight="1" x14ac:dyDescent="0.15">
      <c r="A258" s="191"/>
      <c r="B258" s="190"/>
      <c r="C258" s="1585"/>
      <c r="D258" s="1586"/>
      <c r="E258" s="118"/>
      <c r="F258" s="241" t="s">
        <v>379</v>
      </c>
      <c r="G258" s="101"/>
      <c r="H258" s="451"/>
      <c r="I258" s="451"/>
      <c r="J258" s="1531"/>
      <c r="K258" s="165"/>
      <c r="L258" s="169"/>
      <c r="M258" s="169"/>
      <c r="N258" s="169"/>
      <c r="O258" s="169"/>
    </row>
    <row r="259" spans="1:15" ht="15.95" customHeight="1" x14ac:dyDescent="0.15">
      <c r="A259" s="191"/>
      <c r="B259" s="190"/>
      <c r="C259" s="1587"/>
      <c r="D259" s="1588"/>
      <c r="E259" s="88"/>
      <c r="F259" s="242" t="s">
        <v>380</v>
      </c>
      <c r="G259" s="90"/>
      <c r="H259" s="479"/>
      <c r="I259" s="479"/>
      <c r="J259" s="1531"/>
      <c r="K259" s="165"/>
      <c r="L259" s="169"/>
      <c r="M259" s="169"/>
      <c r="N259" s="169"/>
      <c r="O259" s="169"/>
    </row>
    <row r="260" spans="1:15" ht="15.95" customHeight="1" x14ac:dyDescent="0.15">
      <c r="A260" s="191"/>
      <c r="B260" s="190"/>
      <c r="C260" s="773" t="s">
        <v>156</v>
      </c>
      <c r="D260" s="100"/>
      <c r="E260" s="76"/>
      <c r="F260" s="233" t="s">
        <v>467</v>
      </c>
      <c r="G260" s="100"/>
      <c r="H260" s="436"/>
      <c r="I260" s="436"/>
      <c r="J260" s="1531"/>
      <c r="K260" s="165"/>
      <c r="L260" s="169"/>
      <c r="M260" s="169"/>
      <c r="N260" s="169"/>
      <c r="O260" s="169"/>
    </row>
    <row r="261" spans="1:15" ht="27.75" customHeight="1" x14ac:dyDescent="0.15">
      <c r="A261" s="191"/>
      <c r="B261" s="190"/>
      <c r="C261" s="773" t="s">
        <v>157</v>
      </c>
      <c r="D261" s="100"/>
      <c r="E261" s="76"/>
      <c r="F261" s="233" t="s">
        <v>467</v>
      </c>
      <c r="G261" s="76"/>
      <c r="H261" s="436"/>
      <c r="I261" s="436"/>
      <c r="J261" s="1530"/>
      <c r="K261" s="165"/>
      <c r="L261" s="169"/>
      <c r="M261" s="169"/>
      <c r="N261" s="169"/>
      <c r="O261" s="169"/>
    </row>
    <row r="262" spans="1:15" ht="15.95" customHeight="1" x14ac:dyDescent="0.15">
      <c r="A262" s="189"/>
      <c r="B262" s="773"/>
      <c r="C262" s="76" t="s">
        <v>149</v>
      </c>
      <c r="D262" s="100"/>
      <c r="E262" s="76"/>
      <c r="F262" s="233"/>
      <c r="G262" s="76"/>
      <c r="H262" s="488"/>
      <c r="I262" s="488"/>
      <c r="J262" s="141"/>
      <c r="K262" s="165"/>
      <c r="L262" s="169"/>
      <c r="M262" s="169"/>
      <c r="N262" s="169"/>
      <c r="O262" s="169"/>
    </row>
    <row r="263" spans="1:15" ht="15.95" customHeight="1" x14ac:dyDescent="0.15">
      <c r="A263" s="191"/>
      <c r="B263" s="190"/>
      <c r="C263" s="110" t="s">
        <v>532</v>
      </c>
      <c r="D263" s="100"/>
      <c r="E263" s="76"/>
      <c r="F263" s="233" t="s">
        <v>1907</v>
      </c>
      <c r="G263" s="100"/>
      <c r="H263" s="436"/>
      <c r="I263" s="436"/>
      <c r="J263" s="1529"/>
      <c r="K263" s="165"/>
      <c r="L263" s="169"/>
      <c r="M263" s="169"/>
      <c r="N263" s="169"/>
      <c r="O263" s="169"/>
    </row>
    <row r="264" spans="1:15" ht="15.95" customHeight="1" x14ac:dyDescent="0.15">
      <c r="A264" s="191"/>
      <c r="B264" s="190"/>
      <c r="C264" s="773" t="s">
        <v>182</v>
      </c>
      <c r="D264" s="100"/>
      <c r="E264" s="76"/>
      <c r="F264" s="233" t="s">
        <v>183</v>
      </c>
      <c r="G264" s="100"/>
      <c r="H264" s="484"/>
      <c r="I264" s="436"/>
      <c r="J264" s="1531"/>
      <c r="K264" s="165"/>
      <c r="L264" s="169"/>
      <c r="M264" s="169"/>
      <c r="N264" s="169"/>
      <c r="O264" s="169"/>
    </row>
    <row r="265" spans="1:15" ht="24.95" customHeight="1" x14ac:dyDescent="0.15">
      <c r="A265" s="191"/>
      <c r="B265" s="190"/>
      <c r="C265" s="773" t="s">
        <v>184</v>
      </c>
      <c r="D265" s="100"/>
      <c r="E265" s="76"/>
      <c r="F265" s="233" t="s">
        <v>1224</v>
      </c>
      <c r="G265" s="100"/>
      <c r="H265" s="436"/>
      <c r="I265" s="436"/>
      <c r="J265" s="1531"/>
      <c r="K265" s="165"/>
      <c r="L265" s="169"/>
      <c r="M265" s="169"/>
      <c r="N265" s="169"/>
      <c r="O265" s="169"/>
    </row>
    <row r="266" spans="1:15" ht="24.95" customHeight="1" x14ac:dyDescent="0.15">
      <c r="A266" s="191"/>
      <c r="B266" s="190"/>
      <c r="C266" s="110" t="s">
        <v>65</v>
      </c>
      <c r="D266" s="100"/>
      <c r="E266" s="76"/>
      <c r="F266" s="233" t="s">
        <v>1066</v>
      </c>
      <c r="G266" s="100"/>
      <c r="H266" s="436"/>
      <c r="I266" s="436"/>
      <c r="J266" s="1531"/>
      <c r="K266" s="165"/>
      <c r="L266" s="169"/>
      <c r="M266" s="169"/>
      <c r="N266" s="169"/>
      <c r="O266" s="169"/>
    </row>
    <row r="267" spans="1:15" ht="24.95" customHeight="1" x14ac:dyDescent="0.15">
      <c r="A267" s="191"/>
      <c r="B267" s="190"/>
      <c r="C267" s="110" t="s">
        <v>363</v>
      </c>
      <c r="D267" s="100"/>
      <c r="E267" s="76"/>
      <c r="F267" s="233" t="s">
        <v>1220</v>
      </c>
      <c r="G267" s="100"/>
      <c r="H267" s="436"/>
      <c r="I267" s="436"/>
      <c r="J267" s="1530"/>
      <c r="K267" s="165"/>
      <c r="L267" s="169"/>
      <c r="M267" s="169"/>
      <c r="N267" s="169"/>
      <c r="O267" s="169"/>
    </row>
    <row r="268" spans="1:15" ht="15" customHeight="1" x14ac:dyDescent="0.15">
      <c r="A268" s="189"/>
      <c r="B268" s="773"/>
      <c r="C268" s="76" t="s">
        <v>185</v>
      </c>
      <c r="D268" s="100"/>
      <c r="E268" s="76"/>
      <c r="F268" s="233"/>
      <c r="G268" s="76"/>
      <c r="H268" s="488"/>
      <c r="I268" s="488"/>
      <c r="J268" s="141"/>
      <c r="K268" s="165"/>
      <c r="L268" s="169"/>
      <c r="M268" s="169"/>
      <c r="N268" s="169"/>
      <c r="O268" s="169"/>
    </row>
    <row r="269" spans="1:15" ht="15" customHeight="1" x14ac:dyDescent="0.15">
      <c r="A269" s="191"/>
      <c r="B269" s="190"/>
      <c r="C269" s="773" t="s">
        <v>186</v>
      </c>
      <c r="D269" s="100"/>
      <c r="E269" s="76"/>
      <c r="F269" s="233" t="s">
        <v>64</v>
      </c>
      <c r="G269" s="100"/>
      <c r="H269" s="436"/>
      <c r="I269" s="436"/>
      <c r="J269" s="1529"/>
      <c r="K269" s="165"/>
      <c r="L269" s="169"/>
      <c r="M269" s="169"/>
      <c r="N269" s="169"/>
      <c r="O269" s="169"/>
    </row>
    <row r="270" spans="1:15" ht="24.95" customHeight="1" x14ac:dyDescent="0.15">
      <c r="A270" s="191"/>
      <c r="B270" s="190"/>
      <c r="C270" s="773" t="s">
        <v>154</v>
      </c>
      <c r="D270" s="100"/>
      <c r="E270" s="76"/>
      <c r="F270" s="233" t="s">
        <v>1222</v>
      </c>
      <c r="G270" s="100"/>
      <c r="H270" s="436"/>
      <c r="I270" s="436"/>
      <c r="J270" s="1530"/>
      <c r="K270" s="165"/>
      <c r="L270" s="169"/>
      <c r="M270" s="169"/>
      <c r="N270" s="169"/>
      <c r="O270" s="169"/>
    </row>
    <row r="271" spans="1:15" ht="15" customHeight="1" x14ac:dyDescent="0.15">
      <c r="A271" s="188"/>
      <c r="B271" s="136"/>
      <c r="C271" s="136" t="s">
        <v>151</v>
      </c>
      <c r="D271" s="136"/>
      <c r="E271" s="136"/>
      <c r="F271" s="231"/>
      <c r="G271" s="136"/>
      <c r="H271" s="138"/>
      <c r="I271" s="138"/>
      <c r="J271" s="139"/>
      <c r="K271" s="165"/>
      <c r="L271" s="169"/>
      <c r="M271" s="169"/>
      <c r="N271" s="169"/>
      <c r="O271" s="169"/>
    </row>
    <row r="272" spans="1:15" ht="15" customHeight="1" x14ac:dyDescent="0.15">
      <c r="A272" s="189"/>
      <c r="B272" s="773"/>
      <c r="C272" s="76" t="s">
        <v>158</v>
      </c>
      <c r="D272" s="100"/>
      <c r="E272" s="76"/>
      <c r="F272" s="233"/>
      <c r="G272" s="76"/>
      <c r="H272" s="488"/>
      <c r="I272" s="488"/>
      <c r="J272" s="141"/>
      <c r="K272" s="165"/>
      <c r="L272" s="169"/>
      <c r="M272" s="169"/>
      <c r="N272" s="169"/>
      <c r="O272" s="169"/>
    </row>
    <row r="273" spans="1:15" ht="15" customHeight="1" x14ac:dyDescent="0.15">
      <c r="A273" s="191"/>
      <c r="B273" s="190"/>
      <c r="C273" s="1524" t="s">
        <v>159</v>
      </c>
      <c r="D273" s="778"/>
      <c r="E273" s="121"/>
      <c r="F273" s="232" t="s">
        <v>436</v>
      </c>
      <c r="G273" s="122"/>
      <c r="H273" s="437"/>
      <c r="I273" s="437"/>
      <c r="J273" s="1529"/>
      <c r="K273" s="165"/>
      <c r="L273" s="169"/>
      <c r="M273" s="169"/>
      <c r="N273" s="169"/>
      <c r="O273" s="169"/>
    </row>
    <row r="274" spans="1:15" ht="15" customHeight="1" x14ac:dyDescent="0.15">
      <c r="A274" s="191"/>
      <c r="B274" s="190"/>
      <c r="C274" s="1574"/>
      <c r="D274" s="779"/>
      <c r="E274" s="766"/>
      <c r="F274" s="235" t="s">
        <v>1225</v>
      </c>
      <c r="G274" s="779"/>
      <c r="H274" s="485"/>
      <c r="I274" s="439"/>
      <c r="J274" s="1531"/>
      <c r="K274" s="165"/>
      <c r="L274" s="169"/>
      <c r="M274" s="169"/>
      <c r="N274" s="169"/>
      <c r="O274" s="169"/>
    </row>
    <row r="275" spans="1:15" ht="15" customHeight="1" x14ac:dyDescent="0.15">
      <c r="A275" s="191"/>
      <c r="B275" s="190"/>
      <c r="C275" s="1524" t="s">
        <v>193</v>
      </c>
      <c r="D275" s="778"/>
      <c r="E275" s="121"/>
      <c r="F275" s="232" t="s">
        <v>437</v>
      </c>
      <c r="G275" s="122"/>
      <c r="H275" s="437"/>
      <c r="I275" s="437"/>
      <c r="J275" s="1531"/>
      <c r="K275" s="165"/>
      <c r="L275" s="169"/>
      <c r="M275" s="169"/>
      <c r="N275" s="169"/>
      <c r="O275" s="169"/>
    </row>
    <row r="276" spans="1:15" ht="15" customHeight="1" x14ac:dyDescent="0.15">
      <c r="A276" s="191"/>
      <c r="B276" s="190"/>
      <c r="C276" s="1574"/>
      <c r="D276" s="779"/>
      <c r="E276" s="766"/>
      <c r="F276" s="235" t="s">
        <v>1226</v>
      </c>
      <c r="G276" s="779"/>
      <c r="H276" s="485"/>
      <c r="I276" s="439"/>
      <c r="J276" s="1531"/>
      <c r="K276" s="165"/>
      <c r="L276" s="169"/>
      <c r="M276" s="169"/>
      <c r="N276" s="169"/>
      <c r="O276" s="169"/>
    </row>
    <row r="277" spans="1:15" ht="24.95" customHeight="1" x14ac:dyDescent="0.15">
      <c r="A277" s="191"/>
      <c r="B277" s="190"/>
      <c r="C277" s="110" t="s">
        <v>160</v>
      </c>
      <c r="D277" s="100"/>
      <c r="E277" s="76"/>
      <c r="F277" s="233" t="s">
        <v>371</v>
      </c>
      <c r="G277" s="100"/>
      <c r="H277" s="484"/>
      <c r="I277" s="436"/>
      <c r="J277" s="1531"/>
      <c r="K277" s="165"/>
      <c r="L277" s="169"/>
      <c r="M277" s="169"/>
      <c r="N277" s="169"/>
      <c r="O277" s="169"/>
    </row>
    <row r="278" spans="1:15" ht="15" customHeight="1" x14ac:dyDescent="0.15">
      <c r="A278" s="189"/>
      <c r="B278" s="773"/>
      <c r="C278" s="76" t="s">
        <v>178</v>
      </c>
      <c r="D278" s="100"/>
      <c r="E278" s="76"/>
      <c r="F278" s="233"/>
      <c r="G278" s="76"/>
      <c r="H278" s="488"/>
      <c r="I278" s="488"/>
      <c r="J278" s="141"/>
      <c r="K278" s="165"/>
      <c r="L278" s="169"/>
      <c r="M278" s="169"/>
      <c r="N278" s="169"/>
      <c r="O278" s="169"/>
    </row>
    <row r="279" spans="1:15" ht="15" customHeight="1" x14ac:dyDescent="0.15">
      <c r="A279" s="191"/>
      <c r="B279" s="190"/>
      <c r="C279" s="1524" t="s">
        <v>498</v>
      </c>
      <c r="D279" s="778"/>
      <c r="E279" s="121"/>
      <c r="F279" s="232" t="s">
        <v>1227</v>
      </c>
      <c r="G279" s="122"/>
      <c r="H279" s="437"/>
      <c r="I279" s="437"/>
      <c r="J279" s="1529"/>
      <c r="K279" s="165"/>
      <c r="L279" s="169"/>
      <c r="M279" s="169"/>
      <c r="N279" s="169"/>
      <c r="O279" s="169"/>
    </row>
    <row r="280" spans="1:15" ht="15" customHeight="1" x14ac:dyDescent="0.15">
      <c r="A280" s="191"/>
      <c r="B280" s="190"/>
      <c r="C280" s="1575"/>
      <c r="D280" s="85"/>
      <c r="E280" s="118"/>
      <c r="F280" s="241" t="s">
        <v>1228</v>
      </c>
      <c r="G280" s="101"/>
      <c r="H280" s="438"/>
      <c r="I280" s="438"/>
      <c r="J280" s="1531"/>
      <c r="K280" s="165"/>
      <c r="L280" s="169"/>
      <c r="M280" s="169"/>
      <c r="N280" s="169"/>
      <c r="O280" s="169"/>
    </row>
    <row r="281" spans="1:15" ht="15" customHeight="1" thickBot="1" x14ac:dyDescent="0.2">
      <c r="A281" s="192"/>
      <c r="B281" s="193"/>
      <c r="C281" s="124" t="s">
        <v>187</v>
      </c>
      <c r="D281" s="115"/>
      <c r="E281" s="124"/>
      <c r="F281" s="219" t="s">
        <v>188</v>
      </c>
      <c r="G281" s="115"/>
      <c r="H281" s="490"/>
      <c r="I281" s="598"/>
      <c r="J281" s="1535"/>
      <c r="K281" s="758"/>
      <c r="L281" s="169"/>
      <c r="M281" s="169"/>
      <c r="N281" s="169"/>
      <c r="O281" s="169"/>
    </row>
    <row r="282" spans="1:15" ht="12" customHeight="1" x14ac:dyDescent="0.15">
      <c r="A282" s="786"/>
      <c r="B282" s="761"/>
      <c r="C282" s="761"/>
      <c r="D282" s="761"/>
      <c r="E282" s="761"/>
      <c r="F282" s="84"/>
      <c r="G282" s="761"/>
      <c r="H282" s="143"/>
      <c r="I282" s="143"/>
      <c r="J282" s="142"/>
      <c r="K282" s="758"/>
      <c r="L282" s="169"/>
      <c r="M282" s="169"/>
      <c r="N282" s="169"/>
      <c r="O282" s="169"/>
    </row>
    <row r="283" spans="1:15" s="84" customFormat="1" ht="15" customHeight="1" x14ac:dyDescent="0.15">
      <c r="C283" s="785" t="s">
        <v>2181</v>
      </c>
      <c r="E283" s="116"/>
      <c r="F283" s="117"/>
      <c r="G283" s="116"/>
      <c r="H283" s="201"/>
      <c r="I283" s="201"/>
      <c r="J283" s="201"/>
    </row>
    <row r="284" spans="1:15" s="761" customFormat="1" ht="15" customHeight="1" thickBot="1" x14ac:dyDescent="0.2">
      <c r="A284" s="84"/>
      <c r="B284" s="84"/>
      <c r="C284" s="81" t="s">
        <v>2182</v>
      </c>
      <c r="F284" s="785"/>
      <c r="H284" s="142"/>
      <c r="I284" s="142"/>
      <c r="J284" s="142"/>
    </row>
    <row r="285" spans="1:15" ht="13.5" customHeight="1" x14ac:dyDescent="0.15">
      <c r="A285" s="1537" t="s">
        <v>70</v>
      </c>
      <c r="B285" s="1538"/>
      <c r="C285" s="1538"/>
      <c r="D285" s="1539"/>
      <c r="E285" s="770"/>
      <c r="F285" s="1543" t="s">
        <v>71</v>
      </c>
      <c r="G285" s="170"/>
      <c r="H285" s="1545" t="s">
        <v>153</v>
      </c>
      <c r="I285" s="1546"/>
      <c r="J285" s="1547"/>
      <c r="K285" s="165"/>
      <c r="L285" s="169"/>
      <c r="M285" s="169"/>
      <c r="N285" s="169"/>
      <c r="O285" s="169"/>
    </row>
    <row r="286" spans="1:15" ht="10.5" x14ac:dyDescent="0.15">
      <c r="A286" s="1540"/>
      <c r="B286" s="1541"/>
      <c r="C286" s="1541"/>
      <c r="D286" s="1542"/>
      <c r="E286" s="771"/>
      <c r="F286" s="1544"/>
      <c r="G286" s="171"/>
      <c r="H286" s="434" t="s">
        <v>408</v>
      </c>
      <c r="I286" s="434" t="s">
        <v>409</v>
      </c>
      <c r="J286" s="69" t="s">
        <v>401</v>
      </c>
      <c r="K286" s="165"/>
      <c r="L286" s="169"/>
      <c r="M286" s="169"/>
      <c r="N286" s="169"/>
      <c r="O286" s="169"/>
    </row>
    <row r="287" spans="1:15" s="761" customFormat="1" ht="15" customHeight="1" x14ac:dyDescent="0.15">
      <c r="A287" s="108"/>
      <c r="B287" s="109"/>
      <c r="C287" s="1532" t="s">
        <v>195</v>
      </c>
      <c r="D287" s="760"/>
      <c r="E287" s="121"/>
      <c r="F287" s="210" t="s">
        <v>93</v>
      </c>
      <c r="G287" s="122"/>
      <c r="H287" s="461"/>
      <c r="I287" s="446"/>
      <c r="J287" s="1529"/>
    </row>
    <row r="288" spans="1:15" s="761" customFormat="1" ht="15" customHeight="1" x14ac:dyDescent="0.15">
      <c r="A288" s="96"/>
      <c r="B288" s="97"/>
      <c r="C288" s="1553"/>
      <c r="D288" s="766"/>
      <c r="E288" s="774"/>
      <c r="F288" s="77" t="s">
        <v>1229</v>
      </c>
      <c r="G288" s="779"/>
      <c r="H288" s="455"/>
      <c r="I288" s="439"/>
      <c r="J288" s="1531"/>
    </row>
    <row r="289" spans="1:15" s="761" customFormat="1" ht="15" customHeight="1" x14ac:dyDescent="0.15">
      <c r="A289" s="83"/>
      <c r="B289" s="84"/>
      <c r="C289" s="866" t="s">
        <v>1543</v>
      </c>
      <c r="E289" s="776"/>
      <c r="F289" s="864" t="s">
        <v>1544</v>
      </c>
      <c r="G289" s="85"/>
      <c r="H289" s="476"/>
      <c r="I289" s="451"/>
      <c r="J289" s="763"/>
    </row>
    <row r="290" spans="1:15" s="761" customFormat="1" ht="15" customHeight="1" thickBot="1" x14ac:dyDescent="0.2">
      <c r="A290" s="112"/>
      <c r="B290" s="113"/>
      <c r="C290" s="114" t="s">
        <v>265</v>
      </c>
      <c r="D290" s="115"/>
      <c r="E290" s="124"/>
      <c r="F290" s="211" t="s">
        <v>264</v>
      </c>
      <c r="G290" s="115"/>
      <c r="H290" s="491"/>
      <c r="I290" s="458"/>
      <c r="J290" s="764"/>
    </row>
    <row r="291" spans="1:15" ht="12" customHeight="1" x14ac:dyDescent="0.15">
      <c r="A291" s="761"/>
      <c r="B291" s="761"/>
      <c r="C291" s="144"/>
      <c r="D291" s="144"/>
      <c r="E291" s="144"/>
      <c r="F291" s="84"/>
      <c r="G291" s="761"/>
      <c r="H291" s="143"/>
      <c r="I291" s="143"/>
      <c r="J291" s="142"/>
      <c r="K291" s="758"/>
      <c r="L291" s="169"/>
      <c r="M291" s="169"/>
      <c r="N291" s="169"/>
      <c r="O291" s="169"/>
    </row>
    <row r="292" spans="1:15" s="785" customFormat="1" ht="15" customHeight="1" thickBot="1" x14ac:dyDescent="0.2">
      <c r="A292" s="81"/>
      <c r="B292" s="81"/>
      <c r="C292" s="81" t="s">
        <v>2183</v>
      </c>
      <c r="H292" s="142"/>
      <c r="I292" s="142"/>
      <c r="J292" s="142"/>
    </row>
    <row r="293" spans="1:15" ht="13.5" customHeight="1" x14ac:dyDescent="0.15">
      <c r="A293" s="1537" t="s">
        <v>70</v>
      </c>
      <c r="B293" s="1538"/>
      <c r="C293" s="1538"/>
      <c r="D293" s="1539"/>
      <c r="E293" s="770"/>
      <c r="F293" s="1543" t="s">
        <v>71</v>
      </c>
      <c r="G293" s="170"/>
      <c r="H293" s="1545" t="s">
        <v>153</v>
      </c>
      <c r="I293" s="1546"/>
      <c r="J293" s="1547"/>
      <c r="K293" s="165"/>
      <c r="L293" s="169"/>
      <c r="M293" s="169"/>
      <c r="N293" s="169"/>
      <c r="O293" s="169"/>
    </row>
    <row r="294" spans="1:15" ht="10.5" x14ac:dyDescent="0.15">
      <c r="A294" s="1540"/>
      <c r="B294" s="1541"/>
      <c r="C294" s="1541"/>
      <c r="D294" s="1542"/>
      <c r="E294" s="771"/>
      <c r="F294" s="1544"/>
      <c r="G294" s="171"/>
      <c r="H294" s="434" t="s">
        <v>408</v>
      </c>
      <c r="I294" s="434" t="s">
        <v>409</v>
      </c>
      <c r="J294" s="69" t="s">
        <v>401</v>
      </c>
      <c r="K294" s="165"/>
      <c r="L294" s="169"/>
      <c r="M294" s="169"/>
      <c r="N294" s="169"/>
      <c r="O294" s="169"/>
    </row>
    <row r="295" spans="1:15" s="761" customFormat="1" ht="15" customHeight="1" x14ac:dyDescent="0.15">
      <c r="A295" s="108"/>
      <c r="B295" s="109"/>
      <c r="C295" s="1532" t="s">
        <v>195</v>
      </c>
      <c r="D295" s="760"/>
      <c r="E295" s="121"/>
      <c r="F295" s="210" t="s">
        <v>93</v>
      </c>
      <c r="G295" s="122"/>
      <c r="H295" s="461"/>
      <c r="I295" s="446"/>
      <c r="J295" s="1529"/>
    </row>
    <row r="296" spans="1:15" ht="15" customHeight="1" x14ac:dyDescent="0.15">
      <c r="A296" s="182"/>
      <c r="B296" s="761"/>
      <c r="C296" s="1548"/>
      <c r="D296" s="85"/>
      <c r="E296" s="91"/>
      <c r="F296" s="236" t="s">
        <v>1230</v>
      </c>
      <c r="G296" s="101"/>
      <c r="H296" s="438"/>
      <c r="I296" s="438"/>
      <c r="J296" s="1531"/>
      <c r="K296" s="758"/>
      <c r="L296" s="169"/>
      <c r="M296" s="169"/>
      <c r="N296" s="169"/>
      <c r="O296" s="169"/>
    </row>
    <row r="297" spans="1:15" s="761" customFormat="1" ht="15" customHeight="1" x14ac:dyDescent="0.15">
      <c r="A297" s="83"/>
      <c r="B297" s="84"/>
      <c r="C297" s="1548"/>
      <c r="E297" s="118"/>
      <c r="F297" s="72" t="s">
        <v>94</v>
      </c>
      <c r="G297" s="101"/>
      <c r="H297" s="443"/>
      <c r="I297" s="437"/>
      <c r="J297" s="1531"/>
    </row>
    <row r="298" spans="1:15" s="761" customFormat="1" ht="15" customHeight="1" x14ac:dyDescent="0.15">
      <c r="A298" s="83"/>
      <c r="B298" s="84"/>
      <c r="C298" s="1548"/>
      <c r="E298" s="88"/>
      <c r="F298" s="71" t="s">
        <v>396</v>
      </c>
      <c r="G298" s="90"/>
      <c r="H298" s="441"/>
      <c r="I298" s="438"/>
      <c r="J298" s="1531"/>
    </row>
    <row r="299" spans="1:15" s="761" customFormat="1" ht="15" customHeight="1" x14ac:dyDescent="0.15">
      <c r="A299" s="96"/>
      <c r="B299" s="97"/>
      <c r="C299" s="1553"/>
      <c r="D299" s="766"/>
      <c r="E299" s="774"/>
      <c r="F299" s="77" t="s">
        <v>128</v>
      </c>
      <c r="G299" s="779"/>
      <c r="H299" s="456"/>
      <c r="I299" s="454"/>
      <c r="J299" s="1531"/>
    </row>
    <row r="300" spans="1:15" s="761" customFormat="1" ht="15" customHeight="1" x14ac:dyDescent="0.15">
      <c r="A300" s="83"/>
      <c r="B300" s="84"/>
      <c r="C300" s="1532" t="s">
        <v>500</v>
      </c>
      <c r="E300" s="118"/>
      <c r="F300" s="72" t="s">
        <v>397</v>
      </c>
      <c r="G300" s="101"/>
      <c r="H300" s="441"/>
      <c r="I300" s="438"/>
      <c r="J300" s="1531"/>
    </row>
    <row r="301" spans="1:15" s="761" customFormat="1" ht="15" customHeight="1" x14ac:dyDescent="0.15">
      <c r="A301" s="83"/>
      <c r="B301" s="84"/>
      <c r="C301" s="1548"/>
      <c r="E301" s="118"/>
      <c r="F301" s="223" t="s">
        <v>499</v>
      </c>
      <c r="G301" s="101"/>
      <c r="H301" s="441"/>
      <c r="I301" s="438"/>
      <c r="J301" s="1531"/>
    </row>
    <row r="302" spans="1:15" s="761" customFormat="1" ht="15" customHeight="1" x14ac:dyDescent="0.15">
      <c r="A302" s="83"/>
      <c r="B302" s="84"/>
      <c r="C302" s="1548"/>
      <c r="E302" s="118"/>
      <c r="F302" s="867" t="s">
        <v>1545</v>
      </c>
      <c r="G302" s="101"/>
      <c r="H302" s="492"/>
      <c r="I302" s="479"/>
      <c r="J302" s="1531"/>
    </row>
    <row r="303" spans="1:15" s="761" customFormat="1" ht="15" customHeight="1" x14ac:dyDescent="0.15">
      <c r="A303" s="96"/>
      <c r="B303" s="97"/>
      <c r="C303" s="1553"/>
      <c r="D303" s="766"/>
      <c r="E303" s="774"/>
      <c r="F303" s="77" t="s">
        <v>95</v>
      </c>
      <c r="G303" s="779"/>
      <c r="H303" s="455"/>
      <c r="I303" s="439"/>
      <c r="J303" s="1531"/>
    </row>
    <row r="304" spans="1:15" s="761" customFormat="1" ht="27.75" customHeight="1" x14ac:dyDescent="0.15">
      <c r="A304" s="184"/>
      <c r="B304" s="76"/>
      <c r="C304" s="76" t="s">
        <v>196</v>
      </c>
      <c r="D304" s="76"/>
      <c r="E304" s="110"/>
      <c r="F304" s="78" t="s">
        <v>96</v>
      </c>
      <c r="G304" s="100"/>
      <c r="H304" s="482"/>
      <c r="I304" s="436"/>
      <c r="J304" s="763"/>
    </row>
    <row r="305" spans="1:15" s="761" customFormat="1" ht="27.75" customHeight="1" x14ac:dyDescent="0.15">
      <c r="A305" s="98"/>
      <c r="B305" s="99"/>
      <c r="C305" s="76" t="s">
        <v>197</v>
      </c>
      <c r="D305" s="76"/>
      <c r="E305" s="110"/>
      <c r="F305" s="78" t="s">
        <v>198</v>
      </c>
      <c r="G305" s="100"/>
      <c r="H305" s="452"/>
      <c r="I305" s="436"/>
      <c r="J305" s="763"/>
    </row>
    <row r="306" spans="1:15" s="761" customFormat="1" ht="15" customHeight="1" x14ac:dyDescent="0.15">
      <c r="A306" s="108"/>
      <c r="B306" s="109"/>
      <c r="C306" s="1532" t="s">
        <v>501</v>
      </c>
      <c r="D306" s="760"/>
      <c r="E306" s="121"/>
      <c r="F306" s="210" t="s">
        <v>386</v>
      </c>
      <c r="G306" s="122"/>
      <c r="H306" s="461"/>
      <c r="I306" s="446"/>
      <c r="J306" s="1531"/>
    </row>
    <row r="307" spans="1:15" ht="15" customHeight="1" x14ac:dyDescent="0.15">
      <c r="A307" s="182"/>
      <c r="B307" s="777"/>
      <c r="C307" s="1548"/>
      <c r="D307" s="85"/>
      <c r="E307" s="91"/>
      <c r="F307" s="236" t="s">
        <v>1908</v>
      </c>
      <c r="G307" s="101"/>
      <c r="H307" s="438"/>
      <c r="I307" s="442"/>
      <c r="J307" s="1531"/>
      <c r="K307" s="758"/>
      <c r="L307" s="169"/>
      <c r="M307" s="169"/>
      <c r="N307" s="169"/>
      <c r="O307" s="169"/>
    </row>
    <row r="308" spans="1:15" s="761" customFormat="1" ht="15" customHeight="1" x14ac:dyDescent="0.15">
      <c r="A308" s="96"/>
      <c r="B308" s="97"/>
      <c r="C308" s="1553"/>
      <c r="D308" s="766"/>
      <c r="E308" s="774"/>
      <c r="F308" s="77" t="s">
        <v>502</v>
      </c>
      <c r="G308" s="779"/>
      <c r="H308" s="455"/>
      <c r="I308" s="439"/>
      <c r="J308" s="1531"/>
    </row>
    <row r="309" spans="1:15" s="761" customFormat="1" ht="15" customHeight="1" x14ac:dyDescent="0.15">
      <c r="A309" s="83"/>
      <c r="B309" s="84"/>
      <c r="C309" s="1532" t="s">
        <v>503</v>
      </c>
      <c r="E309" s="118"/>
      <c r="F309" s="72" t="s">
        <v>398</v>
      </c>
      <c r="G309" s="101"/>
      <c r="H309" s="443"/>
      <c r="I309" s="437"/>
      <c r="J309" s="1531"/>
    </row>
    <row r="310" spans="1:15" s="761" customFormat="1" ht="15" customHeight="1" x14ac:dyDescent="0.15">
      <c r="A310" s="83"/>
      <c r="B310" s="84"/>
      <c r="C310" s="1548"/>
      <c r="E310" s="118"/>
      <c r="F310" s="72" t="s">
        <v>1231</v>
      </c>
      <c r="G310" s="101"/>
      <c r="H310" s="441"/>
      <c r="I310" s="438"/>
      <c r="J310" s="1531"/>
    </row>
    <row r="311" spans="1:15" s="761" customFormat="1" ht="15" customHeight="1" x14ac:dyDescent="0.15">
      <c r="A311" s="83"/>
      <c r="B311" s="84"/>
      <c r="C311" s="1548"/>
      <c r="E311" s="776"/>
      <c r="F311" s="209" t="s">
        <v>1232</v>
      </c>
      <c r="G311" s="85"/>
      <c r="H311" s="478"/>
      <c r="I311" s="479"/>
      <c r="J311" s="1531"/>
    </row>
    <row r="312" spans="1:15" s="761" customFormat="1" ht="15" customHeight="1" x14ac:dyDescent="0.15">
      <c r="A312" s="108"/>
      <c r="B312" s="109"/>
      <c r="C312" s="1532" t="s">
        <v>533</v>
      </c>
      <c r="D312" s="760"/>
      <c r="E312" s="121"/>
      <c r="F312" s="210" t="s">
        <v>534</v>
      </c>
      <c r="G312" s="122"/>
      <c r="H312" s="461"/>
      <c r="I312" s="446"/>
      <c r="J312" s="1531"/>
    </row>
    <row r="313" spans="1:15" s="761" customFormat="1" ht="15" customHeight="1" thickBot="1" x14ac:dyDescent="0.2">
      <c r="A313" s="102"/>
      <c r="B313" s="95"/>
      <c r="C313" s="1589"/>
      <c r="D313" s="781"/>
      <c r="E313" s="127"/>
      <c r="F313" s="214" t="s">
        <v>535</v>
      </c>
      <c r="G313" s="103"/>
      <c r="H313" s="493"/>
      <c r="I313" s="440"/>
      <c r="J313" s="1535"/>
    </row>
    <row r="314" spans="1:15" s="761" customFormat="1" ht="12" customHeight="1" x14ac:dyDescent="0.15">
      <c r="A314" s="84"/>
      <c r="B314" s="84"/>
      <c r="F314" s="84"/>
      <c r="H314" s="142"/>
      <c r="I314" s="142"/>
      <c r="J314" s="142"/>
    </row>
    <row r="315" spans="1:15" s="785" customFormat="1" ht="15" customHeight="1" thickBot="1" x14ac:dyDescent="0.2">
      <c r="A315" s="81"/>
      <c r="B315" s="81"/>
      <c r="C315" s="81" t="s">
        <v>2184</v>
      </c>
      <c r="H315" s="142"/>
      <c r="I315" s="142"/>
      <c r="J315" s="142"/>
    </row>
    <row r="316" spans="1:15" ht="13.5" customHeight="1" x14ac:dyDescent="0.15">
      <c r="A316" s="1537" t="s">
        <v>70</v>
      </c>
      <c r="B316" s="1538"/>
      <c r="C316" s="1538"/>
      <c r="D316" s="1539"/>
      <c r="E316" s="770"/>
      <c r="F316" s="1543" t="s">
        <v>71</v>
      </c>
      <c r="G316" s="170"/>
      <c r="H316" s="1545" t="s">
        <v>153</v>
      </c>
      <c r="I316" s="1546"/>
      <c r="J316" s="1547"/>
      <c r="K316" s="165"/>
      <c r="L316" s="169"/>
      <c r="M316" s="169"/>
      <c r="N316" s="169"/>
      <c r="O316" s="169"/>
    </row>
    <row r="317" spans="1:15" ht="10.5" x14ac:dyDescent="0.15">
      <c r="A317" s="1540"/>
      <c r="B317" s="1541"/>
      <c r="C317" s="1541"/>
      <c r="D317" s="1542"/>
      <c r="E317" s="771"/>
      <c r="F317" s="1544"/>
      <c r="G317" s="171"/>
      <c r="H317" s="434" t="s">
        <v>408</v>
      </c>
      <c r="I317" s="434" t="s">
        <v>409</v>
      </c>
      <c r="J317" s="69" t="s">
        <v>401</v>
      </c>
      <c r="K317" s="165"/>
      <c r="L317" s="169"/>
      <c r="M317" s="169"/>
      <c r="N317" s="169"/>
      <c r="O317" s="169"/>
    </row>
    <row r="318" spans="1:15" s="761" customFormat="1" ht="15" customHeight="1" x14ac:dyDescent="0.15">
      <c r="A318" s="83"/>
      <c r="B318" s="84"/>
      <c r="C318" s="1532" t="s">
        <v>504</v>
      </c>
      <c r="E318" s="118"/>
      <c r="F318" s="72" t="s">
        <v>97</v>
      </c>
      <c r="G318" s="101"/>
      <c r="H318" s="443"/>
      <c r="I318" s="437"/>
      <c r="J318" s="1529"/>
    </row>
    <row r="319" spans="1:15" s="761" customFormat="1" ht="15" customHeight="1" x14ac:dyDescent="0.15">
      <c r="A319" s="83"/>
      <c r="B319" s="84"/>
      <c r="C319" s="1533"/>
      <c r="E319" s="88"/>
      <c r="F319" s="71" t="s">
        <v>1233</v>
      </c>
      <c r="G319" s="90"/>
      <c r="H319" s="441"/>
      <c r="I319" s="438"/>
      <c r="J319" s="1531"/>
    </row>
    <row r="320" spans="1:15" s="761" customFormat="1" ht="15" customHeight="1" x14ac:dyDescent="0.15">
      <c r="A320" s="83"/>
      <c r="B320" s="84"/>
      <c r="C320" s="1536"/>
      <c r="E320" s="776"/>
      <c r="F320" s="209" t="s">
        <v>98</v>
      </c>
      <c r="G320" s="85"/>
      <c r="H320" s="492"/>
      <c r="I320" s="479"/>
      <c r="J320" s="1531"/>
    </row>
    <row r="321" spans="1:15" s="761" customFormat="1" ht="15" customHeight="1" x14ac:dyDescent="0.15">
      <c r="A321" s="108"/>
      <c r="B321" s="109"/>
      <c r="C321" s="1532" t="s">
        <v>505</v>
      </c>
      <c r="D321" s="760"/>
      <c r="E321" s="121"/>
      <c r="F321" s="210" t="s">
        <v>1234</v>
      </c>
      <c r="G321" s="122"/>
      <c r="H321" s="461"/>
      <c r="I321" s="446"/>
      <c r="J321" s="1531"/>
    </row>
    <row r="322" spans="1:15" s="761" customFormat="1" ht="15" customHeight="1" x14ac:dyDescent="0.15">
      <c r="A322" s="83"/>
      <c r="B322" s="84"/>
      <c r="C322" s="1548"/>
      <c r="E322" s="118"/>
      <c r="F322" s="72" t="s">
        <v>199</v>
      </c>
      <c r="G322" s="101"/>
      <c r="H322" s="441"/>
      <c r="I322" s="438"/>
      <c r="J322" s="1531"/>
    </row>
    <row r="323" spans="1:15" s="761" customFormat="1" ht="15" customHeight="1" x14ac:dyDescent="0.15">
      <c r="A323" s="83"/>
      <c r="B323" s="84"/>
      <c r="C323" s="1548"/>
      <c r="E323" s="118"/>
      <c r="F323" s="72" t="s">
        <v>365</v>
      </c>
      <c r="G323" s="101"/>
      <c r="H323" s="441"/>
      <c r="I323" s="438"/>
      <c r="J323" s="1531"/>
    </row>
    <row r="324" spans="1:15" s="761" customFormat="1" ht="15" customHeight="1" thickBot="1" x14ac:dyDescent="0.2">
      <c r="A324" s="102"/>
      <c r="B324" s="95"/>
      <c r="C324" s="1589"/>
      <c r="D324" s="781"/>
      <c r="E324" s="145"/>
      <c r="F324" s="79" t="s">
        <v>506</v>
      </c>
      <c r="G324" s="104"/>
      <c r="H324" s="493"/>
      <c r="I324" s="440"/>
      <c r="J324" s="1535"/>
    </row>
    <row r="325" spans="1:15" s="761" customFormat="1" ht="12" customHeight="1" x14ac:dyDescent="0.15">
      <c r="A325" s="84"/>
      <c r="B325" s="84"/>
      <c r="F325" s="84"/>
      <c r="H325" s="142"/>
      <c r="I325" s="142"/>
      <c r="J325" s="142"/>
    </row>
    <row r="326" spans="1:15" s="785" customFormat="1" ht="15" customHeight="1" thickBot="1" x14ac:dyDescent="0.2">
      <c r="A326" s="81"/>
      <c r="B326" s="81"/>
      <c r="C326" s="81" t="s">
        <v>2185</v>
      </c>
      <c r="H326" s="142"/>
      <c r="I326" s="142"/>
      <c r="J326" s="142"/>
    </row>
    <row r="327" spans="1:15" ht="13.5" customHeight="1" x14ac:dyDescent="0.15">
      <c r="A327" s="1537" t="s">
        <v>70</v>
      </c>
      <c r="B327" s="1538"/>
      <c r="C327" s="1538"/>
      <c r="D327" s="1539"/>
      <c r="E327" s="770"/>
      <c r="F327" s="1543" t="s">
        <v>71</v>
      </c>
      <c r="G327" s="170"/>
      <c r="H327" s="1545" t="s">
        <v>153</v>
      </c>
      <c r="I327" s="1546"/>
      <c r="J327" s="1547"/>
      <c r="K327" s="165"/>
      <c r="L327" s="169"/>
      <c r="M327" s="169"/>
      <c r="N327" s="169"/>
      <c r="O327" s="169"/>
    </row>
    <row r="328" spans="1:15" ht="10.5" x14ac:dyDescent="0.15">
      <c r="A328" s="1540"/>
      <c r="B328" s="1541"/>
      <c r="C328" s="1541"/>
      <c r="D328" s="1542"/>
      <c r="E328" s="771"/>
      <c r="F328" s="1544"/>
      <c r="G328" s="171"/>
      <c r="H328" s="434" t="s">
        <v>408</v>
      </c>
      <c r="I328" s="434" t="s">
        <v>409</v>
      </c>
      <c r="J328" s="69" t="s">
        <v>401</v>
      </c>
      <c r="K328" s="165"/>
      <c r="L328" s="169"/>
      <c r="M328" s="169"/>
      <c r="N328" s="169"/>
      <c r="O328" s="169"/>
    </row>
    <row r="329" spans="1:15" s="761" customFormat="1" ht="15" customHeight="1" x14ac:dyDescent="0.15">
      <c r="A329" s="108"/>
      <c r="B329" s="109"/>
      <c r="C329" s="1532" t="s">
        <v>195</v>
      </c>
      <c r="D329" s="760"/>
      <c r="E329" s="121"/>
      <c r="F329" s="210" t="s">
        <v>1235</v>
      </c>
      <c r="G329" s="122"/>
      <c r="H329" s="461"/>
      <c r="I329" s="446"/>
      <c r="J329" s="1529"/>
    </row>
    <row r="330" spans="1:15" s="761" customFormat="1" ht="15" customHeight="1" x14ac:dyDescent="0.15">
      <c r="A330" s="83"/>
      <c r="B330" s="84"/>
      <c r="C330" s="1548"/>
      <c r="E330" s="118"/>
      <c r="F330" s="72" t="s">
        <v>1909</v>
      </c>
      <c r="G330" s="101"/>
      <c r="H330" s="444"/>
      <c r="I330" s="438"/>
      <c r="J330" s="1531"/>
    </row>
    <row r="331" spans="1:15" s="761" customFormat="1" ht="15" customHeight="1" x14ac:dyDescent="0.15">
      <c r="A331" s="96"/>
      <c r="B331" s="97"/>
      <c r="C331" s="1553"/>
      <c r="D331" s="766"/>
      <c r="E331" s="774"/>
      <c r="F331" s="77" t="s">
        <v>99</v>
      </c>
      <c r="G331" s="779"/>
      <c r="H331" s="455"/>
      <c r="I331" s="439"/>
      <c r="J331" s="1531"/>
    </row>
    <row r="332" spans="1:15" s="761" customFormat="1" ht="15" customHeight="1" x14ac:dyDescent="0.15">
      <c r="A332" s="96"/>
      <c r="B332" s="97"/>
      <c r="C332" s="76" t="s">
        <v>191</v>
      </c>
      <c r="D332" s="76"/>
      <c r="E332" s="110"/>
      <c r="F332" s="78" t="s">
        <v>100</v>
      </c>
      <c r="G332" s="779"/>
      <c r="H332" s="453"/>
      <c r="I332" s="454"/>
      <c r="J332" s="763"/>
    </row>
    <row r="333" spans="1:15" s="761" customFormat="1" ht="24.75" customHeight="1" x14ac:dyDescent="0.15">
      <c r="A333" s="96"/>
      <c r="B333" s="97"/>
      <c r="C333" s="769" t="s">
        <v>507</v>
      </c>
      <c r="D333" s="766"/>
      <c r="E333" s="774"/>
      <c r="F333" s="77" t="s">
        <v>536</v>
      </c>
      <c r="G333" s="779"/>
      <c r="H333" s="453"/>
      <c r="I333" s="454"/>
      <c r="J333" s="763"/>
    </row>
    <row r="334" spans="1:15" s="761" customFormat="1" ht="15" customHeight="1" thickBot="1" x14ac:dyDescent="0.2">
      <c r="A334" s="112"/>
      <c r="B334" s="113"/>
      <c r="C334" s="114" t="s">
        <v>438</v>
      </c>
      <c r="D334" s="114"/>
      <c r="E334" s="124"/>
      <c r="F334" s="211" t="s">
        <v>537</v>
      </c>
      <c r="G334" s="115"/>
      <c r="H334" s="457"/>
      <c r="I334" s="458"/>
      <c r="J334" s="764"/>
    </row>
    <row r="335" spans="1:15" s="84" customFormat="1" ht="15" customHeight="1" x14ac:dyDescent="0.15">
      <c r="C335" s="761"/>
      <c r="E335" s="116"/>
      <c r="G335" s="116"/>
      <c r="H335" s="201"/>
      <c r="I335" s="201"/>
      <c r="J335" s="203"/>
    </row>
    <row r="336" spans="1:15" s="785" customFormat="1" ht="15" customHeight="1" thickBot="1" x14ac:dyDescent="0.2">
      <c r="A336" s="81"/>
      <c r="B336" s="81"/>
      <c r="C336" s="81" t="s">
        <v>2186</v>
      </c>
      <c r="H336" s="142"/>
      <c r="I336" s="142"/>
      <c r="J336" s="142"/>
    </row>
    <row r="337" spans="1:15" ht="13.5" customHeight="1" x14ac:dyDescent="0.15">
      <c r="A337" s="1537" t="s">
        <v>70</v>
      </c>
      <c r="B337" s="1538"/>
      <c r="C337" s="1538"/>
      <c r="D337" s="1539"/>
      <c r="E337" s="770"/>
      <c r="F337" s="1543" t="s">
        <v>71</v>
      </c>
      <c r="G337" s="170"/>
      <c r="H337" s="1545" t="s">
        <v>153</v>
      </c>
      <c r="I337" s="1546"/>
      <c r="J337" s="1547"/>
      <c r="K337" s="165"/>
      <c r="L337" s="169"/>
      <c r="M337" s="169"/>
      <c r="N337" s="169"/>
      <c r="O337" s="169"/>
    </row>
    <row r="338" spans="1:15" ht="10.5" x14ac:dyDescent="0.15">
      <c r="A338" s="1540"/>
      <c r="B338" s="1541"/>
      <c r="C338" s="1541"/>
      <c r="D338" s="1542"/>
      <c r="E338" s="771"/>
      <c r="F338" s="1544"/>
      <c r="G338" s="171"/>
      <c r="H338" s="434" t="s">
        <v>408</v>
      </c>
      <c r="I338" s="434" t="s">
        <v>409</v>
      </c>
      <c r="J338" s="69" t="s">
        <v>401</v>
      </c>
      <c r="K338" s="165"/>
      <c r="L338" s="169"/>
      <c r="M338" s="169"/>
      <c r="N338" s="169"/>
      <c r="O338" s="169"/>
    </row>
    <row r="339" spans="1:15" s="761" customFormat="1" ht="35.1" customHeight="1" x14ac:dyDescent="0.15">
      <c r="A339" s="98"/>
      <c r="B339" s="99"/>
      <c r="C339" s="76" t="s">
        <v>439</v>
      </c>
      <c r="D339" s="76"/>
      <c r="E339" s="110"/>
      <c r="F339" s="78" t="s">
        <v>1236</v>
      </c>
      <c r="G339" s="100"/>
      <c r="H339" s="482"/>
      <c r="I339" s="436"/>
      <c r="J339" s="768"/>
    </row>
    <row r="340" spans="1:15" s="761" customFormat="1" ht="35.1" customHeight="1" x14ac:dyDescent="0.15">
      <c r="A340" s="98"/>
      <c r="B340" s="99"/>
      <c r="C340" s="76" t="s">
        <v>508</v>
      </c>
      <c r="D340" s="76"/>
      <c r="E340" s="110"/>
      <c r="F340" s="78" t="s">
        <v>1237</v>
      </c>
      <c r="G340" s="100"/>
      <c r="H340" s="482"/>
      <c r="I340" s="436"/>
      <c r="J340" s="763"/>
    </row>
    <row r="341" spans="1:15" s="761" customFormat="1" ht="34.5" customHeight="1" x14ac:dyDescent="0.15">
      <c r="A341" s="98"/>
      <c r="B341" s="99"/>
      <c r="C341" s="76" t="s">
        <v>440</v>
      </c>
      <c r="D341" s="76"/>
      <c r="E341" s="110"/>
      <c r="F341" s="78" t="s">
        <v>1236</v>
      </c>
      <c r="G341" s="100"/>
      <c r="H341" s="482"/>
      <c r="I341" s="436"/>
      <c r="J341" s="763"/>
    </row>
    <row r="342" spans="1:15" s="761" customFormat="1" ht="15.75" customHeight="1" x14ac:dyDescent="0.15">
      <c r="A342" s="108"/>
      <c r="B342" s="109"/>
      <c r="C342" s="1532" t="s">
        <v>200</v>
      </c>
      <c r="D342" s="778"/>
      <c r="E342" s="121"/>
      <c r="F342" s="210" t="s">
        <v>1238</v>
      </c>
      <c r="G342" s="122"/>
      <c r="H342" s="461"/>
      <c r="I342" s="446"/>
      <c r="J342" s="763"/>
    </row>
    <row r="343" spans="1:15" s="761" customFormat="1" ht="15.75" customHeight="1" x14ac:dyDescent="0.15">
      <c r="A343" s="96"/>
      <c r="B343" s="97"/>
      <c r="C343" s="1536"/>
      <c r="D343" s="779"/>
      <c r="E343" s="123"/>
      <c r="F343" s="105" t="s">
        <v>441</v>
      </c>
      <c r="G343" s="106"/>
      <c r="H343" s="455"/>
      <c r="I343" s="439"/>
      <c r="J343" s="763"/>
    </row>
    <row r="344" spans="1:15" s="1356" customFormat="1" ht="15.75" customHeight="1" x14ac:dyDescent="0.15">
      <c r="A344" s="96"/>
      <c r="B344" s="97"/>
      <c r="C344" s="1382" t="s">
        <v>2152</v>
      </c>
      <c r="D344" s="1382"/>
      <c r="E344" s="1387"/>
      <c r="F344" s="1388" t="s">
        <v>2153</v>
      </c>
      <c r="G344" s="1360"/>
      <c r="H344" s="453"/>
      <c r="I344" s="454"/>
      <c r="J344" s="1358"/>
    </row>
    <row r="345" spans="1:15" s="761" customFormat="1" ht="34.5" customHeight="1" x14ac:dyDescent="0.15">
      <c r="A345" s="98"/>
      <c r="B345" s="99"/>
      <c r="C345" s="76" t="s">
        <v>509</v>
      </c>
      <c r="D345" s="76"/>
      <c r="E345" s="110"/>
      <c r="F345" s="78" t="s">
        <v>1239</v>
      </c>
      <c r="G345" s="100"/>
      <c r="H345" s="482"/>
      <c r="I345" s="436"/>
      <c r="J345" s="763"/>
    </row>
    <row r="346" spans="1:15" s="761" customFormat="1" ht="34.5" customHeight="1" thickBot="1" x14ac:dyDescent="0.2">
      <c r="A346" s="112"/>
      <c r="B346" s="113"/>
      <c r="C346" s="114" t="s">
        <v>510</v>
      </c>
      <c r="D346" s="114"/>
      <c r="E346" s="124"/>
      <c r="F346" s="211" t="s">
        <v>442</v>
      </c>
      <c r="G346" s="115"/>
      <c r="H346" s="457"/>
      <c r="I346" s="458"/>
      <c r="J346" s="764"/>
    </row>
    <row r="347" spans="1:15" s="84" customFormat="1" ht="10.5" x14ac:dyDescent="0.15">
      <c r="C347" s="761"/>
      <c r="E347" s="116"/>
      <c r="G347" s="116"/>
      <c r="H347" s="201"/>
      <c r="I347" s="201"/>
      <c r="J347" s="203"/>
    </row>
    <row r="348" spans="1:15" s="84" customFormat="1" ht="11.25" thickBot="1" x14ac:dyDescent="0.2">
      <c r="C348" s="1549" t="s">
        <v>2187</v>
      </c>
      <c r="D348" s="1549"/>
      <c r="E348" s="1549"/>
      <c r="F348" s="1549"/>
      <c r="G348" s="116"/>
      <c r="H348" s="203"/>
      <c r="I348" s="203"/>
      <c r="J348" s="205"/>
    </row>
    <row r="349" spans="1:15" ht="10.5" x14ac:dyDescent="0.15">
      <c r="A349" s="1537" t="s">
        <v>70</v>
      </c>
      <c r="B349" s="1538"/>
      <c r="C349" s="1538"/>
      <c r="D349" s="1539"/>
      <c r="E349" s="770"/>
      <c r="F349" s="1543" t="s">
        <v>71</v>
      </c>
      <c r="G349" s="170"/>
      <c r="H349" s="1545" t="s">
        <v>153</v>
      </c>
      <c r="I349" s="1546"/>
      <c r="J349" s="1547"/>
      <c r="K349" s="165"/>
      <c r="L349" s="169"/>
      <c r="M349" s="169"/>
      <c r="N349" s="169"/>
      <c r="O349" s="169"/>
    </row>
    <row r="350" spans="1:15" ht="10.5" x14ac:dyDescent="0.15">
      <c r="A350" s="1540"/>
      <c r="B350" s="1541"/>
      <c r="C350" s="1541"/>
      <c r="D350" s="1542"/>
      <c r="E350" s="771"/>
      <c r="F350" s="1544"/>
      <c r="G350" s="171"/>
      <c r="H350" s="434" t="s">
        <v>408</v>
      </c>
      <c r="I350" s="434" t="s">
        <v>409</v>
      </c>
      <c r="J350" s="69" t="s">
        <v>401</v>
      </c>
      <c r="K350" s="165"/>
      <c r="L350" s="169"/>
      <c r="M350" s="169"/>
      <c r="N350" s="169"/>
      <c r="O350" s="169"/>
    </row>
    <row r="351" spans="1:15" s="786" customFormat="1" ht="15" customHeight="1" x14ac:dyDescent="0.15">
      <c r="A351" s="176"/>
      <c r="B351" s="172"/>
      <c r="C351" s="1532" t="s">
        <v>101</v>
      </c>
      <c r="D351" s="177"/>
      <c r="E351" s="148"/>
      <c r="F351" s="210" t="s">
        <v>201</v>
      </c>
      <c r="G351" s="128"/>
      <c r="H351" s="480"/>
      <c r="I351" s="471"/>
      <c r="J351" s="1556"/>
    </row>
    <row r="352" spans="1:15" s="786" customFormat="1" ht="15" customHeight="1" x14ac:dyDescent="0.15">
      <c r="A352" s="194"/>
      <c r="B352" s="165"/>
      <c r="C352" s="1533"/>
      <c r="D352" s="165"/>
      <c r="E352" s="152"/>
      <c r="F352" s="72" t="s">
        <v>202</v>
      </c>
      <c r="G352" s="87"/>
      <c r="H352" s="494"/>
      <c r="I352" s="495"/>
      <c r="J352" s="1551"/>
    </row>
    <row r="353" spans="1:10" s="786" customFormat="1" ht="15" customHeight="1" x14ac:dyDescent="0.15">
      <c r="A353" s="194"/>
      <c r="B353" s="165"/>
      <c r="C353" s="1533"/>
      <c r="D353" s="165"/>
      <c r="E353" s="152"/>
      <c r="F353" s="72" t="s">
        <v>1240</v>
      </c>
      <c r="G353" s="87"/>
      <c r="H353" s="494"/>
      <c r="I353" s="495"/>
      <c r="J353" s="1551"/>
    </row>
    <row r="354" spans="1:10" s="786" customFormat="1" ht="15" customHeight="1" x14ac:dyDescent="0.15">
      <c r="A354" s="194"/>
      <c r="B354" s="165"/>
      <c r="C354" s="1533"/>
      <c r="D354" s="165"/>
      <c r="E354" s="152"/>
      <c r="F354" s="71" t="s">
        <v>114</v>
      </c>
      <c r="G354" s="87"/>
      <c r="H354" s="494"/>
      <c r="I354" s="495"/>
      <c r="J354" s="1551"/>
    </row>
    <row r="355" spans="1:10" s="786" customFormat="1" ht="15" customHeight="1" x14ac:dyDescent="0.15">
      <c r="A355" s="194"/>
      <c r="B355" s="165"/>
      <c r="C355" s="1533"/>
      <c r="D355" s="165"/>
      <c r="E355" s="152"/>
      <c r="F355" s="71" t="s">
        <v>443</v>
      </c>
      <c r="G355" s="87"/>
      <c r="H355" s="442"/>
      <c r="I355" s="495"/>
      <c r="J355" s="1551"/>
    </row>
    <row r="356" spans="1:10" s="761" customFormat="1" ht="15" customHeight="1" x14ac:dyDescent="0.15">
      <c r="A356" s="96"/>
      <c r="B356" s="97"/>
      <c r="C356" s="1536"/>
      <c r="D356" s="766"/>
      <c r="E356" s="774"/>
      <c r="F356" s="77" t="s">
        <v>444</v>
      </c>
      <c r="G356" s="779"/>
      <c r="H356" s="453"/>
      <c r="I356" s="454"/>
      <c r="J356" s="1593"/>
    </row>
    <row r="357" spans="1:10" s="761" customFormat="1" ht="13.9" customHeight="1" x14ac:dyDescent="0.15">
      <c r="A357" s="607"/>
      <c r="B357" s="608"/>
      <c r="C357" s="600" t="s">
        <v>445</v>
      </c>
      <c r="D357" s="600"/>
      <c r="E357" s="601"/>
      <c r="F357" s="602"/>
      <c r="G357" s="603"/>
      <c r="H357" s="604"/>
      <c r="I357" s="605"/>
      <c r="J357" s="606"/>
    </row>
    <row r="358" spans="1:10" s="761" customFormat="1" ht="15" customHeight="1" x14ac:dyDescent="0.15">
      <c r="A358" s="609"/>
      <c r="B358" s="158"/>
      <c r="C358" s="1532" t="s">
        <v>146</v>
      </c>
      <c r="D358" s="760"/>
      <c r="E358" s="121"/>
      <c r="F358" s="215" t="s">
        <v>468</v>
      </c>
      <c r="G358" s="122"/>
      <c r="H358" s="461"/>
      <c r="I358" s="446"/>
      <c r="J358" s="772"/>
    </row>
    <row r="359" spans="1:10" s="761" customFormat="1" ht="15" customHeight="1" x14ac:dyDescent="0.15">
      <c r="A359" s="609"/>
      <c r="B359" s="159"/>
      <c r="C359" s="1536"/>
      <c r="D359" s="766"/>
      <c r="E359" s="774"/>
      <c r="F359" s="629" t="s">
        <v>446</v>
      </c>
      <c r="G359" s="779"/>
      <c r="H359" s="455"/>
      <c r="I359" s="439"/>
      <c r="J359" s="767"/>
    </row>
    <row r="360" spans="1:10" s="761" customFormat="1" ht="15" customHeight="1" x14ac:dyDescent="0.15">
      <c r="A360" s="609"/>
      <c r="B360" s="160"/>
      <c r="C360" s="761" t="s">
        <v>204</v>
      </c>
      <c r="E360" s="776"/>
      <c r="F360" s="215" t="s">
        <v>258</v>
      </c>
      <c r="G360" s="85"/>
      <c r="H360" s="450"/>
      <c r="I360" s="451"/>
      <c r="J360" s="775"/>
    </row>
    <row r="361" spans="1:10" s="761" customFormat="1" ht="13.9" customHeight="1" x14ac:dyDescent="0.15">
      <c r="A361" s="607"/>
      <c r="B361" s="608"/>
      <c r="C361" s="600" t="s">
        <v>203</v>
      </c>
      <c r="D361" s="600"/>
      <c r="E361" s="601"/>
      <c r="F361" s="602"/>
      <c r="G361" s="603"/>
      <c r="H361" s="604"/>
      <c r="I361" s="605"/>
      <c r="J361" s="606"/>
    </row>
    <row r="362" spans="1:10" s="761" customFormat="1" ht="15" customHeight="1" x14ac:dyDescent="0.15">
      <c r="A362" s="609"/>
      <c r="B362" s="158"/>
      <c r="C362" s="1532" t="s">
        <v>146</v>
      </c>
      <c r="D362" s="760"/>
      <c r="E362" s="121"/>
      <c r="F362" s="215" t="s">
        <v>469</v>
      </c>
      <c r="G362" s="122"/>
      <c r="H362" s="461"/>
      <c r="I362" s="446"/>
      <c r="J362" s="1529"/>
    </row>
    <row r="363" spans="1:10" s="761" customFormat="1" ht="15" customHeight="1" x14ac:dyDescent="0.15">
      <c r="A363" s="609"/>
      <c r="B363" s="159"/>
      <c r="C363" s="1536"/>
      <c r="D363" s="766"/>
      <c r="E363" s="774"/>
      <c r="F363" s="629" t="s">
        <v>538</v>
      </c>
      <c r="G363" s="779"/>
      <c r="H363" s="455"/>
      <c r="I363" s="439"/>
      <c r="J363" s="1531"/>
    </row>
    <row r="364" spans="1:10" s="761" customFormat="1" ht="15" customHeight="1" x14ac:dyDescent="0.15">
      <c r="A364" s="609"/>
      <c r="B364" s="160"/>
      <c r="C364" s="761" t="s">
        <v>204</v>
      </c>
      <c r="E364" s="776"/>
      <c r="F364" s="215" t="s">
        <v>258</v>
      </c>
      <c r="G364" s="85"/>
      <c r="H364" s="450"/>
      <c r="I364" s="451"/>
      <c r="J364" s="1531"/>
    </row>
    <row r="365" spans="1:10" s="761" customFormat="1" ht="15" customHeight="1" x14ac:dyDescent="0.15">
      <c r="A365" s="609"/>
      <c r="B365" s="161"/>
      <c r="C365" s="76" t="s">
        <v>192</v>
      </c>
      <c r="D365" s="76"/>
      <c r="E365" s="110"/>
      <c r="F365" s="78" t="s">
        <v>1241</v>
      </c>
      <c r="G365" s="100"/>
      <c r="H365" s="482"/>
      <c r="I365" s="436"/>
      <c r="J365" s="1531"/>
    </row>
    <row r="366" spans="1:10" s="761" customFormat="1" ht="15" customHeight="1" x14ac:dyDescent="0.15">
      <c r="A366" s="610"/>
      <c r="B366" s="161"/>
      <c r="C366" s="76" t="s">
        <v>268</v>
      </c>
      <c r="D366" s="76"/>
      <c r="E366" s="110"/>
      <c r="F366" s="78" t="s">
        <v>1242</v>
      </c>
      <c r="G366" s="100"/>
      <c r="H366" s="452"/>
      <c r="I366" s="436"/>
      <c r="J366" s="1530"/>
    </row>
    <row r="367" spans="1:10" s="761" customFormat="1" ht="13.9" customHeight="1" x14ac:dyDescent="0.15">
      <c r="A367" s="609"/>
      <c r="B367" s="608"/>
      <c r="C367" s="600" t="s">
        <v>13</v>
      </c>
      <c r="D367" s="600"/>
      <c r="E367" s="601"/>
      <c r="F367" s="602"/>
      <c r="G367" s="603"/>
      <c r="H367" s="604"/>
      <c r="I367" s="605"/>
      <c r="J367" s="606"/>
    </row>
    <row r="368" spans="1:10" s="761" customFormat="1" ht="15" customHeight="1" x14ac:dyDescent="0.15">
      <c r="A368" s="609"/>
      <c r="B368" s="158"/>
      <c r="C368" s="1532" t="s">
        <v>146</v>
      </c>
      <c r="D368" s="778"/>
      <c r="E368" s="121"/>
      <c r="F368" s="215" t="s">
        <v>470</v>
      </c>
      <c r="G368" s="122"/>
      <c r="H368" s="461"/>
      <c r="I368" s="446"/>
      <c r="J368" s="1529"/>
    </row>
    <row r="369" spans="1:10" s="761" customFormat="1" ht="15" customHeight="1" x14ac:dyDescent="0.15">
      <c r="A369" s="609"/>
      <c r="B369" s="160"/>
      <c r="C369" s="1553"/>
      <c r="E369" s="776"/>
      <c r="F369" s="223" t="s">
        <v>259</v>
      </c>
      <c r="G369" s="85"/>
      <c r="H369" s="496"/>
      <c r="I369" s="451"/>
      <c r="J369" s="1531"/>
    </row>
    <row r="370" spans="1:10" s="761" customFormat="1" ht="15" customHeight="1" x14ac:dyDescent="0.15">
      <c r="A370" s="609"/>
      <c r="B370" s="158"/>
      <c r="C370" s="760" t="s">
        <v>14</v>
      </c>
      <c r="D370" s="760"/>
      <c r="E370" s="121"/>
      <c r="F370" s="215" t="s">
        <v>1243</v>
      </c>
      <c r="G370" s="122"/>
      <c r="H370" s="461"/>
      <c r="I370" s="446"/>
      <c r="J370" s="1531"/>
    </row>
    <row r="371" spans="1:10" s="761" customFormat="1" ht="15" customHeight="1" x14ac:dyDescent="0.15">
      <c r="A371" s="609"/>
      <c r="B371" s="158"/>
      <c r="C371" s="1532" t="s">
        <v>15</v>
      </c>
      <c r="D371" s="760"/>
      <c r="E371" s="121"/>
      <c r="F371" s="215" t="s">
        <v>1244</v>
      </c>
      <c r="G371" s="122"/>
      <c r="H371" s="461"/>
      <c r="I371" s="446"/>
      <c r="J371" s="1531"/>
    </row>
    <row r="372" spans="1:10" s="761" customFormat="1" ht="15" customHeight="1" x14ac:dyDescent="0.15">
      <c r="A372" s="609"/>
      <c r="B372" s="160"/>
      <c r="C372" s="1533"/>
      <c r="E372" s="88"/>
      <c r="F372" s="71" t="s">
        <v>1245</v>
      </c>
      <c r="G372" s="90"/>
      <c r="H372" s="496"/>
      <c r="I372" s="451"/>
      <c r="J372" s="1531"/>
    </row>
    <row r="373" spans="1:10" s="761" customFormat="1" ht="15" customHeight="1" x14ac:dyDescent="0.15">
      <c r="A373" s="609"/>
      <c r="B373" s="159"/>
      <c r="C373" s="1536"/>
      <c r="D373" s="766"/>
      <c r="E373" s="774"/>
      <c r="F373" s="77" t="s">
        <v>1246</v>
      </c>
      <c r="G373" s="779"/>
      <c r="H373" s="455"/>
      <c r="I373" s="439"/>
      <c r="J373" s="1531"/>
    </row>
    <row r="374" spans="1:10" s="761" customFormat="1" ht="15" customHeight="1" x14ac:dyDescent="0.15">
      <c r="A374" s="609"/>
      <c r="B374" s="158"/>
      <c r="C374" s="1532" t="s">
        <v>16</v>
      </c>
      <c r="D374" s="760"/>
      <c r="E374" s="121"/>
      <c r="F374" s="215" t="s">
        <v>1247</v>
      </c>
      <c r="G374" s="122"/>
      <c r="H374" s="461"/>
      <c r="I374" s="446"/>
      <c r="J374" s="1531"/>
    </row>
    <row r="375" spans="1:10" s="761" customFormat="1" ht="15" customHeight="1" x14ac:dyDescent="0.15">
      <c r="A375" s="609"/>
      <c r="B375" s="159"/>
      <c r="C375" s="1536"/>
      <c r="D375" s="766"/>
      <c r="E375" s="774"/>
      <c r="F375" s="77" t="s">
        <v>1246</v>
      </c>
      <c r="G375" s="779"/>
      <c r="H375" s="455"/>
      <c r="I375" s="439"/>
      <c r="J375" s="1531"/>
    </row>
    <row r="376" spans="1:10" s="761" customFormat="1" ht="15" customHeight="1" x14ac:dyDescent="0.15">
      <c r="A376" s="609"/>
      <c r="B376" s="162"/>
      <c r="C376" s="1526" t="s">
        <v>262</v>
      </c>
      <c r="D376" s="783"/>
      <c r="E376" s="121"/>
      <c r="F376" s="215" t="s">
        <v>1248</v>
      </c>
      <c r="G376" s="122"/>
      <c r="H376" s="461"/>
      <c r="I376" s="446"/>
      <c r="J376" s="1531"/>
    </row>
    <row r="377" spans="1:10" s="761" customFormat="1" ht="15" customHeight="1" x14ac:dyDescent="0.15">
      <c r="A377" s="609"/>
      <c r="B377" s="163"/>
      <c r="C377" s="1550"/>
      <c r="D377" s="784"/>
      <c r="E377" s="774"/>
      <c r="F377" s="77" t="s">
        <v>1246</v>
      </c>
      <c r="G377" s="779"/>
      <c r="H377" s="455"/>
      <c r="I377" s="439"/>
      <c r="J377" s="1531"/>
    </row>
    <row r="378" spans="1:10" s="761" customFormat="1" ht="15" customHeight="1" x14ac:dyDescent="0.15">
      <c r="A378" s="609"/>
      <c r="B378" s="158"/>
      <c r="C378" s="1532" t="s">
        <v>17</v>
      </c>
      <c r="D378" s="760"/>
      <c r="E378" s="121"/>
      <c r="F378" s="215" t="s">
        <v>1249</v>
      </c>
      <c r="G378" s="122"/>
      <c r="H378" s="461"/>
      <c r="I378" s="446"/>
      <c r="J378" s="1531"/>
    </row>
    <row r="379" spans="1:10" s="761" customFormat="1" ht="15" customHeight="1" x14ac:dyDescent="0.15">
      <c r="A379" s="609"/>
      <c r="B379" s="159"/>
      <c r="C379" s="1536"/>
      <c r="D379" s="766"/>
      <c r="E379" s="774"/>
      <c r="F379" s="77" t="s">
        <v>18</v>
      </c>
      <c r="G379" s="779"/>
      <c r="H379" s="455"/>
      <c r="I379" s="439"/>
      <c r="J379" s="1531"/>
    </row>
    <row r="380" spans="1:10" s="761" customFormat="1" ht="15" customHeight="1" x14ac:dyDescent="0.15">
      <c r="A380" s="609"/>
      <c r="B380" s="161"/>
      <c r="C380" s="76" t="s">
        <v>19</v>
      </c>
      <c r="D380" s="76"/>
      <c r="E380" s="110"/>
      <c r="F380" s="215" t="s">
        <v>1249</v>
      </c>
      <c r="G380" s="100"/>
      <c r="H380" s="482"/>
      <c r="I380" s="436"/>
      <c r="J380" s="1531"/>
    </row>
    <row r="381" spans="1:10" s="761" customFormat="1" ht="15" customHeight="1" x14ac:dyDescent="0.15">
      <c r="A381" s="609"/>
      <c r="B381" s="158"/>
      <c r="C381" s="760" t="s">
        <v>447</v>
      </c>
      <c r="D381" s="760"/>
      <c r="E381" s="773"/>
      <c r="F381" s="215" t="s">
        <v>1249</v>
      </c>
      <c r="G381" s="778"/>
      <c r="H381" s="459"/>
      <c r="I381" s="460"/>
      <c r="J381" s="1531"/>
    </row>
    <row r="382" spans="1:10" s="761" customFormat="1" ht="15" customHeight="1" thickBot="1" x14ac:dyDescent="0.2">
      <c r="A382" s="611"/>
      <c r="B382" s="164"/>
      <c r="C382" s="114" t="s">
        <v>151</v>
      </c>
      <c r="D382" s="114"/>
      <c r="E382" s="124"/>
      <c r="F382" s="243" t="s">
        <v>20</v>
      </c>
      <c r="G382" s="115"/>
      <c r="H382" s="457"/>
      <c r="I382" s="458"/>
      <c r="J382" s="1535"/>
    </row>
    <row r="383" spans="1:10" s="786" customFormat="1" ht="15.95" customHeight="1" x14ac:dyDescent="0.15">
      <c r="A383" s="150"/>
      <c r="B383" s="150"/>
      <c r="F383" s="587"/>
      <c r="H383" s="143"/>
      <c r="I383" s="143"/>
      <c r="J383" s="143"/>
    </row>
    <row r="384" spans="1:10" s="84" customFormat="1" ht="15.95" customHeight="1" thickBot="1" x14ac:dyDescent="0.2">
      <c r="C384" s="1549" t="s">
        <v>2188</v>
      </c>
      <c r="D384" s="1549"/>
      <c r="E384" s="1549"/>
      <c r="F384" s="1549"/>
      <c r="G384" s="116"/>
      <c r="H384" s="203"/>
      <c r="I384" s="203"/>
      <c r="J384" s="205"/>
    </row>
    <row r="385" spans="1:15" ht="13.5" customHeight="1" x14ac:dyDescent="0.15">
      <c r="A385" s="1537" t="s">
        <v>70</v>
      </c>
      <c r="B385" s="1538"/>
      <c r="C385" s="1538"/>
      <c r="D385" s="1539"/>
      <c r="E385" s="770"/>
      <c r="F385" s="1543" t="s">
        <v>71</v>
      </c>
      <c r="G385" s="170"/>
      <c r="H385" s="1545" t="s">
        <v>153</v>
      </c>
      <c r="I385" s="1546"/>
      <c r="J385" s="1547"/>
      <c r="K385" s="165"/>
      <c r="L385" s="169"/>
      <c r="M385" s="169"/>
      <c r="N385" s="169"/>
      <c r="O385" s="169"/>
    </row>
    <row r="386" spans="1:15" ht="10.5" x14ac:dyDescent="0.15">
      <c r="A386" s="1540"/>
      <c r="B386" s="1541"/>
      <c r="C386" s="1541"/>
      <c r="D386" s="1542"/>
      <c r="E386" s="771"/>
      <c r="F386" s="1544"/>
      <c r="G386" s="171"/>
      <c r="H386" s="434" t="s">
        <v>408</v>
      </c>
      <c r="I386" s="434" t="s">
        <v>409</v>
      </c>
      <c r="J386" s="69" t="s">
        <v>401</v>
      </c>
      <c r="K386" s="165"/>
      <c r="L386" s="169"/>
      <c r="M386" s="169"/>
      <c r="N386" s="169"/>
      <c r="O386" s="169"/>
    </row>
    <row r="387" spans="1:15" s="761" customFormat="1" ht="15.95" customHeight="1" x14ac:dyDescent="0.15">
      <c r="A387" s="607"/>
      <c r="B387" s="608"/>
      <c r="C387" s="600" t="s">
        <v>21</v>
      </c>
      <c r="D387" s="600"/>
      <c r="E387" s="601"/>
      <c r="F387" s="600"/>
      <c r="G387" s="603"/>
      <c r="H387" s="613"/>
      <c r="I387" s="614"/>
      <c r="J387" s="606"/>
    </row>
    <row r="388" spans="1:15" s="761" customFormat="1" ht="15.95" customHeight="1" x14ac:dyDescent="0.15">
      <c r="A388" s="609"/>
      <c r="B388" s="158"/>
      <c r="C388" s="1532" t="s">
        <v>146</v>
      </c>
      <c r="D388" s="760"/>
      <c r="E388" s="121"/>
      <c r="F388" s="215" t="s">
        <v>448</v>
      </c>
      <c r="G388" s="122"/>
      <c r="H388" s="474"/>
      <c r="I388" s="446"/>
      <c r="J388" s="1529"/>
    </row>
    <row r="389" spans="1:15" s="761" customFormat="1" ht="15.95" customHeight="1" x14ac:dyDescent="0.15">
      <c r="A389" s="609"/>
      <c r="B389" s="159"/>
      <c r="C389" s="1536"/>
      <c r="D389" s="766"/>
      <c r="E389" s="774"/>
      <c r="F389" s="223" t="s">
        <v>471</v>
      </c>
      <c r="G389" s="779"/>
      <c r="H389" s="486"/>
      <c r="I389" s="454"/>
      <c r="J389" s="1531"/>
    </row>
    <row r="390" spans="1:15" s="761" customFormat="1" ht="15.95" customHeight="1" x14ac:dyDescent="0.15">
      <c r="A390" s="609"/>
      <c r="B390" s="158"/>
      <c r="C390" s="76" t="s">
        <v>22</v>
      </c>
      <c r="D390" s="76"/>
      <c r="E390" s="110"/>
      <c r="F390" s="213" t="s">
        <v>539</v>
      </c>
      <c r="G390" s="100"/>
      <c r="H390" s="436"/>
      <c r="I390" s="436"/>
      <c r="J390" s="1531"/>
    </row>
    <row r="391" spans="1:15" s="761" customFormat="1" ht="15.95" customHeight="1" x14ac:dyDescent="0.15">
      <c r="A391" s="609"/>
      <c r="B391" s="160"/>
      <c r="C391" s="110" t="s">
        <v>449</v>
      </c>
      <c r="D391" s="766"/>
      <c r="E391" s="774"/>
      <c r="F391" s="77" t="s">
        <v>450</v>
      </c>
      <c r="G391" s="779"/>
      <c r="H391" s="454"/>
      <c r="I391" s="454"/>
      <c r="J391" s="1531"/>
    </row>
    <row r="392" spans="1:15" s="761" customFormat="1" ht="15.95" customHeight="1" x14ac:dyDescent="0.15">
      <c r="A392" s="609"/>
      <c r="B392" s="160"/>
      <c r="C392" s="110" t="s">
        <v>451</v>
      </c>
      <c r="D392" s="76"/>
      <c r="E392" s="110"/>
      <c r="F392" s="215" t="s">
        <v>540</v>
      </c>
      <c r="G392" s="100"/>
      <c r="H392" s="436"/>
      <c r="I392" s="436"/>
      <c r="J392" s="1531"/>
    </row>
    <row r="393" spans="1:15" s="761" customFormat="1" ht="15.95" customHeight="1" x14ac:dyDescent="0.15">
      <c r="A393" s="609"/>
      <c r="B393" s="160"/>
      <c r="C393" s="1524" t="s">
        <v>214</v>
      </c>
      <c r="D393" s="760"/>
      <c r="E393" s="121"/>
      <c r="F393" s="215" t="s">
        <v>452</v>
      </c>
      <c r="G393" s="122"/>
      <c r="H393" s="446"/>
      <c r="I393" s="446"/>
      <c r="J393" s="1531"/>
    </row>
    <row r="394" spans="1:15" s="761" customFormat="1" ht="15.95" customHeight="1" x14ac:dyDescent="0.15">
      <c r="A394" s="609"/>
      <c r="B394" s="159"/>
      <c r="C394" s="1525"/>
      <c r="D394" s="766"/>
      <c r="E394" s="774"/>
      <c r="F394" s="77" t="s">
        <v>1250</v>
      </c>
      <c r="G394" s="779"/>
      <c r="H394" s="439"/>
      <c r="I394" s="439"/>
      <c r="J394" s="1531"/>
    </row>
    <row r="395" spans="1:15" s="761" customFormat="1" ht="15.95" customHeight="1" x14ac:dyDescent="0.15">
      <c r="A395" s="609"/>
      <c r="B395" s="160"/>
      <c r="C395" s="766" t="s">
        <v>454</v>
      </c>
      <c r="D395" s="766"/>
      <c r="E395" s="774"/>
      <c r="F395" s="209" t="s">
        <v>453</v>
      </c>
      <c r="G395" s="779"/>
      <c r="H395" s="454"/>
      <c r="I395" s="454"/>
      <c r="J395" s="1531"/>
    </row>
    <row r="396" spans="1:15" s="761" customFormat="1" ht="15.95" customHeight="1" x14ac:dyDescent="0.15">
      <c r="A396" s="609"/>
      <c r="B396" s="160"/>
      <c r="C396" s="110" t="s">
        <v>23</v>
      </c>
      <c r="D396" s="76"/>
      <c r="E396" s="110"/>
      <c r="F396" s="215" t="s">
        <v>1251</v>
      </c>
      <c r="G396" s="100"/>
      <c r="H396" s="436"/>
      <c r="I396" s="436"/>
      <c r="J396" s="1531"/>
    </row>
    <row r="397" spans="1:15" s="761" customFormat="1" ht="15.95" customHeight="1" x14ac:dyDescent="0.15">
      <c r="A397" s="609"/>
      <c r="B397" s="160"/>
      <c r="C397" s="110" t="s">
        <v>213</v>
      </c>
      <c r="D397" s="76"/>
      <c r="E397" s="110"/>
      <c r="F397" s="215" t="s">
        <v>1252</v>
      </c>
      <c r="G397" s="100"/>
      <c r="H397" s="436"/>
      <c r="I397" s="436"/>
      <c r="J397" s="1531"/>
    </row>
    <row r="398" spans="1:15" s="761" customFormat="1" ht="27.75" customHeight="1" x14ac:dyDescent="0.15">
      <c r="A398" s="609"/>
      <c r="B398" s="160"/>
      <c r="C398" s="110" t="s">
        <v>1253</v>
      </c>
      <c r="D398" s="76"/>
      <c r="E398" s="110"/>
      <c r="F398" s="215" t="s">
        <v>1254</v>
      </c>
      <c r="G398" s="100"/>
      <c r="H398" s="436"/>
      <c r="I398" s="436"/>
      <c r="J398" s="1531"/>
    </row>
    <row r="399" spans="1:15" s="761" customFormat="1" ht="15.95" customHeight="1" x14ac:dyDescent="0.15">
      <c r="A399" s="609"/>
      <c r="B399" s="160"/>
      <c r="C399" s="110" t="s">
        <v>215</v>
      </c>
      <c r="D399" s="76"/>
      <c r="E399" s="110"/>
      <c r="F399" s="215" t="s">
        <v>1255</v>
      </c>
      <c r="G399" s="100"/>
      <c r="H399" s="436"/>
      <c r="I399" s="436"/>
      <c r="J399" s="1531"/>
    </row>
    <row r="400" spans="1:15" s="761" customFormat="1" ht="15.95" customHeight="1" x14ac:dyDescent="0.15">
      <c r="A400" s="609"/>
      <c r="B400" s="160"/>
      <c r="C400" s="110" t="s">
        <v>216</v>
      </c>
      <c r="D400" s="76"/>
      <c r="E400" s="110"/>
      <c r="F400" s="215" t="s">
        <v>1256</v>
      </c>
      <c r="G400" s="100"/>
      <c r="H400" s="436"/>
      <c r="I400" s="436"/>
      <c r="J400" s="1531"/>
    </row>
    <row r="401" spans="1:10" s="761" customFormat="1" ht="15.95" customHeight="1" x14ac:dyDescent="0.15">
      <c r="A401" s="609"/>
      <c r="B401" s="160"/>
      <c r="C401" s="1524" t="s">
        <v>217</v>
      </c>
      <c r="D401" s="760"/>
      <c r="E401" s="121"/>
      <c r="F401" s="215" t="s">
        <v>1257</v>
      </c>
      <c r="G401" s="122"/>
      <c r="H401" s="446"/>
      <c r="I401" s="446"/>
      <c r="J401" s="1531"/>
    </row>
    <row r="402" spans="1:10" s="761" customFormat="1" ht="15.95" customHeight="1" x14ac:dyDescent="0.15">
      <c r="A402" s="609"/>
      <c r="B402" s="159"/>
      <c r="C402" s="1525"/>
      <c r="D402" s="766"/>
      <c r="E402" s="774"/>
      <c r="F402" s="77" t="s">
        <v>1258</v>
      </c>
      <c r="G402" s="779"/>
      <c r="H402" s="439"/>
      <c r="I402" s="439"/>
      <c r="J402" s="1531"/>
    </row>
    <row r="403" spans="1:10" s="761" customFormat="1" ht="15.95" customHeight="1" x14ac:dyDescent="0.15">
      <c r="A403" s="612"/>
      <c r="B403" s="158"/>
      <c r="C403" s="1532" t="s">
        <v>218</v>
      </c>
      <c r="D403" s="760"/>
      <c r="E403" s="121"/>
      <c r="F403" s="215" t="s">
        <v>1259</v>
      </c>
      <c r="G403" s="122"/>
      <c r="H403" s="446"/>
      <c r="I403" s="446"/>
      <c r="J403" s="1531"/>
    </row>
    <row r="404" spans="1:10" s="761" customFormat="1" ht="15.95" customHeight="1" x14ac:dyDescent="0.15">
      <c r="A404" s="612"/>
      <c r="B404" s="160"/>
      <c r="C404" s="1536"/>
      <c r="D404" s="766"/>
      <c r="E404" s="774"/>
      <c r="F404" s="77" t="s">
        <v>455</v>
      </c>
      <c r="G404" s="779"/>
      <c r="H404" s="439"/>
      <c r="I404" s="439"/>
      <c r="J404" s="1531"/>
    </row>
    <row r="405" spans="1:10" s="761" customFormat="1" ht="15.95" customHeight="1" x14ac:dyDescent="0.15">
      <c r="A405" s="612"/>
      <c r="B405" s="509"/>
      <c r="C405" s="76" t="s">
        <v>253</v>
      </c>
      <c r="D405" s="76"/>
      <c r="E405" s="110"/>
      <c r="F405" s="215" t="s">
        <v>1260</v>
      </c>
      <c r="G405" s="100"/>
      <c r="H405" s="436"/>
      <c r="I405" s="436"/>
      <c r="J405" s="1531"/>
    </row>
    <row r="406" spans="1:10" s="761" customFormat="1" ht="15.95" customHeight="1" x14ac:dyDescent="0.15">
      <c r="A406" s="609"/>
      <c r="B406" s="158"/>
      <c r="C406" s="1532" t="s">
        <v>254</v>
      </c>
      <c r="D406" s="760"/>
      <c r="E406" s="121"/>
      <c r="F406" s="215" t="s">
        <v>1261</v>
      </c>
      <c r="G406" s="122"/>
      <c r="H406" s="446"/>
      <c r="I406" s="446"/>
      <c r="J406" s="1531"/>
    </row>
    <row r="407" spans="1:10" s="761" customFormat="1" ht="15.95" customHeight="1" x14ac:dyDescent="0.15">
      <c r="A407" s="609"/>
      <c r="B407" s="160"/>
      <c r="C407" s="1533"/>
      <c r="E407" s="776"/>
      <c r="F407" s="209" t="s">
        <v>1262</v>
      </c>
      <c r="G407" s="93"/>
      <c r="H407" s="479"/>
      <c r="I407" s="479"/>
      <c r="J407" s="1531"/>
    </row>
    <row r="408" spans="1:10" s="761" customFormat="1" ht="15.95" customHeight="1" x14ac:dyDescent="0.15">
      <c r="A408" s="609"/>
      <c r="B408" s="161"/>
      <c r="C408" s="76" t="s">
        <v>1398</v>
      </c>
      <c r="D408" s="76"/>
      <c r="E408" s="110"/>
      <c r="F408" s="78" t="s">
        <v>1399</v>
      </c>
      <c r="G408" s="100"/>
      <c r="H408" s="475"/>
      <c r="I408" s="436"/>
      <c r="J408" s="763"/>
    </row>
    <row r="409" spans="1:10" s="761" customFormat="1" ht="15" customHeight="1" x14ac:dyDescent="0.15">
      <c r="A409" s="146"/>
      <c r="B409" s="147"/>
      <c r="C409" s="1526" t="s">
        <v>161</v>
      </c>
      <c r="D409" s="120"/>
      <c r="E409" s="148"/>
      <c r="F409" s="215" t="s">
        <v>1263</v>
      </c>
      <c r="G409" s="128"/>
      <c r="H409" s="461"/>
      <c r="I409" s="446"/>
      <c r="J409" s="1529"/>
    </row>
    <row r="410" spans="1:10" s="761" customFormat="1" ht="15" customHeight="1" x14ac:dyDescent="0.15">
      <c r="A410" s="149"/>
      <c r="B410" s="150"/>
      <c r="C410" s="1527"/>
      <c r="D410" s="151"/>
      <c r="E410" s="152"/>
      <c r="F410" s="70" t="s">
        <v>399</v>
      </c>
      <c r="G410" s="87"/>
      <c r="H410" s="441"/>
      <c r="I410" s="438"/>
      <c r="J410" s="1531"/>
    </row>
    <row r="411" spans="1:10" s="761" customFormat="1" ht="15" customHeight="1" x14ac:dyDescent="0.15">
      <c r="A411" s="149"/>
      <c r="B411" s="150"/>
      <c r="C411" s="1527"/>
      <c r="D411" s="151"/>
      <c r="E411" s="152"/>
      <c r="F411" s="70" t="s">
        <v>456</v>
      </c>
      <c r="G411" s="87"/>
      <c r="H411" s="441"/>
      <c r="I411" s="438"/>
      <c r="J411" s="1531"/>
    </row>
    <row r="412" spans="1:10" s="761" customFormat="1" ht="15" customHeight="1" x14ac:dyDescent="0.15">
      <c r="A412" s="149"/>
      <c r="B412" s="150"/>
      <c r="C412" s="1527"/>
      <c r="D412" s="151"/>
      <c r="E412" s="152"/>
      <c r="F412" s="70" t="s">
        <v>1264</v>
      </c>
      <c r="G412" s="87"/>
      <c r="H412" s="441"/>
      <c r="I412" s="438"/>
      <c r="J412" s="1531"/>
    </row>
    <row r="413" spans="1:10" s="761" customFormat="1" ht="15" customHeight="1" thickBot="1" x14ac:dyDescent="0.2">
      <c r="A413" s="153"/>
      <c r="B413" s="154"/>
      <c r="C413" s="1528"/>
      <c r="D413" s="155"/>
      <c r="E413" s="156"/>
      <c r="F413" s="222" t="s">
        <v>1136</v>
      </c>
      <c r="G413" s="157"/>
      <c r="H413" s="469"/>
      <c r="I413" s="440"/>
      <c r="J413" s="1535"/>
    </row>
    <row r="414" spans="1:10" s="84" customFormat="1" ht="15.95" customHeight="1" x14ac:dyDescent="0.15">
      <c r="C414" s="761"/>
      <c r="E414" s="116"/>
      <c r="G414" s="116"/>
      <c r="H414" s="201"/>
      <c r="I414" s="201"/>
      <c r="J414" s="201"/>
    </row>
    <row r="415" spans="1:10" s="84" customFormat="1" ht="15.95" customHeight="1" x14ac:dyDescent="0.15">
      <c r="C415" s="1549" t="s">
        <v>2189</v>
      </c>
      <c r="D415" s="1549"/>
      <c r="E415" s="1549"/>
      <c r="F415" s="1549"/>
      <c r="G415" s="116"/>
      <c r="H415" s="201"/>
      <c r="I415" s="201"/>
      <c r="J415" s="201"/>
    </row>
    <row r="416" spans="1:10" s="84" customFormat="1" ht="15.95" customHeight="1" thickBot="1" x14ac:dyDescent="0.2">
      <c r="C416" s="1549" t="s">
        <v>2190</v>
      </c>
      <c r="D416" s="1549"/>
      <c r="E416" s="1549"/>
      <c r="F416" s="1549"/>
      <c r="G416" s="116"/>
      <c r="H416" s="201"/>
      <c r="I416" s="201"/>
      <c r="J416" s="201"/>
    </row>
    <row r="417" spans="1:10" s="84" customFormat="1" ht="13.5" customHeight="1" x14ac:dyDescent="0.15">
      <c r="A417" s="1537" t="s">
        <v>70</v>
      </c>
      <c r="B417" s="1538"/>
      <c r="C417" s="1538"/>
      <c r="D417" s="1539"/>
      <c r="E417" s="770"/>
      <c r="F417" s="1543" t="s">
        <v>71</v>
      </c>
      <c r="G417" s="170"/>
      <c r="H417" s="1545" t="s">
        <v>153</v>
      </c>
      <c r="I417" s="1546"/>
      <c r="J417" s="1547"/>
    </row>
    <row r="418" spans="1:10" s="84" customFormat="1" ht="10.5" customHeight="1" x14ac:dyDescent="0.15">
      <c r="A418" s="1540"/>
      <c r="B418" s="1541"/>
      <c r="C418" s="1541"/>
      <c r="D418" s="1542"/>
      <c r="E418" s="771"/>
      <c r="F418" s="1544"/>
      <c r="G418" s="171"/>
      <c r="H418" s="434" t="s">
        <v>408</v>
      </c>
      <c r="I418" s="434" t="s">
        <v>409</v>
      </c>
      <c r="J418" s="69" t="s">
        <v>401</v>
      </c>
    </row>
    <row r="419" spans="1:10" s="84" customFormat="1" ht="15" customHeight="1" x14ac:dyDescent="0.15">
      <c r="A419" s="83"/>
      <c r="C419" s="1554" t="s">
        <v>1414</v>
      </c>
      <c r="D419" s="817"/>
      <c r="E419" s="818"/>
      <c r="F419" s="537" t="s">
        <v>1400</v>
      </c>
      <c r="G419" s="819"/>
      <c r="H419" s="820"/>
      <c r="I419" s="820"/>
      <c r="J419" s="821"/>
    </row>
    <row r="420" spans="1:10" s="84" customFormat="1" ht="15" customHeight="1" x14ac:dyDescent="0.15">
      <c r="A420" s="83"/>
      <c r="C420" s="1594"/>
      <c r="D420" s="822"/>
      <c r="E420" s="823"/>
      <c r="F420" s="71" t="s">
        <v>1401</v>
      </c>
      <c r="G420" s="824"/>
      <c r="H420" s="825"/>
      <c r="I420" s="825"/>
      <c r="J420" s="826"/>
    </row>
    <row r="421" spans="1:10" s="84" customFormat="1" ht="15" customHeight="1" x14ac:dyDescent="0.15">
      <c r="A421" s="83"/>
      <c r="C421" s="1594"/>
      <c r="D421" s="822"/>
      <c r="E421" s="823"/>
      <c r="F421" s="827" t="s">
        <v>1402</v>
      </c>
      <c r="G421" s="824"/>
      <c r="H421" s="825"/>
      <c r="I421" s="825"/>
      <c r="J421" s="826"/>
    </row>
    <row r="422" spans="1:10" s="84" customFormat="1" ht="15" customHeight="1" x14ac:dyDescent="0.15">
      <c r="A422" s="83"/>
      <c r="C422" s="1594"/>
      <c r="D422" s="822"/>
      <c r="E422" s="823"/>
      <c r="F422" s="827" t="s">
        <v>1403</v>
      </c>
      <c r="G422" s="824"/>
      <c r="H422" s="825"/>
      <c r="I422" s="825"/>
      <c r="J422" s="826"/>
    </row>
    <row r="423" spans="1:10" s="84" customFormat="1" ht="15" customHeight="1" x14ac:dyDescent="0.15">
      <c r="A423" s="83"/>
      <c r="C423" s="1594"/>
      <c r="D423" s="822"/>
      <c r="E423" s="823"/>
      <c r="F423" s="827" t="s">
        <v>1404</v>
      </c>
      <c r="G423" s="824"/>
      <c r="H423" s="825"/>
      <c r="I423" s="825"/>
      <c r="J423" s="826"/>
    </row>
    <row r="424" spans="1:10" s="84" customFormat="1" ht="21" x14ac:dyDescent="0.15">
      <c r="A424" s="83"/>
      <c r="C424" s="1594"/>
      <c r="D424" s="822"/>
      <c r="E424" s="823"/>
      <c r="F424" s="71" t="s">
        <v>1413</v>
      </c>
      <c r="G424" s="824"/>
      <c r="H424" s="825"/>
      <c r="I424" s="825"/>
      <c r="J424" s="826"/>
    </row>
    <row r="425" spans="1:10" s="84" customFormat="1" ht="15" customHeight="1" x14ac:dyDescent="0.15">
      <c r="A425" s="96"/>
      <c r="B425" s="97"/>
      <c r="C425" s="1595"/>
      <c r="D425" s="253"/>
      <c r="E425" s="828"/>
      <c r="F425" s="540" t="s">
        <v>1405</v>
      </c>
      <c r="G425" s="829"/>
      <c r="H425" s="830"/>
      <c r="I425" s="830"/>
      <c r="J425" s="831"/>
    </row>
    <row r="426" spans="1:10" s="84" customFormat="1" ht="15" customHeight="1" x14ac:dyDescent="0.15">
      <c r="A426" s="83"/>
      <c r="C426" s="1554" t="s">
        <v>1415</v>
      </c>
      <c r="D426" s="822"/>
      <c r="E426" s="818"/>
      <c r="F426" s="537" t="s">
        <v>1406</v>
      </c>
      <c r="G426" s="819"/>
      <c r="H426" s="820"/>
      <c r="I426" s="820"/>
      <c r="J426" s="821"/>
    </row>
    <row r="427" spans="1:10" s="84" customFormat="1" ht="15" customHeight="1" x14ac:dyDescent="0.15">
      <c r="A427" s="96"/>
      <c r="B427" s="97"/>
      <c r="C427" s="1595"/>
      <c r="D427" s="253"/>
      <c r="E427" s="828"/>
      <c r="F427" s="540" t="s">
        <v>1407</v>
      </c>
      <c r="G427" s="829"/>
      <c r="H427" s="832"/>
      <c r="I427" s="830"/>
      <c r="J427" s="833"/>
    </row>
    <row r="428" spans="1:10" s="84" customFormat="1" ht="15" customHeight="1" x14ac:dyDescent="0.15">
      <c r="A428" s="83"/>
      <c r="C428" s="1554" t="s">
        <v>1416</v>
      </c>
      <c r="D428" s="822"/>
      <c r="E428" s="818"/>
      <c r="F428" s="537" t="s">
        <v>1408</v>
      </c>
      <c r="G428" s="819"/>
      <c r="H428" s="820"/>
      <c r="I428" s="820"/>
      <c r="J428" s="821"/>
    </row>
    <row r="429" spans="1:10" s="84" customFormat="1" ht="15" customHeight="1" x14ac:dyDescent="0.15">
      <c r="A429" s="96"/>
      <c r="B429" s="97"/>
      <c r="C429" s="1595"/>
      <c r="D429" s="253"/>
      <c r="E429" s="828"/>
      <c r="F429" s="540" t="s">
        <v>1409</v>
      </c>
      <c r="G429" s="829"/>
      <c r="H429" s="830"/>
      <c r="I429" s="830"/>
      <c r="J429" s="833"/>
    </row>
    <row r="430" spans="1:10" s="84" customFormat="1" ht="21" x14ac:dyDescent="0.15">
      <c r="A430" s="83"/>
      <c r="C430" s="1554" t="s">
        <v>1417</v>
      </c>
      <c r="D430" s="822"/>
      <c r="E430" s="818"/>
      <c r="F430" s="210" t="s">
        <v>1412</v>
      </c>
      <c r="G430" s="819"/>
      <c r="H430" s="820"/>
      <c r="I430" s="820"/>
      <c r="J430" s="821"/>
    </row>
    <row r="431" spans="1:10" s="84" customFormat="1" ht="15" customHeight="1" x14ac:dyDescent="0.15">
      <c r="A431" s="83"/>
      <c r="C431" s="1594"/>
      <c r="D431" s="822"/>
      <c r="E431" s="823"/>
      <c r="F431" s="827" t="s">
        <v>1410</v>
      </c>
      <c r="G431" s="824"/>
      <c r="H431" s="825"/>
      <c r="I431" s="825"/>
      <c r="J431" s="826"/>
    </row>
    <row r="432" spans="1:10" s="84" customFormat="1" ht="15" customHeight="1" thickBot="1" x14ac:dyDescent="0.2">
      <c r="A432" s="102"/>
      <c r="B432" s="95"/>
      <c r="C432" s="1555"/>
      <c r="D432" s="834"/>
      <c r="E432" s="835"/>
      <c r="F432" s="836" t="s">
        <v>1411</v>
      </c>
      <c r="G432" s="837"/>
      <c r="H432" s="838"/>
      <c r="I432" s="838"/>
      <c r="J432" s="839"/>
    </row>
    <row r="433" spans="1:10" s="84" customFormat="1" ht="15.95" customHeight="1" x14ac:dyDescent="0.15">
      <c r="C433" s="761"/>
      <c r="E433" s="116"/>
      <c r="F433" s="750"/>
      <c r="G433" s="116"/>
      <c r="H433" s="201"/>
      <c r="I433" s="201"/>
      <c r="J433" s="201"/>
    </row>
    <row r="434" spans="1:10" s="84" customFormat="1" ht="15.95" customHeight="1" thickBot="1" x14ac:dyDescent="0.2">
      <c r="C434" s="1549" t="s">
        <v>2191</v>
      </c>
      <c r="D434" s="1549"/>
      <c r="E434" s="1549"/>
      <c r="F434" s="1549"/>
      <c r="G434" s="116"/>
      <c r="H434" s="201"/>
      <c r="I434" s="201"/>
      <c r="J434" s="201"/>
    </row>
    <row r="435" spans="1:10" s="84" customFormat="1" ht="13.5" customHeight="1" x14ac:dyDescent="0.15">
      <c r="A435" s="1537" t="s">
        <v>70</v>
      </c>
      <c r="B435" s="1538"/>
      <c r="C435" s="1538"/>
      <c r="D435" s="1539"/>
      <c r="E435" s="770"/>
      <c r="F435" s="1543" t="s">
        <v>71</v>
      </c>
      <c r="G435" s="170"/>
      <c r="H435" s="1545" t="s">
        <v>153</v>
      </c>
      <c r="I435" s="1546"/>
      <c r="J435" s="1547"/>
    </row>
    <row r="436" spans="1:10" s="84" customFormat="1" ht="10.5" customHeight="1" x14ac:dyDescent="0.15">
      <c r="A436" s="1540"/>
      <c r="B436" s="1541"/>
      <c r="C436" s="1541"/>
      <c r="D436" s="1542"/>
      <c r="E436" s="771"/>
      <c r="F436" s="1544"/>
      <c r="G436" s="171"/>
      <c r="H436" s="434" t="s">
        <v>408</v>
      </c>
      <c r="I436" s="434" t="s">
        <v>409</v>
      </c>
      <c r="J436" s="69" t="s">
        <v>401</v>
      </c>
    </row>
    <row r="437" spans="1:10" s="84" customFormat="1" ht="15.95" customHeight="1" thickBot="1" x14ac:dyDescent="0.2">
      <c r="A437" s="102"/>
      <c r="B437" s="95"/>
      <c r="C437" s="781" t="s">
        <v>1418</v>
      </c>
      <c r="D437" s="95"/>
      <c r="E437" s="164"/>
      <c r="F437" s="840" t="s">
        <v>1419</v>
      </c>
      <c r="G437" s="841"/>
      <c r="H437" s="842"/>
      <c r="I437" s="842"/>
      <c r="J437" s="839"/>
    </row>
    <row r="438" spans="1:10" s="84" customFormat="1" ht="15.95" customHeight="1" x14ac:dyDescent="0.15">
      <c r="C438" s="761"/>
      <c r="E438" s="116"/>
      <c r="G438" s="116"/>
      <c r="H438" s="201"/>
      <c r="I438" s="201"/>
      <c r="J438" s="201"/>
    </row>
    <row r="439" spans="1:10" s="84" customFormat="1" ht="15.95" customHeight="1" thickBot="1" x14ac:dyDescent="0.2">
      <c r="C439" s="1549" t="s">
        <v>2192</v>
      </c>
      <c r="D439" s="1549"/>
      <c r="E439" s="1549"/>
      <c r="F439" s="1549"/>
      <c r="G439" s="116"/>
      <c r="H439" s="201"/>
      <c r="I439" s="201"/>
      <c r="J439" s="201"/>
    </row>
    <row r="440" spans="1:10" s="84" customFormat="1" ht="13.5" customHeight="1" x14ac:dyDescent="0.15">
      <c r="A440" s="1537" t="s">
        <v>70</v>
      </c>
      <c r="B440" s="1538"/>
      <c r="C440" s="1538"/>
      <c r="D440" s="1539"/>
      <c r="E440" s="770"/>
      <c r="F440" s="1543" t="s">
        <v>71</v>
      </c>
      <c r="G440" s="170"/>
      <c r="H440" s="1545" t="s">
        <v>153</v>
      </c>
      <c r="I440" s="1546"/>
      <c r="J440" s="1547"/>
    </row>
    <row r="441" spans="1:10" s="84" customFormat="1" ht="10.5" customHeight="1" x14ac:dyDescent="0.15">
      <c r="A441" s="1540"/>
      <c r="B441" s="1541"/>
      <c r="C441" s="1541"/>
      <c r="D441" s="1542"/>
      <c r="E441" s="771"/>
      <c r="F441" s="1544"/>
      <c r="G441" s="171"/>
      <c r="H441" s="434" t="s">
        <v>408</v>
      </c>
      <c r="I441" s="434" t="s">
        <v>409</v>
      </c>
      <c r="J441" s="69" t="s">
        <v>401</v>
      </c>
    </row>
    <row r="442" spans="1:10" s="84" customFormat="1" ht="15.75" customHeight="1" x14ac:dyDescent="0.15">
      <c r="A442" s="108"/>
      <c r="B442" s="109"/>
      <c r="C442" s="1554" t="s">
        <v>1441</v>
      </c>
      <c r="D442" s="817"/>
      <c r="E442" s="158"/>
      <c r="F442" s="843" t="s">
        <v>1420</v>
      </c>
      <c r="G442" s="817"/>
      <c r="H442" s="844"/>
      <c r="I442" s="844"/>
      <c r="J442" s="821"/>
    </row>
    <row r="443" spans="1:10" s="84" customFormat="1" ht="15.75" customHeight="1" x14ac:dyDescent="0.15">
      <c r="A443" s="83"/>
      <c r="C443" s="1594"/>
      <c r="D443" s="822"/>
      <c r="E443" s="823"/>
      <c r="F443" s="827" t="s">
        <v>1421</v>
      </c>
      <c r="G443" s="845"/>
      <c r="H443" s="825"/>
      <c r="I443" s="825"/>
      <c r="J443" s="826"/>
    </row>
    <row r="444" spans="1:10" s="84" customFormat="1" ht="15.75" customHeight="1" x14ac:dyDescent="0.15">
      <c r="A444" s="83"/>
      <c r="C444" s="1594"/>
      <c r="D444" s="822"/>
      <c r="E444" s="823"/>
      <c r="F444" s="827" t="s">
        <v>1422</v>
      </c>
      <c r="G444" s="845"/>
      <c r="H444" s="825"/>
      <c r="I444" s="825"/>
      <c r="J444" s="826"/>
    </row>
    <row r="445" spans="1:10" s="84" customFormat="1" ht="15.75" customHeight="1" x14ac:dyDescent="0.15">
      <c r="A445" s="96"/>
      <c r="B445" s="97"/>
      <c r="C445" s="1595"/>
      <c r="D445" s="253"/>
      <c r="E445" s="828"/>
      <c r="F445" s="540" t="s">
        <v>1423</v>
      </c>
      <c r="G445" s="846"/>
      <c r="H445" s="830"/>
      <c r="I445" s="830"/>
      <c r="J445" s="831"/>
    </row>
    <row r="446" spans="1:10" s="84" customFormat="1" ht="15.75" customHeight="1" x14ac:dyDescent="0.15">
      <c r="A446" s="83"/>
      <c r="C446" s="1579" t="s">
        <v>1444</v>
      </c>
      <c r="D446" s="822"/>
      <c r="E446" s="847"/>
      <c r="F446" s="848" t="s">
        <v>1424</v>
      </c>
      <c r="G446" s="849"/>
      <c r="H446" s="850"/>
      <c r="I446" s="851"/>
      <c r="J446" s="852"/>
    </row>
    <row r="447" spans="1:10" s="84" customFormat="1" ht="15.75" customHeight="1" x14ac:dyDescent="0.15">
      <c r="A447" s="96"/>
      <c r="B447" s="97"/>
      <c r="C447" s="1580"/>
      <c r="D447" s="253"/>
      <c r="E447" s="828"/>
      <c r="F447" s="540" t="s">
        <v>1425</v>
      </c>
      <c r="G447" s="846"/>
      <c r="H447" s="832"/>
      <c r="I447" s="830"/>
      <c r="J447" s="833"/>
    </row>
    <row r="448" spans="1:10" s="84" customFormat="1" ht="21" x14ac:dyDescent="0.15">
      <c r="A448" s="98"/>
      <c r="B448" s="99"/>
      <c r="C448" s="579" t="s">
        <v>1445</v>
      </c>
      <c r="D448" s="853"/>
      <c r="E448" s="161"/>
      <c r="F448" s="854" t="s">
        <v>1426</v>
      </c>
      <c r="G448" s="853"/>
      <c r="H448" s="855"/>
      <c r="I448" s="856"/>
      <c r="J448" s="857"/>
    </row>
    <row r="449" spans="1:15" s="84" customFormat="1" ht="15.75" customHeight="1" x14ac:dyDescent="0.15">
      <c r="A449" s="83"/>
      <c r="C449" s="1579" t="s">
        <v>1446</v>
      </c>
      <c r="D449" s="822"/>
      <c r="E449" s="847"/>
      <c r="F449" s="848" t="s">
        <v>1427</v>
      </c>
      <c r="G449" s="849"/>
      <c r="H449" s="851"/>
      <c r="I449" s="851"/>
      <c r="J449" s="852"/>
    </row>
    <row r="450" spans="1:15" s="84" customFormat="1" ht="15.75" customHeight="1" x14ac:dyDescent="0.15">
      <c r="A450" s="96"/>
      <c r="B450" s="97"/>
      <c r="C450" s="1580"/>
      <c r="D450" s="253"/>
      <c r="E450" s="828"/>
      <c r="F450" s="540" t="s">
        <v>1428</v>
      </c>
      <c r="G450" s="846"/>
      <c r="H450" s="830"/>
      <c r="I450" s="830"/>
      <c r="J450" s="833"/>
    </row>
    <row r="451" spans="1:15" s="84" customFormat="1" ht="21" x14ac:dyDescent="0.15">
      <c r="A451" s="98"/>
      <c r="B451" s="99"/>
      <c r="C451" s="579" t="s">
        <v>1447</v>
      </c>
      <c r="D451" s="853"/>
      <c r="E451" s="161"/>
      <c r="F451" s="854" t="s">
        <v>1429</v>
      </c>
      <c r="G451" s="853"/>
      <c r="H451" s="856"/>
      <c r="I451" s="856"/>
      <c r="J451" s="857"/>
    </row>
    <row r="452" spans="1:15" s="84" customFormat="1" ht="21" x14ac:dyDescent="0.15">
      <c r="A452" s="98"/>
      <c r="B452" s="99"/>
      <c r="C452" s="579" t="s">
        <v>1448</v>
      </c>
      <c r="D452" s="853"/>
      <c r="E452" s="161"/>
      <c r="F452" s="78" t="s">
        <v>1430</v>
      </c>
      <c r="G452" s="853"/>
      <c r="H452" s="856"/>
      <c r="I452" s="856"/>
      <c r="J452" s="857"/>
    </row>
    <row r="453" spans="1:15" s="84" customFormat="1" ht="21" x14ac:dyDescent="0.15">
      <c r="A453" s="98"/>
      <c r="B453" s="99"/>
      <c r="C453" s="579" t="s">
        <v>1449</v>
      </c>
      <c r="D453" s="853"/>
      <c r="E453" s="161"/>
      <c r="F453" s="78" t="s">
        <v>1431</v>
      </c>
      <c r="G453" s="853"/>
      <c r="H453" s="856"/>
      <c r="I453" s="856"/>
      <c r="J453" s="857"/>
    </row>
    <row r="454" spans="1:15" s="84" customFormat="1" ht="15.75" customHeight="1" x14ac:dyDescent="0.15">
      <c r="A454" s="83"/>
      <c r="C454" s="1579" t="s">
        <v>1450</v>
      </c>
      <c r="D454" s="822"/>
      <c r="E454" s="160"/>
      <c r="F454" s="750" t="s">
        <v>1432</v>
      </c>
      <c r="G454" s="822"/>
      <c r="H454" s="858"/>
      <c r="I454" s="859"/>
      <c r="J454" s="852"/>
    </row>
    <row r="455" spans="1:15" s="84" customFormat="1" ht="15.75" customHeight="1" x14ac:dyDescent="0.15">
      <c r="A455" s="96"/>
      <c r="B455" s="97"/>
      <c r="C455" s="1580"/>
      <c r="D455" s="253"/>
      <c r="E455" s="828"/>
      <c r="F455" s="540" t="s">
        <v>1433</v>
      </c>
      <c r="G455" s="846"/>
      <c r="H455" s="832"/>
      <c r="I455" s="830"/>
      <c r="J455" s="833"/>
    </row>
    <row r="456" spans="1:15" s="84" customFormat="1" ht="21" x14ac:dyDescent="0.15">
      <c r="A456" s="98"/>
      <c r="B456" s="99"/>
      <c r="C456" s="579" t="s">
        <v>1451</v>
      </c>
      <c r="D456" s="853"/>
      <c r="E456" s="161"/>
      <c r="F456" s="854" t="s">
        <v>1434</v>
      </c>
      <c r="G456" s="853"/>
      <c r="H456" s="856"/>
      <c r="I456" s="856"/>
      <c r="J456" s="857"/>
    </row>
    <row r="457" spans="1:15" s="84" customFormat="1" ht="15.75" customHeight="1" x14ac:dyDescent="0.15">
      <c r="A457" s="83"/>
      <c r="C457" s="1579" t="s">
        <v>1443</v>
      </c>
      <c r="D457" s="822"/>
      <c r="E457" s="847"/>
      <c r="F457" s="848" t="s">
        <v>1435</v>
      </c>
      <c r="G457" s="849"/>
      <c r="H457" s="850"/>
      <c r="I457" s="851"/>
      <c r="J457" s="852"/>
    </row>
    <row r="458" spans="1:15" s="84" customFormat="1" ht="15.75" customHeight="1" x14ac:dyDescent="0.15">
      <c r="A458" s="96"/>
      <c r="B458" s="97"/>
      <c r="C458" s="1580"/>
      <c r="D458" s="253"/>
      <c r="E458" s="828"/>
      <c r="F458" s="540" t="s">
        <v>1436</v>
      </c>
      <c r="G458" s="846"/>
      <c r="H458" s="832"/>
      <c r="I458" s="830"/>
      <c r="J458" s="833"/>
    </row>
    <row r="459" spans="1:15" s="84" customFormat="1" ht="15.75" customHeight="1" x14ac:dyDescent="0.15">
      <c r="A459" s="83"/>
      <c r="C459" s="1579" t="s">
        <v>1442</v>
      </c>
      <c r="D459" s="822"/>
      <c r="E459" s="847"/>
      <c r="F459" s="848" t="s">
        <v>1437</v>
      </c>
      <c r="G459" s="849"/>
      <c r="H459" s="850"/>
      <c r="I459" s="851"/>
      <c r="J459" s="852"/>
    </row>
    <row r="460" spans="1:15" s="84" customFormat="1" ht="15.75" customHeight="1" x14ac:dyDescent="0.15">
      <c r="A460" s="83"/>
      <c r="C460" s="1590"/>
      <c r="D460" s="822"/>
      <c r="E460" s="823"/>
      <c r="F460" s="827" t="s">
        <v>1438</v>
      </c>
      <c r="G460" s="845"/>
      <c r="H460" s="860"/>
      <c r="I460" s="825"/>
      <c r="J460" s="826"/>
    </row>
    <row r="461" spans="1:15" s="84" customFormat="1" ht="15.75" customHeight="1" x14ac:dyDescent="0.15">
      <c r="A461" s="83"/>
      <c r="C461" s="1590"/>
      <c r="D461" s="822"/>
      <c r="E461" s="823"/>
      <c r="F461" s="827" t="s">
        <v>1439</v>
      </c>
      <c r="G461" s="845"/>
      <c r="H461" s="825"/>
      <c r="I461" s="825"/>
      <c r="J461" s="826"/>
    </row>
    <row r="462" spans="1:15" s="84" customFormat="1" ht="15.75" customHeight="1" thickBot="1" x14ac:dyDescent="0.2">
      <c r="A462" s="102"/>
      <c r="B462" s="95"/>
      <c r="C462" s="1596"/>
      <c r="D462" s="834"/>
      <c r="E462" s="861"/>
      <c r="F462" s="862" t="s">
        <v>1440</v>
      </c>
      <c r="G462" s="834"/>
      <c r="H462" s="863"/>
      <c r="I462" s="863"/>
      <c r="J462" s="839"/>
    </row>
    <row r="463" spans="1:15" s="84" customFormat="1" ht="15.95" customHeight="1" x14ac:dyDescent="0.15">
      <c r="C463" s="761"/>
      <c r="E463" s="116"/>
      <c r="G463" s="116"/>
      <c r="H463" s="201"/>
      <c r="I463" s="201"/>
      <c r="J463" s="201"/>
    </row>
    <row r="464" spans="1:15" ht="15" customHeight="1" thickBot="1" x14ac:dyDescent="0.2">
      <c r="A464" s="785"/>
      <c r="B464" s="785"/>
      <c r="C464" s="166" t="s">
        <v>2193</v>
      </c>
      <c r="D464" s="785"/>
      <c r="E464" s="785"/>
      <c r="F464" s="166"/>
      <c r="G464" s="785"/>
      <c r="H464" s="206"/>
      <c r="I464" s="206"/>
      <c r="J464" s="207"/>
      <c r="K464" s="785"/>
      <c r="L464" s="169"/>
      <c r="M464" s="169"/>
      <c r="N464" s="169"/>
      <c r="O464" s="169"/>
    </row>
    <row r="465" spans="1:15" ht="13.5" customHeight="1" x14ac:dyDescent="0.15">
      <c r="A465" s="1537" t="s">
        <v>70</v>
      </c>
      <c r="B465" s="1538"/>
      <c r="C465" s="1538"/>
      <c r="D465" s="1539"/>
      <c r="E465" s="770"/>
      <c r="F465" s="1543" t="s">
        <v>71</v>
      </c>
      <c r="G465" s="170"/>
      <c r="H465" s="1545" t="s">
        <v>153</v>
      </c>
      <c r="I465" s="1546"/>
      <c r="J465" s="1547"/>
      <c r="K465" s="165"/>
      <c r="L465" s="169"/>
      <c r="M465" s="169"/>
      <c r="N465" s="169"/>
      <c r="O465" s="169"/>
    </row>
    <row r="466" spans="1:15" ht="10.5" x14ac:dyDescent="0.15">
      <c r="A466" s="1540"/>
      <c r="B466" s="1541"/>
      <c r="C466" s="1541"/>
      <c r="D466" s="1542"/>
      <c r="E466" s="771"/>
      <c r="F466" s="1544"/>
      <c r="G466" s="171"/>
      <c r="H466" s="434" t="s">
        <v>408</v>
      </c>
      <c r="I466" s="434" t="s">
        <v>409</v>
      </c>
      <c r="J466" s="69" t="s">
        <v>401</v>
      </c>
      <c r="K466" s="165"/>
      <c r="L466" s="169"/>
      <c r="M466" s="169"/>
      <c r="N466" s="169"/>
      <c r="O466" s="169"/>
    </row>
    <row r="467" spans="1:15" ht="15" customHeight="1" x14ac:dyDescent="0.15">
      <c r="A467" s="182"/>
      <c r="B467" s="761"/>
      <c r="C467" s="1532" t="s">
        <v>11</v>
      </c>
      <c r="D467" s="85"/>
      <c r="E467" s="91"/>
      <c r="F467" s="236" t="s">
        <v>1910</v>
      </c>
      <c r="G467" s="101"/>
      <c r="H467" s="446"/>
      <c r="I467" s="446"/>
      <c r="J467" s="1529"/>
      <c r="K467" s="758"/>
      <c r="L467" s="169"/>
      <c r="M467" s="169"/>
      <c r="N467" s="169"/>
      <c r="O467" s="169"/>
    </row>
    <row r="468" spans="1:15" ht="15" customHeight="1" x14ac:dyDescent="0.15">
      <c r="A468" s="182"/>
      <c r="B468" s="761"/>
      <c r="C468" s="1533"/>
      <c r="D468" s="85"/>
      <c r="E468" s="91"/>
      <c r="F468" s="236" t="s">
        <v>1452</v>
      </c>
      <c r="G468" s="101"/>
      <c r="H468" s="437"/>
      <c r="I468" s="437"/>
      <c r="J468" s="1531"/>
      <c r="K468" s="758"/>
      <c r="L468" s="169"/>
      <c r="M468" s="169"/>
      <c r="N468" s="169"/>
      <c r="O468" s="169"/>
    </row>
    <row r="469" spans="1:15" ht="15" customHeight="1" x14ac:dyDescent="0.15">
      <c r="A469" s="182"/>
      <c r="B469" s="761"/>
      <c r="C469" s="1533"/>
      <c r="D469" s="85"/>
      <c r="E469" s="89"/>
      <c r="F469" s="73" t="s">
        <v>1265</v>
      </c>
      <c r="G469" s="90"/>
      <c r="H469" s="438"/>
      <c r="I469" s="438"/>
      <c r="J469" s="1531"/>
      <c r="K469" s="758"/>
      <c r="L469" s="169"/>
      <c r="M469" s="169"/>
      <c r="N469" s="169"/>
      <c r="O469" s="169"/>
    </row>
    <row r="470" spans="1:15" ht="15" customHeight="1" x14ac:dyDescent="0.15">
      <c r="A470" s="182"/>
      <c r="B470" s="761"/>
      <c r="C470" s="1536"/>
      <c r="D470" s="85"/>
      <c r="E470" s="92"/>
      <c r="F470" s="230" t="s">
        <v>457</v>
      </c>
      <c r="G470" s="106"/>
      <c r="H470" s="439"/>
      <c r="I470" s="439"/>
      <c r="J470" s="1531"/>
      <c r="K470" s="758"/>
      <c r="L470" s="169"/>
      <c r="M470" s="169"/>
      <c r="N470" s="169"/>
      <c r="O470" s="169"/>
    </row>
    <row r="471" spans="1:15" ht="15" customHeight="1" thickBot="1" x14ac:dyDescent="0.2">
      <c r="A471" s="181"/>
      <c r="B471" s="114"/>
      <c r="C471" s="114" t="s">
        <v>12</v>
      </c>
      <c r="D471" s="115"/>
      <c r="E471" s="114"/>
      <c r="F471" s="229" t="s">
        <v>472</v>
      </c>
      <c r="G471" s="103"/>
      <c r="H471" s="598"/>
      <c r="I471" s="598"/>
      <c r="J471" s="764"/>
      <c r="K471" s="758"/>
      <c r="L471" s="169"/>
      <c r="M471" s="169"/>
      <c r="N471" s="169"/>
      <c r="O471" s="169"/>
    </row>
    <row r="472" spans="1:15" ht="15" customHeight="1" x14ac:dyDescent="0.15">
      <c r="A472" s="84"/>
      <c r="B472" s="84"/>
      <c r="C472" s="761"/>
      <c r="D472" s="84"/>
      <c r="E472" s="116"/>
      <c r="F472" s="84"/>
      <c r="G472" s="116"/>
      <c r="H472" s="201"/>
      <c r="I472" s="201"/>
      <c r="J472" s="201"/>
      <c r="K472" s="758"/>
      <c r="L472" s="169"/>
      <c r="M472" s="169"/>
      <c r="N472" s="169"/>
      <c r="O472" s="169"/>
    </row>
    <row r="473" spans="1:15" s="84" customFormat="1" ht="15.95" customHeight="1" thickBot="1" x14ac:dyDescent="0.2">
      <c r="A473" s="785"/>
      <c r="B473" s="785"/>
      <c r="C473" s="166" t="s">
        <v>2194</v>
      </c>
      <c r="D473" s="785"/>
      <c r="E473" s="785"/>
      <c r="F473" s="166"/>
      <c r="G473" s="785"/>
      <c r="H473" s="206"/>
      <c r="I473" s="206"/>
      <c r="J473" s="207"/>
    </row>
    <row r="474" spans="1:15" ht="19.5" customHeight="1" x14ac:dyDescent="0.15">
      <c r="A474" s="1537" t="s">
        <v>70</v>
      </c>
      <c r="B474" s="1538"/>
      <c r="C474" s="1538"/>
      <c r="D474" s="1539"/>
      <c r="E474" s="770"/>
      <c r="F474" s="1543" t="s">
        <v>71</v>
      </c>
      <c r="G474" s="170"/>
      <c r="H474" s="1545" t="s">
        <v>153</v>
      </c>
      <c r="I474" s="1546"/>
      <c r="J474" s="1547"/>
    </row>
    <row r="475" spans="1:15" ht="19.5" customHeight="1" x14ac:dyDescent="0.15">
      <c r="A475" s="1540"/>
      <c r="B475" s="1541"/>
      <c r="C475" s="1541"/>
      <c r="D475" s="1542"/>
      <c r="E475" s="771"/>
      <c r="F475" s="1544"/>
      <c r="G475" s="171"/>
      <c r="H475" s="434" t="s">
        <v>408</v>
      </c>
      <c r="I475" s="434" t="s">
        <v>409</v>
      </c>
      <c r="J475" s="69" t="s">
        <v>401</v>
      </c>
    </row>
    <row r="476" spans="1:15" ht="19.5" customHeight="1" x14ac:dyDescent="0.15">
      <c r="A476" s="180"/>
      <c r="B476" s="760"/>
      <c r="C476" s="1532" t="s">
        <v>101</v>
      </c>
      <c r="D476" s="778"/>
      <c r="E476" s="107"/>
      <c r="F476" s="225" t="s">
        <v>459</v>
      </c>
      <c r="G476" s="122"/>
      <c r="H476" s="446"/>
      <c r="I476" s="446"/>
      <c r="J476" s="1529"/>
    </row>
    <row r="477" spans="1:15" ht="19.5" customHeight="1" x14ac:dyDescent="0.15">
      <c r="A477" s="182"/>
      <c r="B477" s="761"/>
      <c r="C477" s="1533"/>
      <c r="D477" s="85"/>
      <c r="E477" s="89"/>
      <c r="F477" s="73" t="s">
        <v>1266</v>
      </c>
      <c r="G477" s="90"/>
      <c r="H477" s="438"/>
      <c r="I477" s="438"/>
      <c r="J477" s="1531"/>
    </row>
    <row r="478" spans="1:15" ht="19.5" customHeight="1" x14ac:dyDescent="0.15">
      <c r="A478" s="182"/>
      <c r="B478" s="761"/>
      <c r="C478" s="1533"/>
      <c r="D478" s="85"/>
      <c r="E478" s="92"/>
      <c r="F478" s="230" t="s">
        <v>458</v>
      </c>
      <c r="G478" s="93"/>
      <c r="H478" s="479"/>
      <c r="I478" s="479"/>
      <c r="J478" s="1531"/>
    </row>
    <row r="479" spans="1:15" ht="19.5" customHeight="1" x14ac:dyDescent="0.15">
      <c r="A479" s="182"/>
      <c r="B479" s="761"/>
      <c r="C479" s="1533"/>
      <c r="D479" s="85"/>
      <c r="E479" s="92"/>
      <c r="F479" s="230" t="s">
        <v>1267</v>
      </c>
      <c r="G479" s="93"/>
      <c r="H479" s="479"/>
      <c r="I479" s="479"/>
      <c r="J479" s="1531"/>
    </row>
    <row r="480" spans="1:15" ht="19.5" customHeight="1" thickBot="1" x14ac:dyDescent="0.2">
      <c r="A480" s="245"/>
      <c r="B480" s="781"/>
      <c r="C480" s="1534"/>
      <c r="D480" s="103"/>
      <c r="E480" s="145"/>
      <c r="F480" s="630" t="s">
        <v>460</v>
      </c>
      <c r="G480" s="104"/>
      <c r="H480" s="440"/>
      <c r="I480" s="440"/>
      <c r="J480" s="1535"/>
    </row>
  </sheetData>
  <mergeCells count="215">
    <mergeCell ref="J133:J135"/>
    <mergeCell ref="C415:F415"/>
    <mergeCell ref="A417:D418"/>
    <mergeCell ref="F417:F418"/>
    <mergeCell ref="A435:D436"/>
    <mergeCell ref="F435:F436"/>
    <mergeCell ref="C434:F434"/>
    <mergeCell ref="C416:F416"/>
    <mergeCell ref="C419:C425"/>
    <mergeCell ref="C426:C427"/>
    <mergeCell ref="C439:F439"/>
    <mergeCell ref="A440:D441"/>
    <mergeCell ref="F440:F441"/>
    <mergeCell ref="H440:J440"/>
    <mergeCell ref="H417:J417"/>
    <mergeCell ref="C442:C445"/>
    <mergeCell ref="C459:C462"/>
    <mergeCell ref="C457:C458"/>
    <mergeCell ref="C454:C455"/>
    <mergeCell ref="C449:C450"/>
    <mergeCell ref="C446:C447"/>
    <mergeCell ref="H435:J435"/>
    <mergeCell ref="J49:J51"/>
    <mergeCell ref="C430:C432"/>
    <mergeCell ref="C428:C429"/>
    <mergeCell ref="C153:C154"/>
    <mergeCell ref="C312:C313"/>
    <mergeCell ref="J312:J313"/>
    <mergeCell ref="J77:J80"/>
    <mergeCell ref="J86:J87"/>
    <mergeCell ref="J89:J95"/>
    <mergeCell ref="J97:J98"/>
    <mergeCell ref="H161:J161"/>
    <mergeCell ref="H199:J199"/>
    <mergeCell ref="J145:J146"/>
    <mergeCell ref="J163:J164"/>
    <mergeCell ref="H102:J102"/>
    <mergeCell ref="J165:J168"/>
    <mergeCell ref="J193:J196"/>
    <mergeCell ref="H119:J119"/>
    <mergeCell ref="H131:J131"/>
    <mergeCell ref="J105:J111"/>
    <mergeCell ref="J112:J113"/>
    <mergeCell ref="J122:J125"/>
    <mergeCell ref="H67:J67"/>
    <mergeCell ref="H84:J84"/>
    <mergeCell ref="J467:J470"/>
    <mergeCell ref="J263:J267"/>
    <mergeCell ref="J269:J270"/>
    <mergeCell ref="J273:J277"/>
    <mergeCell ref="J279:J281"/>
    <mergeCell ref="J287:J288"/>
    <mergeCell ref="J295:J299"/>
    <mergeCell ref="J300:J303"/>
    <mergeCell ref="J306:J308"/>
    <mergeCell ref="J309:J311"/>
    <mergeCell ref="H285:J285"/>
    <mergeCell ref="H293:J293"/>
    <mergeCell ref="H349:J349"/>
    <mergeCell ref="H385:J385"/>
    <mergeCell ref="H465:J465"/>
    <mergeCell ref="H316:J316"/>
    <mergeCell ref="H327:J327"/>
    <mergeCell ref="H337:J337"/>
    <mergeCell ref="J318:J320"/>
    <mergeCell ref="J321:J324"/>
    <mergeCell ref="J329:J331"/>
    <mergeCell ref="J409:J413"/>
    <mergeCell ref="C342:C343"/>
    <mergeCell ref="C358:C359"/>
    <mergeCell ref="C186:D188"/>
    <mergeCell ref="C173:C174"/>
    <mergeCell ref="J173:J174"/>
    <mergeCell ref="C401:C402"/>
    <mergeCell ref="C351:C356"/>
    <mergeCell ref="A327:D328"/>
    <mergeCell ref="A337:D338"/>
    <mergeCell ref="F385:F386"/>
    <mergeCell ref="J183:J184"/>
    <mergeCell ref="J180:J182"/>
    <mergeCell ref="J189:J190"/>
    <mergeCell ref="C212:C213"/>
    <mergeCell ref="A244:D245"/>
    <mergeCell ref="F244:F245"/>
    <mergeCell ref="J351:J356"/>
    <mergeCell ref="J362:J366"/>
    <mergeCell ref="C219:C222"/>
    <mergeCell ref="C228:C230"/>
    <mergeCell ref="C193:C196"/>
    <mergeCell ref="C206:C207"/>
    <mergeCell ref="J368:J382"/>
    <mergeCell ref="C279:C280"/>
    <mergeCell ref="C403:C404"/>
    <mergeCell ref="J212:J222"/>
    <mergeCell ref="J224:J226"/>
    <mergeCell ref="J228:J231"/>
    <mergeCell ref="J233:J235"/>
    <mergeCell ref="J237:J241"/>
    <mergeCell ref="J247:J250"/>
    <mergeCell ref="J252:J253"/>
    <mergeCell ref="C255:D259"/>
    <mergeCell ref="J255:J261"/>
    <mergeCell ref="H244:J244"/>
    <mergeCell ref="C388:C389"/>
    <mergeCell ref="F327:F328"/>
    <mergeCell ref="F337:F338"/>
    <mergeCell ref="C321:C324"/>
    <mergeCell ref="C378:C379"/>
    <mergeCell ref="A385:D386"/>
    <mergeCell ref="C329:C331"/>
    <mergeCell ref="C368:C369"/>
    <mergeCell ref="C287:C288"/>
    <mergeCell ref="C295:C299"/>
    <mergeCell ref="C300:C303"/>
    <mergeCell ref="C306:C308"/>
    <mergeCell ref="J388:J407"/>
    <mergeCell ref="F293:F294"/>
    <mergeCell ref="C215:C218"/>
    <mergeCell ref="C273:C274"/>
    <mergeCell ref="F199:F200"/>
    <mergeCell ref="F161:F162"/>
    <mergeCell ref="C252:C253"/>
    <mergeCell ref="C275:C276"/>
    <mergeCell ref="C112:C113"/>
    <mergeCell ref="A119:D120"/>
    <mergeCell ref="C175:C177"/>
    <mergeCell ref="C189:D190"/>
    <mergeCell ref="C133:C135"/>
    <mergeCell ref="C165:C168"/>
    <mergeCell ref="C183:C184"/>
    <mergeCell ref="C145:C146"/>
    <mergeCell ref="F131:F132"/>
    <mergeCell ref="C156:C157"/>
    <mergeCell ref="F285:F286"/>
    <mergeCell ref="C105:C111"/>
    <mergeCell ref="A131:D132"/>
    <mergeCell ref="C97:C98"/>
    <mergeCell ref="C101:F101"/>
    <mergeCell ref="C28:C29"/>
    <mergeCell ref="C30:C31"/>
    <mergeCell ref="A3:D4"/>
    <mergeCell ref="F3:F4"/>
    <mergeCell ref="C60:C62"/>
    <mergeCell ref="C72:C76"/>
    <mergeCell ref="C77:C80"/>
    <mergeCell ref="A84:D85"/>
    <mergeCell ref="F67:F68"/>
    <mergeCell ref="A67:D68"/>
    <mergeCell ref="F84:F85"/>
    <mergeCell ref="A12:D13"/>
    <mergeCell ref="C14:C15"/>
    <mergeCell ref="C49:C51"/>
    <mergeCell ref="H3:J3"/>
    <mergeCell ref="A18:D19"/>
    <mergeCell ref="C21:C27"/>
    <mergeCell ref="H18:J18"/>
    <mergeCell ref="F47:F48"/>
    <mergeCell ref="A47:D48"/>
    <mergeCell ref="F18:F19"/>
    <mergeCell ref="C42:C43"/>
    <mergeCell ref="J20:J27"/>
    <mergeCell ref="J28:J29"/>
    <mergeCell ref="J30:J31"/>
    <mergeCell ref="F12:F13"/>
    <mergeCell ref="H12:J12"/>
    <mergeCell ref="J14:J15"/>
    <mergeCell ref="H47:J47"/>
    <mergeCell ref="C376:C377"/>
    <mergeCell ref="C384:F384"/>
    <mergeCell ref="C32:C33"/>
    <mergeCell ref="C36:C37"/>
    <mergeCell ref="J32:J35"/>
    <mergeCell ref="J36:J41"/>
    <mergeCell ref="J53:J54"/>
    <mergeCell ref="J55:J56"/>
    <mergeCell ref="J60:J62"/>
    <mergeCell ref="J72:J76"/>
    <mergeCell ref="C88:C95"/>
    <mergeCell ref="C45:F45"/>
    <mergeCell ref="A161:D162"/>
    <mergeCell ref="C163:C164"/>
    <mergeCell ref="A316:D317"/>
    <mergeCell ref="A285:D286"/>
    <mergeCell ref="A293:D294"/>
    <mergeCell ref="A102:D103"/>
    <mergeCell ref="F102:F103"/>
    <mergeCell ref="F119:F120"/>
    <mergeCell ref="A199:D200"/>
    <mergeCell ref="C201:C202"/>
    <mergeCell ref="F316:F317"/>
    <mergeCell ref="C86:C87"/>
    <mergeCell ref="C393:C394"/>
    <mergeCell ref="C409:C413"/>
    <mergeCell ref="J201:J202"/>
    <mergeCell ref="J206:J208"/>
    <mergeCell ref="C476:C480"/>
    <mergeCell ref="J476:J480"/>
    <mergeCell ref="C121:C122"/>
    <mergeCell ref="C123:C125"/>
    <mergeCell ref="C149:C150"/>
    <mergeCell ref="A474:D475"/>
    <mergeCell ref="F474:F475"/>
    <mergeCell ref="H474:J474"/>
    <mergeCell ref="C467:C470"/>
    <mergeCell ref="C309:C311"/>
    <mergeCell ref="C318:C320"/>
    <mergeCell ref="C348:F348"/>
    <mergeCell ref="A349:D350"/>
    <mergeCell ref="F349:F350"/>
    <mergeCell ref="C406:C407"/>
    <mergeCell ref="A465:D466"/>
    <mergeCell ref="F465:F466"/>
    <mergeCell ref="C362:C363"/>
    <mergeCell ref="C371:C373"/>
    <mergeCell ref="C374:C375"/>
  </mergeCells>
  <phoneticPr fontId="2"/>
  <dataValidations count="1">
    <dataValidation type="list" allowBlank="1" showInputMessage="1" showErrorMessage="1" sqref="H476:I480 H237:I241 H449:H453 H461:H462 H442:H445 I442:I462 H437:I437 H428:H432 H419:H426 I419:I432 H409:H413 H388:H407 I388:I413 H49:I64 H467:I471 H368:I383 H362:I366 H339:I346 H133:I157 H329:I334 H318:I324 H287:I290 H279:I281 H273:I277 H269:I270 H263:I267 H255:I261 H252:I253 H247:I250 H233:I235 H228:I231 H224:I226 H212:I222 H210:I210 H206:I208 H204:I204 H201:I202 H121:I128 H20:I43 H456 H86:I99 H104:I116 H69:I80 H358:I360 H351:I356 H295:I313 H2:I9 H163:I196 H14:I15" xr:uid="{00000000-0002-0000-0100-000001000000}">
      <formula1>$N$1:$N$1</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r:id="rId1"/>
  <headerFooter alignWithMargins="0">
    <oddFooter>&amp;C&amp;P</oddFooter>
  </headerFooter>
  <rowBreaks count="11" manualBreakCount="11">
    <brk id="9" max="16383" man="1"/>
    <brk id="43" max="9" man="1"/>
    <brk id="80" max="9" man="1"/>
    <brk id="128" max="9" man="1"/>
    <brk id="157" max="9" man="1"/>
    <brk id="196" max="9" man="1"/>
    <brk id="241" max="9" man="1"/>
    <brk id="281" max="9" man="1"/>
    <brk id="334" max="9" man="1"/>
    <brk id="382" max="9" man="1"/>
    <brk id="43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I58"/>
  <sheetViews>
    <sheetView showGridLines="0" view="pageBreakPreview" zoomScale="80" zoomScaleNormal="100" zoomScaleSheetLayoutView="80" workbookViewId="0">
      <selection activeCell="N38" sqref="N38"/>
    </sheetView>
  </sheetViews>
  <sheetFormatPr defaultColWidth="9" defaultRowHeight="13.5" x14ac:dyDescent="0.15"/>
  <cols>
    <col min="1" max="16384" width="9" style="251"/>
  </cols>
  <sheetData>
    <row r="1" spans="1:9" x14ac:dyDescent="0.15">
      <c r="A1" s="1"/>
      <c r="B1" s="2"/>
      <c r="C1" s="2"/>
      <c r="D1" s="2"/>
      <c r="E1" s="2"/>
      <c r="F1" s="2"/>
      <c r="G1" s="2"/>
      <c r="H1" s="2"/>
    </row>
    <row r="2" spans="1:9" x14ac:dyDescent="0.15">
      <c r="A2" s="1"/>
      <c r="B2" s="2"/>
      <c r="C2" s="2"/>
      <c r="D2" s="2"/>
      <c r="E2" s="2"/>
      <c r="F2" s="2"/>
      <c r="G2" s="2"/>
      <c r="H2" s="2"/>
    </row>
    <row r="3" spans="1:9" x14ac:dyDescent="0.15">
      <c r="A3" s="1"/>
      <c r="B3" s="2"/>
      <c r="C3" s="2"/>
      <c r="D3" s="1521"/>
      <c r="E3" s="1521"/>
      <c r="F3" s="2"/>
      <c r="G3" s="2"/>
      <c r="H3" s="2"/>
    </row>
    <row r="4" spans="1:9" x14ac:dyDescent="0.15">
      <c r="A4" s="1"/>
      <c r="B4" s="2"/>
      <c r="C4" s="2"/>
      <c r="D4" s="1521"/>
      <c r="E4" s="1521"/>
      <c r="F4" s="2"/>
      <c r="G4" s="2"/>
      <c r="H4" s="2"/>
    </row>
    <row r="5" spans="1:9" x14ac:dyDescent="0.15">
      <c r="A5" s="1"/>
      <c r="B5" s="2"/>
      <c r="C5" s="2"/>
      <c r="D5" s="2"/>
      <c r="E5" s="2"/>
      <c r="F5" s="2"/>
      <c r="G5" s="2"/>
      <c r="H5" s="2"/>
    </row>
    <row r="6" spans="1:9" x14ac:dyDescent="0.15">
      <c r="A6" s="1"/>
      <c r="B6" s="2"/>
      <c r="C6" s="2"/>
      <c r="D6" s="2"/>
      <c r="E6" s="2"/>
      <c r="F6" s="2"/>
      <c r="G6" s="2"/>
      <c r="H6" s="2"/>
    </row>
    <row r="7" spans="1:9" x14ac:dyDescent="0.15">
      <c r="A7" s="1"/>
      <c r="B7" s="2"/>
      <c r="C7" s="2"/>
      <c r="D7" s="2"/>
      <c r="E7" s="2"/>
      <c r="F7" s="2"/>
      <c r="G7" s="2"/>
      <c r="H7" s="2"/>
    </row>
    <row r="8" spans="1:9" x14ac:dyDescent="0.15">
      <c r="A8" s="1"/>
      <c r="B8" s="2"/>
      <c r="C8" s="2"/>
      <c r="D8" s="2"/>
      <c r="E8" s="2"/>
      <c r="F8" s="2"/>
      <c r="G8" s="2"/>
      <c r="H8" s="2"/>
    </row>
    <row r="9" spans="1:9" ht="18.75" x14ac:dyDescent="0.15">
      <c r="A9" s="1519" t="s">
        <v>405</v>
      </c>
      <c r="B9" s="1519"/>
      <c r="C9" s="1519"/>
      <c r="D9" s="1519"/>
      <c r="E9" s="1519"/>
      <c r="F9" s="1519"/>
      <c r="G9" s="1519"/>
      <c r="H9" s="1519"/>
      <c r="I9" s="1519"/>
    </row>
    <row r="10" spans="1:9" x14ac:dyDescent="0.15">
      <c r="A10" s="3"/>
      <c r="B10" s="2"/>
      <c r="C10" s="2"/>
      <c r="D10" s="2"/>
      <c r="E10" s="2"/>
      <c r="F10" s="2"/>
      <c r="G10" s="2"/>
      <c r="H10" s="2"/>
    </row>
    <row r="11" spans="1:9" ht="17.25" x14ac:dyDescent="0.15">
      <c r="A11" s="1520" t="s">
        <v>361</v>
      </c>
      <c r="B11" s="1520"/>
      <c r="C11" s="1520"/>
      <c r="D11" s="1520"/>
      <c r="E11" s="1520"/>
      <c r="F11" s="1520"/>
      <c r="G11" s="1520"/>
      <c r="H11" s="1520"/>
      <c r="I11" s="1520"/>
    </row>
    <row r="12" spans="1:9" x14ac:dyDescent="0.15">
      <c r="A12" s="3"/>
      <c r="B12" s="2"/>
      <c r="C12" s="2"/>
      <c r="D12" s="2"/>
      <c r="E12" s="2"/>
      <c r="F12" s="2"/>
      <c r="G12" s="2"/>
      <c r="H12" s="2"/>
    </row>
    <row r="13" spans="1:9" x14ac:dyDescent="0.15">
      <c r="A13" s="1522"/>
      <c r="B13" s="1522"/>
      <c r="C13" s="1522"/>
      <c r="D13" s="1522"/>
      <c r="E13" s="1522"/>
      <c r="F13" s="1522"/>
      <c r="G13" s="1522"/>
      <c r="H13" s="1522"/>
    </row>
    <row r="14" spans="1:9" x14ac:dyDescent="0.15">
      <c r="A14" s="3"/>
      <c r="B14" s="2"/>
      <c r="C14" s="2"/>
      <c r="D14" s="2"/>
      <c r="E14" s="2"/>
      <c r="F14" s="2"/>
      <c r="G14" s="2"/>
      <c r="H14" s="2"/>
    </row>
    <row r="15" spans="1:9" x14ac:dyDescent="0.15">
      <c r="A15" s="3"/>
      <c r="B15" s="2"/>
      <c r="C15" s="2"/>
      <c r="D15" s="2"/>
      <c r="E15" s="2"/>
      <c r="F15" s="2"/>
      <c r="G15" s="2"/>
      <c r="H15" s="2"/>
    </row>
    <row r="16" spans="1:9" x14ac:dyDescent="0.15">
      <c r="A16" s="4"/>
      <c r="B16" s="4"/>
      <c r="C16" s="2"/>
      <c r="D16" s="2"/>
      <c r="E16" s="2"/>
      <c r="F16" s="2"/>
      <c r="G16" s="2"/>
      <c r="H16" s="2"/>
    </row>
    <row r="17" spans="1:8" x14ac:dyDescent="0.15">
      <c r="A17" s="3"/>
      <c r="B17" s="2"/>
      <c r="C17" s="2"/>
      <c r="D17" s="2"/>
      <c r="E17" s="2"/>
      <c r="F17" s="2"/>
      <c r="G17" s="2"/>
      <c r="H17" s="2"/>
    </row>
    <row r="18" spans="1:8" ht="14.25" x14ac:dyDescent="0.15">
      <c r="A18" s="1518" t="s">
        <v>402</v>
      </c>
      <c r="B18" s="1518"/>
      <c r="C18" s="5"/>
      <c r="D18" s="5"/>
      <c r="E18" s="5"/>
      <c r="F18" s="5"/>
      <c r="G18" s="5"/>
      <c r="H18" s="5"/>
    </row>
    <row r="19" spans="1:8" ht="14.25" x14ac:dyDescent="0.15">
      <c r="A19" s="756"/>
      <c r="B19" s="756"/>
      <c r="C19" s="67"/>
      <c r="D19" s="67"/>
      <c r="E19" s="67"/>
      <c r="F19" s="67"/>
      <c r="G19" s="67"/>
      <c r="H19" s="67"/>
    </row>
    <row r="20" spans="1:8" ht="14.25" x14ac:dyDescent="0.15">
      <c r="A20" s="756"/>
      <c r="B20" s="756"/>
      <c r="C20" s="67"/>
      <c r="D20" s="67"/>
      <c r="E20" s="67"/>
      <c r="F20" s="67"/>
      <c r="G20" s="67"/>
      <c r="H20" s="67"/>
    </row>
    <row r="21" spans="1:8" ht="14.25" x14ac:dyDescent="0.15">
      <c r="A21" s="756"/>
      <c r="B21" s="756"/>
      <c r="C21" s="67"/>
      <c r="D21" s="67"/>
      <c r="E21" s="67"/>
      <c r="F21" s="67"/>
      <c r="G21" s="67"/>
      <c r="H21" s="67"/>
    </row>
    <row r="22" spans="1:8" ht="14.25" customHeight="1" x14ac:dyDescent="0.15">
      <c r="A22" s="1518" t="s">
        <v>403</v>
      </c>
      <c r="B22" s="1518"/>
      <c r="C22" s="5"/>
      <c r="D22" s="5"/>
      <c r="E22" s="5"/>
      <c r="F22" s="5"/>
      <c r="G22" s="5"/>
      <c r="H22" s="5"/>
    </row>
    <row r="23" spans="1:8" ht="14.25" customHeight="1" x14ac:dyDescent="0.15">
      <c r="A23" s="756"/>
      <c r="B23" s="756"/>
      <c r="C23" s="67"/>
      <c r="D23" s="67"/>
      <c r="E23" s="67"/>
      <c r="F23" s="67"/>
      <c r="G23" s="67"/>
      <c r="H23" s="67"/>
    </row>
    <row r="24" spans="1:8" x14ac:dyDescent="0.15">
      <c r="A24" s="3"/>
      <c r="B24" s="2"/>
      <c r="C24" s="2"/>
      <c r="D24" s="2"/>
      <c r="E24" s="2"/>
      <c r="F24" s="2"/>
      <c r="G24" s="2"/>
      <c r="H24" s="2"/>
    </row>
    <row r="25" spans="1:8" x14ac:dyDescent="0.15">
      <c r="A25" s="3"/>
      <c r="B25" s="2"/>
      <c r="C25" s="2"/>
      <c r="D25" s="2"/>
      <c r="E25" s="2"/>
      <c r="F25" s="2"/>
      <c r="G25" s="2"/>
      <c r="H25" s="2"/>
    </row>
    <row r="26" spans="1:8" ht="14.25" x14ac:dyDescent="0.15">
      <c r="A26" s="1518" t="s">
        <v>400</v>
      </c>
      <c r="B26" s="1518"/>
      <c r="C26" s="5"/>
      <c r="D26" s="5"/>
      <c r="E26" s="5"/>
      <c r="F26" s="5"/>
      <c r="G26" s="5"/>
      <c r="H26" s="5"/>
    </row>
    <row r="27" spans="1:8" ht="14.25" x14ac:dyDescent="0.15">
      <c r="A27" s="6"/>
      <c r="B27" s="6"/>
      <c r="C27" s="2"/>
      <c r="D27" s="2"/>
      <c r="E27" s="2"/>
      <c r="F27" s="2"/>
      <c r="G27" s="2"/>
      <c r="H27" s="2"/>
    </row>
    <row r="28" spans="1:8" x14ac:dyDescent="0.15">
      <c r="A28" s="3"/>
      <c r="B28" s="2"/>
      <c r="C28" s="2"/>
      <c r="D28" s="2"/>
      <c r="E28" s="2"/>
      <c r="F28" s="2"/>
      <c r="G28" s="2"/>
      <c r="H28" s="2"/>
    </row>
    <row r="29" spans="1:8" x14ac:dyDescent="0.15">
      <c r="A29" s="3"/>
      <c r="B29" s="2"/>
      <c r="C29" s="2"/>
      <c r="D29" s="2"/>
      <c r="E29" s="2"/>
      <c r="F29" s="2"/>
      <c r="G29" s="2"/>
      <c r="H29" s="2"/>
    </row>
    <row r="30" spans="1:8" x14ac:dyDescent="0.15">
      <c r="A30" s="3"/>
      <c r="B30" s="2"/>
      <c r="C30" s="2"/>
      <c r="D30" s="2"/>
      <c r="E30" s="2"/>
      <c r="F30" s="2"/>
      <c r="G30" s="2"/>
      <c r="H30" s="2"/>
    </row>
    <row r="31" spans="1:8" ht="14.25" x14ac:dyDescent="0.15">
      <c r="A31" s="1518" t="s">
        <v>367</v>
      </c>
      <c r="B31" s="1518"/>
      <c r="C31" s="2"/>
      <c r="D31" s="2"/>
      <c r="E31" s="2"/>
      <c r="F31" s="2"/>
      <c r="G31" s="2"/>
      <c r="H31" s="2"/>
    </row>
    <row r="32" spans="1:8" x14ac:dyDescent="0.15">
      <c r="A32" s="3"/>
      <c r="B32" s="2"/>
      <c r="C32" s="2"/>
      <c r="D32" s="7"/>
      <c r="E32" s="2"/>
      <c r="F32" s="2"/>
      <c r="G32" s="2"/>
      <c r="H32" s="2"/>
    </row>
    <row r="33" spans="1:8" x14ac:dyDescent="0.15">
      <c r="A33" s="3"/>
      <c r="B33" s="2"/>
      <c r="C33" s="2"/>
      <c r="D33" s="2"/>
      <c r="E33" s="2"/>
      <c r="F33" s="2"/>
      <c r="G33" s="2"/>
      <c r="H33" s="2"/>
    </row>
    <row r="34" spans="1:8" x14ac:dyDescent="0.15">
      <c r="A34" s="3"/>
      <c r="B34" s="1517" t="s">
        <v>269</v>
      </c>
      <c r="C34" s="1517"/>
      <c r="D34" s="1517"/>
      <c r="E34" s="1523"/>
      <c r="F34" s="1523"/>
      <c r="G34" s="1523"/>
      <c r="H34" s="1523"/>
    </row>
    <row r="35" spans="1:8" x14ac:dyDescent="0.15">
      <c r="A35" s="3"/>
      <c r="B35" s="2"/>
      <c r="C35" s="2"/>
      <c r="D35" s="2"/>
      <c r="E35" s="2"/>
      <c r="F35" s="2"/>
      <c r="G35" s="2"/>
      <c r="H35" s="2"/>
    </row>
    <row r="36" spans="1:8" x14ac:dyDescent="0.15">
      <c r="A36" s="3"/>
      <c r="B36" s="2"/>
      <c r="C36" s="2"/>
      <c r="D36" s="2"/>
      <c r="E36" s="2"/>
      <c r="F36" s="2"/>
      <c r="G36" s="2"/>
      <c r="H36" s="2"/>
    </row>
    <row r="37" spans="1:8" x14ac:dyDescent="0.15">
      <c r="A37" s="3"/>
      <c r="B37" s="2"/>
      <c r="C37" s="2"/>
      <c r="D37" s="2"/>
      <c r="E37" s="2"/>
      <c r="F37" s="2"/>
      <c r="G37" s="2"/>
      <c r="H37" s="2"/>
    </row>
    <row r="38" spans="1:8" x14ac:dyDescent="0.15">
      <c r="A38" s="2"/>
      <c r="B38" s="1517" t="s">
        <v>410</v>
      </c>
      <c r="C38" s="1517"/>
      <c r="D38" s="1517"/>
      <c r="E38" s="5"/>
      <c r="F38" s="5"/>
      <c r="G38" s="5"/>
      <c r="H38" s="5"/>
    </row>
    <row r="39" spans="1:8" x14ac:dyDescent="0.15">
      <c r="A39" s="3"/>
      <c r="B39" s="2"/>
      <c r="C39" s="2"/>
      <c r="D39" s="2"/>
      <c r="E39" s="2"/>
      <c r="F39" s="2"/>
      <c r="G39" s="2"/>
      <c r="H39" s="2"/>
    </row>
    <row r="40" spans="1:8" x14ac:dyDescent="0.15">
      <c r="A40" s="3"/>
      <c r="B40" s="2"/>
      <c r="C40" s="2"/>
      <c r="D40" s="2"/>
      <c r="E40" s="2"/>
      <c r="F40" s="2"/>
      <c r="G40" s="2"/>
      <c r="H40" s="2"/>
    </row>
    <row r="41" spans="1:8" x14ac:dyDescent="0.15">
      <c r="A41" s="3"/>
      <c r="B41" s="2"/>
      <c r="C41" s="2"/>
      <c r="D41" s="2"/>
      <c r="E41" s="2"/>
      <c r="F41" s="2"/>
      <c r="G41" s="2"/>
      <c r="H41" s="2"/>
    </row>
    <row r="42" spans="1:8" x14ac:dyDescent="0.15">
      <c r="A42" s="2"/>
      <c r="B42" s="1517" t="s">
        <v>411</v>
      </c>
      <c r="C42" s="1517"/>
      <c r="D42" s="1517"/>
      <c r="E42" s="5"/>
      <c r="F42" s="5"/>
      <c r="G42" s="5"/>
      <c r="H42" s="5"/>
    </row>
    <row r="43" spans="1:8" x14ac:dyDescent="0.15">
      <c r="A43" s="3"/>
      <c r="B43" s="2"/>
      <c r="C43" s="2"/>
      <c r="D43" s="2"/>
      <c r="E43" s="2"/>
      <c r="F43" s="2"/>
      <c r="G43" s="2"/>
      <c r="H43" s="2"/>
    </row>
    <row r="44" spans="1:8" x14ac:dyDescent="0.15">
      <c r="A44" s="3"/>
      <c r="B44" s="2"/>
      <c r="C44" s="2"/>
      <c r="D44" s="2"/>
      <c r="E44" s="2"/>
      <c r="F44" s="2"/>
      <c r="G44" s="2"/>
      <c r="H44" s="2"/>
    </row>
    <row r="45" spans="1:8" x14ac:dyDescent="0.15">
      <c r="A45" s="3"/>
      <c r="B45" s="2"/>
      <c r="C45" s="2"/>
      <c r="D45" s="2"/>
      <c r="E45" s="2"/>
      <c r="F45" s="2"/>
      <c r="G45" s="2"/>
      <c r="H45" s="2"/>
    </row>
    <row r="46" spans="1:8" x14ac:dyDescent="0.15">
      <c r="A46" s="3"/>
      <c r="B46" s="2"/>
      <c r="C46" s="2"/>
      <c r="D46" s="2"/>
      <c r="E46" s="5"/>
      <c r="F46" s="5"/>
      <c r="G46" s="5"/>
      <c r="H46" s="5"/>
    </row>
    <row r="47" spans="1:8" x14ac:dyDescent="0.15">
      <c r="A47" s="3"/>
      <c r="B47" s="2"/>
      <c r="C47" s="2"/>
      <c r="D47" s="2"/>
      <c r="E47" s="2"/>
      <c r="F47" s="2"/>
      <c r="G47" s="2"/>
      <c r="H47" s="2"/>
    </row>
    <row r="48" spans="1:8" x14ac:dyDescent="0.15">
      <c r="A48" s="3"/>
      <c r="B48" s="2"/>
      <c r="C48" s="2"/>
      <c r="D48" s="2"/>
      <c r="E48" s="2"/>
      <c r="F48" s="2"/>
      <c r="G48" s="2"/>
      <c r="H48" s="2"/>
    </row>
    <row r="49" spans="1:8" x14ac:dyDescent="0.15">
      <c r="A49" s="3"/>
      <c r="B49" s="2"/>
      <c r="C49" s="2"/>
      <c r="D49" s="2"/>
      <c r="E49" s="2"/>
      <c r="F49" s="2"/>
      <c r="G49" s="2"/>
      <c r="H49" s="2"/>
    </row>
    <row r="50" spans="1:8" x14ac:dyDescent="0.15">
      <c r="A50" s="3"/>
      <c r="B50" s="2"/>
      <c r="C50" s="2"/>
      <c r="D50" s="2"/>
      <c r="E50" s="5"/>
      <c r="F50" s="5"/>
      <c r="G50" s="5"/>
      <c r="H50" s="5"/>
    </row>
    <row r="51" spans="1:8" x14ac:dyDescent="0.15">
      <c r="A51" s="3"/>
      <c r="B51" s="2"/>
      <c r="C51" s="2"/>
      <c r="D51" s="2"/>
      <c r="E51" s="2"/>
      <c r="F51" s="2"/>
      <c r="G51" s="2"/>
      <c r="H51" s="2"/>
    </row>
    <row r="52" spans="1:8" x14ac:dyDescent="0.15">
      <c r="A52" s="3"/>
      <c r="B52" s="2"/>
      <c r="C52" s="2"/>
      <c r="D52" s="2"/>
      <c r="E52" s="2"/>
      <c r="F52" s="2"/>
      <c r="G52" s="2"/>
      <c r="H52" s="2"/>
    </row>
    <row r="53" spans="1:8" ht="14.25" x14ac:dyDescent="0.15">
      <c r="A53" s="252"/>
      <c r="B53" s="252"/>
      <c r="C53" s="252"/>
      <c r="D53" s="252"/>
      <c r="E53" s="2"/>
      <c r="F53" s="2"/>
      <c r="G53" s="2"/>
      <c r="H53" s="2"/>
    </row>
    <row r="54" spans="1:8" x14ac:dyDescent="0.15">
      <c r="A54" s="3"/>
      <c r="B54" s="2"/>
      <c r="C54" s="2"/>
      <c r="D54" s="2"/>
      <c r="E54" s="5"/>
      <c r="F54" s="5"/>
      <c r="G54" s="5"/>
      <c r="H54" s="5"/>
    </row>
    <row r="55" spans="1:8" ht="14.25" x14ac:dyDescent="0.15">
      <c r="A55" s="252"/>
      <c r="B55" s="252"/>
      <c r="C55" s="252"/>
      <c r="D55" s="252"/>
      <c r="E55" s="2"/>
      <c r="F55" s="2"/>
      <c r="G55" s="2"/>
      <c r="H55" s="2"/>
    </row>
    <row r="56" spans="1:8" x14ac:dyDescent="0.15">
      <c r="A56" s="3"/>
      <c r="B56" s="2"/>
      <c r="C56" s="2"/>
      <c r="D56" s="2"/>
      <c r="E56" s="2"/>
      <c r="F56" s="2"/>
      <c r="G56" s="2"/>
      <c r="H56" s="2"/>
    </row>
    <row r="57" spans="1:8" x14ac:dyDescent="0.15">
      <c r="E57" s="2"/>
      <c r="F57" s="2"/>
      <c r="G57" s="2"/>
      <c r="H57" s="2"/>
    </row>
    <row r="58" spans="1:8" x14ac:dyDescent="0.15">
      <c r="E58" s="5"/>
      <c r="F58" s="5"/>
      <c r="G58" s="5"/>
      <c r="H58" s="5"/>
    </row>
  </sheetData>
  <mergeCells count="12">
    <mergeCell ref="B42:D42"/>
    <mergeCell ref="B38:D38"/>
    <mergeCell ref="A9:I9"/>
    <mergeCell ref="A11:I11"/>
    <mergeCell ref="D3:E4"/>
    <mergeCell ref="A13:H13"/>
    <mergeCell ref="A18:B18"/>
    <mergeCell ref="A22:B22"/>
    <mergeCell ref="B34:D34"/>
    <mergeCell ref="A26:B26"/>
    <mergeCell ref="A31:B31"/>
    <mergeCell ref="E34:H34"/>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X88"/>
  <sheetViews>
    <sheetView showGridLines="0" view="pageBreakPreview" zoomScale="60" zoomScaleNormal="75" workbookViewId="0">
      <selection activeCell="F9" sqref="F9"/>
    </sheetView>
  </sheetViews>
  <sheetFormatPr defaultRowHeight="20.100000000000001" customHeight="1" x14ac:dyDescent="0.15"/>
  <cols>
    <col min="1" max="1" width="6.125" style="385" customWidth="1"/>
    <col min="2" max="2" width="11.625" style="385" customWidth="1"/>
    <col min="3" max="3" width="6.125" style="385" customWidth="1"/>
    <col min="4" max="4" width="11.625" style="259" customWidth="1"/>
    <col min="5" max="5" width="10" style="259" bestFit="1" customWidth="1"/>
    <col min="6" max="6" width="10.625" style="259" customWidth="1"/>
    <col min="7" max="7" width="10" style="259" bestFit="1" customWidth="1"/>
    <col min="8" max="8" width="8.625" style="259" customWidth="1"/>
    <col min="9" max="9" width="9" style="259"/>
    <col min="10" max="15" width="10.375" style="259" customWidth="1"/>
    <col min="16" max="16" width="11.125" style="259" customWidth="1"/>
    <col min="17" max="17" width="8" style="259" bestFit="1" customWidth="1"/>
    <col min="18" max="24" width="6.625" style="259" customWidth="1"/>
    <col min="25" max="256" width="9" style="259"/>
    <col min="257" max="257" width="6.125" style="259" customWidth="1"/>
    <col min="258" max="258" width="11.625" style="259" customWidth="1"/>
    <col min="259" max="259" width="6.125" style="259" customWidth="1"/>
    <col min="260" max="260" width="11.625" style="259" customWidth="1"/>
    <col min="261" max="261" width="10" style="259" bestFit="1" customWidth="1"/>
    <col min="262" max="262" width="10.625" style="259" customWidth="1"/>
    <col min="263" max="263" width="10" style="259" bestFit="1" customWidth="1"/>
    <col min="264" max="264" width="8.625" style="259" customWidth="1"/>
    <col min="265" max="265" width="9" style="259"/>
    <col min="266" max="271" width="10.375" style="259" customWidth="1"/>
    <col min="272" max="272" width="11.125" style="259" customWidth="1"/>
    <col min="273" max="273" width="8" style="259" bestFit="1" customWidth="1"/>
    <col min="274" max="280" width="6.625" style="259" customWidth="1"/>
    <col min="281" max="512" width="9" style="259"/>
    <col min="513" max="513" width="6.125" style="259" customWidth="1"/>
    <col min="514" max="514" width="11.625" style="259" customWidth="1"/>
    <col min="515" max="515" width="6.125" style="259" customWidth="1"/>
    <col min="516" max="516" width="11.625" style="259" customWidth="1"/>
    <col min="517" max="517" width="10" style="259" bestFit="1" customWidth="1"/>
    <col min="518" max="518" width="10.625" style="259" customWidth="1"/>
    <col min="519" max="519" width="10" style="259" bestFit="1" customWidth="1"/>
    <col min="520" max="520" width="8.625" style="259" customWidth="1"/>
    <col min="521" max="521" width="9" style="259"/>
    <col min="522" max="527" width="10.375" style="259" customWidth="1"/>
    <col min="528" max="528" width="11.125" style="259" customWidth="1"/>
    <col min="529" max="529" width="8" style="259" bestFit="1" customWidth="1"/>
    <col min="530" max="536" width="6.625" style="259" customWidth="1"/>
    <col min="537" max="768" width="9" style="259"/>
    <col min="769" max="769" width="6.125" style="259" customWidth="1"/>
    <col min="770" max="770" width="11.625" style="259" customWidth="1"/>
    <col min="771" max="771" width="6.125" style="259" customWidth="1"/>
    <col min="772" max="772" width="11.625" style="259" customWidth="1"/>
    <col min="773" max="773" width="10" style="259" bestFit="1" customWidth="1"/>
    <col min="774" max="774" width="10.625" style="259" customWidth="1"/>
    <col min="775" max="775" width="10" style="259" bestFit="1" customWidth="1"/>
    <col min="776" max="776" width="8.625" style="259" customWidth="1"/>
    <col min="777" max="777" width="9" style="259"/>
    <col min="778" max="783" width="10.375" style="259" customWidth="1"/>
    <col min="784" max="784" width="11.125" style="259" customWidth="1"/>
    <col min="785" max="785" width="8" style="259" bestFit="1" customWidth="1"/>
    <col min="786" max="792" width="6.625" style="259" customWidth="1"/>
    <col min="793" max="1024" width="9" style="259"/>
    <col min="1025" max="1025" width="6.125" style="259" customWidth="1"/>
    <col min="1026" max="1026" width="11.625" style="259" customWidth="1"/>
    <col min="1027" max="1027" width="6.125" style="259" customWidth="1"/>
    <col min="1028" max="1028" width="11.625" style="259" customWidth="1"/>
    <col min="1029" max="1029" width="10" style="259" bestFit="1" customWidth="1"/>
    <col min="1030" max="1030" width="10.625" style="259" customWidth="1"/>
    <col min="1031" max="1031" width="10" style="259" bestFit="1" customWidth="1"/>
    <col min="1032" max="1032" width="8.625" style="259" customWidth="1"/>
    <col min="1033" max="1033" width="9" style="259"/>
    <col min="1034" max="1039" width="10.375" style="259" customWidth="1"/>
    <col min="1040" max="1040" width="11.125" style="259" customWidth="1"/>
    <col min="1041" max="1041" width="8" style="259" bestFit="1" customWidth="1"/>
    <col min="1042" max="1048" width="6.625" style="259" customWidth="1"/>
    <col min="1049" max="1280" width="9" style="259"/>
    <col min="1281" max="1281" width="6.125" style="259" customWidth="1"/>
    <col min="1282" max="1282" width="11.625" style="259" customWidth="1"/>
    <col min="1283" max="1283" width="6.125" style="259" customWidth="1"/>
    <col min="1284" max="1284" width="11.625" style="259" customWidth="1"/>
    <col min="1285" max="1285" width="10" style="259" bestFit="1" customWidth="1"/>
    <col min="1286" max="1286" width="10.625" style="259" customWidth="1"/>
    <col min="1287" max="1287" width="10" style="259" bestFit="1" customWidth="1"/>
    <col min="1288" max="1288" width="8.625" style="259" customWidth="1"/>
    <col min="1289" max="1289" width="9" style="259"/>
    <col min="1290" max="1295" width="10.375" style="259" customWidth="1"/>
    <col min="1296" max="1296" width="11.125" style="259" customWidth="1"/>
    <col min="1297" max="1297" width="8" style="259" bestFit="1" customWidth="1"/>
    <col min="1298" max="1304" width="6.625" style="259" customWidth="1"/>
    <col min="1305" max="1536" width="9" style="259"/>
    <col min="1537" max="1537" width="6.125" style="259" customWidth="1"/>
    <col min="1538" max="1538" width="11.625" style="259" customWidth="1"/>
    <col min="1539" max="1539" width="6.125" style="259" customWidth="1"/>
    <col min="1540" max="1540" width="11.625" style="259" customWidth="1"/>
    <col min="1541" max="1541" width="10" style="259" bestFit="1" customWidth="1"/>
    <col min="1542" max="1542" width="10.625" style="259" customWidth="1"/>
    <col min="1543" max="1543" width="10" style="259" bestFit="1" customWidth="1"/>
    <col min="1544" max="1544" width="8.625" style="259" customWidth="1"/>
    <col min="1545" max="1545" width="9" style="259"/>
    <col min="1546" max="1551" width="10.375" style="259" customWidth="1"/>
    <col min="1552" max="1552" width="11.125" style="259" customWidth="1"/>
    <col min="1553" max="1553" width="8" style="259" bestFit="1" customWidth="1"/>
    <col min="1554" max="1560" width="6.625" style="259" customWidth="1"/>
    <col min="1561" max="1792" width="9" style="259"/>
    <col min="1793" max="1793" width="6.125" style="259" customWidth="1"/>
    <col min="1794" max="1794" width="11.625" style="259" customWidth="1"/>
    <col min="1795" max="1795" width="6.125" style="259" customWidth="1"/>
    <col min="1796" max="1796" width="11.625" style="259" customWidth="1"/>
    <col min="1797" max="1797" width="10" style="259" bestFit="1" customWidth="1"/>
    <col min="1798" max="1798" width="10.625" style="259" customWidth="1"/>
    <col min="1799" max="1799" width="10" style="259" bestFit="1" customWidth="1"/>
    <col min="1800" max="1800" width="8.625" style="259" customWidth="1"/>
    <col min="1801" max="1801" width="9" style="259"/>
    <col min="1802" max="1807" width="10.375" style="259" customWidth="1"/>
    <col min="1808" max="1808" width="11.125" style="259" customWidth="1"/>
    <col min="1809" max="1809" width="8" style="259" bestFit="1" customWidth="1"/>
    <col min="1810" max="1816" width="6.625" style="259" customWidth="1"/>
    <col min="1817" max="2048" width="9" style="259"/>
    <col min="2049" max="2049" width="6.125" style="259" customWidth="1"/>
    <col min="2050" max="2050" width="11.625" style="259" customWidth="1"/>
    <col min="2051" max="2051" width="6.125" style="259" customWidth="1"/>
    <col min="2052" max="2052" width="11.625" style="259" customWidth="1"/>
    <col min="2053" max="2053" width="10" style="259" bestFit="1" customWidth="1"/>
    <col min="2054" max="2054" width="10.625" style="259" customWidth="1"/>
    <col min="2055" max="2055" width="10" style="259" bestFit="1" customWidth="1"/>
    <col min="2056" max="2056" width="8.625" style="259" customWidth="1"/>
    <col min="2057" max="2057" width="9" style="259"/>
    <col min="2058" max="2063" width="10.375" style="259" customWidth="1"/>
    <col min="2064" max="2064" width="11.125" style="259" customWidth="1"/>
    <col min="2065" max="2065" width="8" style="259" bestFit="1" customWidth="1"/>
    <col min="2066" max="2072" width="6.625" style="259" customWidth="1"/>
    <col min="2073" max="2304" width="9" style="259"/>
    <col min="2305" max="2305" width="6.125" style="259" customWidth="1"/>
    <col min="2306" max="2306" width="11.625" style="259" customWidth="1"/>
    <col min="2307" max="2307" width="6.125" style="259" customWidth="1"/>
    <col min="2308" max="2308" width="11.625" style="259" customWidth="1"/>
    <col min="2309" max="2309" width="10" style="259" bestFit="1" customWidth="1"/>
    <col min="2310" max="2310" width="10.625" style="259" customWidth="1"/>
    <col min="2311" max="2311" width="10" style="259" bestFit="1" customWidth="1"/>
    <col min="2312" max="2312" width="8.625" style="259" customWidth="1"/>
    <col min="2313" max="2313" width="9" style="259"/>
    <col min="2314" max="2319" width="10.375" style="259" customWidth="1"/>
    <col min="2320" max="2320" width="11.125" style="259" customWidth="1"/>
    <col min="2321" max="2321" width="8" style="259" bestFit="1" customWidth="1"/>
    <col min="2322" max="2328" width="6.625" style="259" customWidth="1"/>
    <col min="2329" max="2560" width="9" style="259"/>
    <col min="2561" max="2561" width="6.125" style="259" customWidth="1"/>
    <col min="2562" max="2562" width="11.625" style="259" customWidth="1"/>
    <col min="2563" max="2563" width="6.125" style="259" customWidth="1"/>
    <col min="2564" max="2564" width="11.625" style="259" customWidth="1"/>
    <col min="2565" max="2565" width="10" style="259" bestFit="1" customWidth="1"/>
    <col min="2566" max="2566" width="10.625" style="259" customWidth="1"/>
    <col min="2567" max="2567" width="10" style="259" bestFit="1" customWidth="1"/>
    <col min="2568" max="2568" width="8.625" style="259" customWidth="1"/>
    <col min="2569" max="2569" width="9" style="259"/>
    <col min="2570" max="2575" width="10.375" style="259" customWidth="1"/>
    <col min="2576" max="2576" width="11.125" style="259" customWidth="1"/>
    <col min="2577" max="2577" width="8" style="259" bestFit="1" customWidth="1"/>
    <col min="2578" max="2584" width="6.625" style="259" customWidth="1"/>
    <col min="2585" max="2816" width="9" style="259"/>
    <col min="2817" max="2817" width="6.125" style="259" customWidth="1"/>
    <col min="2818" max="2818" width="11.625" style="259" customWidth="1"/>
    <col min="2819" max="2819" width="6.125" style="259" customWidth="1"/>
    <col min="2820" max="2820" width="11.625" style="259" customWidth="1"/>
    <col min="2821" max="2821" width="10" style="259" bestFit="1" customWidth="1"/>
    <col min="2822" max="2822" width="10.625" style="259" customWidth="1"/>
    <col min="2823" max="2823" width="10" style="259" bestFit="1" customWidth="1"/>
    <col min="2824" max="2824" width="8.625" style="259" customWidth="1"/>
    <col min="2825" max="2825" width="9" style="259"/>
    <col min="2826" max="2831" width="10.375" style="259" customWidth="1"/>
    <col min="2832" max="2832" width="11.125" style="259" customWidth="1"/>
    <col min="2833" max="2833" width="8" style="259" bestFit="1" customWidth="1"/>
    <col min="2834" max="2840" width="6.625" style="259" customWidth="1"/>
    <col min="2841" max="3072" width="9" style="259"/>
    <col min="3073" max="3073" width="6.125" style="259" customWidth="1"/>
    <col min="3074" max="3074" width="11.625" style="259" customWidth="1"/>
    <col min="3075" max="3075" width="6.125" style="259" customWidth="1"/>
    <col min="3076" max="3076" width="11.625" style="259" customWidth="1"/>
    <col min="3077" max="3077" width="10" style="259" bestFit="1" customWidth="1"/>
    <col min="3078" max="3078" width="10.625" style="259" customWidth="1"/>
    <col min="3079" max="3079" width="10" style="259" bestFit="1" customWidth="1"/>
    <col min="3080" max="3080" width="8.625" style="259" customWidth="1"/>
    <col min="3081" max="3081" width="9" style="259"/>
    <col min="3082" max="3087" width="10.375" style="259" customWidth="1"/>
    <col min="3088" max="3088" width="11.125" style="259" customWidth="1"/>
    <col min="3089" max="3089" width="8" style="259" bestFit="1" customWidth="1"/>
    <col min="3090" max="3096" width="6.625" style="259" customWidth="1"/>
    <col min="3097" max="3328" width="9" style="259"/>
    <col min="3329" max="3329" width="6.125" style="259" customWidth="1"/>
    <col min="3330" max="3330" width="11.625" style="259" customWidth="1"/>
    <col min="3331" max="3331" width="6.125" style="259" customWidth="1"/>
    <col min="3332" max="3332" width="11.625" style="259" customWidth="1"/>
    <col min="3333" max="3333" width="10" style="259" bestFit="1" customWidth="1"/>
    <col min="3334" max="3334" width="10.625" style="259" customWidth="1"/>
    <col min="3335" max="3335" width="10" style="259" bestFit="1" customWidth="1"/>
    <col min="3336" max="3336" width="8.625" style="259" customWidth="1"/>
    <col min="3337" max="3337" width="9" style="259"/>
    <col min="3338" max="3343" width="10.375" style="259" customWidth="1"/>
    <col min="3344" max="3344" width="11.125" style="259" customWidth="1"/>
    <col min="3345" max="3345" width="8" style="259" bestFit="1" customWidth="1"/>
    <col min="3346" max="3352" width="6.625" style="259" customWidth="1"/>
    <col min="3353" max="3584" width="9" style="259"/>
    <col min="3585" max="3585" width="6.125" style="259" customWidth="1"/>
    <col min="3586" max="3586" width="11.625" style="259" customWidth="1"/>
    <col min="3587" max="3587" width="6.125" style="259" customWidth="1"/>
    <col min="3588" max="3588" width="11.625" style="259" customWidth="1"/>
    <col min="3589" max="3589" width="10" style="259" bestFit="1" customWidth="1"/>
    <col min="3590" max="3590" width="10.625" style="259" customWidth="1"/>
    <col min="3591" max="3591" width="10" style="259" bestFit="1" customWidth="1"/>
    <col min="3592" max="3592" width="8.625" style="259" customWidth="1"/>
    <col min="3593" max="3593" width="9" style="259"/>
    <col min="3594" max="3599" width="10.375" style="259" customWidth="1"/>
    <col min="3600" max="3600" width="11.125" style="259" customWidth="1"/>
    <col min="3601" max="3601" width="8" style="259" bestFit="1" customWidth="1"/>
    <col min="3602" max="3608" width="6.625" style="259" customWidth="1"/>
    <col min="3609" max="3840" width="9" style="259"/>
    <col min="3841" max="3841" width="6.125" style="259" customWidth="1"/>
    <col min="3842" max="3842" width="11.625" style="259" customWidth="1"/>
    <col min="3843" max="3843" width="6.125" style="259" customWidth="1"/>
    <col min="3844" max="3844" width="11.625" style="259" customWidth="1"/>
    <col min="3845" max="3845" width="10" style="259" bestFit="1" customWidth="1"/>
    <col min="3846" max="3846" width="10.625" style="259" customWidth="1"/>
    <col min="3847" max="3847" width="10" style="259" bestFit="1" customWidth="1"/>
    <col min="3848" max="3848" width="8.625" style="259" customWidth="1"/>
    <col min="3849" max="3849" width="9" style="259"/>
    <col min="3850" max="3855" width="10.375" style="259" customWidth="1"/>
    <col min="3856" max="3856" width="11.125" style="259" customWidth="1"/>
    <col min="3857" max="3857" width="8" style="259" bestFit="1" customWidth="1"/>
    <col min="3858" max="3864" width="6.625" style="259" customWidth="1"/>
    <col min="3865" max="4096" width="9" style="259"/>
    <col min="4097" max="4097" width="6.125" style="259" customWidth="1"/>
    <col min="4098" max="4098" width="11.625" style="259" customWidth="1"/>
    <col min="4099" max="4099" width="6.125" style="259" customWidth="1"/>
    <col min="4100" max="4100" width="11.625" style="259" customWidth="1"/>
    <col min="4101" max="4101" width="10" style="259" bestFit="1" customWidth="1"/>
    <col min="4102" max="4102" width="10.625" style="259" customWidth="1"/>
    <col min="4103" max="4103" width="10" style="259" bestFit="1" customWidth="1"/>
    <col min="4104" max="4104" width="8.625" style="259" customWidth="1"/>
    <col min="4105" max="4105" width="9" style="259"/>
    <col min="4106" max="4111" width="10.375" style="259" customWidth="1"/>
    <col min="4112" max="4112" width="11.125" style="259" customWidth="1"/>
    <col min="4113" max="4113" width="8" style="259" bestFit="1" customWidth="1"/>
    <col min="4114" max="4120" width="6.625" style="259" customWidth="1"/>
    <col min="4121" max="4352" width="9" style="259"/>
    <col min="4353" max="4353" width="6.125" style="259" customWidth="1"/>
    <col min="4354" max="4354" width="11.625" style="259" customWidth="1"/>
    <col min="4355" max="4355" width="6.125" style="259" customWidth="1"/>
    <col min="4356" max="4356" width="11.625" style="259" customWidth="1"/>
    <col min="4357" max="4357" width="10" style="259" bestFit="1" customWidth="1"/>
    <col min="4358" max="4358" width="10.625" style="259" customWidth="1"/>
    <col min="4359" max="4359" width="10" style="259" bestFit="1" customWidth="1"/>
    <col min="4360" max="4360" width="8.625" style="259" customWidth="1"/>
    <col min="4361" max="4361" width="9" style="259"/>
    <col min="4362" max="4367" width="10.375" style="259" customWidth="1"/>
    <col min="4368" max="4368" width="11.125" style="259" customWidth="1"/>
    <col min="4369" max="4369" width="8" style="259" bestFit="1" customWidth="1"/>
    <col min="4370" max="4376" width="6.625" style="259" customWidth="1"/>
    <col min="4377" max="4608" width="9" style="259"/>
    <col min="4609" max="4609" width="6.125" style="259" customWidth="1"/>
    <col min="4610" max="4610" width="11.625" style="259" customWidth="1"/>
    <col min="4611" max="4611" width="6.125" style="259" customWidth="1"/>
    <col min="4612" max="4612" width="11.625" style="259" customWidth="1"/>
    <col min="4613" max="4613" width="10" style="259" bestFit="1" customWidth="1"/>
    <col min="4614" max="4614" width="10.625" style="259" customWidth="1"/>
    <col min="4615" max="4615" width="10" style="259" bestFit="1" customWidth="1"/>
    <col min="4616" max="4616" width="8.625" style="259" customWidth="1"/>
    <col min="4617" max="4617" width="9" style="259"/>
    <col min="4618" max="4623" width="10.375" style="259" customWidth="1"/>
    <col min="4624" max="4624" width="11.125" style="259" customWidth="1"/>
    <col min="4625" max="4625" width="8" style="259" bestFit="1" customWidth="1"/>
    <col min="4626" max="4632" width="6.625" style="259" customWidth="1"/>
    <col min="4633" max="4864" width="9" style="259"/>
    <col min="4865" max="4865" width="6.125" style="259" customWidth="1"/>
    <col min="4866" max="4866" width="11.625" style="259" customWidth="1"/>
    <col min="4867" max="4867" width="6.125" style="259" customWidth="1"/>
    <col min="4868" max="4868" width="11.625" style="259" customWidth="1"/>
    <col min="4869" max="4869" width="10" style="259" bestFit="1" customWidth="1"/>
    <col min="4870" max="4870" width="10.625" style="259" customWidth="1"/>
    <col min="4871" max="4871" width="10" style="259" bestFit="1" customWidth="1"/>
    <col min="4872" max="4872" width="8.625" style="259" customWidth="1"/>
    <col min="4873" max="4873" width="9" style="259"/>
    <col min="4874" max="4879" width="10.375" style="259" customWidth="1"/>
    <col min="4880" max="4880" width="11.125" style="259" customWidth="1"/>
    <col min="4881" max="4881" width="8" style="259" bestFit="1" customWidth="1"/>
    <col min="4882" max="4888" width="6.625" style="259" customWidth="1"/>
    <col min="4889" max="5120" width="9" style="259"/>
    <col min="5121" max="5121" width="6.125" style="259" customWidth="1"/>
    <col min="5122" max="5122" width="11.625" style="259" customWidth="1"/>
    <col min="5123" max="5123" width="6.125" style="259" customWidth="1"/>
    <col min="5124" max="5124" width="11.625" style="259" customWidth="1"/>
    <col min="5125" max="5125" width="10" style="259" bestFit="1" customWidth="1"/>
    <col min="5126" max="5126" width="10.625" style="259" customWidth="1"/>
    <col min="5127" max="5127" width="10" style="259" bestFit="1" customWidth="1"/>
    <col min="5128" max="5128" width="8.625" style="259" customWidth="1"/>
    <col min="5129" max="5129" width="9" style="259"/>
    <col min="5130" max="5135" width="10.375" style="259" customWidth="1"/>
    <col min="5136" max="5136" width="11.125" style="259" customWidth="1"/>
    <col min="5137" max="5137" width="8" style="259" bestFit="1" customWidth="1"/>
    <col min="5138" max="5144" width="6.625" style="259" customWidth="1"/>
    <col min="5145" max="5376" width="9" style="259"/>
    <col min="5377" max="5377" width="6.125" style="259" customWidth="1"/>
    <col min="5378" max="5378" width="11.625" style="259" customWidth="1"/>
    <col min="5379" max="5379" width="6.125" style="259" customWidth="1"/>
    <col min="5380" max="5380" width="11.625" style="259" customWidth="1"/>
    <col min="5381" max="5381" width="10" style="259" bestFit="1" customWidth="1"/>
    <col min="5382" max="5382" width="10.625" style="259" customWidth="1"/>
    <col min="5383" max="5383" width="10" style="259" bestFit="1" customWidth="1"/>
    <col min="5384" max="5384" width="8.625" style="259" customWidth="1"/>
    <col min="5385" max="5385" width="9" style="259"/>
    <col min="5386" max="5391" width="10.375" style="259" customWidth="1"/>
    <col min="5392" max="5392" width="11.125" style="259" customWidth="1"/>
    <col min="5393" max="5393" width="8" style="259" bestFit="1" customWidth="1"/>
    <col min="5394" max="5400" width="6.625" style="259" customWidth="1"/>
    <col min="5401" max="5632" width="9" style="259"/>
    <col min="5633" max="5633" width="6.125" style="259" customWidth="1"/>
    <col min="5634" max="5634" width="11.625" style="259" customWidth="1"/>
    <col min="5635" max="5635" width="6.125" style="259" customWidth="1"/>
    <col min="5636" max="5636" width="11.625" style="259" customWidth="1"/>
    <col min="5637" max="5637" width="10" style="259" bestFit="1" customWidth="1"/>
    <col min="5638" max="5638" width="10.625" style="259" customWidth="1"/>
    <col min="5639" max="5639" width="10" style="259" bestFit="1" customWidth="1"/>
    <col min="5640" max="5640" width="8.625" style="259" customWidth="1"/>
    <col min="5641" max="5641" width="9" style="259"/>
    <col min="5642" max="5647" width="10.375" style="259" customWidth="1"/>
    <col min="5648" max="5648" width="11.125" style="259" customWidth="1"/>
    <col min="5649" max="5649" width="8" style="259" bestFit="1" customWidth="1"/>
    <col min="5650" max="5656" width="6.625" style="259" customWidth="1"/>
    <col min="5657" max="5888" width="9" style="259"/>
    <col min="5889" max="5889" width="6.125" style="259" customWidth="1"/>
    <col min="5890" max="5890" width="11.625" style="259" customWidth="1"/>
    <col min="5891" max="5891" width="6.125" style="259" customWidth="1"/>
    <col min="5892" max="5892" width="11.625" style="259" customWidth="1"/>
    <col min="5893" max="5893" width="10" style="259" bestFit="1" customWidth="1"/>
    <col min="5894" max="5894" width="10.625" style="259" customWidth="1"/>
    <col min="5895" max="5895" width="10" style="259" bestFit="1" customWidth="1"/>
    <col min="5896" max="5896" width="8.625" style="259" customWidth="1"/>
    <col min="5897" max="5897" width="9" style="259"/>
    <col min="5898" max="5903" width="10.375" style="259" customWidth="1"/>
    <col min="5904" max="5904" width="11.125" style="259" customWidth="1"/>
    <col min="5905" max="5905" width="8" style="259" bestFit="1" customWidth="1"/>
    <col min="5906" max="5912" width="6.625" style="259" customWidth="1"/>
    <col min="5913" max="6144" width="9" style="259"/>
    <col min="6145" max="6145" width="6.125" style="259" customWidth="1"/>
    <col min="6146" max="6146" width="11.625" style="259" customWidth="1"/>
    <col min="6147" max="6147" width="6.125" style="259" customWidth="1"/>
    <col min="6148" max="6148" width="11.625" style="259" customWidth="1"/>
    <col min="6149" max="6149" width="10" style="259" bestFit="1" customWidth="1"/>
    <col min="6150" max="6150" width="10.625" style="259" customWidth="1"/>
    <col min="6151" max="6151" width="10" style="259" bestFit="1" customWidth="1"/>
    <col min="6152" max="6152" width="8.625" style="259" customWidth="1"/>
    <col min="6153" max="6153" width="9" style="259"/>
    <col min="6154" max="6159" width="10.375" style="259" customWidth="1"/>
    <col min="6160" max="6160" width="11.125" style="259" customWidth="1"/>
    <col min="6161" max="6161" width="8" style="259" bestFit="1" customWidth="1"/>
    <col min="6162" max="6168" width="6.625" style="259" customWidth="1"/>
    <col min="6169" max="6400" width="9" style="259"/>
    <col min="6401" max="6401" width="6.125" style="259" customWidth="1"/>
    <col min="6402" max="6402" width="11.625" style="259" customWidth="1"/>
    <col min="6403" max="6403" width="6.125" style="259" customWidth="1"/>
    <col min="6404" max="6404" width="11.625" style="259" customWidth="1"/>
    <col min="6405" max="6405" width="10" style="259" bestFit="1" customWidth="1"/>
    <col min="6406" max="6406" width="10.625" style="259" customWidth="1"/>
    <col min="6407" max="6407" width="10" style="259" bestFit="1" customWidth="1"/>
    <col min="6408" max="6408" width="8.625" style="259" customWidth="1"/>
    <col min="6409" max="6409" width="9" style="259"/>
    <col min="6410" max="6415" width="10.375" style="259" customWidth="1"/>
    <col min="6416" max="6416" width="11.125" style="259" customWidth="1"/>
    <col min="6417" max="6417" width="8" style="259" bestFit="1" customWidth="1"/>
    <col min="6418" max="6424" width="6.625" style="259" customWidth="1"/>
    <col min="6425" max="6656" width="9" style="259"/>
    <col min="6657" max="6657" width="6.125" style="259" customWidth="1"/>
    <col min="6658" max="6658" width="11.625" style="259" customWidth="1"/>
    <col min="6659" max="6659" width="6.125" style="259" customWidth="1"/>
    <col min="6660" max="6660" width="11.625" style="259" customWidth="1"/>
    <col min="6661" max="6661" width="10" style="259" bestFit="1" customWidth="1"/>
    <col min="6662" max="6662" width="10.625" style="259" customWidth="1"/>
    <col min="6663" max="6663" width="10" style="259" bestFit="1" customWidth="1"/>
    <col min="6664" max="6664" width="8.625" style="259" customWidth="1"/>
    <col min="6665" max="6665" width="9" style="259"/>
    <col min="6666" max="6671" width="10.375" style="259" customWidth="1"/>
    <col min="6672" max="6672" width="11.125" style="259" customWidth="1"/>
    <col min="6673" max="6673" width="8" style="259" bestFit="1" customWidth="1"/>
    <col min="6674" max="6680" width="6.625" style="259" customWidth="1"/>
    <col min="6681" max="6912" width="9" style="259"/>
    <col min="6913" max="6913" width="6.125" style="259" customWidth="1"/>
    <col min="6914" max="6914" width="11.625" style="259" customWidth="1"/>
    <col min="6915" max="6915" width="6.125" style="259" customWidth="1"/>
    <col min="6916" max="6916" width="11.625" style="259" customWidth="1"/>
    <col min="6917" max="6917" width="10" style="259" bestFit="1" customWidth="1"/>
    <col min="6918" max="6918" width="10.625" style="259" customWidth="1"/>
    <col min="6919" max="6919" width="10" style="259" bestFit="1" customWidth="1"/>
    <col min="6920" max="6920" width="8.625" style="259" customWidth="1"/>
    <col min="6921" max="6921" width="9" style="259"/>
    <col min="6922" max="6927" width="10.375" style="259" customWidth="1"/>
    <col min="6928" max="6928" width="11.125" style="259" customWidth="1"/>
    <col min="6929" max="6929" width="8" style="259" bestFit="1" customWidth="1"/>
    <col min="6930" max="6936" width="6.625" style="259" customWidth="1"/>
    <col min="6937" max="7168" width="9" style="259"/>
    <col min="7169" max="7169" width="6.125" style="259" customWidth="1"/>
    <col min="7170" max="7170" width="11.625" style="259" customWidth="1"/>
    <col min="7171" max="7171" width="6.125" style="259" customWidth="1"/>
    <col min="7172" max="7172" width="11.625" style="259" customWidth="1"/>
    <col min="7173" max="7173" width="10" style="259" bestFit="1" customWidth="1"/>
    <col min="7174" max="7174" width="10.625" style="259" customWidth="1"/>
    <col min="7175" max="7175" width="10" style="259" bestFit="1" customWidth="1"/>
    <col min="7176" max="7176" width="8.625" style="259" customWidth="1"/>
    <col min="7177" max="7177" width="9" style="259"/>
    <col min="7178" max="7183" width="10.375" style="259" customWidth="1"/>
    <col min="7184" max="7184" width="11.125" style="259" customWidth="1"/>
    <col min="7185" max="7185" width="8" style="259" bestFit="1" customWidth="1"/>
    <col min="7186" max="7192" width="6.625" style="259" customWidth="1"/>
    <col min="7193" max="7424" width="9" style="259"/>
    <col min="7425" max="7425" width="6.125" style="259" customWidth="1"/>
    <col min="7426" max="7426" width="11.625" style="259" customWidth="1"/>
    <col min="7427" max="7427" width="6.125" style="259" customWidth="1"/>
    <col min="7428" max="7428" width="11.625" style="259" customWidth="1"/>
    <col min="7429" max="7429" width="10" style="259" bestFit="1" customWidth="1"/>
    <col min="7430" max="7430" width="10.625" style="259" customWidth="1"/>
    <col min="7431" max="7431" width="10" style="259" bestFit="1" customWidth="1"/>
    <col min="7432" max="7432" width="8.625" style="259" customWidth="1"/>
    <col min="7433" max="7433" width="9" style="259"/>
    <col min="7434" max="7439" width="10.375" style="259" customWidth="1"/>
    <col min="7440" max="7440" width="11.125" style="259" customWidth="1"/>
    <col min="7441" max="7441" width="8" style="259" bestFit="1" customWidth="1"/>
    <col min="7442" max="7448" width="6.625" style="259" customWidth="1"/>
    <col min="7449" max="7680" width="9" style="259"/>
    <col min="7681" max="7681" width="6.125" style="259" customWidth="1"/>
    <col min="7682" max="7682" width="11.625" style="259" customWidth="1"/>
    <col min="7683" max="7683" width="6.125" style="259" customWidth="1"/>
    <col min="7684" max="7684" width="11.625" style="259" customWidth="1"/>
    <col min="7685" max="7685" width="10" style="259" bestFit="1" customWidth="1"/>
    <col min="7686" max="7686" width="10.625" style="259" customWidth="1"/>
    <col min="7687" max="7687" width="10" style="259" bestFit="1" customWidth="1"/>
    <col min="7688" max="7688" width="8.625" style="259" customWidth="1"/>
    <col min="7689" max="7689" width="9" style="259"/>
    <col min="7690" max="7695" width="10.375" style="259" customWidth="1"/>
    <col min="7696" max="7696" width="11.125" style="259" customWidth="1"/>
    <col min="7697" max="7697" width="8" style="259" bestFit="1" customWidth="1"/>
    <col min="7698" max="7704" width="6.625" style="259" customWidth="1"/>
    <col min="7705" max="7936" width="9" style="259"/>
    <col min="7937" max="7937" width="6.125" style="259" customWidth="1"/>
    <col min="7938" max="7938" width="11.625" style="259" customWidth="1"/>
    <col min="7939" max="7939" width="6.125" style="259" customWidth="1"/>
    <col min="7940" max="7940" width="11.625" style="259" customWidth="1"/>
    <col min="7941" max="7941" width="10" style="259" bestFit="1" customWidth="1"/>
    <col min="7942" max="7942" width="10.625" style="259" customWidth="1"/>
    <col min="7943" max="7943" width="10" style="259" bestFit="1" customWidth="1"/>
    <col min="7944" max="7944" width="8.625" style="259" customWidth="1"/>
    <col min="7945" max="7945" width="9" style="259"/>
    <col min="7946" max="7951" width="10.375" style="259" customWidth="1"/>
    <col min="7952" max="7952" width="11.125" style="259" customWidth="1"/>
    <col min="7953" max="7953" width="8" style="259" bestFit="1" customWidth="1"/>
    <col min="7954" max="7960" width="6.625" style="259" customWidth="1"/>
    <col min="7961" max="8192" width="9" style="259"/>
    <col min="8193" max="8193" width="6.125" style="259" customWidth="1"/>
    <col min="8194" max="8194" width="11.625" style="259" customWidth="1"/>
    <col min="8195" max="8195" width="6.125" style="259" customWidth="1"/>
    <col min="8196" max="8196" width="11.625" style="259" customWidth="1"/>
    <col min="8197" max="8197" width="10" style="259" bestFit="1" customWidth="1"/>
    <col min="8198" max="8198" width="10.625" style="259" customWidth="1"/>
    <col min="8199" max="8199" width="10" style="259" bestFit="1" customWidth="1"/>
    <col min="8200" max="8200" width="8.625" style="259" customWidth="1"/>
    <col min="8201" max="8201" width="9" style="259"/>
    <col min="8202" max="8207" width="10.375" style="259" customWidth="1"/>
    <col min="8208" max="8208" width="11.125" style="259" customWidth="1"/>
    <col min="8209" max="8209" width="8" style="259" bestFit="1" customWidth="1"/>
    <col min="8210" max="8216" width="6.625" style="259" customWidth="1"/>
    <col min="8217" max="8448" width="9" style="259"/>
    <col min="8449" max="8449" width="6.125" style="259" customWidth="1"/>
    <col min="8450" max="8450" width="11.625" style="259" customWidth="1"/>
    <col min="8451" max="8451" width="6.125" style="259" customWidth="1"/>
    <col min="8452" max="8452" width="11.625" style="259" customWidth="1"/>
    <col min="8453" max="8453" width="10" style="259" bestFit="1" customWidth="1"/>
    <col min="8454" max="8454" width="10.625" style="259" customWidth="1"/>
    <col min="8455" max="8455" width="10" style="259" bestFit="1" customWidth="1"/>
    <col min="8456" max="8456" width="8.625" style="259" customWidth="1"/>
    <col min="8457" max="8457" width="9" style="259"/>
    <col min="8458" max="8463" width="10.375" style="259" customWidth="1"/>
    <col min="8464" max="8464" width="11.125" style="259" customWidth="1"/>
    <col min="8465" max="8465" width="8" style="259" bestFit="1" customWidth="1"/>
    <col min="8466" max="8472" width="6.625" style="259" customWidth="1"/>
    <col min="8473" max="8704" width="9" style="259"/>
    <col min="8705" max="8705" width="6.125" style="259" customWidth="1"/>
    <col min="8706" max="8706" width="11.625" style="259" customWidth="1"/>
    <col min="8707" max="8707" width="6.125" style="259" customWidth="1"/>
    <col min="8708" max="8708" width="11.625" style="259" customWidth="1"/>
    <col min="8709" max="8709" width="10" style="259" bestFit="1" customWidth="1"/>
    <col min="8710" max="8710" width="10.625" style="259" customWidth="1"/>
    <col min="8711" max="8711" width="10" style="259" bestFit="1" customWidth="1"/>
    <col min="8712" max="8712" width="8.625" style="259" customWidth="1"/>
    <col min="8713" max="8713" width="9" style="259"/>
    <col min="8714" max="8719" width="10.375" style="259" customWidth="1"/>
    <col min="8720" max="8720" width="11.125" style="259" customWidth="1"/>
    <col min="8721" max="8721" width="8" style="259" bestFit="1" customWidth="1"/>
    <col min="8722" max="8728" width="6.625" style="259" customWidth="1"/>
    <col min="8729" max="8960" width="9" style="259"/>
    <col min="8961" max="8961" width="6.125" style="259" customWidth="1"/>
    <col min="8962" max="8962" width="11.625" style="259" customWidth="1"/>
    <col min="8963" max="8963" width="6.125" style="259" customWidth="1"/>
    <col min="8964" max="8964" width="11.625" style="259" customWidth="1"/>
    <col min="8965" max="8965" width="10" style="259" bestFit="1" customWidth="1"/>
    <col min="8966" max="8966" width="10.625" style="259" customWidth="1"/>
    <col min="8967" max="8967" width="10" style="259" bestFit="1" customWidth="1"/>
    <col min="8968" max="8968" width="8.625" style="259" customWidth="1"/>
    <col min="8969" max="8969" width="9" style="259"/>
    <col min="8970" max="8975" width="10.375" style="259" customWidth="1"/>
    <col min="8976" max="8976" width="11.125" style="259" customWidth="1"/>
    <col min="8977" max="8977" width="8" style="259" bestFit="1" customWidth="1"/>
    <col min="8978" max="8984" width="6.625" style="259" customWidth="1"/>
    <col min="8985" max="9216" width="9" style="259"/>
    <col min="9217" max="9217" width="6.125" style="259" customWidth="1"/>
    <col min="9218" max="9218" width="11.625" style="259" customWidth="1"/>
    <col min="9219" max="9219" width="6.125" style="259" customWidth="1"/>
    <col min="9220" max="9220" width="11.625" style="259" customWidth="1"/>
    <col min="9221" max="9221" width="10" style="259" bestFit="1" customWidth="1"/>
    <col min="9222" max="9222" width="10.625" style="259" customWidth="1"/>
    <col min="9223" max="9223" width="10" style="259" bestFit="1" customWidth="1"/>
    <col min="9224" max="9224" width="8.625" style="259" customWidth="1"/>
    <col min="9225" max="9225" width="9" style="259"/>
    <col min="9226" max="9231" width="10.375" style="259" customWidth="1"/>
    <col min="9232" max="9232" width="11.125" style="259" customWidth="1"/>
    <col min="9233" max="9233" width="8" style="259" bestFit="1" customWidth="1"/>
    <col min="9234" max="9240" width="6.625" style="259" customWidth="1"/>
    <col min="9241" max="9472" width="9" style="259"/>
    <col min="9473" max="9473" width="6.125" style="259" customWidth="1"/>
    <col min="9474" max="9474" width="11.625" style="259" customWidth="1"/>
    <col min="9475" max="9475" width="6.125" style="259" customWidth="1"/>
    <col min="9476" max="9476" width="11.625" style="259" customWidth="1"/>
    <col min="9477" max="9477" width="10" style="259" bestFit="1" customWidth="1"/>
    <col min="9478" max="9478" width="10.625" style="259" customWidth="1"/>
    <col min="9479" max="9479" width="10" style="259" bestFit="1" customWidth="1"/>
    <col min="9480" max="9480" width="8.625" style="259" customWidth="1"/>
    <col min="9481" max="9481" width="9" style="259"/>
    <col min="9482" max="9487" width="10.375" style="259" customWidth="1"/>
    <col min="9488" max="9488" width="11.125" style="259" customWidth="1"/>
    <col min="9489" max="9489" width="8" style="259" bestFit="1" customWidth="1"/>
    <col min="9490" max="9496" width="6.625" style="259" customWidth="1"/>
    <col min="9497" max="9728" width="9" style="259"/>
    <col min="9729" max="9729" width="6.125" style="259" customWidth="1"/>
    <col min="9730" max="9730" width="11.625" style="259" customWidth="1"/>
    <col min="9731" max="9731" width="6.125" style="259" customWidth="1"/>
    <col min="9732" max="9732" width="11.625" style="259" customWidth="1"/>
    <col min="9733" max="9733" width="10" style="259" bestFit="1" customWidth="1"/>
    <col min="9734" max="9734" width="10.625" style="259" customWidth="1"/>
    <col min="9735" max="9735" width="10" style="259" bestFit="1" customWidth="1"/>
    <col min="9736" max="9736" width="8.625" style="259" customWidth="1"/>
    <col min="9737" max="9737" width="9" style="259"/>
    <col min="9738" max="9743" width="10.375" style="259" customWidth="1"/>
    <col min="9744" max="9744" width="11.125" style="259" customWidth="1"/>
    <col min="9745" max="9745" width="8" style="259" bestFit="1" customWidth="1"/>
    <col min="9746" max="9752" width="6.625" style="259" customWidth="1"/>
    <col min="9753" max="9984" width="9" style="259"/>
    <col min="9985" max="9985" width="6.125" style="259" customWidth="1"/>
    <col min="9986" max="9986" width="11.625" style="259" customWidth="1"/>
    <col min="9987" max="9987" width="6.125" style="259" customWidth="1"/>
    <col min="9988" max="9988" width="11.625" style="259" customWidth="1"/>
    <col min="9989" max="9989" width="10" style="259" bestFit="1" customWidth="1"/>
    <col min="9990" max="9990" width="10.625" style="259" customWidth="1"/>
    <col min="9991" max="9991" width="10" style="259" bestFit="1" customWidth="1"/>
    <col min="9992" max="9992" width="8.625" style="259" customWidth="1"/>
    <col min="9993" max="9993" width="9" style="259"/>
    <col min="9994" max="9999" width="10.375" style="259" customWidth="1"/>
    <col min="10000" max="10000" width="11.125" style="259" customWidth="1"/>
    <col min="10001" max="10001" width="8" style="259" bestFit="1" customWidth="1"/>
    <col min="10002" max="10008" width="6.625" style="259" customWidth="1"/>
    <col min="10009" max="10240" width="9" style="259"/>
    <col min="10241" max="10241" width="6.125" style="259" customWidth="1"/>
    <col min="10242" max="10242" width="11.625" style="259" customWidth="1"/>
    <col min="10243" max="10243" width="6.125" style="259" customWidth="1"/>
    <col min="10244" max="10244" width="11.625" style="259" customWidth="1"/>
    <col min="10245" max="10245" width="10" style="259" bestFit="1" customWidth="1"/>
    <col min="10246" max="10246" width="10.625" style="259" customWidth="1"/>
    <col min="10247" max="10247" width="10" style="259" bestFit="1" customWidth="1"/>
    <col min="10248" max="10248" width="8.625" style="259" customWidth="1"/>
    <col min="10249" max="10249" width="9" style="259"/>
    <col min="10250" max="10255" width="10.375" style="259" customWidth="1"/>
    <col min="10256" max="10256" width="11.125" style="259" customWidth="1"/>
    <col min="10257" max="10257" width="8" style="259" bestFit="1" customWidth="1"/>
    <col min="10258" max="10264" width="6.625" style="259" customWidth="1"/>
    <col min="10265" max="10496" width="9" style="259"/>
    <col min="10497" max="10497" width="6.125" style="259" customWidth="1"/>
    <col min="10498" max="10498" width="11.625" style="259" customWidth="1"/>
    <col min="10499" max="10499" width="6.125" style="259" customWidth="1"/>
    <col min="10500" max="10500" width="11.625" style="259" customWidth="1"/>
    <col min="10501" max="10501" width="10" style="259" bestFit="1" customWidth="1"/>
    <col min="10502" max="10502" width="10.625" style="259" customWidth="1"/>
    <col min="10503" max="10503" width="10" style="259" bestFit="1" customWidth="1"/>
    <col min="10504" max="10504" width="8.625" style="259" customWidth="1"/>
    <col min="10505" max="10505" width="9" style="259"/>
    <col min="10506" max="10511" width="10.375" style="259" customWidth="1"/>
    <col min="10512" max="10512" width="11.125" style="259" customWidth="1"/>
    <col min="10513" max="10513" width="8" style="259" bestFit="1" customWidth="1"/>
    <col min="10514" max="10520" width="6.625" style="259" customWidth="1"/>
    <col min="10521" max="10752" width="9" style="259"/>
    <col min="10753" max="10753" width="6.125" style="259" customWidth="1"/>
    <col min="10754" max="10754" width="11.625" style="259" customWidth="1"/>
    <col min="10755" max="10755" width="6.125" style="259" customWidth="1"/>
    <col min="10756" max="10756" width="11.625" style="259" customWidth="1"/>
    <col min="10757" max="10757" width="10" style="259" bestFit="1" customWidth="1"/>
    <col min="10758" max="10758" width="10.625" style="259" customWidth="1"/>
    <col min="10759" max="10759" width="10" style="259" bestFit="1" customWidth="1"/>
    <col min="10760" max="10760" width="8.625" style="259" customWidth="1"/>
    <col min="10761" max="10761" width="9" style="259"/>
    <col min="10762" max="10767" width="10.375" style="259" customWidth="1"/>
    <col min="10768" max="10768" width="11.125" style="259" customWidth="1"/>
    <col min="10769" max="10769" width="8" style="259" bestFit="1" customWidth="1"/>
    <col min="10770" max="10776" width="6.625" style="259" customWidth="1"/>
    <col min="10777" max="11008" width="9" style="259"/>
    <col min="11009" max="11009" width="6.125" style="259" customWidth="1"/>
    <col min="11010" max="11010" width="11.625" style="259" customWidth="1"/>
    <col min="11011" max="11011" width="6.125" style="259" customWidth="1"/>
    <col min="11012" max="11012" width="11.625" style="259" customWidth="1"/>
    <col min="11013" max="11013" width="10" style="259" bestFit="1" customWidth="1"/>
    <col min="11014" max="11014" width="10.625" style="259" customWidth="1"/>
    <col min="11015" max="11015" width="10" style="259" bestFit="1" customWidth="1"/>
    <col min="11016" max="11016" width="8.625" style="259" customWidth="1"/>
    <col min="11017" max="11017" width="9" style="259"/>
    <col min="11018" max="11023" width="10.375" style="259" customWidth="1"/>
    <col min="11024" max="11024" width="11.125" style="259" customWidth="1"/>
    <col min="11025" max="11025" width="8" style="259" bestFit="1" customWidth="1"/>
    <col min="11026" max="11032" width="6.625" style="259" customWidth="1"/>
    <col min="11033" max="11264" width="9" style="259"/>
    <col min="11265" max="11265" width="6.125" style="259" customWidth="1"/>
    <col min="11266" max="11266" width="11.625" style="259" customWidth="1"/>
    <col min="11267" max="11267" width="6.125" style="259" customWidth="1"/>
    <col min="11268" max="11268" width="11.625" style="259" customWidth="1"/>
    <col min="11269" max="11269" width="10" style="259" bestFit="1" customWidth="1"/>
    <col min="11270" max="11270" width="10.625" style="259" customWidth="1"/>
    <col min="11271" max="11271" width="10" style="259" bestFit="1" customWidth="1"/>
    <col min="11272" max="11272" width="8.625" style="259" customWidth="1"/>
    <col min="11273" max="11273" width="9" style="259"/>
    <col min="11274" max="11279" width="10.375" style="259" customWidth="1"/>
    <col min="11280" max="11280" width="11.125" style="259" customWidth="1"/>
    <col min="11281" max="11281" width="8" style="259" bestFit="1" customWidth="1"/>
    <col min="11282" max="11288" width="6.625" style="259" customWidth="1"/>
    <col min="11289" max="11520" width="9" style="259"/>
    <col min="11521" max="11521" width="6.125" style="259" customWidth="1"/>
    <col min="11522" max="11522" width="11.625" style="259" customWidth="1"/>
    <col min="11523" max="11523" width="6.125" style="259" customWidth="1"/>
    <col min="11524" max="11524" width="11.625" style="259" customWidth="1"/>
    <col min="11525" max="11525" width="10" style="259" bestFit="1" customWidth="1"/>
    <col min="11526" max="11526" width="10.625" style="259" customWidth="1"/>
    <col min="11527" max="11527" width="10" style="259" bestFit="1" customWidth="1"/>
    <col min="11528" max="11528" width="8.625" style="259" customWidth="1"/>
    <col min="11529" max="11529" width="9" style="259"/>
    <col min="11530" max="11535" width="10.375" style="259" customWidth="1"/>
    <col min="11536" max="11536" width="11.125" style="259" customWidth="1"/>
    <col min="11537" max="11537" width="8" style="259" bestFit="1" customWidth="1"/>
    <col min="11538" max="11544" width="6.625" style="259" customWidth="1"/>
    <col min="11545" max="11776" width="9" style="259"/>
    <col min="11777" max="11777" width="6.125" style="259" customWidth="1"/>
    <col min="11778" max="11778" width="11.625" style="259" customWidth="1"/>
    <col min="11779" max="11779" width="6.125" style="259" customWidth="1"/>
    <col min="11780" max="11780" width="11.625" style="259" customWidth="1"/>
    <col min="11781" max="11781" width="10" style="259" bestFit="1" customWidth="1"/>
    <col min="11782" max="11782" width="10.625" style="259" customWidth="1"/>
    <col min="11783" max="11783" width="10" style="259" bestFit="1" customWidth="1"/>
    <col min="11784" max="11784" width="8.625" style="259" customWidth="1"/>
    <col min="11785" max="11785" width="9" style="259"/>
    <col min="11786" max="11791" width="10.375" style="259" customWidth="1"/>
    <col min="11792" max="11792" width="11.125" style="259" customWidth="1"/>
    <col min="11793" max="11793" width="8" style="259" bestFit="1" customWidth="1"/>
    <col min="11794" max="11800" width="6.625" style="259" customWidth="1"/>
    <col min="11801" max="12032" width="9" style="259"/>
    <col min="12033" max="12033" width="6.125" style="259" customWidth="1"/>
    <col min="12034" max="12034" width="11.625" style="259" customWidth="1"/>
    <col min="12035" max="12035" width="6.125" style="259" customWidth="1"/>
    <col min="12036" max="12036" width="11.625" style="259" customWidth="1"/>
    <col min="12037" max="12037" width="10" style="259" bestFit="1" customWidth="1"/>
    <col min="12038" max="12038" width="10.625" style="259" customWidth="1"/>
    <col min="12039" max="12039" width="10" style="259" bestFit="1" customWidth="1"/>
    <col min="12040" max="12040" width="8.625" style="259" customWidth="1"/>
    <col min="12041" max="12041" width="9" style="259"/>
    <col min="12042" max="12047" width="10.375" style="259" customWidth="1"/>
    <col min="12048" max="12048" width="11.125" style="259" customWidth="1"/>
    <col min="12049" max="12049" width="8" style="259" bestFit="1" customWidth="1"/>
    <col min="12050" max="12056" width="6.625" style="259" customWidth="1"/>
    <col min="12057" max="12288" width="9" style="259"/>
    <col min="12289" max="12289" width="6.125" style="259" customWidth="1"/>
    <col min="12290" max="12290" width="11.625" style="259" customWidth="1"/>
    <col min="12291" max="12291" width="6.125" style="259" customWidth="1"/>
    <col min="12292" max="12292" width="11.625" style="259" customWidth="1"/>
    <col min="12293" max="12293" width="10" style="259" bestFit="1" customWidth="1"/>
    <col min="12294" max="12294" width="10.625" style="259" customWidth="1"/>
    <col min="12295" max="12295" width="10" style="259" bestFit="1" customWidth="1"/>
    <col min="12296" max="12296" width="8.625" style="259" customWidth="1"/>
    <col min="12297" max="12297" width="9" style="259"/>
    <col min="12298" max="12303" width="10.375" style="259" customWidth="1"/>
    <col min="12304" max="12304" width="11.125" style="259" customWidth="1"/>
    <col min="12305" max="12305" width="8" style="259" bestFit="1" customWidth="1"/>
    <col min="12306" max="12312" width="6.625" style="259" customWidth="1"/>
    <col min="12313" max="12544" width="9" style="259"/>
    <col min="12545" max="12545" width="6.125" style="259" customWidth="1"/>
    <col min="12546" max="12546" width="11.625" style="259" customWidth="1"/>
    <col min="12547" max="12547" width="6.125" style="259" customWidth="1"/>
    <col min="12548" max="12548" width="11.625" style="259" customWidth="1"/>
    <col min="12549" max="12549" width="10" style="259" bestFit="1" customWidth="1"/>
    <col min="12550" max="12550" width="10.625" style="259" customWidth="1"/>
    <col min="12551" max="12551" width="10" style="259" bestFit="1" customWidth="1"/>
    <col min="12552" max="12552" width="8.625" style="259" customWidth="1"/>
    <col min="12553" max="12553" width="9" style="259"/>
    <col min="12554" max="12559" width="10.375" style="259" customWidth="1"/>
    <col min="12560" max="12560" width="11.125" style="259" customWidth="1"/>
    <col min="12561" max="12561" width="8" style="259" bestFit="1" customWidth="1"/>
    <col min="12562" max="12568" width="6.625" style="259" customWidth="1"/>
    <col min="12569" max="12800" width="9" style="259"/>
    <col min="12801" max="12801" width="6.125" style="259" customWidth="1"/>
    <col min="12802" max="12802" width="11.625" style="259" customWidth="1"/>
    <col min="12803" max="12803" width="6.125" style="259" customWidth="1"/>
    <col min="12804" max="12804" width="11.625" style="259" customWidth="1"/>
    <col min="12805" max="12805" width="10" style="259" bestFit="1" customWidth="1"/>
    <col min="12806" max="12806" width="10.625" style="259" customWidth="1"/>
    <col min="12807" max="12807" width="10" style="259" bestFit="1" customWidth="1"/>
    <col min="12808" max="12808" width="8.625" style="259" customWidth="1"/>
    <col min="12809" max="12809" width="9" style="259"/>
    <col min="12810" max="12815" width="10.375" style="259" customWidth="1"/>
    <col min="12816" max="12816" width="11.125" style="259" customWidth="1"/>
    <col min="12817" max="12817" width="8" style="259" bestFit="1" customWidth="1"/>
    <col min="12818" max="12824" width="6.625" style="259" customWidth="1"/>
    <col min="12825" max="13056" width="9" style="259"/>
    <col min="13057" max="13057" width="6.125" style="259" customWidth="1"/>
    <col min="13058" max="13058" width="11.625" style="259" customWidth="1"/>
    <col min="13059" max="13059" width="6.125" style="259" customWidth="1"/>
    <col min="13060" max="13060" width="11.625" style="259" customWidth="1"/>
    <col min="13061" max="13061" width="10" style="259" bestFit="1" customWidth="1"/>
    <col min="13062" max="13062" width="10.625" style="259" customWidth="1"/>
    <col min="13063" max="13063" width="10" style="259" bestFit="1" customWidth="1"/>
    <col min="13064" max="13064" width="8.625" style="259" customWidth="1"/>
    <col min="13065" max="13065" width="9" style="259"/>
    <col min="13066" max="13071" width="10.375" style="259" customWidth="1"/>
    <col min="13072" max="13072" width="11.125" style="259" customWidth="1"/>
    <col min="13073" max="13073" width="8" style="259" bestFit="1" customWidth="1"/>
    <col min="13074" max="13080" width="6.625" style="259" customWidth="1"/>
    <col min="13081" max="13312" width="9" style="259"/>
    <col min="13313" max="13313" width="6.125" style="259" customWidth="1"/>
    <col min="13314" max="13314" width="11.625" style="259" customWidth="1"/>
    <col min="13315" max="13315" width="6.125" style="259" customWidth="1"/>
    <col min="13316" max="13316" width="11.625" style="259" customWidth="1"/>
    <col min="13317" max="13317" width="10" style="259" bestFit="1" customWidth="1"/>
    <col min="13318" max="13318" width="10.625" style="259" customWidth="1"/>
    <col min="13319" max="13319" width="10" style="259" bestFit="1" customWidth="1"/>
    <col min="13320" max="13320" width="8.625" style="259" customWidth="1"/>
    <col min="13321" max="13321" width="9" style="259"/>
    <col min="13322" max="13327" width="10.375" style="259" customWidth="1"/>
    <col min="13328" max="13328" width="11.125" style="259" customWidth="1"/>
    <col min="13329" max="13329" width="8" style="259" bestFit="1" customWidth="1"/>
    <col min="13330" max="13336" width="6.625" style="259" customWidth="1"/>
    <col min="13337" max="13568" width="9" style="259"/>
    <col min="13569" max="13569" width="6.125" style="259" customWidth="1"/>
    <col min="13570" max="13570" width="11.625" style="259" customWidth="1"/>
    <col min="13571" max="13571" width="6.125" style="259" customWidth="1"/>
    <col min="13572" max="13572" width="11.625" style="259" customWidth="1"/>
    <col min="13573" max="13573" width="10" style="259" bestFit="1" customWidth="1"/>
    <col min="13574" max="13574" width="10.625" style="259" customWidth="1"/>
    <col min="13575" max="13575" width="10" style="259" bestFit="1" customWidth="1"/>
    <col min="13576" max="13576" width="8.625" style="259" customWidth="1"/>
    <col min="13577" max="13577" width="9" style="259"/>
    <col min="13578" max="13583" width="10.375" style="259" customWidth="1"/>
    <col min="13584" max="13584" width="11.125" style="259" customWidth="1"/>
    <col min="13585" max="13585" width="8" style="259" bestFit="1" customWidth="1"/>
    <col min="13586" max="13592" width="6.625" style="259" customWidth="1"/>
    <col min="13593" max="13824" width="9" style="259"/>
    <col min="13825" max="13825" width="6.125" style="259" customWidth="1"/>
    <col min="13826" max="13826" width="11.625" style="259" customWidth="1"/>
    <col min="13827" max="13827" width="6.125" style="259" customWidth="1"/>
    <col min="13828" max="13828" width="11.625" style="259" customWidth="1"/>
    <col min="13829" max="13829" width="10" style="259" bestFit="1" customWidth="1"/>
    <col min="13830" max="13830" width="10.625" style="259" customWidth="1"/>
    <col min="13831" max="13831" width="10" style="259" bestFit="1" customWidth="1"/>
    <col min="13832" max="13832" width="8.625" style="259" customWidth="1"/>
    <col min="13833" max="13833" width="9" style="259"/>
    <col min="13834" max="13839" width="10.375" style="259" customWidth="1"/>
    <col min="13840" max="13840" width="11.125" style="259" customWidth="1"/>
    <col min="13841" max="13841" width="8" style="259" bestFit="1" customWidth="1"/>
    <col min="13842" max="13848" width="6.625" style="259" customWidth="1"/>
    <col min="13849" max="14080" width="9" style="259"/>
    <col min="14081" max="14081" width="6.125" style="259" customWidth="1"/>
    <col min="14082" max="14082" width="11.625" style="259" customWidth="1"/>
    <col min="14083" max="14083" width="6.125" style="259" customWidth="1"/>
    <col min="14084" max="14084" width="11.625" style="259" customWidth="1"/>
    <col min="14085" max="14085" width="10" style="259" bestFit="1" customWidth="1"/>
    <col min="14086" max="14086" width="10.625" style="259" customWidth="1"/>
    <col min="14087" max="14087" width="10" style="259" bestFit="1" customWidth="1"/>
    <col min="14088" max="14088" width="8.625" style="259" customWidth="1"/>
    <col min="14089" max="14089" width="9" style="259"/>
    <col min="14090" max="14095" width="10.375" style="259" customWidth="1"/>
    <col min="14096" max="14096" width="11.125" style="259" customWidth="1"/>
    <col min="14097" max="14097" width="8" style="259" bestFit="1" customWidth="1"/>
    <col min="14098" max="14104" width="6.625" style="259" customWidth="1"/>
    <col min="14105" max="14336" width="9" style="259"/>
    <col min="14337" max="14337" width="6.125" style="259" customWidth="1"/>
    <col min="14338" max="14338" width="11.625" style="259" customWidth="1"/>
    <col min="14339" max="14339" width="6.125" style="259" customWidth="1"/>
    <col min="14340" max="14340" width="11.625" style="259" customWidth="1"/>
    <col min="14341" max="14341" width="10" style="259" bestFit="1" customWidth="1"/>
    <col min="14342" max="14342" width="10.625" style="259" customWidth="1"/>
    <col min="14343" max="14343" width="10" style="259" bestFit="1" customWidth="1"/>
    <col min="14344" max="14344" width="8.625" style="259" customWidth="1"/>
    <col min="14345" max="14345" width="9" style="259"/>
    <col min="14346" max="14351" width="10.375" style="259" customWidth="1"/>
    <col min="14352" max="14352" width="11.125" style="259" customWidth="1"/>
    <col min="14353" max="14353" width="8" style="259" bestFit="1" customWidth="1"/>
    <col min="14354" max="14360" width="6.625" style="259" customWidth="1"/>
    <col min="14361" max="14592" width="9" style="259"/>
    <col min="14593" max="14593" width="6.125" style="259" customWidth="1"/>
    <col min="14594" max="14594" width="11.625" style="259" customWidth="1"/>
    <col min="14595" max="14595" width="6.125" style="259" customWidth="1"/>
    <col min="14596" max="14596" width="11.625" style="259" customWidth="1"/>
    <col min="14597" max="14597" width="10" style="259" bestFit="1" customWidth="1"/>
    <col min="14598" max="14598" width="10.625" style="259" customWidth="1"/>
    <col min="14599" max="14599" width="10" style="259" bestFit="1" customWidth="1"/>
    <col min="14600" max="14600" width="8.625" style="259" customWidth="1"/>
    <col min="14601" max="14601" width="9" style="259"/>
    <col min="14602" max="14607" width="10.375" style="259" customWidth="1"/>
    <col min="14608" max="14608" width="11.125" style="259" customWidth="1"/>
    <col min="14609" max="14609" width="8" style="259" bestFit="1" customWidth="1"/>
    <col min="14610" max="14616" width="6.625" style="259" customWidth="1"/>
    <col min="14617" max="14848" width="9" style="259"/>
    <col min="14849" max="14849" width="6.125" style="259" customWidth="1"/>
    <col min="14850" max="14850" width="11.625" style="259" customWidth="1"/>
    <col min="14851" max="14851" width="6.125" style="259" customWidth="1"/>
    <col min="14852" max="14852" width="11.625" style="259" customWidth="1"/>
    <col min="14853" max="14853" width="10" style="259" bestFit="1" customWidth="1"/>
    <col min="14854" max="14854" width="10.625" style="259" customWidth="1"/>
    <col min="14855" max="14855" width="10" style="259" bestFit="1" customWidth="1"/>
    <col min="14856" max="14856" width="8.625" style="259" customWidth="1"/>
    <col min="14857" max="14857" width="9" style="259"/>
    <col min="14858" max="14863" width="10.375" style="259" customWidth="1"/>
    <col min="14864" max="14864" width="11.125" style="259" customWidth="1"/>
    <col min="14865" max="14865" width="8" style="259" bestFit="1" customWidth="1"/>
    <col min="14866" max="14872" width="6.625" style="259" customWidth="1"/>
    <col min="14873" max="15104" width="9" style="259"/>
    <col min="15105" max="15105" width="6.125" style="259" customWidth="1"/>
    <col min="15106" max="15106" width="11.625" style="259" customWidth="1"/>
    <col min="15107" max="15107" width="6.125" style="259" customWidth="1"/>
    <col min="15108" max="15108" width="11.625" style="259" customWidth="1"/>
    <col min="15109" max="15109" width="10" style="259" bestFit="1" customWidth="1"/>
    <col min="15110" max="15110" width="10.625" style="259" customWidth="1"/>
    <col min="15111" max="15111" width="10" style="259" bestFit="1" customWidth="1"/>
    <col min="15112" max="15112" width="8.625" style="259" customWidth="1"/>
    <col min="15113" max="15113" width="9" style="259"/>
    <col min="15114" max="15119" width="10.375" style="259" customWidth="1"/>
    <col min="15120" max="15120" width="11.125" style="259" customWidth="1"/>
    <col min="15121" max="15121" width="8" style="259" bestFit="1" customWidth="1"/>
    <col min="15122" max="15128" width="6.625" style="259" customWidth="1"/>
    <col min="15129" max="15360" width="9" style="259"/>
    <col min="15361" max="15361" width="6.125" style="259" customWidth="1"/>
    <col min="15362" max="15362" width="11.625" style="259" customWidth="1"/>
    <col min="15363" max="15363" width="6.125" style="259" customWidth="1"/>
    <col min="15364" max="15364" width="11.625" style="259" customWidth="1"/>
    <col min="15365" max="15365" width="10" style="259" bestFit="1" customWidth="1"/>
    <col min="15366" max="15366" width="10.625" style="259" customWidth="1"/>
    <col min="15367" max="15367" width="10" style="259" bestFit="1" customWidth="1"/>
    <col min="15368" max="15368" width="8.625" style="259" customWidth="1"/>
    <col min="15369" max="15369" width="9" style="259"/>
    <col min="15370" max="15375" width="10.375" style="259" customWidth="1"/>
    <col min="15376" max="15376" width="11.125" style="259" customWidth="1"/>
    <col min="15377" max="15377" width="8" style="259" bestFit="1" customWidth="1"/>
    <col min="15378" max="15384" width="6.625" style="259" customWidth="1"/>
    <col min="15385" max="15616" width="9" style="259"/>
    <col min="15617" max="15617" width="6.125" style="259" customWidth="1"/>
    <col min="15618" max="15618" width="11.625" style="259" customWidth="1"/>
    <col min="15619" max="15619" width="6.125" style="259" customWidth="1"/>
    <col min="15620" max="15620" width="11.625" style="259" customWidth="1"/>
    <col min="15621" max="15621" width="10" style="259" bestFit="1" customWidth="1"/>
    <col min="15622" max="15622" width="10.625" style="259" customWidth="1"/>
    <col min="15623" max="15623" width="10" style="259" bestFit="1" customWidth="1"/>
    <col min="15624" max="15624" width="8.625" style="259" customWidth="1"/>
    <col min="15625" max="15625" width="9" style="259"/>
    <col min="15626" max="15631" width="10.375" style="259" customWidth="1"/>
    <col min="15632" max="15632" width="11.125" style="259" customWidth="1"/>
    <col min="15633" max="15633" width="8" style="259" bestFit="1" customWidth="1"/>
    <col min="15634" max="15640" width="6.625" style="259" customWidth="1"/>
    <col min="15641" max="15872" width="9" style="259"/>
    <col min="15873" max="15873" width="6.125" style="259" customWidth="1"/>
    <col min="15874" max="15874" width="11.625" style="259" customWidth="1"/>
    <col min="15875" max="15875" width="6.125" style="259" customWidth="1"/>
    <col min="15876" max="15876" width="11.625" style="259" customWidth="1"/>
    <col min="15877" max="15877" width="10" style="259" bestFit="1" customWidth="1"/>
    <col min="15878" max="15878" width="10.625" style="259" customWidth="1"/>
    <col min="15879" max="15879" width="10" style="259" bestFit="1" customWidth="1"/>
    <col min="15880" max="15880" width="8.625" style="259" customWidth="1"/>
    <col min="15881" max="15881" width="9" style="259"/>
    <col min="15882" max="15887" width="10.375" style="259" customWidth="1"/>
    <col min="15888" max="15888" width="11.125" style="259" customWidth="1"/>
    <col min="15889" max="15889" width="8" style="259" bestFit="1" customWidth="1"/>
    <col min="15890" max="15896" width="6.625" style="259" customWidth="1"/>
    <col min="15897" max="16128" width="9" style="259"/>
    <col min="16129" max="16129" width="6.125" style="259" customWidth="1"/>
    <col min="16130" max="16130" width="11.625" style="259" customWidth="1"/>
    <col min="16131" max="16131" width="6.125" style="259" customWidth="1"/>
    <col min="16132" max="16132" width="11.625" style="259" customWidth="1"/>
    <col min="16133" max="16133" width="10" style="259" bestFit="1" customWidth="1"/>
    <col min="16134" max="16134" width="10.625" style="259" customWidth="1"/>
    <col min="16135" max="16135" width="10" style="259" bestFit="1" customWidth="1"/>
    <col min="16136" max="16136" width="8.625" style="259" customWidth="1"/>
    <col min="16137" max="16137" width="9" style="259"/>
    <col min="16138" max="16143" width="10.375" style="259" customWidth="1"/>
    <col min="16144" max="16144" width="11.125" style="259" customWidth="1"/>
    <col min="16145" max="16145" width="8" style="259" bestFit="1" customWidth="1"/>
    <col min="16146" max="16152" width="6.625" style="259" customWidth="1"/>
    <col min="16153" max="16384" width="9" style="259"/>
  </cols>
  <sheetData>
    <row r="1" spans="1:24" s="8" customFormat="1" ht="21.75" customHeight="1" x14ac:dyDescent="0.15">
      <c r="B1" s="8" t="s">
        <v>372</v>
      </c>
      <c r="U1" s="9" t="s">
        <v>271</v>
      </c>
      <c r="W1" s="10" t="s">
        <v>272</v>
      </c>
      <c r="X1" s="10" t="s">
        <v>273</v>
      </c>
    </row>
    <row r="2" spans="1:24" s="8" customFormat="1" ht="21.75" customHeight="1" x14ac:dyDescent="0.15">
      <c r="A2" s="1597" t="s">
        <v>373</v>
      </c>
      <c r="B2" s="1598"/>
      <c r="C2" s="1597"/>
      <c r="D2" s="1598"/>
      <c r="E2" s="1598"/>
      <c r="F2" s="1598"/>
      <c r="G2" s="1598"/>
      <c r="H2" s="1598"/>
      <c r="I2" s="1598"/>
      <c r="J2" s="1598"/>
      <c r="K2" s="1598"/>
      <c r="L2" s="1598"/>
      <c r="M2" s="1598"/>
      <c r="N2" s="1598"/>
      <c r="O2" s="1598"/>
      <c r="P2" s="1603"/>
      <c r="Q2" s="1606" t="s">
        <v>274</v>
      </c>
      <c r="R2" s="1606"/>
      <c r="S2" s="1607" t="s">
        <v>275</v>
      </c>
      <c r="T2" s="1608"/>
      <c r="U2" s="1609"/>
      <c r="V2" s="1607" t="s">
        <v>276</v>
      </c>
      <c r="W2" s="1608"/>
      <c r="X2" s="1609"/>
    </row>
    <row r="3" spans="1:24" s="8" customFormat="1" ht="21.75" customHeight="1" x14ac:dyDescent="0.15">
      <c r="A3" s="1599"/>
      <c r="B3" s="1600"/>
      <c r="C3" s="1599"/>
      <c r="D3" s="1600"/>
      <c r="E3" s="1600"/>
      <c r="F3" s="1600"/>
      <c r="G3" s="1600"/>
      <c r="H3" s="1600"/>
      <c r="I3" s="1600"/>
      <c r="J3" s="1600"/>
      <c r="K3" s="1600"/>
      <c r="L3" s="1600"/>
      <c r="M3" s="1600"/>
      <c r="N3" s="1600"/>
      <c r="O3" s="1600"/>
      <c r="P3" s="1604"/>
      <c r="Q3" s="1606"/>
      <c r="R3" s="1606"/>
      <c r="S3" s="11" t="s">
        <v>277</v>
      </c>
      <c r="T3" s="11" t="s">
        <v>278</v>
      </c>
      <c r="U3" s="11" t="s">
        <v>279</v>
      </c>
      <c r="V3" s="11" t="s">
        <v>277</v>
      </c>
      <c r="W3" s="11" t="s">
        <v>278</v>
      </c>
      <c r="X3" s="11" t="s">
        <v>279</v>
      </c>
    </row>
    <row r="4" spans="1:24" s="8" customFormat="1" ht="21.75" customHeight="1" x14ac:dyDescent="0.15">
      <c r="A4" s="1601"/>
      <c r="B4" s="1602"/>
      <c r="C4" s="1601"/>
      <c r="D4" s="1602"/>
      <c r="E4" s="1602"/>
      <c r="F4" s="1602"/>
      <c r="G4" s="1602"/>
      <c r="H4" s="1602"/>
      <c r="I4" s="1602"/>
      <c r="J4" s="1602"/>
      <c r="K4" s="1602"/>
      <c r="L4" s="1602"/>
      <c r="M4" s="1602"/>
      <c r="N4" s="1602"/>
      <c r="O4" s="1602"/>
      <c r="P4" s="1605"/>
      <c r="Q4" s="1606"/>
      <c r="R4" s="1606"/>
      <c r="S4" s="12"/>
      <c r="T4" s="12"/>
      <c r="U4" s="12"/>
      <c r="V4" s="13"/>
      <c r="W4" s="13"/>
      <c r="X4" s="13"/>
    </row>
    <row r="5" spans="1:24" s="8" customFormat="1" ht="21.75" customHeight="1" x14ac:dyDescent="0.15">
      <c r="A5" s="1597" t="s">
        <v>280</v>
      </c>
      <c r="B5" s="1603"/>
      <c r="C5" s="1597" t="s">
        <v>281</v>
      </c>
      <c r="D5" s="1603"/>
      <c r="E5" s="1607" t="s">
        <v>282</v>
      </c>
      <c r="F5" s="1608"/>
      <c r="G5" s="1609"/>
      <c r="H5" s="1607" t="s">
        <v>283</v>
      </c>
      <c r="I5" s="1609"/>
      <c r="J5" s="1607" t="s">
        <v>284</v>
      </c>
      <c r="K5" s="1608"/>
      <c r="L5" s="14" t="s">
        <v>285</v>
      </c>
      <c r="M5" s="15" t="s">
        <v>286</v>
      </c>
      <c r="N5" s="15" t="s">
        <v>287</v>
      </c>
      <c r="O5" s="15" t="s">
        <v>288</v>
      </c>
      <c r="P5" s="15" t="s">
        <v>289</v>
      </c>
      <c r="Q5" s="1597" t="s">
        <v>290</v>
      </c>
      <c r="R5" s="1598"/>
      <c r="S5" s="1603"/>
      <c r="T5" s="1597" t="s">
        <v>291</v>
      </c>
      <c r="U5" s="1598"/>
      <c r="V5" s="1598"/>
      <c r="W5" s="1598"/>
      <c r="X5" s="1603"/>
    </row>
    <row r="6" spans="1:24" s="8" customFormat="1" ht="21.75" customHeight="1" x14ac:dyDescent="0.15">
      <c r="A6" s="1599" t="s">
        <v>292</v>
      </c>
      <c r="B6" s="1604"/>
      <c r="C6" s="1599" t="s">
        <v>292</v>
      </c>
      <c r="D6" s="1604"/>
      <c r="E6" s="791" t="s">
        <v>277</v>
      </c>
      <c r="F6" s="11" t="s">
        <v>278</v>
      </c>
      <c r="G6" s="792" t="s">
        <v>279</v>
      </c>
      <c r="H6" s="16" t="s">
        <v>293</v>
      </c>
      <c r="I6" s="16" t="s">
        <v>294</v>
      </c>
      <c r="J6" s="17" t="s">
        <v>293</v>
      </c>
      <c r="K6" s="18" t="s">
        <v>294</v>
      </c>
      <c r="L6" s="19" t="s">
        <v>295</v>
      </c>
      <c r="M6" s="20" t="s">
        <v>296</v>
      </c>
      <c r="N6" s="20" t="s">
        <v>297</v>
      </c>
      <c r="O6" s="20" t="s">
        <v>298</v>
      </c>
      <c r="P6" s="868" t="s">
        <v>1547</v>
      </c>
      <c r="Q6" s="1601"/>
      <c r="R6" s="1602"/>
      <c r="S6" s="1605"/>
      <c r="T6" s="1601"/>
      <c r="U6" s="1602"/>
      <c r="V6" s="1602"/>
      <c r="W6" s="1602"/>
      <c r="X6" s="1605"/>
    </row>
    <row r="7" spans="1:24" s="8" customFormat="1" ht="21.75" customHeight="1" x14ac:dyDescent="0.15">
      <c r="A7" s="1610"/>
      <c r="B7" s="1611"/>
      <c r="C7" s="1612"/>
      <c r="D7" s="1613"/>
      <c r="E7" s="21"/>
      <c r="F7" s="22"/>
      <c r="G7" s="23"/>
      <c r="H7" s="24"/>
      <c r="I7" s="25"/>
      <c r="J7" s="26"/>
      <c r="K7" s="27"/>
      <c r="L7" s="255"/>
      <c r="M7" s="34"/>
      <c r="N7" s="34"/>
      <c r="O7" s="34"/>
      <c r="P7" s="34"/>
      <c r="Q7" s="788" t="s">
        <v>299</v>
      </c>
      <c r="R7" s="28"/>
      <c r="S7" s="29"/>
      <c r="T7" s="788" t="s">
        <v>300</v>
      </c>
      <c r="U7" s="30"/>
      <c r="V7" s="28"/>
      <c r="W7" s="790"/>
      <c r="X7" s="789" t="s">
        <v>301</v>
      </c>
    </row>
    <row r="8" spans="1:24" s="8" customFormat="1" ht="21.75" customHeight="1" x14ac:dyDescent="0.15">
      <c r="A8" s="1607" t="s">
        <v>302</v>
      </c>
      <c r="B8" s="1608"/>
      <c r="C8" s="1608"/>
      <c r="D8" s="1608"/>
      <c r="E8" s="1608"/>
      <c r="F8" s="1609"/>
      <c r="G8" s="1606" t="s">
        <v>303</v>
      </c>
      <c r="H8" s="1606"/>
      <c r="I8" s="1606"/>
      <c r="J8" s="1606"/>
      <c r="K8" s="1606"/>
      <c r="L8" s="1606"/>
      <c r="M8" s="1606"/>
      <c r="N8" s="1606"/>
      <c r="O8" s="1606"/>
      <c r="P8" s="1606"/>
      <c r="Q8" s="1606"/>
      <c r="R8" s="1606"/>
      <c r="S8" s="1606"/>
      <c r="T8" s="1606"/>
      <c r="U8" s="1606"/>
      <c r="V8" s="1606"/>
      <c r="W8" s="1606"/>
      <c r="X8" s="1606"/>
    </row>
    <row r="9" spans="1:24" s="8" customFormat="1" ht="21.75" customHeight="1" x14ac:dyDescent="0.15">
      <c r="A9" s="1606" t="s">
        <v>304</v>
      </c>
      <c r="B9" s="1606"/>
      <c r="C9" s="1606"/>
      <c r="D9" s="792" t="s">
        <v>305</v>
      </c>
      <c r="E9" s="787" t="s">
        <v>306</v>
      </c>
      <c r="F9" s="789" t="s">
        <v>307</v>
      </c>
      <c r="H9" s="31" t="s">
        <v>308</v>
      </c>
      <c r="I9" s="31" t="s">
        <v>309</v>
      </c>
      <c r="J9" s="31" t="s">
        <v>310</v>
      </c>
      <c r="K9" s="31" t="s">
        <v>311</v>
      </c>
      <c r="L9" s="32" t="s">
        <v>312</v>
      </c>
      <c r="M9" s="31" t="s">
        <v>313</v>
      </c>
      <c r="N9" s="33"/>
      <c r="O9" s="34"/>
      <c r="P9" s="34"/>
      <c r="Q9" s="1607" t="s">
        <v>304</v>
      </c>
      <c r="R9" s="1608"/>
      <c r="S9" s="1608" t="s">
        <v>292</v>
      </c>
      <c r="T9" s="1609"/>
      <c r="U9" s="1607" t="s">
        <v>314</v>
      </c>
      <c r="V9" s="1609"/>
      <c r="W9" s="1607" t="s">
        <v>315</v>
      </c>
      <c r="X9" s="1609"/>
    </row>
    <row r="10" spans="1:24" s="8" customFormat="1" ht="21.75" customHeight="1" x14ac:dyDescent="0.15">
      <c r="A10" s="1606" t="s">
        <v>316</v>
      </c>
      <c r="B10" s="1606"/>
      <c r="C10" s="1606"/>
      <c r="D10" s="35"/>
      <c r="E10" s="36"/>
      <c r="F10" s="23"/>
      <c r="G10" s="787" t="s">
        <v>317</v>
      </c>
      <c r="H10" s="22"/>
      <c r="I10" s="22"/>
      <c r="J10" s="22"/>
      <c r="K10" s="22"/>
      <c r="L10" s="22"/>
      <c r="M10" s="22"/>
      <c r="N10" s="22"/>
      <c r="O10" s="34"/>
      <c r="P10" s="34"/>
      <c r="Q10" s="1607" t="s">
        <v>316</v>
      </c>
      <c r="R10" s="1609"/>
      <c r="S10" s="1614"/>
      <c r="T10" s="1615"/>
      <c r="U10" s="1616"/>
      <c r="V10" s="1617"/>
      <c r="W10" s="1616"/>
      <c r="X10" s="1617"/>
    </row>
    <row r="11" spans="1:24" s="8" customFormat="1" ht="21.75" customHeight="1" x14ac:dyDescent="0.15">
      <c r="A11" s="1606" t="s">
        <v>318</v>
      </c>
      <c r="B11" s="1606"/>
      <c r="C11" s="1606"/>
      <c r="D11" s="37"/>
      <c r="E11" s="38"/>
      <c r="F11" s="39"/>
      <c r="G11" s="787" t="s">
        <v>319</v>
      </c>
      <c r="H11" s="22"/>
      <c r="I11" s="22"/>
      <c r="J11" s="22"/>
      <c r="K11" s="22"/>
      <c r="L11" s="22"/>
      <c r="M11" s="22"/>
      <c r="N11" s="22"/>
      <c r="O11" s="34"/>
      <c r="P11" s="34"/>
      <c r="Q11" s="1607" t="s">
        <v>318</v>
      </c>
      <c r="R11" s="1609"/>
      <c r="S11" s="1612"/>
      <c r="T11" s="1613"/>
      <c r="U11" s="1616"/>
      <c r="V11" s="1617"/>
      <c r="W11" s="1616"/>
      <c r="X11" s="1617"/>
    </row>
    <row r="12" spans="1:24" s="8" customFormat="1" ht="21.75" customHeight="1" x14ac:dyDescent="0.15"/>
    <row r="13" spans="1:24" ht="20.100000000000001" customHeight="1" x14ac:dyDescent="0.15">
      <c r="A13" s="256"/>
      <c r="B13" s="257"/>
      <c r="C13" s="258" t="s">
        <v>320</v>
      </c>
      <c r="D13" s="1618" t="s">
        <v>321</v>
      </c>
      <c r="E13" s="1619"/>
      <c r="F13" s="1618" t="s">
        <v>322</v>
      </c>
      <c r="G13" s="1619"/>
      <c r="H13" s="1620" t="s">
        <v>323</v>
      </c>
      <c r="I13" s="1621"/>
      <c r="J13" s="1621"/>
      <c r="K13" s="1621"/>
      <c r="L13" s="1621"/>
      <c r="M13" s="1621"/>
      <c r="N13" s="1621"/>
      <c r="O13" s="1621"/>
      <c r="P13" s="1621"/>
      <c r="Q13" s="1622"/>
      <c r="R13" s="1623" t="s">
        <v>324</v>
      </c>
      <c r="S13" s="1624"/>
      <c r="T13" s="1624"/>
      <c r="U13" s="1624"/>
      <c r="V13" s="1624"/>
      <c r="W13" s="1624"/>
      <c r="X13" s="1625"/>
    </row>
    <row r="14" spans="1:24" ht="13.5" x14ac:dyDescent="0.15">
      <c r="A14" s="260" t="s">
        <v>325</v>
      </c>
      <c r="B14" s="261"/>
      <c r="C14" s="262"/>
      <c r="D14" s="260" t="s">
        <v>326</v>
      </c>
      <c r="E14" s="615" t="s">
        <v>1137</v>
      </c>
      <c r="F14" s="263" t="s">
        <v>89</v>
      </c>
      <c r="G14" s="264" t="s">
        <v>315</v>
      </c>
      <c r="H14" s="265" t="s">
        <v>327</v>
      </c>
      <c r="I14" s="266" t="s">
        <v>328</v>
      </c>
      <c r="J14" s="267" t="s">
        <v>329</v>
      </c>
      <c r="K14" s="267" t="s">
        <v>330</v>
      </c>
      <c r="L14" s="267" t="s">
        <v>331</v>
      </c>
      <c r="M14" s="267" t="s">
        <v>332</v>
      </c>
      <c r="N14" s="267" t="s">
        <v>333</v>
      </c>
      <c r="O14" s="267"/>
      <c r="P14" s="267" t="s">
        <v>334</v>
      </c>
      <c r="Q14" s="268" t="s">
        <v>335</v>
      </c>
      <c r="R14" s="40" t="s">
        <v>330</v>
      </c>
      <c r="S14" s="41" t="s">
        <v>331</v>
      </c>
      <c r="T14" s="42" t="s">
        <v>332</v>
      </c>
      <c r="U14" s="42" t="s">
        <v>333</v>
      </c>
      <c r="V14" s="42"/>
      <c r="W14" s="42"/>
      <c r="X14" s="43"/>
    </row>
    <row r="15" spans="1:24" ht="20.100000000000001" customHeight="1" x14ac:dyDescent="0.15">
      <c r="A15" s="1626"/>
      <c r="B15" s="269" t="s">
        <v>336</v>
      </c>
      <c r="C15" s="261"/>
      <c r="D15" s="44"/>
      <c r="E15" s="270"/>
      <c r="F15" s="271"/>
      <c r="G15" s="272"/>
      <c r="H15" s="273"/>
      <c r="I15" s="274"/>
      <c r="J15" s="274"/>
      <c r="K15" s="274"/>
      <c r="L15" s="274"/>
      <c r="M15" s="274"/>
      <c r="N15" s="274"/>
      <c r="O15" s="274"/>
      <c r="P15" s="274"/>
      <c r="Q15" s="275"/>
      <c r="R15" s="276"/>
      <c r="S15" s="277"/>
      <c r="T15" s="277"/>
      <c r="U15" s="277"/>
      <c r="V15" s="278"/>
      <c r="W15" s="277"/>
      <c r="X15" s="279"/>
    </row>
    <row r="16" spans="1:24" ht="20.100000000000001" customHeight="1" x14ac:dyDescent="0.15">
      <c r="A16" s="1626"/>
      <c r="B16" s="280" t="s">
        <v>337</v>
      </c>
      <c r="C16" s="281"/>
      <c r="D16" s="44"/>
      <c r="E16" s="270"/>
      <c r="F16" s="271"/>
      <c r="G16" s="272"/>
      <c r="H16" s="273"/>
      <c r="I16" s="274"/>
      <c r="J16" s="274"/>
      <c r="K16" s="274"/>
      <c r="L16" s="274"/>
      <c r="M16" s="274"/>
      <c r="N16" s="274"/>
      <c r="O16" s="274"/>
      <c r="P16" s="274"/>
      <c r="Q16" s="275"/>
      <c r="R16" s="276"/>
      <c r="S16" s="277"/>
      <c r="T16" s="277"/>
      <c r="U16" s="277"/>
      <c r="V16" s="278"/>
      <c r="W16" s="277"/>
      <c r="X16" s="279"/>
    </row>
    <row r="17" spans="1:24" ht="20.100000000000001" customHeight="1" x14ac:dyDescent="0.15">
      <c r="A17" s="1626"/>
      <c r="B17" s="282" t="s">
        <v>338</v>
      </c>
      <c r="C17" s="283"/>
      <c r="D17" s="284"/>
      <c r="E17" s="285"/>
      <c r="F17" s="286"/>
      <c r="G17" s="287"/>
      <c r="H17" s="288"/>
      <c r="I17" s="289"/>
      <c r="J17" s="289"/>
      <c r="K17" s="289"/>
      <c r="L17" s="289"/>
      <c r="M17" s="289"/>
      <c r="N17" s="289"/>
      <c r="O17" s="289"/>
      <c r="P17" s="289"/>
      <c r="Q17" s="290"/>
      <c r="R17" s="291"/>
      <c r="S17" s="292"/>
      <c r="T17" s="292"/>
      <c r="U17" s="292"/>
      <c r="V17" s="293"/>
      <c r="W17" s="292"/>
      <c r="X17" s="294"/>
    </row>
    <row r="18" spans="1:24" ht="20.100000000000001" customHeight="1" x14ac:dyDescent="0.15">
      <c r="A18" s="1626"/>
      <c r="B18" s="260" t="s">
        <v>339</v>
      </c>
      <c r="C18" s="45"/>
      <c r="D18" s="44"/>
      <c r="E18" s="270"/>
      <c r="F18" s="271"/>
      <c r="G18" s="272"/>
      <c r="H18" s="273"/>
      <c r="I18" s="274"/>
      <c r="J18" s="274"/>
      <c r="K18" s="274"/>
      <c r="L18" s="274"/>
      <c r="M18" s="274"/>
      <c r="N18" s="274"/>
      <c r="O18" s="274"/>
      <c r="P18" s="274"/>
      <c r="Q18" s="275"/>
      <c r="R18" s="276"/>
      <c r="S18" s="277"/>
      <c r="T18" s="277"/>
      <c r="U18" s="274"/>
      <c r="V18" s="295"/>
      <c r="W18" s="274"/>
      <c r="X18" s="279"/>
    </row>
    <row r="19" spans="1:24" ht="20.100000000000001" customHeight="1" x14ac:dyDescent="0.15">
      <c r="A19" s="1626"/>
      <c r="B19" s="260" t="s">
        <v>382</v>
      </c>
      <c r="C19" s="45"/>
      <c r="D19" s="44"/>
      <c r="E19" s="270"/>
      <c r="F19" s="271"/>
      <c r="G19" s="272"/>
      <c r="H19" s="273"/>
      <c r="I19" s="274"/>
      <c r="J19" s="274"/>
      <c r="K19" s="274"/>
      <c r="L19" s="274"/>
      <c r="M19" s="274"/>
      <c r="N19" s="274"/>
      <c r="O19" s="274"/>
      <c r="P19" s="274"/>
      <c r="Q19" s="275"/>
      <c r="R19" s="276"/>
      <c r="S19" s="277"/>
      <c r="T19" s="277"/>
      <c r="U19" s="274"/>
      <c r="V19" s="295"/>
      <c r="W19" s="274"/>
      <c r="X19" s="279"/>
    </row>
    <row r="20" spans="1:24" ht="20.100000000000001" customHeight="1" x14ac:dyDescent="0.15">
      <c r="A20" s="1626"/>
      <c r="B20" s="296" t="s">
        <v>383</v>
      </c>
      <c r="C20" s="261"/>
      <c r="D20" s="44"/>
      <c r="E20" s="270"/>
      <c r="F20" s="271"/>
      <c r="G20" s="272"/>
      <c r="H20" s="297"/>
      <c r="I20" s="298"/>
      <c r="J20" s="298"/>
      <c r="K20" s="298"/>
      <c r="L20" s="298"/>
      <c r="M20" s="298"/>
      <c r="N20" s="298"/>
      <c r="O20" s="298"/>
      <c r="P20" s="274"/>
      <c r="Q20" s="275"/>
      <c r="R20" s="276"/>
      <c r="S20" s="277"/>
      <c r="T20" s="277"/>
      <c r="U20" s="277"/>
      <c r="V20" s="278"/>
      <c r="W20" s="277"/>
      <c r="X20" s="279"/>
    </row>
    <row r="21" spans="1:24" ht="19.5" customHeight="1" x14ac:dyDescent="0.15">
      <c r="A21" s="1627"/>
      <c r="B21" s="282" t="s">
        <v>340</v>
      </c>
      <c r="C21" s="46"/>
      <c r="D21" s="284"/>
      <c r="E21" s="285"/>
      <c r="F21" s="286"/>
      <c r="G21" s="287"/>
      <c r="H21" s="288"/>
      <c r="I21" s="289"/>
      <c r="J21" s="289"/>
      <c r="K21" s="289"/>
      <c r="L21" s="289"/>
      <c r="M21" s="289"/>
      <c r="N21" s="289"/>
      <c r="O21" s="289"/>
      <c r="P21" s="289"/>
      <c r="Q21" s="290"/>
      <c r="R21" s="291"/>
      <c r="S21" s="292"/>
      <c r="T21" s="292"/>
      <c r="U21" s="292"/>
      <c r="V21" s="293"/>
      <c r="W21" s="292"/>
      <c r="X21" s="294"/>
    </row>
    <row r="22" spans="1:24" ht="20.100000000000001" customHeight="1" x14ac:dyDescent="0.15">
      <c r="A22" s="47" t="s">
        <v>304</v>
      </c>
      <c r="B22" s="48"/>
      <c r="C22" s="49"/>
      <c r="D22" s="51">
        <f t="shared" ref="D22:K22" si="0">SUM(D15:D21)</f>
        <v>0</v>
      </c>
      <c r="E22" s="50">
        <f t="shared" si="0"/>
        <v>0</v>
      </c>
      <c r="F22" s="51">
        <f t="shared" si="0"/>
        <v>0</v>
      </c>
      <c r="G22" s="50">
        <f t="shared" si="0"/>
        <v>0</v>
      </c>
      <c r="H22" s="51">
        <f t="shared" si="0"/>
        <v>0</v>
      </c>
      <c r="I22" s="52">
        <f t="shared" si="0"/>
        <v>0</v>
      </c>
      <c r="J22" s="52">
        <f t="shared" si="0"/>
        <v>0</v>
      </c>
      <c r="K22" s="52">
        <f t="shared" si="0"/>
        <v>0</v>
      </c>
      <c r="L22" s="52">
        <f t="shared" ref="L22:N22" si="1">SUM(L15:L21)</f>
        <v>0</v>
      </c>
      <c r="M22" s="52">
        <f t="shared" si="1"/>
        <v>0</v>
      </c>
      <c r="N22" s="52">
        <f t="shared" si="1"/>
        <v>0</v>
      </c>
      <c r="O22" s="52"/>
      <c r="P22" s="52">
        <f t="shared" ref="P22:U22" si="2">SUM(P15:P21)</f>
        <v>0</v>
      </c>
      <c r="Q22" s="50">
        <f t="shared" si="2"/>
        <v>0</v>
      </c>
      <c r="R22" s="51">
        <f t="shared" si="2"/>
        <v>0</v>
      </c>
      <c r="S22" s="52">
        <f t="shared" si="2"/>
        <v>0</v>
      </c>
      <c r="T22" s="52">
        <f t="shared" si="2"/>
        <v>0</v>
      </c>
      <c r="U22" s="52">
        <f t="shared" si="2"/>
        <v>0</v>
      </c>
      <c r="V22" s="54"/>
      <c r="W22" s="52"/>
      <c r="X22" s="55"/>
    </row>
    <row r="23" spans="1:24" ht="21" customHeight="1" x14ac:dyDescent="0.15">
      <c r="A23" s="299"/>
      <c r="B23" s="300"/>
      <c r="C23" s="299" t="s">
        <v>341</v>
      </c>
      <c r="D23" s="301"/>
      <c r="E23" s="302"/>
      <c r="F23" s="303"/>
      <c r="G23" s="302"/>
      <c r="H23" s="304"/>
      <c r="I23" s="305"/>
      <c r="J23" s="306"/>
      <c r="K23" s="306"/>
      <c r="L23" s="306"/>
      <c r="M23" s="306"/>
      <c r="N23" s="306"/>
      <c r="O23" s="306"/>
      <c r="P23" s="305"/>
      <c r="Q23" s="302"/>
      <c r="R23" s="307"/>
      <c r="S23" s="308"/>
      <c r="T23" s="308"/>
      <c r="U23" s="308"/>
      <c r="V23" s="307"/>
      <c r="W23" s="308"/>
      <c r="X23" s="309"/>
    </row>
    <row r="24" spans="1:24" ht="21" customHeight="1" x14ac:dyDescent="0.15">
      <c r="A24" s="310"/>
      <c r="B24" s="311"/>
      <c r="C24" s="312" t="s">
        <v>342</v>
      </c>
      <c r="D24" s="313"/>
      <c r="E24" s="314"/>
      <c r="F24" s="315"/>
      <c r="G24" s="314"/>
      <c r="H24" s="316"/>
      <c r="I24" s="56"/>
      <c r="J24" s="56"/>
      <c r="K24" s="56"/>
      <c r="L24" s="56"/>
      <c r="M24" s="56"/>
      <c r="N24" s="56"/>
      <c r="O24" s="56"/>
      <c r="P24" s="317"/>
      <c r="Q24" s="314"/>
      <c r="R24" s="318"/>
      <c r="S24" s="319"/>
      <c r="T24" s="319"/>
      <c r="U24" s="319"/>
      <c r="V24" s="318"/>
      <c r="W24" s="319"/>
      <c r="X24" s="320"/>
    </row>
    <row r="25" spans="1:24" ht="21" customHeight="1" x14ac:dyDescent="0.15">
      <c r="A25" s="310"/>
      <c r="B25" s="311" t="s">
        <v>343</v>
      </c>
      <c r="C25" s="312" t="s">
        <v>344</v>
      </c>
      <c r="D25" s="313"/>
      <c r="E25" s="314"/>
      <c r="F25" s="315"/>
      <c r="G25" s="314"/>
      <c r="H25" s="316"/>
      <c r="I25" s="56"/>
      <c r="J25" s="56"/>
      <c r="K25" s="56"/>
      <c r="L25" s="56"/>
      <c r="M25" s="56"/>
      <c r="N25" s="56"/>
      <c r="O25" s="56"/>
      <c r="P25" s="317"/>
      <c r="Q25" s="314"/>
      <c r="R25" s="318"/>
      <c r="S25" s="319"/>
      <c r="T25" s="319"/>
      <c r="U25" s="319"/>
      <c r="V25" s="318"/>
      <c r="W25" s="319"/>
      <c r="X25" s="320"/>
    </row>
    <row r="26" spans="1:24" ht="21" customHeight="1" x14ac:dyDescent="0.15">
      <c r="A26" s="310"/>
      <c r="B26" s="311"/>
      <c r="C26" s="312" t="s">
        <v>345</v>
      </c>
      <c r="D26" s="313"/>
      <c r="E26" s="314"/>
      <c r="F26" s="315"/>
      <c r="G26" s="314"/>
      <c r="H26" s="316"/>
      <c r="I26" s="56"/>
      <c r="J26" s="56"/>
      <c r="K26" s="56"/>
      <c r="L26" s="56"/>
      <c r="M26" s="56"/>
      <c r="N26" s="56"/>
      <c r="O26" s="56"/>
      <c r="P26" s="317"/>
      <c r="Q26" s="314"/>
      <c r="R26" s="318"/>
      <c r="S26" s="319"/>
      <c r="T26" s="319"/>
      <c r="U26" s="319"/>
      <c r="V26" s="318"/>
      <c r="W26" s="319"/>
      <c r="X26" s="320"/>
    </row>
    <row r="27" spans="1:24" ht="21" customHeight="1" x14ac:dyDescent="0.15">
      <c r="A27" s="310"/>
      <c r="B27" s="311"/>
      <c r="C27" s="312" t="s">
        <v>346</v>
      </c>
      <c r="D27" s="313"/>
      <c r="E27" s="314"/>
      <c r="F27" s="315"/>
      <c r="G27" s="314"/>
      <c r="H27" s="316"/>
      <c r="I27" s="317"/>
      <c r="J27" s="56"/>
      <c r="K27" s="56"/>
      <c r="L27" s="56"/>
      <c r="M27" s="56"/>
      <c r="N27" s="56"/>
      <c r="O27" s="56"/>
      <c r="P27" s="317"/>
      <c r="Q27" s="314"/>
      <c r="R27" s="318"/>
      <c r="S27" s="319"/>
      <c r="T27" s="319"/>
      <c r="U27" s="319"/>
      <c r="V27" s="318"/>
      <c r="W27" s="319"/>
      <c r="X27" s="320"/>
    </row>
    <row r="28" spans="1:24" ht="21" customHeight="1" x14ac:dyDescent="0.15">
      <c r="A28" s="310"/>
      <c r="B28" s="311"/>
      <c r="C28" s="312" t="s">
        <v>347</v>
      </c>
      <c r="D28" s="313"/>
      <c r="E28" s="314"/>
      <c r="F28" s="315"/>
      <c r="G28" s="314"/>
      <c r="H28" s="316"/>
      <c r="I28" s="317"/>
      <c r="J28" s="56"/>
      <c r="K28" s="56"/>
      <c r="L28" s="56"/>
      <c r="M28" s="56"/>
      <c r="N28" s="56"/>
      <c r="O28" s="56"/>
      <c r="P28" s="317"/>
      <c r="Q28" s="314"/>
      <c r="R28" s="318"/>
      <c r="S28" s="319"/>
      <c r="T28" s="319"/>
      <c r="U28" s="319"/>
      <c r="V28" s="318"/>
      <c r="W28" s="319"/>
      <c r="X28" s="320"/>
    </row>
    <row r="29" spans="1:24" ht="21" customHeight="1" x14ac:dyDescent="0.15">
      <c r="A29" s="310"/>
      <c r="B29" s="311"/>
      <c r="C29" s="321"/>
      <c r="D29" s="322"/>
      <c r="E29" s="323"/>
      <c r="F29" s="324"/>
      <c r="G29" s="323"/>
      <c r="H29" s="325"/>
      <c r="I29" s="298"/>
      <c r="J29" s="326"/>
      <c r="K29" s="326"/>
      <c r="L29" s="326"/>
      <c r="M29" s="326"/>
      <c r="N29" s="326"/>
      <c r="O29" s="326"/>
      <c r="P29" s="298"/>
      <c r="Q29" s="323"/>
      <c r="R29" s="327"/>
      <c r="S29" s="328"/>
      <c r="T29" s="328"/>
      <c r="U29" s="328"/>
      <c r="V29" s="327"/>
      <c r="W29" s="328"/>
      <c r="X29" s="329"/>
    </row>
    <row r="30" spans="1:24" ht="21" customHeight="1" x14ac:dyDescent="0.15">
      <c r="A30" s="330"/>
      <c r="B30" s="331"/>
      <c r="C30" s="332" t="s">
        <v>348</v>
      </c>
      <c r="D30" s="334">
        <f t="shared" ref="D30:I30" si="3">SUM(D23:D29)</f>
        <v>0</v>
      </c>
      <c r="E30" s="333">
        <f t="shared" si="3"/>
        <v>0</v>
      </c>
      <c r="F30" s="334">
        <f t="shared" si="3"/>
        <v>0</v>
      </c>
      <c r="G30" s="333">
        <f t="shared" si="3"/>
        <v>0</v>
      </c>
      <c r="H30" s="334">
        <f t="shared" si="3"/>
        <v>0</v>
      </c>
      <c r="I30" s="335">
        <f t="shared" si="3"/>
        <v>0</v>
      </c>
      <c r="J30" s="335">
        <f t="shared" ref="J30:P30" si="4">SUM(J23:J29)</f>
        <v>0</v>
      </c>
      <c r="K30" s="335">
        <f t="shared" si="4"/>
        <v>0</v>
      </c>
      <c r="L30" s="335">
        <f t="shared" si="4"/>
        <v>0</v>
      </c>
      <c r="M30" s="335">
        <f t="shared" si="4"/>
        <v>0</v>
      </c>
      <c r="N30" s="335">
        <f t="shared" si="4"/>
        <v>0</v>
      </c>
      <c r="O30" s="335"/>
      <c r="P30" s="335">
        <f t="shared" si="4"/>
        <v>0</v>
      </c>
      <c r="Q30" s="333">
        <f>SUM(Q23:Q29)</f>
        <v>0</v>
      </c>
      <c r="R30" s="334">
        <f>SUM(R23:R29)</f>
        <v>0</v>
      </c>
      <c r="S30" s="335">
        <f>SUM(S23:S29)</f>
        <v>0</v>
      </c>
      <c r="T30" s="335">
        <f t="shared" ref="T30" si="5">SUM(T23:T29)</f>
        <v>0</v>
      </c>
      <c r="U30" s="335">
        <f t="shared" ref="U30" si="6">SUM(U23:U29)</f>
        <v>0</v>
      </c>
      <c r="V30" s="337"/>
      <c r="W30" s="335"/>
      <c r="X30" s="336"/>
    </row>
    <row r="31" spans="1:24" ht="21" customHeight="1" x14ac:dyDescent="0.15">
      <c r="A31" s="310"/>
      <c r="B31" s="338"/>
      <c r="C31" s="299" t="s">
        <v>341</v>
      </c>
      <c r="D31" s="301"/>
      <c r="E31" s="302"/>
      <c r="F31" s="303"/>
      <c r="G31" s="302"/>
      <c r="H31" s="304"/>
      <c r="I31" s="305"/>
      <c r="J31" s="306"/>
      <c r="K31" s="306"/>
      <c r="L31" s="306"/>
      <c r="M31" s="306"/>
      <c r="N31" s="306"/>
      <c r="O31" s="306"/>
      <c r="P31" s="305"/>
      <c r="Q31" s="302"/>
      <c r="R31" s="339"/>
      <c r="S31" s="308"/>
      <c r="T31" s="308"/>
      <c r="U31" s="308"/>
      <c r="V31" s="307"/>
      <c r="W31" s="308"/>
      <c r="X31" s="309"/>
    </row>
    <row r="32" spans="1:24" ht="21" customHeight="1" x14ac:dyDescent="0.15">
      <c r="A32" s="310"/>
      <c r="B32" s="338"/>
      <c r="C32" s="312" t="s">
        <v>342</v>
      </c>
      <c r="D32" s="313"/>
      <c r="E32" s="314"/>
      <c r="F32" s="315"/>
      <c r="G32" s="314"/>
      <c r="H32" s="316"/>
      <c r="I32" s="56"/>
      <c r="J32" s="56"/>
      <c r="K32" s="56"/>
      <c r="L32" s="56"/>
      <c r="M32" s="56"/>
      <c r="N32" s="56"/>
      <c r="O32" s="56"/>
      <c r="P32" s="317"/>
      <c r="Q32" s="314"/>
      <c r="R32" s="340"/>
      <c r="S32" s="319"/>
      <c r="T32" s="319"/>
      <c r="U32" s="319"/>
      <c r="V32" s="318"/>
      <c r="W32" s="319"/>
      <c r="X32" s="320"/>
    </row>
    <row r="33" spans="1:24" ht="21" customHeight="1" x14ac:dyDescent="0.15">
      <c r="A33" s="310"/>
      <c r="B33" s="338" t="s">
        <v>349</v>
      </c>
      <c r="C33" s="312" t="s">
        <v>344</v>
      </c>
      <c r="D33" s="313"/>
      <c r="E33" s="314"/>
      <c r="F33" s="315"/>
      <c r="G33" s="314"/>
      <c r="H33" s="316"/>
      <c r="I33" s="56"/>
      <c r="J33" s="56"/>
      <c r="K33" s="56"/>
      <c r="L33" s="56"/>
      <c r="M33" s="56"/>
      <c r="N33" s="56"/>
      <c r="O33" s="56"/>
      <c r="P33" s="317"/>
      <c r="Q33" s="314"/>
      <c r="R33" s="340"/>
      <c r="S33" s="319"/>
      <c r="T33" s="319"/>
      <c r="U33" s="319"/>
      <c r="V33" s="318"/>
      <c r="W33" s="319"/>
      <c r="X33" s="320"/>
    </row>
    <row r="34" spans="1:24" ht="21" customHeight="1" x14ac:dyDescent="0.15">
      <c r="A34" s="310"/>
      <c r="B34" s="338"/>
      <c r="C34" s="312" t="s">
        <v>345</v>
      </c>
      <c r="D34" s="313"/>
      <c r="E34" s="314"/>
      <c r="F34" s="315"/>
      <c r="G34" s="314"/>
      <c r="H34" s="316"/>
      <c r="I34" s="56"/>
      <c r="J34" s="56"/>
      <c r="K34" s="56"/>
      <c r="L34" s="56"/>
      <c r="M34" s="56"/>
      <c r="N34" s="56"/>
      <c r="O34" s="56"/>
      <c r="P34" s="317"/>
      <c r="Q34" s="314"/>
      <c r="R34" s="340"/>
      <c r="S34" s="319"/>
      <c r="T34" s="319"/>
      <c r="U34" s="319"/>
      <c r="V34" s="318"/>
      <c r="W34" s="319"/>
      <c r="X34" s="320"/>
    </row>
    <row r="35" spans="1:24" ht="21" customHeight="1" x14ac:dyDescent="0.15">
      <c r="A35" s="310"/>
      <c r="B35" s="338"/>
      <c r="C35" s="312" t="s">
        <v>346</v>
      </c>
      <c r="D35" s="313"/>
      <c r="E35" s="314"/>
      <c r="F35" s="315"/>
      <c r="G35" s="314"/>
      <c r="H35" s="316"/>
      <c r="I35" s="317"/>
      <c r="J35" s="56"/>
      <c r="K35" s="56"/>
      <c r="L35" s="56"/>
      <c r="M35" s="56"/>
      <c r="N35" s="56"/>
      <c r="O35" s="56"/>
      <c r="P35" s="317"/>
      <c r="Q35" s="314"/>
      <c r="R35" s="340"/>
      <c r="S35" s="319"/>
      <c r="T35" s="319"/>
      <c r="U35" s="319"/>
      <c r="V35" s="318"/>
      <c r="W35" s="319"/>
      <c r="X35" s="320"/>
    </row>
    <row r="36" spans="1:24" ht="21" customHeight="1" x14ac:dyDescent="0.15">
      <c r="A36" s="310"/>
      <c r="B36" s="338"/>
      <c r="C36" s="312" t="s">
        <v>347</v>
      </c>
      <c r="D36" s="313"/>
      <c r="E36" s="314"/>
      <c r="F36" s="315"/>
      <c r="G36" s="314"/>
      <c r="H36" s="316"/>
      <c r="I36" s="317"/>
      <c r="J36" s="56"/>
      <c r="K36" s="56"/>
      <c r="L36" s="56"/>
      <c r="M36" s="56"/>
      <c r="N36" s="56"/>
      <c r="O36" s="56"/>
      <c r="P36" s="317"/>
      <c r="Q36" s="314"/>
      <c r="R36" s="340"/>
      <c r="S36" s="319"/>
      <c r="T36" s="319"/>
      <c r="U36" s="319"/>
      <c r="V36" s="318"/>
      <c r="W36" s="319"/>
      <c r="X36" s="320"/>
    </row>
    <row r="37" spans="1:24" ht="21" customHeight="1" x14ac:dyDescent="0.15">
      <c r="A37" s="310"/>
      <c r="B37" s="338"/>
      <c r="C37" s="321"/>
      <c r="D37" s="322"/>
      <c r="E37" s="323"/>
      <c r="F37" s="324"/>
      <c r="G37" s="323"/>
      <c r="H37" s="325"/>
      <c r="I37" s="298"/>
      <c r="J37" s="326"/>
      <c r="K37" s="326"/>
      <c r="L37" s="326"/>
      <c r="M37" s="326"/>
      <c r="N37" s="326"/>
      <c r="O37" s="326"/>
      <c r="P37" s="298"/>
      <c r="Q37" s="323"/>
      <c r="R37" s="327"/>
      <c r="S37" s="328"/>
      <c r="T37" s="328"/>
      <c r="U37" s="328"/>
      <c r="V37" s="327"/>
      <c r="W37" s="328"/>
      <c r="X37" s="329"/>
    </row>
    <row r="38" spans="1:24" ht="21" customHeight="1" x14ac:dyDescent="0.15">
      <c r="A38" s="330"/>
      <c r="B38" s="331"/>
      <c r="C38" s="332" t="s">
        <v>348</v>
      </c>
      <c r="D38" s="334">
        <f t="shared" ref="D38:I38" si="7">SUM(D31:D37)</f>
        <v>0</v>
      </c>
      <c r="E38" s="333">
        <f t="shared" si="7"/>
        <v>0</v>
      </c>
      <c r="F38" s="334">
        <f t="shared" si="7"/>
        <v>0</v>
      </c>
      <c r="G38" s="333">
        <f t="shared" si="7"/>
        <v>0</v>
      </c>
      <c r="H38" s="334">
        <f t="shared" si="7"/>
        <v>0</v>
      </c>
      <c r="I38" s="335">
        <f t="shared" si="7"/>
        <v>0</v>
      </c>
      <c r="J38" s="335">
        <f t="shared" ref="J38" si="8">SUM(J31:J37)</f>
        <v>0</v>
      </c>
      <c r="K38" s="335">
        <f t="shared" ref="K38" si="9">SUM(K31:K37)</f>
        <v>0</v>
      </c>
      <c r="L38" s="335">
        <f t="shared" ref="L38" si="10">SUM(L31:L37)</f>
        <v>0</v>
      </c>
      <c r="M38" s="335">
        <f t="shared" ref="M38" si="11">SUM(M31:M37)</f>
        <v>0</v>
      </c>
      <c r="N38" s="335">
        <f t="shared" ref="N38" si="12">SUM(N31:N37)</f>
        <v>0</v>
      </c>
      <c r="O38" s="335"/>
      <c r="P38" s="335">
        <f t="shared" ref="P38" si="13">SUM(P31:P37)</f>
        <v>0</v>
      </c>
      <c r="Q38" s="333">
        <f>SUM(Q31:Q37)</f>
        <v>0</v>
      </c>
      <c r="R38" s="334">
        <f>SUM(R31:R37)</f>
        <v>0</v>
      </c>
      <c r="S38" s="335">
        <f>SUM(S31:S37)</f>
        <v>0</v>
      </c>
      <c r="T38" s="335">
        <f t="shared" ref="T38" si="14">SUM(T31:T37)</f>
        <v>0</v>
      </c>
      <c r="U38" s="335">
        <f t="shared" ref="U38" si="15">SUM(U31:U37)</f>
        <v>0</v>
      </c>
      <c r="V38" s="337"/>
      <c r="W38" s="335"/>
      <c r="X38" s="336"/>
    </row>
    <row r="39" spans="1:24" ht="21" customHeight="1" x14ac:dyDescent="0.15">
      <c r="A39" s="330"/>
      <c r="B39" s="341"/>
      <c r="C39" s="299" t="s">
        <v>341</v>
      </c>
      <c r="D39" s="301"/>
      <c r="E39" s="302"/>
      <c r="F39" s="303"/>
      <c r="G39" s="302"/>
      <c r="H39" s="304"/>
      <c r="I39" s="305"/>
      <c r="J39" s="306"/>
      <c r="K39" s="306"/>
      <c r="L39" s="306"/>
      <c r="M39" s="306"/>
      <c r="N39" s="306"/>
      <c r="O39" s="306"/>
      <c r="P39" s="305"/>
      <c r="Q39" s="302"/>
      <c r="R39" s="307"/>
      <c r="S39" s="308"/>
      <c r="T39" s="308"/>
      <c r="U39" s="308"/>
      <c r="V39" s="307"/>
      <c r="W39" s="308"/>
      <c r="X39" s="309"/>
    </row>
    <row r="40" spans="1:24" ht="21" customHeight="1" x14ac:dyDescent="0.15">
      <c r="A40" s="330"/>
      <c r="B40" s="341"/>
      <c r="C40" s="312" t="s">
        <v>342</v>
      </c>
      <c r="D40" s="313"/>
      <c r="E40" s="314"/>
      <c r="F40" s="315"/>
      <c r="G40" s="314"/>
      <c r="H40" s="316"/>
      <c r="I40" s="56"/>
      <c r="J40" s="56"/>
      <c r="K40" s="56"/>
      <c r="L40" s="56"/>
      <c r="M40" s="56"/>
      <c r="N40" s="56"/>
      <c r="O40" s="56"/>
      <c r="P40" s="317"/>
      <c r="Q40" s="314"/>
      <c r="R40" s="318"/>
      <c r="S40" s="319"/>
      <c r="T40" s="319"/>
      <c r="U40" s="319"/>
      <c r="V40" s="318"/>
      <c r="W40" s="319"/>
      <c r="X40" s="320"/>
    </row>
    <row r="41" spans="1:24" ht="21" customHeight="1" x14ac:dyDescent="0.15">
      <c r="A41" s="330"/>
      <c r="B41" s="341" t="s">
        <v>350</v>
      </c>
      <c r="C41" s="312" t="s">
        <v>344</v>
      </c>
      <c r="D41" s="313"/>
      <c r="E41" s="314"/>
      <c r="F41" s="315"/>
      <c r="G41" s="314"/>
      <c r="H41" s="316"/>
      <c r="I41" s="56"/>
      <c r="J41" s="56"/>
      <c r="K41" s="56"/>
      <c r="L41" s="56"/>
      <c r="M41" s="56"/>
      <c r="N41" s="56"/>
      <c r="O41" s="56"/>
      <c r="P41" s="317"/>
      <c r="Q41" s="314"/>
      <c r="R41" s="318"/>
      <c r="S41" s="319"/>
      <c r="T41" s="319"/>
      <c r="U41" s="319"/>
      <c r="V41" s="318"/>
      <c r="W41" s="319"/>
      <c r="X41" s="320"/>
    </row>
    <row r="42" spans="1:24" ht="21" customHeight="1" x14ac:dyDescent="0.15">
      <c r="A42" s="330"/>
      <c r="B42" s="341"/>
      <c r="C42" s="312" t="s">
        <v>345</v>
      </c>
      <c r="D42" s="313"/>
      <c r="E42" s="314"/>
      <c r="F42" s="315"/>
      <c r="G42" s="314"/>
      <c r="H42" s="316"/>
      <c r="I42" s="56"/>
      <c r="J42" s="56"/>
      <c r="K42" s="56"/>
      <c r="L42" s="56"/>
      <c r="M42" s="56"/>
      <c r="N42" s="56"/>
      <c r="O42" s="56"/>
      <c r="P42" s="317"/>
      <c r="Q42" s="314"/>
      <c r="R42" s="318"/>
      <c r="S42" s="319"/>
      <c r="T42" s="319"/>
      <c r="U42" s="319"/>
      <c r="V42" s="318"/>
      <c r="W42" s="319"/>
      <c r="X42" s="320"/>
    </row>
    <row r="43" spans="1:24" ht="21" customHeight="1" x14ac:dyDescent="0.15">
      <c r="A43" s="330"/>
      <c r="B43" s="341"/>
      <c r="C43" s="312" t="s">
        <v>346</v>
      </c>
      <c r="D43" s="313"/>
      <c r="E43" s="314"/>
      <c r="F43" s="315"/>
      <c r="G43" s="314"/>
      <c r="H43" s="316"/>
      <c r="I43" s="317"/>
      <c r="J43" s="56"/>
      <c r="K43" s="56"/>
      <c r="L43" s="56"/>
      <c r="M43" s="56"/>
      <c r="N43" s="56"/>
      <c r="O43" s="56"/>
      <c r="P43" s="317"/>
      <c r="Q43" s="314"/>
      <c r="R43" s="318"/>
      <c r="S43" s="319"/>
      <c r="T43" s="319"/>
      <c r="U43" s="319"/>
      <c r="V43" s="318"/>
      <c r="W43" s="319"/>
      <c r="X43" s="320"/>
    </row>
    <row r="44" spans="1:24" ht="21" customHeight="1" x14ac:dyDescent="0.15">
      <c r="A44" s="330"/>
      <c r="B44" s="341"/>
      <c r="C44" s="312" t="s">
        <v>347</v>
      </c>
      <c r="D44" s="313"/>
      <c r="E44" s="314"/>
      <c r="F44" s="315"/>
      <c r="G44" s="314"/>
      <c r="H44" s="316"/>
      <c r="I44" s="317"/>
      <c r="J44" s="56"/>
      <c r="K44" s="56"/>
      <c r="L44" s="56"/>
      <c r="M44" s="56"/>
      <c r="N44" s="56"/>
      <c r="O44" s="56"/>
      <c r="P44" s="317"/>
      <c r="Q44" s="314"/>
      <c r="R44" s="318"/>
      <c r="S44" s="319"/>
      <c r="T44" s="319"/>
      <c r="U44" s="319"/>
      <c r="V44" s="318"/>
      <c r="W44" s="319"/>
      <c r="X44" s="320"/>
    </row>
    <row r="45" spans="1:24" ht="21" customHeight="1" x14ac:dyDescent="0.15">
      <c r="A45" s="330"/>
      <c r="B45" s="341"/>
      <c r="C45" s="321"/>
      <c r="D45" s="322"/>
      <c r="E45" s="323"/>
      <c r="F45" s="324"/>
      <c r="G45" s="323"/>
      <c r="H45" s="325"/>
      <c r="I45" s="298"/>
      <c r="J45" s="326"/>
      <c r="K45" s="326"/>
      <c r="L45" s="326"/>
      <c r="M45" s="326"/>
      <c r="N45" s="326"/>
      <c r="O45" s="326"/>
      <c r="P45" s="298"/>
      <c r="Q45" s="323"/>
      <c r="R45" s="327"/>
      <c r="S45" s="328"/>
      <c r="T45" s="328"/>
      <c r="U45" s="328"/>
      <c r="V45" s="327"/>
      <c r="W45" s="328"/>
      <c r="X45" s="329"/>
    </row>
    <row r="46" spans="1:24" ht="21" customHeight="1" x14ac:dyDescent="0.15">
      <c r="A46" s="330"/>
      <c r="B46" s="331"/>
      <c r="C46" s="332" t="s">
        <v>348</v>
      </c>
      <c r="D46" s="335">
        <f t="shared" ref="D46" si="16">SUM(D39:D45)</f>
        <v>0</v>
      </c>
      <c r="E46" s="333">
        <f>SUM(E39:E45)</f>
        <v>0</v>
      </c>
      <c r="F46" s="335">
        <f t="shared" ref="F46" si="17">SUM(F39:F45)</f>
        <v>0</v>
      </c>
      <c r="G46" s="333">
        <f>SUM(G39:G45)</f>
        <v>0</v>
      </c>
      <c r="H46" s="335">
        <f t="shared" ref="H46" si="18">SUM(H39:H45)</f>
        <v>0</v>
      </c>
      <c r="I46" s="335">
        <f t="shared" ref="I46" si="19">SUM(I39:I45)</f>
        <v>0</v>
      </c>
      <c r="J46" s="335">
        <f t="shared" ref="J46" si="20">SUM(J39:J45)</f>
        <v>0</v>
      </c>
      <c r="K46" s="335">
        <f t="shared" ref="K46" si="21">SUM(K39:K45)</f>
        <v>0</v>
      </c>
      <c r="L46" s="335">
        <f t="shared" ref="L46" si="22">SUM(L39:L45)</f>
        <v>0</v>
      </c>
      <c r="M46" s="335">
        <f t="shared" ref="M46" si="23">SUM(M39:M45)</f>
        <v>0</v>
      </c>
      <c r="N46" s="335">
        <f t="shared" ref="N46" si="24">SUM(N39:N45)</f>
        <v>0</v>
      </c>
      <c r="O46" s="335"/>
      <c r="P46" s="335">
        <f t="shared" ref="P46" si="25">SUM(P39:P45)</f>
        <v>0</v>
      </c>
      <c r="Q46" s="333">
        <f>SUM(Q39:Q45)</f>
        <v>0</v>
      </c>
      <c r="R46" s="334">
        <f>SUM(R39:R45)</f>
        <v>0</v>
      </c>
      <c r="S46" s="335">
        <f>SUM(S39:S45)</f>
        <v>0</v>
      </c>
      <c r="T46" s="335">
        <f t="shared" ref="T46" si="26">SUM(T39:T45)</f>
        <v>0</v>
      </c>
      <c r="U46" s="335">
        <f t="shared" ref="U46" si="27">SUM(U39:U45)</f>
        <v>0</v>
      </c>
      <c r="V46" s="337"/>
      <c r="W46" s="335"/>
      <c r="X46" s="336"/>
    </row>
    <row r="47" spans="1:24" ht="21" customHeight="1" x14ac:dyDescent="0.15">
      <c r="A47" s="330"/>
      <c r="B47" s="341"/>
      <c r="C47" s="299" t="s">
        <v>341</v>
      </c>
      <c r="D47" s="301"/>
      <c r="E47" s="302"/>
      <c r="F47" s="303"/>
      <c r="G47" s="302"/>
      <c r="H47" s="304"/>
      <c r="I47" s="305"/>
      <c r="J47" s="306"/>
      <c r="K47" s="306"/>
      <c r="L47" s="306"/>
      <c r="M47" s="306"/>
      <c r="N47" s="306"/>
      <c r="O47" s="306"/>
      <c r="P47" s="305"/>
      <c r="Q47" s="302"/>
      <c r="R47" s="339"/>
      <c r="S47" s="308"/>
      <c r="T47" s="308"/>
      <c r="U47" s="308"/>
      <c r="V47" s="307"/>
      <c r="W47" s="308"/>
      <c r="X47" s="309"/>
    </row>
    <row r="48" spans="1:24" ht="21" customHeight="1" x14ac:dyDescent="0.15">
      <c r="A48" s="330"/>
      <c r="B48" s="341"/>
      <c r="C48" s="312" t="s">
        <v>342</v>
      </c>
      <c r="D48" s="313"/>
      <c r="E48" s="314"/>
      <c r="F48" s="315"/>
      <c r="G48" s="314"/>
      <c r="H48" s="316"/>
      <c r="I48" s="56"/>
      <c r="J48" s="56"/>
      <c r="K48" s="56"/>
      <c r="L48" s="56"/>
      <c r="M48" s="56"/>
      <c r="N48" s="56"/>
      <c r="O48" s="56"/>
      <c r="P48" s="317"/>
      <c r="Q48" s="314"/>
      <c r="R48" s="340"/>
      <c r="S48" s="319"/>
      <c r="T48" s="319"/>
      <c r="U48" s="319"/>
      <c r="V48" s="318"/>
      <c r="W48" s="319"/>
      <c r="X48" s="320"/>
    </row>
    <row r="49" spans="1:24" ht="21" customHeight="1" x14ac:dyDescent="0.15">
      <c r="A49" s="330"/>
      <c r="B49" s="341" t="s">
        <v>351</v>
      </c>
      <c r="C49" s="312" t="s">
        <v>344</v>
      </c>
      <c r="D49" s="313"/>
      <c r="E49" s="314"/>
      <c r="F49" s="315"/>
      <c r="G49" s="314"/>
      <c r="H49" s="316"/>
      <c r="I49" s="56"/>
      <c r="J49" s="56"/>
      <c r="K49" s="56"/>
      <c r="L49" s="56"/>
      <c r="M49" s="56"/>
      <c r="N49" s="56"/>
      <c r="O49" s="56"/>
      <c r="P49" s="317"/>
      <c r="Q49" s="314"/>
      <c r="R49" s="340"/>
      <c r="S49" s="319"/>
      <c r="T49" s="319"/>
      <c r="U49" s="319"/>
      <c r="V49" s="318"/>
      <c r="W49" s="319"/>
      <c r="X49" s="320"/>
    </row>
    <row r="50" spans="1:24" ht="21" customHeight="1" x14ac:dyDescent="0.15">
      <c r="A50" s="330"/>
      <c r="B50" s="341"/>
      <c r="C50" s="312" t="s">
        <v>345</v>
      </c>
      <c r="D50" s="313"/>
      <c r="E50" s="314"/>
      <c r="F50" s="315"/>
      <c r="G50" s="314"/>
      <c r="H50" s="316"/>
      <c r="I50" s="56"/>
      <c r="J50" s="56"/>
      <c r="K50" s="56"/>
      <c r="L50" s="56"/>
      <c r="M50" s="56"/>
      <c r="N50" s="56"/>
      <c r="O50" s="56"/>
      <c r="P50" s="317"/>
      <c r="Q50" s="314"/>
      <c r="R50" s="340"/>
      <c r="S50" s="319"/>
      <c r="T50" s="319"/>
      <c r="U50" s="319"/>
      <c r="V50" s="318"/>
      <c r="W50" s="319"/>
      <c r="X50" s="320"/>
    </row>
    <row r="51" spans="1:24" ht="21" customHeight="1" x14ac:dyDescent="0.15">
      <c r="A51" s="330"/>
      <c r="B51" s="341"/>
      <c r="C51" s="312" t="s">
        <v>346</v>
      </c>
      <c r="D51" s="313"/>
      <c r="E51" s="314"/>
      <c r="F51" s="315"/>
      <c r="G51" s="314"/>
      <c r="H51" s="316"/>
      <c r="I51" s="317"/>
      <c r="J51" s="56"/>
      <c r="K51" s="56"/>
      <c r="L51" s="56"/>
      <c r="M51" s="56"/>
      <c r="N51" s="56"/>
      <c r="O51" s="56"/>
      <c r="P51" s="317"/>
      <c r="Q51" s="314"/>
      <c r="R51" s="340"/>
      <c r="S51" s="319"/>
      <c r="T51" s="319"/>
      <c r="U51" s="319"/>
      <c r="V51" s="318"/>
      <c r="W51" s="319"/>
      <c r="X51" s="320"/>
    </row>
    <row r="52" spans="1:24" ht="21" customHeight="1" x14ac:dyDescent="0.15">
      <c r="A52" s="330"/>
      <c r="B52" s="341"/>
      <c r="C52" s="312" t="s">
        <v>347</v>
      </c>
      <c r="D52" s="313"/>
      <c r="E52" s="314"/>
      <c r="F52" s="315"/>
      <c r="G52" s="314"/>
      <c r="H52" s="316"/>
      <c r="I52" s="317"/>
      <c r="J52" s="56"/>
      <c r="K52" s="56"/>
      <c r="L52" s="56"/>
      <c r="M52" s="56"/>
      <c r="N52" s="56"/>
      <c r="O52" s="56"/>
      <c r="P52" s="317"/>
      <c r="Q52" s="314"/>
      <c r="R52" s="340"/>
      <c r="S52" s="319"/>
      <c r="T52" s="319"/>
      <c r="U52" s="319"/>
      <c r="V52" s="318"/>
      <c r="W52" s="319"/>
      <c r="X52" s="320"/>
    </row>
    <row r="53" spans="1:24" ht="21" customHeight="1" x14ac:dyDescent="0.15">
      <c r="A53" s="330"/>
      <c r="B53" s="341"/>
      <c r="C53" s="321"/>
      <c r="D53" s="322"/>
      <c r="E53" s="323"/>
      <c r="F53" s="324"/>
      <c r="G53" s="323"/>
      <c r="H53" s="325"/>
      <c r="I53" s="298"/>
      <c r="J53" s="326"/>
      <c r="K53" s="326"/>
      <c r="L53" s="326"/>
      <c r="M53" s="326"/>
      <c r="N53" s="326"/>
      <c r="O53" s="326"/>
      <c r="P53" s="298"/>
      <c r="Q53" s="323"/>
      <c r="R53" s="327"/>
      <c r="S53" s="328"/>
      <c r="T53" s="328"/>
      <c r="U53" s="328"/>
      <c r="V53" s="327"/>
      <c r="W53" s="328"/>
      <c r="X53" s="329"/>
    </row>
    <row r="54" spans="1:24" ht="21" customHeight="1" x14ac:dyDescent="0.15">
      <c r="A54" s="330"/>
      <c r="B54" s="331"/>
      <c r="C54" s="332" t="s">
        <v>348</v>
      </c>
      <c r="D54" s="335">
        <f t="shared" ref="D54" si="28">SUM(D47:D53)</f>
        <v>0</v>
      </c>
      <c r="E54" s="333">
        <f>SUM(E47:E53)</f>
        <v>0</v>
      </c>
      <c r="F54" s="335">
        <f t="shared" ref="F54" si="29">SUM(F47:F53)</f>
        <v>0</v>
      </c>
      <c r="G54" s="333">
        <f>SUM(G47:G53)</f>
        <v>0</v>
      </c>
      <c r="H54" s="335">
        <f t="shared" ref="H54" si="30">SUM(H47:H53)</f>
        <v>0</v>
      </c>
      <c r="I54" s="335">
        <f t="shared" ref="I54" si="31">SUM(I47:I53)</f>
        <v>0</v>
      </c>
      <c r="J54" s="335">
        <f t="shared" ref="J54" si="32">SUM(J47:J53)</f>
        <v>0</v>
      </c>
      <c r="K54" s="335">
        <f t="shared" ref="K54" si="33">SUM(K47:K53)</f>
        <v>0</v>
      </c>
      <c r="L54" s="335">
        <f t="shared" ref="L54" si="34">SUM(L47:L53)</f>
        <v>0</v>
      </c>
      <c r="M54" s="335">
        <f t="shared" ref="M54" si="35">SUM(M47:M53)</f>
        <v>0</v>
      </c>
      <c r="N54" s="335">
        <f t="shared" ref="N54" si="36">SUM(N47:N53)</f>
        <v>0</v>
      </c>
      <c r="O54" s="335"/>
      <c r="P54" s="335">
        <f t="shared" ref="P54" si="37">SUM(P47:P53)</f>
        <v>0</v>
      </c>
      <c r="Q54" s="333">
        <f>SUM(Q47:Q53)</f>
        <v>0</v>
      </c>
      <c r="R54" s="334">
        <f>SUM(R47:R53)</f>
        <v>0</v>
      </c>
      <c r="S54" s="335">
        <f>SUM(S47:S53)</f>
        <v>0</v>
      </c>
      <c r="T54" s="335">
        <f t="shared" ref="T54" si="38">SUM(T47:T53)</f>
        <v>0</v>
      </c>
      <c r="U54" s="335">
        <f t="shared" ref="U54" si="39">SUM(U47:U53)</f>
        <v>0</v>
      </c>
      <c r="V54" s="337"/>
      <c r="W54" s="335"/>
      <c r="X54" s="336"/>
    </row>
    <row r="55" spans="1:24" ht="21" customHeight="1" x14ac:dyDescent="0.15">
      <c r="A55" s="330"/>
      <c r="B55" s="342"/>
      <c r="C55" s="299" t="s">
        <v>341</v>
      </c>
      <c r="D55" s="301"/>
      <c r="E55" s="302"/>
      <c r="F55" s="303"/>
      <c r="G55" s="302"/>
      <c r="H55" s="304"/>
      <c r="I55" s="305"/>
      <c r="J55" s="306"/>
      <c r="K55" s="306"/>
      <c r="L55" s="306"/>
      <c r="M55" s="306"/>
      <c r="N55" s="306"/>
      <c r="O55" s="306"/>
      <c r="P55" s="305"/>
      <c r="Q55" s="302"/>
      <c r="R55" s="307"/>
      <c r="S55" s="308"/>
      <c r="T55" s="308"/>
      <c r="U55" s="308"/>
      <c r="V55" s="307"/>
      <c r="W55" s="308"/>
      <c r="X55" s="309"/>
    </row>
    <row r="56" spans="1:24" ht="21" customHeight="1" x14ac:dyDescent="0.15">
      <c r="A56" s="330"/>
      <c r="B56" s="343"/>
      <c r="C56" s="312" t="s">
        <v>342</v>
      </c>
      <c r="D56" s="313"/>
      <c r="E56" s="314"/>
      <c r="F56" s="315"/>
      <c r="G56" s="314"/>
      <c r="H56" s="316"/>
      <c r="I56" s="56"/>
      <c r="J56" s="56"/>
      <c r="K56" s="56"/>
      <c r="L56" s="56"/>
      <c r="M56" s="56"/>
      <c r="N56" s="56"/>
      <c r="O56" s="56"/>
      <c r="P56" s="317"/>
      <c r="Q56" s="314"/>
      <c r="R56" s="318"/>
      <c r="S56" s="319"/>
      <c r="T56" s="319"/>
      <c r="U56" s="319"/>
      <c r="V56" s="318"/>
      <c r="W56" s="319"/>
      <c r="X56" s="320"/>
    </row>
    <row r="57" spans="1:24" ht="21" customHeight="1" x14ac:dyDescent="0.15">
      <c r="A57" s="330"/>
      <c r="B57" s="343" t="s">
        <v>352</v>
      </c>
      <c r="C57" s="312" t="s">
        <v>344</v>
      </c>
      <c r="D57" s="313"/>
      <c r="E57" s="314"/>
      <c r="F57" s="315"/>
      <c r="G57" s="314"/>
      <c r="H57" s="316"/>
      <c r="I57" s="56"/>
      <c r="J57" s="56"/>
      <c r="K57" s="56"/>
      <c r="L57" s="56"/>
      <c r="M57" s="56"/>
      <c r="N57" s="56"/>
      <c r="O57" s="56"/>
      <c r="P57" s="317"/>
      <c r="Q57" s="314"/>
      <c r="R57" s="318"/>
      <c r="S57" s="319"/>
      <c r="T57" s="319"/>
      <c r="U57" s="319"/>
      <c r="V57" s="318"/>
      <c r="W57" s="319"/>
      <c r="X57" s="320"/>
    </row>
    <row r="58" spans="1:24" ht="21" customHeight="1" x14ac:dyDescent="0.15">
      <c r="A58" s="330"/>
      <c r="B58" s="344" t="s">
        <v>353</v>
      </c>
      <c r="C58" s="312" t="s">
        <v>345</v>
      </c>
      <c r="D58" s="313"/>
      <c r="E58" s="314"/>
      <c r="F58" s="315"/>
      <c r="G58" s="314"/>
      <c r="H58" s="316"/>
      <c r="I58" s="56"/>
      <c r="J58" s="56"/>
      <c r="K58" s="56"/>
      <c r="L58" s="56"/>
      <c r="M58" s="56"/>
      <c r="N58" s="56"/>
      <c r="O58" s="56"/>
      <c r="P58" s="317"/>
      <c r="Q58" s="314"/>
      <c r="R58" s="318"/>
      <c r="S58" s="319"/>
      <c r="T58" s="319"/>
      <c r="U58" s="319"/>
      <c r="V58" s="318"/>
      <c r="W58" s="319"/>
      <c r="X58" s="320"/>
    </row>
    <row r="59" spans="1:24" ht="21" customHeight="1" x14ac:dyDescent="0.15">
      <c r="A59" s="330"/>
      <c r="B59" s="345" t="s">
        <v>354</v>
      </c>
      <c r="C59" s="312" t="s">
        <v>346</v>
      </c>
      <c r="D59" s="313"/>
      <c r="E59" s="314"/>
      <c r="F59" s="315"/>
      <c r="G59" s="314"/>
      <c r="H59" s="316"/>
      <c r="I59" s="317"/>
      <c r="J59" s="56"/>
      <c r="K59" s="56"/>
      <c r="L59" s="56"/>
      <c r="M59" s="56"/>
      <c r="N59" s="56"/>
      <c r="O59" s="56"/>
      <c r="P59" s="317"/>
      <c r="Q59" s="314"/>
      <c r="R59" s="318"/>
      <c r="S59" s="319"/>
      <c r="T59" s="319"/>
      <c r="U59" s="319"/>
      <c r="V59" s="318"/>
      <c r="W59" s="319"/>
      <c r="X59" s="320"/>
    </row>
    <row r="60" spans="1:24" ht="21" customHeight="1" x14ac:dyDescent="0.15">
      <c r="A60" s="330"/>
      <c r="B60" s="343"/>
      <c r="C60" s="312" t="s">
        <v>347</v>
      </c>
      <c r="D60" s="313"/>
      <c r="E60" s="314"/>
      <c r="F60" s="315"/>
      <c r="G60" s="314"/>
      <c r="H60" s="316"/>
      <c r="I60" s="317"/>
      <c r="J60" s="56"/>
      <c r="K60" s="56"/>
      <c r="L60" s="56"/>
      <c r="M60" s="56"/>
      <c r="N60" s="56"/>
      <c r="O60" s="56"/>
      <c r="P60" s="317"/>
      <c r="Q60" s="314"/>
      <c r="R60" s="318"/>
      <c r="S60" s="319"/>
      <c r="T60" s="319"/>
      <c r="U60" s="319"/>
      <c r="V60" s="318"/>
      <c r="W60" s="319"/>
      <c r="X60" s="320"/>
    </row>
    <row r="61" spans="1:24" ht="21" customHeight="1" x14ac:dyDescent="0.15">
      <c r="A61" s="330"/>
      <c r="B61" s="343"/>
      <c r="C61" s="321"/>
      <c r="D61" s="322"/>
      <c r="E61" s="323"/>
      <c r="F61" s="324"/>
      <c r="G61" s="323"/>
      <c r="H61" s="325"/>
      <c r="I61" s="298"/>
      <c r="J61" s="326"/>
      <c r="K61" s="326"/>
      <c r="L61" s="326"/>
      <c r="M61" s="326"/>
      <c r="N61" s="326"/>
      <c r="O61" s="326"/>
      <c r="P61" s="298"/>
      <c r="Q61" s="323"/>
      <c r="R61" s="327"/>
      <c r="S61" s="328"/>
      <c r="T61" s="328"/>
      <c r="U61" s="328"/>
      <c r="V61" s="327"/>
      <c r="W61" s="328"/>
      <c r="X61" s="329"/>
    </row>
    <row r="62" spans="1:24" ht="21" customHeight="1" x14ac:dyDescent="0.15">
      <c r="A62" s="330"/>
      <c r="B62" s="331"/>
      <c r="C62" s="332" t="s">
        <v>348</v>
      </c>
      <c r="D62" s="335">
        <f t="shared" ref="D62" si="40">SUM(D55:D61)</f>
        <v>0</v>
      </c>
      <c r="E62" s="333">
        <f>SUM(E55:E61)</f>
        <v>0</v>
      </c>
      <c r="F62" s="335">
        <f t="shared" ref="F62" si="41">SUM(F55:F61)</f>
        <v>0</v>
      </c>
      <c r="G62" s="333">
        <f>SUM(G55:G61)</f>
        <v>0</v>
      </c>
      <c r="H62" s="335">
        <f t="shared" ref="H62" si="42">SUM(H55:H61)</f>
        <v>0</v>
      </c>
      <c r="I62" s="335">
        <f t="shared" ref="I62" si="43">SUM(I55:I61)</f>
        <v>0</v>
      </c>
      <c r="J62" s="335">
        <f t="shared" ref="J62" si="44">SUM(J55:J61)</f>
        <v>0</v>
      </c>
      <c r="K62" s="335">
        <f t="shared" ref="K62" si="45">SUM(K55:K61)</f>
        <v>0</v>
      </c>
      <c r="L62" s="335">
        <f t="shared" ref="L62" si="46">SUM(L55:L61)</f>
        <v>0</v>
      </c>
      <c r="M62" s="335">
        <f t="shared" ref="M62" si="47">SUM(M55:M61)</f>
        <v>0</v>
      </c>
      <c r="N62" s="335">
        <f t="shared" ref="N62" si="48">SUM(N55:N61)</f>
        <v>0</v>
      </c>
      <c r="O62" s="335"/>
      <c r="P62" s="335">
        <f t="shared" ref="P62" si="49">SUM(P55:P61)</f>
        <v>0</v>
      </c>
      <c r="Q62" s="333">
        <f>SUM(Q55:Q61)</f>
        <v>0</v>
      </c>
      <c r="R62" s="334">
        <f>SUM(R55:R61)</f>
        <v>0</v>
      </c>
      <c r="S62" s="335">
        <f>SUM(S55:S61)</f>
        <v>0</v>
      </c>
      <c r="T62" s="335">
        <f t="shared" ref="T62" si="50">SUM(T55:T61)</f>
        <v>0</v>
      </c>
      <c r="U62" s="335">
        <f t="shared" ref="U62" si="51">SUM(U55:U61)</f>
        <v>0</v>
      </c>
      <c r="V62" s="337"/>
      <c r="W62" s="335"/>
      <c r="X62" s="336"/>
    </row>
    <row r="63" spans="1:24" ht="21" customHeight="1" x14ac:dyDescent="0.15">
      <c r="A63" s="330"/>
      <c r="B63" s="342"/>
      <c r="C63" s="299" t="s">
        <v>341</v>
      </c>
      <c r="D63" s="301"/>
      <c r="E63" s="302"/>
      <c r="F63" s="303"/>
      <c r="G63" s="302"/>
      <c r="H63" s="304"/>
      <c r="I63" s="305"/>
      <c r="J63" s="306"/>
      <c r="K63" s="306"/>
      <c r="L63" s="306"/>
      <c r="M63" s="306"/>
      <c r="N63" s="306"/>
      <c r="O63" s="306"/>
      <c r="P63" s="305"/>
      <c r="Q63" s="302"/>
      <c r="R63" s="307"/>
      <c r="S63" s="308"/>
      <c r="T63" s="308"/>
      <c r="U63" s="308"/>
      <c r="V63" s="307"/>
      <c r="W63" s="308"/>
      <c r="X63" s="309"/>
    </row>
    <row r="64" spans="1:24" ht="21" customHeight="1" x14ac:dyDescent="0.15">
      <c r="A64" s="330"/>
      <c r="B64" s="343"/>
      <c r="C64" s="312" t="s">
        <v>342</v>
      </c>
      <c r="D64" s="313"/>
      <c r="E64" s="314"/>
      <c r="F64" s="315"/>
      <c r="G64" s="314"/>
      <c r="H64" s="316"/>
      <c r="I64" s="56"/>
      <c r="J64" s="56"/>
      <c r="K64" s="56"/>
      <c r="L64" s="56"/>
      <c r="M64" s="56"/>
      <c r="N64" s="56"/>
      <c r="O64" s="56"/>
      <c r="P64" s="317"/>
      <c r="Q64" s="314"/>
      <c r="R64" s="318"/>
      <c r="S64" s="319"/>
      <c r="T64" s="319"/>
      <c r="U64" s="319"/>
      <c r="V64" s="318"/>
      <c r="W64" s="319"/>
      <c r="X64" s="320"/>
    </row>
    <row r="65" spans="1:24" ht="21" customHeight="1" x14ac:dyDescent="0.15">
      <c r="A65" s="330"/>
      <c r="B65" s="343" t="s">
        <v>355</v>
      </c>
      <c r="C65" s="312" t="s">
        <v>344</v>
      </c>
      <c r="D65" s="313"/>
      <c r="E65" s="314"/>
      <c r="F65" s="315"/>
      <c r="G65" s="314"/>
      <c r="H65" s="316"/>
      <c r="I65" s="56"/>
      <c r="J65" s="56"/>
      <c r="K65" s="56"/>
      <c r="L65" s="56"/>
      <c r="M65" s="56"/>
      <c r="N65" s="56"/>
      <c r="O65" s="56"/>
      <c r="P65" s="317"/>
      <c r="Q65" s="314"/>
      <c r="R65" s="318"/>
      <c r="S65" s="319"/>
      <c r="T65" s="319"/>
      <c r="U65" s="319"/>
      <c r="V65" s="318"/>
      <c r="W65" s="319"/>
      <c r="X65" s="320"/>
    </row>
    <row r="66" spans="1:24" ht="21" customHeight="1" x14ac:dyDescent="0.15">
      <c r="A66" s="330"/>
      <c r="B66" s="344"/>
      <c r="C66" s="312" t="s">
        <v>345</v>
      </c>
      <c r="D66" s="313"/>
      <c r="E66" s="314"/>
      <c r="F66" s="315"/>
      <c r="G66" s="314"/>
      <c r="H66" s="316"/>
      <c r="I66" s="56"/>
      <c r="J66" s="56"/>
      <c r="K66" s="56"/>
      <c r="L66" s="56"/>
      <c r="M66" s="56"/>
      <c r="N66" s="56"/>
      <c r="O66" s="56"/>
      <c r="P66" s="317"/>
      <c r="Q66" s="314"/>
      <c r="R66" s="318"/>
      <c r="S66" s="319"/>
      <c r="T66" s="319"/>
      <c r="U66" s="319"/>
      <c r="V66" s="318"/>
      <c r="W66" s="319"/>
      <c r="X66" s="320"/>
    </row>
    <row r="67" spans="1:24" ht="21" customHeight="1" x14ac:dyDescent="0.15">
      <c r="A67" s="330"/>
      <c r="B67" s="345"/>
      <c r="C67" s="312" t="s">
        <v>346</v>
      </c>
      <c r="D67" s="313"/>
      <c r="E67" s="314"/>
      <c r="F67" s="315"/>
      <c r="G67" s="314"/>
      <c r="H67" s="316"/>
      <c r="I67" s="317"/>
      <c r="J67" s="56"/>
      <c r="K67" s="56"/>
      <c r="L67" s="56"/>
      <c r="M67" s="56"/>
      <c r="N67" s="56"/>
      <c r="O67" s="56"/>
      <c r="P67" s="317"/>
      <c r="Q67" s="314"/>
      <c r="R67" s="318"/>
      <c r="S67" s="319"/>
      <c r="T67" s="319"/>
      <c r="U67" s="319"/>
      <c r="V67" s="318"/>
      <c r="W67" s="319"/>
      <c r="X67" s="320"/>
    </row>
    <row r="68" spans="1:24" ht="21" customHeight="1" x14ac:dyDescent="0.15">
      <c r="A68" s="330"/>
      <c r="B68" s="343"/>
      <c r="C68" s="312" t="s">
        <v>347</v>
      </c>
      <c r="D68" s="313"/>
      <c r="E68" s="314"/>
      <c r="F68" s="315"/>
      <c r="G68" s="314"/>
      <c r="H68" s="316"/>
      <c r="I68" s="317"/>
      <c r="J68" s="56"/>
      <c r="K68" s="56"/>
      <c r="L68" s="56"/>
      <c r="M68" s="56"/>
      <c r="N68" s="56"/>
      <c r="O68" s="56"/>
      <c r="P68" s="317"/>
      <c r="Q68" s="314"/>
      <c r="R68" s="318"/>
      <c r="S68" s="319"/>
      <c r="T68" s="319"/>
      <c r="U68" s="319"/>
      <c r="V68" s="318"/>
      <c r="W68" s="319"/>
      <c r="X68" s="320"/>
    </row>
    <row r="69" spans="1:24" ht="21" customHeight="1" x14ac:dyDescent="0.15">
      <c r="A69" s="330"/>
      <c r="B69" s="343"/>
      <c r="C69" s="321"/>
      <c r="D69" s="322"/>
      <c r="E69" s="323"/>
      <c r="F69" s="324"/>
      <c r="G69" s="323"/>
      <c r="H69" s="325"/>
      <c r="I69" s="298"/>
      <c r="J69" s="326"/>
      <c r="K69" s="326"/>
      <c r="L69" s="326"/>
      <c r="M69" s="326"/>
      <c r="N69" s="326"/>
      <c r="O69" s="326"/>
      <c r="P69" s="298"/>
      <c r="Q69" s="323"/>
      <c r="R69" s="327"/>
      <c r="S69" s="328"/>
      <c r="T69" s="328"/>
      <c r="U69" s="328"/>
      <c r="V69" s="327"/>
      <c r="W69" s="328"/>
      <c r="X69" s="329"/>
    </row>
    <row r="70" spans="1:24" ht="21" customHeight="1" x14ac:dyDescent="0.15">
      <c r="A70" s="330"/>
      <c r="B70" s="331"/>
      <c r="C70" s="332" t="s">
        <v>348</v>
      </c>
      <c r="D70" s="335">
        <f t="shared" ref="D70" si="52">SUM(D63:D69)</f>
        <v>0</v>
      </c>
      <c r="E70" s="333">
        <f>SUM(E63:E69)</f>
        <v>0</v>
      </c>
      <c r="F70" s="335">
        <f t="shared" ref="F70" si="53">SUM(F63:F69)</f>
        <v>0</v>
      </c>
      <c r="G70" s="333">
        <f>SUM(G63:G69)</f>
        <v>0</v>
      </c>
      <c r="H70" s="335">
        <f t="shared" ref="H70" si="54">SUM(H63:H69)</f>
        <v>0</v>
      </c>
      <c r="I70" s="335">
        <f t="shared" ref="I70" si="55">SUM(I63:I69)</f>
        <v>0</v>
      </c>
      <c r="J70" s="335">
        <f t="shared" ref="J70" si="56">SUM(J63:J69)</f>
        <v>0</v>
      </c>
      <c r="K70" s="335">
        <f t="shared" ref="K70" si="57">SUM(K63:K69)</f>
        <v>0</v>
      </c>
      <c r="L70" s="335">
        <f t="shared" ref="L70" si="58">SUM(L63:L69)</f>
        <v>0</v>
      </c>
      <c r="M70" s="335">
        <f t="shared" ref="M70" si="59">SUM(M63:M69)</f>
        <v>0</v>
      </c>
      <c r="N70" s="335">
        <f t="shared" ref="N70" si="60">SUM(N63:N69)</f>
        <v>0</v>
      </c>
      <c r="O70" s="335"/>
      <c r="P70" s="335">
        <f>SUM(P63:P69)</f>
        <v>0</v>
      </c>
      <c r="Q70" s="333">
        <f>SUM(Q63:Q69)</f>
        <v>0</v>
      </c>
      <c r="R70" s="334">
        <f>SUM(R63:R69)</f>
        <v>0</v>
      </c>
      <c r="S70" s="335">
        <f>SUM(S63:S69)</f>
        <v>0</v>
      </c>
      <c r="T70" s="335">
        <f t="shared" ref="T70" si="61">SUM(T63:T69)</f>
        <v>0</v>
      </c>
      <c r="U70" s="335">
        <f t="shared" ref="U70" si="62">SUM(U63:U69)</f>
        <v>0</v>
      </c>
      <c r="V70" s="347"/>
      <c r="W70" s="346"/>
      <c r="X70" s="348"/>
    </row>
    <row r="71" spans="1:24" ht="21" customHeight="1" x14ac:dyDescent="0.15">
      <c r="A71" s="330"/>
      <c r="B71" s="342"/>
      <c r="C71" s="299" t="s">
        <v>341</v>
      </c>
      <c r="D71" s="301"/>
      <c r="E71" s="302"/>
      <c r="F71" s="303"/>
      <c r="G71" s="302"/>
      <c r="H71" s="304"/>
      <c r="I71" s="305"/>
      <c r="J71" s="306"/>
      <c r="K71" s="306"/>
      <c r="L71" s="306"/>
      <c r="M71" s="306"/>
      <c r="N71" s="306"/>
      <c r="O71" s="306"/>
      <c r="P71" s="305"/>
      <c r="Q71" s="302"/>
      <c r="R71" s="307"/>
      <c r="S71" s="308"/>
      <c r="T71" s="308"/>
      <c r="U71" s="308"/>
      <c r="V71" s="307"/>
      <c r="W71" s="308"/>
      <c r="X71" s="309"/>
    </row>
    <row r="72" spans="1:24" ht="21" customHeight="1" x14ac:dyDescent="0.15">
      <c r="A72" s="330"/>
      <c r="B72" s="343"/>
      <c r="C72" s="312" t="s">
        <v>342</v>
      </c>
      <c r="D72" s="313"/>
      <c r="E72" s="314"/>
      <c r="F72" s="315"/>
      <c r="G72" s="314"/>
      <c r="H72" s="316"/>
      <c r="I72" s="56"/>
      <c r="J72" s="56"/>
      <c r="K72" s="56"/>
      <c r="L72" s="56"/>
      <c r="M72" s="56"/>
      <c r="N72" s="56"/>
      <c r="O72" s="56"/>
      <c r="P72" s="317"/>
      <c r="Q72" s="314"/>
      <c r="R72" s="318"/>
      <c r="S72" s="319"/>
      <c r="T72" s="319"/>
      <c r="U72" s="319"/>
      <c r="V72" s="318"/>
      <c r="W72" s="319"/>
      <c r="X72" s="320"/>
    </row>
    <row r="73" spans="1:24" ht="21" customHeight="1" x14ac:dyDescent="0.15">
      <c r="A73" s="330"/>
      <c r="B73" s="343" t="s">
        <v>356</v>
      </c>
      <c r="C73" s="312" t="s">
        <v>344</v>
      </c>
      <c r="D73" s="313"/>
      <c r="E73" s="314"/>
      <c r="F73" s="315"/>
      <c r="G73" s="314"/>
      <c r="H73" s="316"/>
      <c r="I73" s="56"/>
      <c r="J73" s="56"/>
      <c r="K73" s="56"/>
      <c r="L73" s="56"/>
      <c r="M73" s="56"/>
      <c r="N73" s="56"/>
      <c r="O73" s="56"/>
      <c r="P73" s="317"/>
      <c r="Q73" s="314"/>
      <c r="R73" s="318"/>
      <c r="S73" s="319"/>
      <c r="T73" s="319"/>
      <c r="U73" s="319"/>
      <c r="V73" s="318"/>
      <c r="W73" s="319"/>
      <c r="X73" s="320"/>
    </row>
    <row r="74" spans="1:24" ht="21" customHeight="1" x14ac:dyDescent="0.15">
      <c r="A74" s="330"/>
      <c r="B74" s="344"/>
      <c r="C74" s="312" t="s">
        <v>345</v>
      </c>
      <c r="D74" s="313"/>
      <c r="E74" s="314"/>
      <c r="F74" s="315"/>
      <c r="G74" s="314"/>
      <c r="H74" s="316"/>
      <c r="I74" s="56"/>
      <c r="J74" s="56"/>
      <c r="K74" s="56"/>
      <c r="L74" s="56"/>
      <c r="M74" s="56"/>
      <c r="N74" s="56"/>
      <c r="O74" s="56"/>
      <c r="P74" s="317"/>
      <c r="Q74" s="314"/>
      <c r="R74" s="318"/>
      <c r="S74" s="319"/>
      <c r="T74" s="319"/>
      <c r="U74" s="319"/>
      <c r="V74" s="318"/>
      <c r="W74" s="319"/>
      <c r="X74" s="320"/>
    </row>
    <row r="75" spans="1:24" ht="21" customHeight="1" x14ac:dyDescent="0.15">
      <c r="A75" s="330"/>
      <c r="B75" s="345"/>
      <c r="C75" s="312" t="s">
        <v>346</v>
      </c>
      <c r="D75" s="313"/>
      <c r="E75" s="314"/>
      <c r="F75" s="315"/>
      <c r="G75" s="314"/>
      <c r="H75" s="316"/>
      <c r="I75" s="317"/>
      <c r="J75" s="56"/>
      <c r="K75" s="56"/>
      <c r="L75" s="56"/>
      <c r="M75" s="56"/>
      <c r="N75" s="56"/>
      <c r="O75" s="56"/>
      <c r="P75" s="317"/>
      <c r="Q75" s="314"/>
      <c r="R75" s="318"/>
      <c r="S75" s="319"/>
      <c r="T75" s="319"/>
      <c r="U75" s="319"/>
      <c r="V75" s="318"/>
      <c r="W75" s="319"/>
      <c r="X75" s="320"/>
    </row>
    <row r="76" spans="1:24" ht="21" customHeight="1" x14ac:dyDescent="0.15">
      <c r="A76" s="330"/>
      <c r="B76" s="343"/>
      <c r="C76" s="312" t="s">
        <v>347</v>
      </c>
      <c r="D76" s="313"/>
      <c r="E76" s="314"/>
      <c r="F76" s="315"/>
      <c r="G76" s="314"/>
      <c r="H76" s="316"/>
      <c r="I76" s="317"/>
      <c r="J76" s="56"/>
      <c r="K76" s="56"/>
      <c r="L76" s="56"/>
      <c r="M76" s="56"/>
      <c r="N76" s="56"/>
      <c r="O76" s="56"/>
      <c r="P76" s="317"/>
      <c r="Q76" s="314"/>
      <c r="R76" s="318"/>
      <c r="S76" s="319"/>
      <c r="T76" s="319"/>
      <c r="U76" s="319"/>
      <c r="V76" s="318"/>
      <c r="W76" s="319"/>
      <c r="X76" s="320"/>
    </row>
    <row r="77" spans="1:24" ht="21" customHeight="1" x14ac:dyDescent="0.15">
      <c r="A77" s="330"/>
      <c r="B77" s="343"/>
      <c r="C77" s="321"/>
      <c r="D77" s="322"/>
      <c r="E77" s="323"/>
      <c r="F77" s="324"/>
      <c r="G77" s="323"/>
      <c r="H77" s="325"/>
      <c r="I77" s="298"/>
      <c r="J77" s="326"/>
      <c r="K77" s="326"/>
      <c r="L77" s="326"/>
      <c r="M77" s="326"/>
      <c r="N77" s="326"/>
      <c r="O77" s="326"/>
      <c r="P77" s="298"/>
      <c r="Q77" s="323"/>
      <c r="R77" s="327"/>
      <c r="S77" s="328"/>
      <c r="T77" s="328"/>
      <c r="U77" s="328"/>
      <c r="V77" s="327"/>
      <c r="W77" s="328"/>
      <c r="X77" s="329"/>
    </row>
    <row r="78" spans="1:24" ht="21" customHeight="1" x14ac:dyDescent="0.15">
      <c r="A78" s="349"/>
      <c r="B78" s="331"/>
      <c r="C78" s="332" t="s">
        <v>348</v>
      </c>
      <c r="D78" s="335">
        <f t="shared" ref="D78" si="63">SUM(D71:D77)</f>
        <v>0</v>
      </c>
      <c r="E78" s="333">
        <f>SUM(E71:E77)</f>
        <v>0</v>
      </c>
      <c r="F78" s="335">
        <f t="shared" ref="F78" si="64">SUM(F71:F77)</f>
        <v>0</v>
      </c>
      <c r="G78" s="333">
        <f>SUM(G71:G77)</f>
        <v>0</v>
      </c>
      <c r="H78" s="335">
        <f t="shared" ref="H78" si="65">SUM(H71:H77)</f>
        <v>0</v>
      </c>
      <c r="I78" s="335">
        <f t="shared" ref="I78" si="66">SUM(I71:I77)</f>
        <v>0</v>
      </c>
      <c r="J78" s="335">
        <f t="shared" ref="J78" si="67">SUM(J71:J77)</f>
        <v>0</v>
      </c>
      <c r="K78" s="335">
        <f t="shared" ref="K78" si="68">SUM(K71:K77)</f>
        <v>0</v>
      </c>
      <c r="L78" s="335">
        <f t="shared" ref="L78" si="69">SUM(L71:L77)</f>
        <v>0</v>
      </c>
      <c r="M78" s="335">
        <f t="shared" ref="M78" si="70">SUM(M71:M77)</f>
        <v>0</v>
      </c>
      <c r="N78" s="335">
        <f t="shared" ref="N78" si="71">SUM(N71:N77)</f>
        <v>0</v>
      </c>
      <c r="O78" s="335"/>
      <c r="P78" s="335">
        <f t="shared" ref="P78" si="72">SUM(P71:P77)</f>
        <v>0</v>
      </c>
      <c r="Q78" s="333">
        <f>SUM(Q71:Q77)</f>
        <v>0</v>
      </c>
      <c r="R78" s="334">
        <f>SUM(R71:R77)</f>
        <v>0</v>
      </c>
      <c r="S78" s="335">
        <f>SUM(S71:S77)</f>
        <v>0</v>
      </c>
      <c r="T78" s="335">
        <f t="shared" ref="T78" si="73">SUM(T71:T77)</f>
        <v>0</v>
      </c>
      <c r="U78" s="335">
        <f t="shared" ref="U78" si="74">SUM(U71:U77)</f>
        <v>0</v>
      </c>
      <c r="V78" s="347"/>
      <c r="W78" s="346"/>
      <c r="X78" s="348"/>
    </row>
    <row r="79" spans="1:24" ht="21" customHeight="1" x14ac:dyDescent="0.15">
      <c r="A79" s="47" t="s">
        <v>304</v>
      </c>
      <c r="B79" s="48"/>
      <c r="C79" s="48"/>
      <c r="D79" s="350">
        <f t="shared" ref="D79:N79" si="75">D30+D38+D46+D54+D62+D70+D78</f>
        <v>0</v>
      </c>
      <c r="E79" s="50">
        <f t="shared" si="75"/>
        <v>0</v>
      </c>
      <c r="F79" s="350">
        <f t="shared" si="75"/>
        <v>0</v>
      </c>
      <c r="G79" s="50">
        <f t="shared" si="75"/>
        <v>0</v>
      </c>
      <c r="H79" s="351">
        <f t="shared" si="75"/>
        <v>0</v>
      </c>
      <c r="I79" s="352">
        <f t="shared" si="75"/>
        <v>0</v>
      </c>
      <c r="J79" s="352">
        <f t="shared" si="75"/>
        <v>0</v>
      </c>
      <c r="K79" s="352">
        <f t="shared" si="75"/>
        <v>0</v>
      </c>
      <c r="L79" s="352">
        <f t="shared" si="75"/>
        <v>0</v>
      </c>
      <c r="M79" s="352">
        <f t="shared" si="75"/>
        <v>0</v>
      </c>
      <c r="N79" s="352">
        <f t="shared" si="75"/>
        <v>0</v>
      </c>
      <c r="O79" s="353"/>
      <c r="P79" s="352">
        <f t="shared" ref="P79:U79" si="76">P30+P38+P46+P54+P62+P70+P78</f>
        <v>0</v>
      </c>
      <c r="Q79" s="352">
        <f t="shared" si="76"/>
        <v>0</v>
      </c>
      <c r="R79" s="351">
        <f t="shared" si="76"/>
        <v>0</v>
      </c>
      <c r="S79" s="352">
        <f t="shared" si="76"/>
        <v>0</v>
      </c>
      <c r="T79" s="352">
        <f t="shared" si="76"/>
        <v>0</v>
      </c>
      <c r="U79" s="352">
        <f t="shared" si="76"/>
        <v>0</v>
      </c>
      <c r="V79" s="355"/>
      <c r="W79" s="354"/>
      <c r="X79" s="356"/>
    </row>
    <row r="80" spans="1:24" ht="21" customHeight="1" x14ac:dyDescent="0.15">
      <c r="A80" s="357" t="s">
        <v>357</v>
      </c>
      <c r="B80" s="358"/>
      <c r="C80" s="359"/>
      <c r="D80" s="360"/>
      <c r="E80" s="361"/>
      <c r="F80" s="360"/>
      <c r="G80" s="361"/>
      <c r="H80" s="362"/>
      <c r="I80" s="363"/>
      <c r="J80" s="363"/>
      <c r="K80" s="363"/>
      <c r="L80" s="363"/>
      <c r="M80" s="363"/>
      <c r="N80" s="363"/>
      <c r="O80" s="363"/>
      <c r="P80" s="364"/>
      <c r="Q80" s="365"/>
      <c r="R80" s="366"/>
      <c r="S80" s="367"/>
      <c r="T80" s="367"/>
      <c r="U80" s="367"/>
      <c r="V80" s="368"/>
      <c r="W80" s="367"/>
      <c r="X80" s="369"/>
    </row>
    <row r="81" spans="1:24" ht="21" customHeight="1" x14ac:dyDescent="0.15">
      <c r="A81" s="370" t="s">
        <v>358</v>
      </c>
      <c r="B81" s="371"/>
      <c r="C81" s="372"/>
      <c r="D81" s="373"/>
      <c r="E81" s="374"/>
      <c r="F81" s="375"/>
      <c r="G81" s="374"/>
      <c r="H81" s="376"/>
      <c r="I81" s="377"/>
      <c r="J81" s="377"/>
      <c r="K81" s="377"/>
      <c r="L81" s="377"/>
      <c r="M81" s="377"/>
      <c r="N81" s="377"/>
      <c r="O81" s="377"/>
      <c r="P81" s="53"/>
      <c r="Q81" s="378"/>
      <c r="R81" s="375"/>
      <c r="S81" s="379"/>
      <c r="T81" s="379"/>
      <c r="U81" s="379"/>
      <c r="V81" s="378"/>
      <c r="W81" s="379"/>
      <c r="X81" s="380"/>
    </row>
    <row r="82" spans="1:24" ht="20.100000000000001" customHeight="1" x14ac:dyDescent="0.15">
      <c r="A82" s="57" t="s">
        <v>359</v>
      </c>
      <c r="B82" s="58" t="s">
        <v>360</v>
      </c>
      <c r="C82" s="59"/>
      <c r="D82" s="59"/>
      <c r="E82" s="59"/>
      <c r="F82" s="59"/>
      <c r="G82" s="59"/>
      <c r="H82" s="59"/>
      <c r="I82" s="59"/>
      <c r="J82" s="59"/>
      <c r="K82" s="59"/>
      <c r="L82" s="381"/>
      <c r="M82" s="59"/>
      <c r="N82" s="59"/>
      <c r="O82" s="59"/>
      <c r="P82" s="60"/>
      <c r="Q82" s="59"/>
      <c r="R82" s="59"/>
      <c r="S82" s="59"/>
      <c r="T82" s="59"/>
      <c r="U82" s="59"/>
      <c r="V82" s="59"/>
      <c r="W82" s="59"/>
      <c r="X82" s="61"/>
    </row>
    <row r="83" spans="1:24" ht="20.100000000000001" customHeight="1" x14ac:dyDescent="0.15">
      <c r="A83" s="62"/>
      <c r="B83" s="66" t="s">
        <v>387</v>
      </c>
      <c r="C83" s="64"/>
      <c r="D83" s="64"/>
      <c r="E83" s="64"/>
      <c r="F83" s="64"/>
      <c r="G83" s="64"/>
      <c r="H83" s="64"/>
      <c r="I83" s="64"/>
      <c r="J83" s="64"/>
      <c r="K83" s="64"/>
      <c r="L83" s="382"/>
      <c r="M83" s="64"/>
      <c r="N83" s="64"/>
      <c r="O83" s="64"/>
      <c r="P83" s="64"/>
      <c r="Q83" s="64"/>
      <c r="R83" s="64"/>
      <c r="S83" s="64"/>
      <c r="T83" s="64"/>
      <c r="U83" s="64"/>
      <c r="V83" s="64"/>
      <c r="W83" s="64"/>
      <c r="X83" s="65"/>
    </row>
    <row r="84" spans="1:24" ht="20.100000000000001" customHeight="1" x14ac:dyDescent="0.15">
      <c r="A84" s="62"/>
      <c r="B84" s="63" t="s">
        <v>388</v>
      </c>
      <c r="C84" s="64"/>
      <c r="D84" s="64"/>
      <c r="E84" s="64"/>
      <c r="F84" s="64"/>
      <c r="G84" s="64"/>
      <c r="H84" s="63"/>
      <c r="I84" s="64"/>
      <c r="J84" s="64"/>
      <c r="K84" s="64"/>
      <c r="L84" s="307"/>
      <c r="M84" s="64"/>
      <c r="N84" s="64"/>
      <c r="O84" s="64"/>
      <c r="P84" s="64"/>
      <c r="Q84" s="64"/>
      <c r="R84" s="64"/>
      <c r="S84" s="64"/>
      <c r="T84" s="64"/>
      <c r="U84" s="64"/>
      <c r="V84" s="64"/>
      <c r="W84" s="64"/>
      <c r="X84" s="65"/>
    </row>
    <row r="85" spans="1:24" ht="20.100000000000001" customHeight="1" x14ac:dyDescent="0.15">
      <c r="A85" s="311"/>
      <c r="B85" s="63" t="s">
        <v>389</v>
      </c>
      <c r="C85" s="338"/>
      <c r="D85" s="307"/>
      <c r="E85" s="307"/>
      <c r="F85" s="307"/>
      <c r="G85" s="307"/>
      <c r="H85" s="307"/>
      <c r="I85" s="307"/>
      <c r="J85" s="307"/>
      <c r="K85" s="307"/>
      <c r="L85" s="307"/>
      <c r="M85" s="307"/>
      <c r="N85" s="307"/>
      <c r="O85" s="307"/>
      <c r="P85" s="307"/>
      <c r="Q85" s="307"/>
      <c r="R85" s="307"/>
      <c r="S85" s="307"/>
      <c r="T85" s="307"/>
      <c r="U85" s="307"/>
      <c r="V85" s="307"/>
      <c r="W85" s="307"/>
      <c r="X85" s="309"/>
    </row>
    <row r="86" spans="1:24" ht="20.100000000000001" customHeight="1" x14ac:dyDescent="0.15">
      <c r="A86" s="311"/>
      <c r="B86" s="63" t="s">
        <v>390</v>
      </c>
      <c r="C86" s="338"/>
      <c r="D86" s="307"/>
      <c r="E86" s="307"/>
      <c r="F86" s="307"/>
      <c r="G86" s="307"/>
      <c r="H86" s="307"/>
      <c r="I86" s="307"/>
      <c r="J86" s="307"/>
      <c r="K86" s="307"/>
      <c r="L86" s="307"/>
      <c r="M86" s="307"/>
      <c r="N86" s="307"/>
      <c r="O86" s="307"/>
      <c r="P86" s="307"/>
      <c r="Q86" s="307"/>
      <c r="R86" s="307"/>
      <c r="S86" s="307"/>
      <c r="T86" s="307"/>
      <c r="U86" s="307"/>
      <c r="V86" s="307"/>
      <c r="W86" s="307"/>
      <c r="X86" s="309"/>
    </row>
    <row r="87" spans="1:24" ht="20.100000000000001" customHeight="1" x14ac:dyDescent="0.15">
      <c r="A87" s="311"/>
      <c r="B87" s="64" t="s">
        <v>391</v>
      </c>
      <c r="C87" s="338"/>
      <c r="D87" s="307"/>
      <c r="E87" s="307"/>
      <c r="F87" s="307"/>
      <c r="G87" s="307"/>
      <c r="H87" s="307"/>
      <c r="I87" s="307"/>
      <c r="J87" s="307"/>
      <c r="K87" s="307"/>
      <c r="L87" s="307"/>
      <c r="M87" s="307"/>
      <c r="N87" s="307"/>
      <c r="O87" s="307"/>
      <c r="P87" s="307"/>
      <c r="Q87" s="307"/>
      <c r="R87" s="307"/>
      <c r="S87" s="307"/>
      <c r="T87" s="307"/>
      <c r="U87" s="307"/>
      <c r="V87" s="307"/>
      <c r="W87" s="307"/>
      <c r="X87" s="309"/>
    </row>
    <row r="88" spans="1:24" ht="20.100000000000001" customHeight="1" x14ac:dyDescent="0.15">
      <c r="A88" s="260"/>
      <c r="B88" s="261"/>
      <c r="C88" s="261"/>
      <c r="D88" s="383"/>
      <c r="E88" s="383"/>
      <c r="F88" s="383"/>
      <c r="G88" s="383"/>
      <c r="H88" s="383"/>
      <c r="I88" s="383"/>
      <c r="J88" s="383"/>
      <c r="K88" s="383"/>
      <c r="L88" s="383"/>
      <c r="M88" s="383"/>
      <c r="N88" s="383"/>
      <c r="O88" s="383"/>
      <c r="P88" s="383"/>
      <c r="Q88" s="383"/>
      <c r="R88" s="383"/>
      <c r="S88" s="383"/>
      <c r="T88" s="383"/>
      <c r="U88" s="383"/>
      <c r="V88" s="383"/>
      <c r="W88" s="383"/>
      <c r="X88" s="384"/>
    </row>
  </sheetData>
  <mergeCells count="39">
    <mergeCell ref="A15:A21"/>
    <mergeCell ref="A11:C11"/>
    <mergeCell ref="Q11:R11"/>
    <mergeCell ref="S11:T11"/>
    <mergeCell ref="U11:V11"/>
    <mergeCell ref="W11:X11"/>
    <mergeCell ref="D13:E13"/>
    <mergeCell ref="F13:G13"/>
    <mergeCell ref="H13:Q13"/>
    <mergeCell ref="R13:X13"/>
    <mergeCell ref="A9:C9"/>
    <mergeCell ref="Q9:R9"/>
    <mergeCell ref="S9:T9"/>
    <mergeCell ref="U9:V9"/>
    <mergeCell ref="W9:X9"/>
    <mergeCell ref="A10:C10"/>
    <mergeCell ref="Q10:R10"/>
    <mergeCell ref="S10:T10"/>
    <mergeCell ref="U10:V10"/>
    <mergeCell ref="W10:X10"/>
    <mergeCell ref="A8:F8"/>
    <mergeCell ref="G8:X8"/>
    <mergeCell ref="A5:B5"/>
    <mergeCell ref="C5:D5"/>
    <mergeCell ref="E5:G5"/>
    <mergeCell ref="H5:I5"/>
    <mergeCell ref="J5:K5"/>
    <mergeCell ref="Q5:S6"/>
    <mergeCell ref="T5:X6"/>
    <mergeCell ref="A6:B6"/>
    <mergeCell ref="C6:D6"/>
    <mergeCell ref="A7:B7"/>
    <mergeCell ref="C7:D7"/>
    <mergeCell ref="A2:B4"/>
    <mergeCell ref="C2:P4"/>
    <mergeCell ref="Q2:R3"/>
    <mergeCell ref="S2:U2"/>
    <mergeCell ref="V2:X2"/>
    <mergeCell ref="Q4:R4"/>
  </mergeCells>
  <phoneticPr fontId="2"/>
  <printOptions horizontalCentered="1"/>
  <pageMargins left="0.70866141732283472" right="0.70866141732283472" top="0.74803149606299213" bottom="0.74803149606299213" header="0.31496062992125984" footer="0.31496062992125984"/>
  <pageSetup paperSize="9" scale="4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F127"/>
  <sheetViews>
    <sheetView showGridLines="0" view="pageBreakPreview" zoomScaleNormal="100" zoomScaleSheetLayoutView="100" workbookViewId="0">
      <selection activeCell="B5" sqref="B5"/>
    </sheetView>
  </sheetViews>
  <sheetFormatPr defaultColWidth="9" defaultRowHeight="19.5" customHeight="1" x14ac:dyDescent="0.15"/>
  <cols>
    <col min="1" max="1" width="20.625" style="248" customWidth="1"/>
    <col min="2" max="2" width="56.625" style="248" customWidth="1"/>
    <col min="3" max="16384" width="9" style="248"/>
  </cols>
  <sheetData>
    <row r="1" spans="1:6" ht="18.75" customHeight="1" x14ac:dyDescent="0.15">
      <c r="A1" s="247" t="s">
        <v>473</v>
      </c>
    </row>
    <row r="2" spans="1:6" ht="19.5" customHeight="1" x14ac:dyDescent="0.15">
      <c r="F2" s="80" t="s">
        <v>406</v>
      </c>
    </row>
    <row r="3" spans="1:6" ht="19.5" customHeight="1" thickBot="1" x14ac:dyDescent="0.2">
      <c r="A3" s="247" t="s">
        <v>24</v>
      </c>
      <c r="F3" s="169" t="s">
        <v>407</v>
      </c>
    </row>
    <row r="4" spans="1:6" ht="19.5" customHeight="1" x14ac:dyDescent="0.15">
      <c r="A4" s="424" t="s">
        <v>70</v>
      </c>
      <c r="B4" s="425" t="s">
        <v>25</v>
      </c>
      <c r="C4" s="426" t="s">
        <v>26</v>
      </c>
      <c r="F4" s="80"/>
    </row>
    <row r="5" spans="1:6" ht="31.5" customHeight="1" x14ac:dyDescent="0.15">
      <c r="A5" s="399" t="s">
        <v>1268</v>
      </c>
      <c r="B5" s="389" t="s">
        <v>511</v>
      </c>
      <c r="C5" s="400"/>
    </row>
    <row r="6" spans="1:6" ht="31.5" customHeight="1" x14ac:dyDescent="0.15">
      <c r="A6" s="401" t="s">
        <v>27</v>
      </c>
      <c r="B6" s="390" t="s">
        <v>1269</v>
      </c>
      <c r="C6" s="402"/>
    </row>
    <row r="7" spans="1:6" ht="31.5" customHeight="1" x14ac:dyDescent="0.15">
      <c r="A7" s="403" t="s">
        <v>28</v>
      </c>
      <c r="B7" s="390" t="s">
        <v>1270</v>
      </c>
      <c r="C7" s="402"/>
    </row>
    <row r="8" spans="1:6" ht="19.5" customHeight="1" x14ac:dyDescent="0.15">
      <c r="A8" s="403" t="s">
        <v>29</v>
      </c>
      <c r="B8" s="250" t="s">
        <v>1271</v>
      </c>
      <c r="C8" s="402"/>
    </row>
    <row r="9" spans="1:6" ht="19.5" customHeight="1" x14ac:dyDescent="0.15">
      <c r="A9" s="403" t="s">
        <v>30</v>
      </c>
      <c r="B9" s="250" t="s">
        <v>1272</v>
      </c>
      <c r="C9" s="402"/>
    </row>
    <row r="10" spans="1:6" ht="19.5" customHeight="1" x14ac:dyDescent="0.15">
      <c r="A10" s="403" t="s">
        <v>31</v>
      </c>
      <c r="B10" s="250" t="s">
        <v>32</v>
      </c>
      <c r="C10" s="402"/>
    </row>
    <row r="11" spans="1:6" ht="31.5" customHeight="1" x14ac:dyDescent="0.15">
      <c r="A11" s="403" t="s">
        <v>33</v>
      </c>
      <c r="B11" s="390" t="s">
        <v>1273</v>
      </c>
      <c r="C11" s="402"/>
    </row>
    <row r="12" spans="1:6" ht="31.5" customHeight="1" x14ac:dyDescent="0.15">
      <c r="A12" s="403" t="s">
        <v>34</v>
      </c>
      <c r="B12" s="390" t="s">
        <v>1274</v>
      </c>
      <c r="C12" s="402"/>
    </row>
    <row r="13" spans="1:6" ht="31.5" customHeight="1" x14ac:dyDescent="0.15">
      <c r="A13" s="401" t="s">
        <v>205</v>
      </c>
      <c r="B13" s="250" t="s">
        <v>206</v>
      </c>
      <c r="C13" s="402"/>
    </row>
    <row r="14" spans="1:6" ht="19.5" customHeight="1" thickBot="1" x14ac:dyDescent="0.2">
      <c r="A14" s="404" t="s">
        <v>207</v>
      </c>
      <c r="B14" s="405" t="s">
        <v>1275</v>
      </c>
      <c r="C14" s="406"/>
    </row>
    <row r="16" spans="1:6" ht="19.5" customHeight="1" thickBot="1" x14ac:dyDescent="0.2">
      <c r="A16" s="247" t="s">
        <v>208</v>
      </c>
    </row>
    <row r="17" spans="1:3" ht="19.5" customHeight="1" x14ac:dyDescent="0.15">
      <c r="A17" s="424" t="s">
        <v>70</v>
      </c>
      <c r="B17" s="425" t="s">
        <v>25</v>
      </c>
      <c r="C17" s="426" t="s">
        <v>26</v>
      </c>
    </row>
    <row r="18" spans="1:3" ht="19.5" customHeight="1" x14ac:dyDescent="0.15">
      <c r="A18" s="407" t="s">
        <v>209</v>
      </c>
      <c r="B18" s="391" t="s">
        <v>1276</v>
      </c>
      <c r="C18" s="400"/>
    </row>
    <row r="19" spans="1:3" ht="38.25" customHeight="1" x14ac:dyDescent="0.15">
      <c r="A19" s="403" t="s">
        <v>249</v>
      </c>
      <c r="B19" s="390" t="s">
        <v>1277</v>
      </c>
      <c r="C19" s="402"/>
    </row>
    <row r="20" spans="1:3" ht="19.5" customHeight="1" x14ac:dyDescent="0.15">
      <c r="A20" s="403" t="s">
        <v>210</v>
      </c>
      <c r="B20" s="250" t="s">
        <v>211</v>
      </c>
      <c r="C20" s="402"/>
    </row>
    <row r="21" spans="1:3" ht="31.5" customHeight="1" x14ac:dyDescent="0.15">
      <c r="A21" s="403" t="s">
        <v>212</v>
      </c>
      <c r="B21" s="390" t="s">
        <v>512</v>
      </c>
      <c r="C21" s="402"/>
    </row>
    <row r="22" spans="1:3" ht="19.5" customHeight="1" x14ac:dyDescent="0.15">
      <c r="A22" s="403" t="s">
        <v>366</v>
      </c>
      <c r="B22" s="250" t="s">
        <v>1278</v>
      </c>
      <c r="C22" s="402"/>
    </row>
    <row r="23" spans="1:3" ht="19.5" customHeight="1" thickBot="1" x14ac:dyDescent="0.2">
      <c r="A23" s="404" t="s">
        <v>251</v>
      </c>
      <c r="B23" s="405" t="s">
        <v>243</v>
      </c>
      <c r="C23" s="406"/>
    </row>
    <row r="25" spans="1:3" ht="19.5" customHeight="1" thickBot="1" x14ac:dyDescent="0.2">
      <c r="A25" s="247" t="s">
        <v>244</v>
      </c>
    </row>
    <row r="26" spans="1:3" ht="19.5" customHeight="1" x14ac:dyDescent="0.15">
      <c r="A26" s="424" t="s">
        <v>70</v>
      </c>
      <c r="B26" s="425" t="s">
        <v>25</v>
      </c>
      <c r="C26" s="426" t="s">
        <v>26</v>
      </c>
    </row>
    <row r="27" spans="1:3" ht="19.5" customHeight="1" x14ac:dyDescent="0.15">
      <c r="A27" s="407" t="s">
        <v>250</v>
      </c>
      <c r="B27" s="391" t="s">
        <v>35</v>
      </c>
      <c r="C27" s="400"/>
    </row>
    <row r="28" spans="1:3" ht="19.5" customHeight="1" x14ac:dyDescent="0.15">
      <c r="A28" s="403" t="s">
        <v>36</v>
      </c>
      <c r="B28" s="250" t="s">
        <v>35</v>
      </c>
      <c r="C28" s="402"/>
    </row>
    <row r="29" spans="1:3" ht="19.5" customHeight="1" x14ac:dyDescent="0.15">
      <c r="A29" s="403" t="s">
        <v>144</v>
      </c>
      <c r="B29" s="250" t="s">
        <v>37</v>
      </c>
      <c r="C29" s="402"/>
    </row>
    <row r="30" spans="1:3" ht="19.5" customHeight="1" thickBot="1" x14ac:dyDescent="0.2">
      <c r="A30" s="404" t="s">
        <v>474</v>
      </c>
      <c r="B30" s="408" t="s">
        <v>38</v>
      </c>
      <c r="C30" s="406"/>
    </row>
    <row r="31" spans="1:3" ht="19.5" customHeight="1" x14ac:dyDescent="0.15">
      <c r="B31" s="249"/>
    </row>
    <row r="32" spans="1:3" ht="19.5" customHeight="1" x14ac:dyDescent="0.15">
      <c r="B32" s="249"/>
    </row>
    <row r="33" spans="1:3" ht="19.5" customHeight="1" x14ac:dyDescent="0.15">
      <c r="B33" s="249"/>
    </row>
    <row r="34" spans="1:3" ht="19.5" customHeight="1" thickBot="1" x14ac:dyDescent="0.2">
      <c r="A34" s="247" t="s">
        <v>39</v>
      </c>
    </row>
    <row r="35" spans="1:3" ht="19.5" customHeight="1" x14ac:dyDescent="0.15">
      <c r="A35" s="424" t="s">
        <v>70</v>
      </c>
      <c r="B35" s="427" t="s">
        <v>25</v>
      </c>
      <c r="C35" s="428" t="s">
        <v>26</v>
      </c>
    </row>
    <row r="36" spans="1:3" ht="19.5" customHeight="1" x14ac:dyDescent="0.15">
      <c r="A36" s="409" t="s">
        <v>58</v>
      </c>
      <c r="B36" s="392"/>
      <c r="C36" s="410"/>
    </row>
    <row r="37" spans="1:3" ht="38.25" customHeight="1" x14ac:dyDescent="0.15">
      <c r="A37" s="411" t="s">
        <v>40</v>
      </c>
      <c r="B37" s="794" t="s">
        <v>1279</v>
      </c>
      <c r="C37" s="412"/>
    </row>
    <row r="38" spans="1:3" ht="19.5" customHeight="1" x14ac:dyDescent="0.15">
      <c r="A38" s="403" t="s">
        <v>41</v>
      </c>
      <c r="B38" s="393" t="s">
        <v>42</v>
      </c>
      <c r="C38" s="402"/>
    </row>
    <row r="39" spans="1:3" ht="19.5" customHeight="1" x14ac:dyDescent="0.15">
      <c r="A39" s="413" t="s">
        <v>43</v>
      </c>
      <c r="B39" s="394" t="s">
        <v>1280</v>
      </c>
      <c r="C39" s="414"/>
    </row>
    <row r="40" spans="1:3" ht="19.5" customHeight="1" x14ac:dyDescent="0.15">
      <c r="A40" s="415" t="s">
        <v>44</v>
      </c>
      <c r="B40" s="395"/>
      <c r="C40" s="416"/>
    </row>
    <row r="41" spans="1:3" ht="19.5" customHeight="1" x14ac:dyDescent="0.15">
      <c r="A41" s="1629" t="s">
        <v>45</v>
      </c>
      <c r="B41" s="794" t="s">
        <v>46</v>
      </c>
      <c r="C41" s="412"/>
    </row>
    <row r="42" spans="1:3" ht="19.5" customHeight="1" x14ac:dyDescent="0.15">
      <c r="A42" s="1630"/>
      <c r="B42" s="396" t="s">
        <v>513</v>
      </c>
      <c r="C42" s="402"/>
    </row>
    <row r="43" spans="1:3" ht="19.5" customHeight="1" x14ac:dyDescent="0.15">
      <c r="A43" s="1630"/>
      <c r="B43" s="393" t="s">
        <v>47</v>
      </c>
      <c r="C43" s="402"/>
    </row>
    <row r="44" spans="1:3" ht="19.5" customHeight="1" x14ac:dyDescent="0.15">
      <c r="A44" s="413" t="s">
        <v>48</v>
      </c>
      <c r="B44" s="394" t="s">
        <v>1281</v>
      </c>
      <c r="C44" s="414"/>
    </row>
    <row r="45" spans="1:3" ht="19.5" customHeight="1" x14ac:dyDescent="0.15">
      <c r="A45" s="417" t="s">
        <v>49</v>
      </c>
      <c r="B45" s="395"/>
      <c r="C45" s="416"/>
    </row>
    <row r="46" spans="1:3" ht="19.5" customHeight="1" x14ac:dyDescent="0.15">
      <c r="A46" s="1629" t="s">
        <v>50</v>
      </c>
      <c r="B46" s="794" t="s">
        <v>1282</v>
      </c>
      <c r="C46" s="412"/>
    </row>
    <row r="47" spans="1:3" ht="19.5" customHeight="1" x14ac:dyDescent="0.15">
      <c r="A47" s="1630"/>
      <c r="B47" s="396" t="s">
        <v>514</v>
      </c>
      <c r="C47" s="402"/>
    </row>
    <row r="48" spans="1:3" ht="19.5" customHeight="1" x14ac:dyDescent="0.15">
      <c r="A48" s="413" t="s">
        <v>252</v>
      </c>
      <c r="B48" s="394" t="s">
        <v>1283</v>
      </c>
      <c r="C48" s="414"/>
    </row>
    <row r="49" spans="1:3" ht="19.5" customHeight="1" x14ac:dyDescent="0.15">
      <c r="A49" s="417" t="s">
        <v>51</v>
      </c>
      <c r="B49" s="395"/>
      <c r="C49" s="416"/>
    </row>
    <row r="50" spans="1:3" ht="19.5" customHeight="1" x14ac:dyDescent="0.15">
      <c r="A50" s="418" t="s">
        <v>52</v>
      </c>
      <c r="B50" s="397" t="s">
        <v>1284</v>
      </c>
      <c r="C50" s="412"/>
    </row>
    <row r="51" spans="1:3" ht="19.5" customHeight="1" thickBot="1" x14ac:dyDescent="0.2">
      <c r="A51" s="404" t="s">
        <v>53</v>
      </c>
      <c r="B51" s="419" t="s">
        <v>1285</v>
      </c>
      <c r="C51" s="406"/>
    </row>
    <row r="53" spans="1:3" ht="19.5" customHeight="1" thickBot="1" x14ac:dyDescent="0.2">
      <c r="A53" s="247" t="s">
        <v>54</v>
      </c>
    </row>
    <row r="54" spans="1:3" ht="19.5" customHeight="1" x14ac:dyDescent="0.15">
      <c r="A54" s="424" t="s">
        <v>70</v>
      </c>
      <c r="B54" s="427" t="s">
        <v>25</v>
      </c>
      <c r="C54" s="426" t="s">
        <v>26</v>
      </c>
    </row>
    <row r="55" spans="1:3" ht="19.5" customHeight="1" x14ac:dyDescent="0.15">
      <c r="A55" s="417" t="s">
        <v>55</v>
      </c>
      <c r="B55" s="395"/>
      <c r="C55" s="416"/>
    </row>
    <row r="56" spans="1:3" ht="15.75" customHeight="1" x14ac:dyDescent="0.15">
      <c r="A56" s="1629" t="s">
        <v>56</v>
      </c>
      <c r="B56" s="1635" t="s">
        <v>1286</v>
      </c>
      <c r="C56" s="412"/>
    </row>
    <row r="57" spans="1:3" ht="15.75" customHeight="1" x14ac:dyDescent="0.15">
      <c r="A57" s="1630"/>
      <c r="B57" s="1636"/>
      <c r="C57" s="402"/>
    </row>
    <row r="58" spans="1:3" ht="19.5" customHeight="1" x14ac:dyDescent="0.15">
      <c r="A58" s="413" t="s">
        <v>219</v>
      </c>
      <c r="B58" s="394" t="s">
        <v>1287</v>
      </c>
      <c r="C58" s="414"/>
    </row>
    <row r="59" spans="1:3" ht="19.5" customHeight="1" x14ac:dyDescent="0.15">
      <c r="A59" s="417" t="s">
        <v>220</v>
      </c>
      <c r="B59" s="395"/>
      <c r="C59" s="416"/>
    </row>
    <row r="60" spans="1:3" ht="19.5" customHeight="1" x14ac:dyDescent="0.15">
      <c r="A60" s="1633" t="s">
        <v>221</v>
      </c>
      <c r="B60" s="397" t="s">
        <v>1271</v>
      </c>
      <c r="C60" s="412"/>
    </row>
    <row r="61" spans="1:3" ht="19.5" customHeight="1" x14ac:dyDescent="0.15">
      <c r="A61" s="1634"/>
      <c r="B61" s="394" t="s">
        <v>222</v>
      </c>
      <c r="C61" s="414"/>
    </row>
    <row r="62" spans="1:3" ht="19.5" customHeight="1" x14ac:dyDescent="0.15">
      <c r="A62" s="417" t="s">
        <v>223</v>
      </c>
      <c r="B62" s="395"/>
      <c r="C62" s="416"/>
    </row>
    <row r="63" spans="1:3" ht="31.5" customHeight="1" x14ac:dyDescent="0.15">
      <c r="A63" s="418" t="s">
        <v>224</v>
      </c>
      <c r="B63" s="794" t="s">
        <v>515</v>
      </c>
      <c r="C63" s="412"/>
    </row>
    <row r="64" spans="1:3" ht="19.5" customHeight="1" thickBot="1" x14ac:dyDescent="0.2">
      <c r="A64" s="404" t="s">
        <v>59</v>
      </c>
      <c r="B64" s="419" t="s">
        <v>225</v>
      </c>
      <c r="C64" s="406"/>
    </row>
    <row r="67" spans="1:3" ht="19.5" customHeight="1" thickBot="1" x14ac:dyDescent="0.2">
      <c r="A67" s="247" t="s">
        <v>226</v>
      </c>
    </row>
    <row r="68" spans="1:3" ht="19.5" customHeight="1" x14ac:dyDescent="0.15">
      <c r="A68" s="429" t="s">
        <v>70</v>
      </c>
      <c r="B68" s="427" t="s">
        <v>25</v>
      </c>
      <c r="C68" s="428" t="s">
        <v>26</v>
      </c>
    </row>
    <row r="69" spans="1:3" ht="19.5" customHeight="1" x14ac:dyDescent="0.15">
      <c r="A69" s="1629" t="s">
        <v>227</v>
      </c>
      <c r="B69" s="397" t="s">
        <v>1288</v>
      </c>
      <c r="C69" s="412"/>
    </row>
    <row r="70" spans="1:3" ht="19.5" customHeight="1" x14ac:dyDescent="0.15">
      <c r="A70" s="1630"/>
      <c r="B70" s="393" t="s">
        <v>222</v>
      </c>
      <c r="C70" s="402"/>
    </row>
    <row r="71" spans="1:3" ht="19.5" customHeight="1" x14ac:dyDescent="0.15">
      <c r="A71" s="1630" t="s">
        <v>228</v>
      </c>
      <c r="B71" s="393" t="s">
        <v>1289</v>
      </c>
      <c r="C71" s="402"/>
    </row>
    <row r="72" spans="1:3" ht="19.5" customHeight="1" x14ac:dyDescent="0.15">
      <c r="A72" s="1630"/>
      <c r="B72" s="393" t="s">
        <v>222</v>
      </c>
      <c r="C72" s="402"/>
    </row>
    <row r="73" spans="1:3" ht="19.5" customHeight="1" x14ac:dyDescent="0.15">
      <c r="A73" s="1630"/>
      <c r="B73" s="393" t="s">
        <v>229</v>
      </c>
      <c r="C73" s="402"/>
    </row>
    <row r="74" spans="1:3" ht="19.5" customHeight="1" x14ac:dyDescent="0.15">
      <c r="A74" s="1630" t="s">
        <v>230</v>
      </c>
      <c r="B74" s="393" t="s">
        <v>1290</v>
      </c>
      <c r="C74" s="402"/>
    </row>
    <row r="75" spans="1:3" ht="19.5" customHeight="1" x14ac:dyDescent="0.15">
      <c r="A75" s="1630"/>
      <c r="B75" s="393" t="s">
        <v>222</v>
      </c>
      <c r="C75" s="402"/>
    </row>
    <row r="76" spans="1:3" ht="19.5" customHeight="1" x14ac:dyDescent="0.15">
      <c r="A76" s="1630"/>
      <c r="B76" s="393" t="s">
        <v>229</v>
      </c>
      <c r="C76" s="402"/>
    </row>
    <row r="77" spans="1:3" ht="31.5" customHeight="1" x14ac:dyDescent="0.15">
      <c r="A77" s="1630" t="s">
        <v>231</v>
      </c>
      <c r="B77" s="396" t="s">
        <v>515</v>
      </c>
      <c r="C77" s="402"/>
    </row>
    <row r="78" spans="1:3" ht="19.5" customHeight="1" thickBot="1" x14ac:dyDescent="0.2">
      <c r="A78" s="1631"/>
      <c r="B78" s="421" t="s">
        <v>516</v>
      </c>
      <c r="C78" s="406"/>
    </row>
    <row r="80" spans="1:3" ht="19.5" customHeight="1" thickBot="1" x14ac:dyDescent="0.2">
      <c r="A80" s="247" t="s">
        <v>232</v>
      </c>
    </row>
    <row r="81" spans="1:3" ht="19.5" customHeight="1" x14ac:dyDescent="0.15">
      <c r="A81" s="430" t="s">
        <v>70</v>
      </c>
      <c r="B81" s="431" t="s">
        <v>25</v>
      </c>
      <c r="C81" s="432" t="s">
        <v>26</v>
      </c>
    </row>
    <row r="82" spans="1:3" ht="42" customHeight="1" x14ac:dyDescent="0.15">
      <c r="A82" s="422" t="s">
        <v>101</v>
      </c>
      <c r="B82" s="398" t="s">
        <v>1291</v>
      </c>
      <c r="C82" s="423"/>
    </row>
    <row r="83" spans="1:3" ht="19.5" customHeight="1" x14ac:dyDescent="0.15">
      <c r="A83" s="417" t="s">
        <v>233</v>
      </c>
      <c r="B83" s="395"/>
      <c r="C83" s="416"/>
    </row>
    <row r="84" spans="1:3" ht="19.5" customHeight="1" x14ac:dyDescent="0.15">
      <c r="A84" s="418" t="s">
        <v>234</v>
      </c>
      <c r="B84" s="397" t="s">
        <v>1141</v>
      </c>
      <c r="C84" s="412"/>
    </row>
    <row r="85" spans="1:3" ht="19.5" customHeight="1" x14ac:dyDescent="0.15">
      <c r="A85" s="413" t="s">
        <v>235</v>
      </c>
      <c r="B85" s="394" t="s">
        <v>517</v>
      </c>
      <c r="C85" s="414"/>
    </row>
    <row r="86" spans="1:3" ht="19.5" customHeight="1" x14ac:dyDescent="0.15">
      <c r="A86" s="417" t="s">
        <v>236</v>
      </c>
      <c r="B86" s="395"/>
      <c r="C86" s="416"/>
    </row>
    <row r="87" spans="1:3" ht="19.5" customHeight="1" x14ac:dyDescent="0.15">
      <c r="A87" s="418" t="s">
        <v>237</v>
      </c>
      <c r="B87" s="397" t="s">
        <v>518</v>
      </c>
      <c r="C87" s="412"/>
    </row>
    <row r="88" spans="1:3" ht="19.5" customHeight="1" x14ac:dyDescent="0.15">
      <c r="A88" s="403" t="s">
        <v>238</v>
      </c>
      <c r="B88" s="393" t="s">
        <v>1292</v>
      </c>
      <c r="C88" s="402"/>
    </row>
    <row r="89" spans="1:3" ht="19.5" customHeight="1" x14ac:dyDescent="0.15">
      <c r="A89" s="413" t="s">
        <v>239</v>
      </c>
      <c r="B89" s="626" t="s">
        <v>240</v>
      </c>
      <c r="C89" s="628"/>
    </row>
    <row r="90" spans="1:3" ht="19.5" customHeight="1" x14ac:dyDescent="0.15">
      <c r="A90" s="420" t="s">
        <v>520</v>
      </c>
      <c r="B90" s="627" t="s">
        <v>519</v>
      </c>
      <c r="C90" s="423"/>
    </row>
    <row r="91" spans="1:3" ht="19.5" customHeight="1" x14ac:dyDescent="0.15">
      <c r="A91" s="417" t="s">
        <v>521</v>
      </c>
      <c r="B91" s="395"/>
      <c r="C91" s="416"/>
    </row>
    <row r="92" spans="1:3" ht="31.5" customHeight="1" x14ac:dyDescent="0.15">
      <c r="A92" s="418" t="s">
        <v>241</v>
      </c>
      <c r="B92" s="794" t="s">
        <v>1293</v>
      </c>
      <c r="C92" s="412"/>
    </row>
    <row r="93" spans="1:3" ht="31.5" customHeight="1" x14ac:dyDescent="0.15">
      <c r="A93" s="403" t="s">
        <v>242</v>
      </c>
      <c r="B93" s="396" t="s">
        <v>522</v>
      </c>
      <c r="C93" s="402"/>
    </row>
    <row r="94" spans="1:3" ht="19.5" customHeight="1" thickBot="1" x14ac:dyDescent="0.2">
      <c r="A94" s="404" t="s">
        <v>524</v>
      </c>
      <c r="B94" s="419" t="s">
        <v>523</v>
      </c>
      <c r="C94" s="406"/>
    </row>
    <row r="96" spans="1:3" ht="19.5" customHeight="1" x14ac:dyDescent="0.15">
      <c r="A96" s="247" t="s">
        <v>1453</v>
      </c>
    </row>
    <row r="97" spans="1:3" ht="19.5" customHeight="1" thickBot="1" x14ac:dyDescent="0.2">
      <c r="A97" s="247" t="s">
        <v>1454</v>
      </c>
    </row>
    <row r="98" spans="1:3" ht="19.5" customHeight="1" x14ac:dyDescent="0.15">
      <c r="A98" s="424" t="s">
        <v>70</v>
      </c>
      <c r="B98" s="427" t="s">
        <v>25</v>
      </c>
      <c r="C98" s="426" t="s">
        <v>26</v>
      </c>
    </row>
    <row r="99" spans="1:3" ht="19.5" customHeight="1" x14ac:dyDescent="0.15">
      <c r="A99" s="418" t="s">
        <v>1455</v>
      </c>
      <c r="B99" s="397" t="s">
        <v>1461</v>
      </c>
      <c r="C99" s="412"/>
    </row>
    <row r="100" spans="1:3" ht="19.5" customHeight="1" x14ac:dyDescent="0.15">
      <c r="A100" s="403" t="s">
        <v>1456</v>
      </c>
      <c r="B100" s="393" t="s">
        <v>1462</v>
      </c>
      <c r="C100" s="402"/>
    </row>
    <row r="101" spans="1:3" ht="19.5" customHeight="1" x14ac:dyDescent="0.15">
      <c r="A101" s="403" t="s">
        <v>1457</v>
      </c>
      <c r="B101" s="393" t="s">
        <v>1463</v>
      </c>
      <c r="C101" s="402"/>
    </row>
    <row r="102" spans="1:3" ht="19.5" customHeight="1" x14ac:dyDescent="0.15">
      <c r="A102" s="403" t="s">
        <v>1458</v>
      </c>
      <c r="B102" s="393" t="s">
        <v>1464</v>
      </c>
      <c r="C102" s="402"/>
    </row>
    <row r="103" spans="1:3" ht="21" x14ac:dyDescent="0.15">
      <c r="A103" s="401" t="s">
        <v>1460</v>
      </c>
      <c r="B103" s="393" t="s">
        <v>1465</v>
      </c>
      <c r="C103" s="402"/>
    </row>
    <row r="104" spans="1:3" ht="19.5" customHeight="1" thickBot="1" x14ac:dyDescent="0.2">
      <c r="A104" s="404" t="s">
        <v>1459</v>
      </c>
      <c r="B104" s="419" t="s">
        <v>1466</v>
      </c>
      <c r="C104" s="406"/>
    </row>
    <row r="106" spans="1:3" ht="19.5" customHeight="1" thickBot="1" x14ac:dyDescent="0.2">
      <c r="A106" s="247" t="s">
        <v>1467</v>
      </c>
    </row>
    <row r="107" spans="1:3" ht="19.5" customHeight="1" x14ac:dyDescent="0.15">
      <c r="A107" s="424" t="s">
        <v>70</v>
      </c>
      <c r="B107" s="427" t="s">
        <v>25</v>
      </c>
      <c r="C107" s="426" t="s">
        <v>26</v>
      </c>
    </row>
    <row r="108" spans="1:3" ht="19.5" customHeight="1" thickBot="1" x14ac:dyDescent="0.2">
      <c r="A108" s="814" t="s">
        <v>1469</v>
      </c>
      <c r="B108" s="815" t="s">
        <v>1470</v>
      </c>
      <c r="C108" s="816"/>
    </row>
    <row r="110" spans="1:3" ht="19.5" customHeight="1" thickBot="1" x14ac:dyDescent="0.2">
      <c r="A110" s="247" t="s">
        <v>1468</v>
      </c>
    </row>
    <row r="111" spans="1:3" ht="19.5" customHeight="1" x14ac:dyDescent="0.15">
      <c r="A111" s="424" t="s">
        <v>70</v>
      </c>
      <c r="B111" s="427" t="s">
        <v>25</v>
      </c>
      <c r="C111" s="426" t="s">
        <v>26</v>
      </c>
    </row>
    <row r="112" spans="1:3" ht="19.5" customHeight="1" x14ac:dyDescent="0.15">
      <c r="A112" s="1632" t="s">
        <v>1472</v>
      </c>
      <c r="B112" s="794" t="s">
        <v>1471</v>
      </c>
      <c r="C112" s="412"/>
    </row>
    <row r="113" spans="1:3" ht="21" x14ac:dyDescent="0.15">
      <c r="A113" s="1628"/>
      <c r="B113" s="396" t="s">
        <v>1508</v>
      </c>
      <c r="C113" s="402"/>
    </row>
    <row r="114" spans="1:3" ht="19.5" customHeight="1" x14ac:dyDescent="0.15">
      <c r="A114" s="1628" t="s">
        <v>1475</v>
      </c>
      <c r="B114" s="393" t="s">
        <v>1473</v>
      </c>
      <c r="C114" s="402"/>
    </row>
    <row r="115" spans="1:3" ht="19.5" customHeight="1" x14ac:dyDescent="0.15">
      <c r="A115" s="1628"/>
      <c r="B115" s="393" t="s">
        <v>1474</v>
      </c>
      <c r="C115" s="402"/>
    </row>
    <row r="116" spans="1:3" ht="19.5" customHeight="1" x14ac:dyDescent="0.15">
      <c r="A116" s="403" t="s">
        <v>1484</v>
      </c>
      <c r="B116" s="393" t="s">
        <v>1476</v>
      </c>
      <c r="C116" s="402"/>
    </row>
    <row r="117" spans="1:3" ht="19.5" customHeight="1" x14ac:dyDescent="0.15">
      <c r="A117" s="1628" t="s">
        <v>1485</v>
      </c>
      <c r="B117" s="393" t="s">
        <v>1477</v>
      </c>
      <c r="C117" s="402"/>
    </row>
    <row r="118" spans="1:3" ht="19.5" customHeight="1" x14ac:dyDescent="0.15">
      <c r="A118" s="1628"/>
      <c r="B118" s="393" t="s">
        <v>1478</v>
      </c>
      <c r="C118" s="402"/>
    </row>
    <row r="119" spans="1:3" ht="21" x14ac:dyDescent="0.15">
      <c r="A119" s="403" t="s">
        <v>1486</v>
      </c>
      <c r="B119" s="396" t="s">
        <v>1479</v>
      </c>
      <c r="C119" s="402"/>
    </row>
    <row r="120" spans="1:3" ht="19.5" customHeight="1" x14ac:dyDescent="0.15">
      <c r="A120" s="403" t="s">
        <v>1487</v>
      </c>
      <c r="B120" s="393" t="s">
        <v>1480</v>
      </c>
      <c r="C120" s="402"/>
    </row>
    <row r="121" spans="1:3" ht="19.5" customHeight="1" x14ac:dyDescent="0.15">
      <c r="A121" s="1628" t="s">
        <v>1488</v>
      </c>
      <c r="B121" s="393" t="s">
        <v>1481</v>
      </c>
      <c r="C121" s="402"/>
    </row>
    <row r="122" spans="1:3" ht="19.5" customHeight="1" x14ac:dyDescent="0.15">
      <c r="A122" s="1628"/>
      <c r="B122" s="393" t="s">
        <v>1478</v>
      </c>
      <c r="C122" s="402"/>
    </row>
    <row r="123" spans="1:3" ht="19.5" customHeight="1" x14ac:dyDescent="0.15">
      <c r="A123" s="1628" t="s">
        <v>1489</v>
      </c>
      <c r="B123" s="393" t="s">
        <v>1482</v>
      </c>
      <c r="C123" s="402"/>
    </row>
    <row r="124" spans="1:3" ht="19.5" customHeight="1" x14ac:dyDescent="0.15">
      <c r="A124" s="1628"/>
      <c r="B124" s="393" t="s">
        <v>1478</v>
      </c>
      <c r="C124" s="402"/>
    </row>
    <row r="125" spans="1:3" ht="19.5" customHeight="1" x14ac:dyDescent="0.15">
      <c r="A125" s="1628" t="s">
        <v>1490</v>
      </c>
      <c r="B125" s="393" t="s">
        <v>1483</v>
      </c>
      <c r="C125" s="402"/>
    </row>
    <row r="126" spans="1:3" ht="19.5" customHeight="1" x14ac:dyDescent="0.15">
      <c r="A126" s="1628"/>
      <c r="B126" s="393" t="s">
        <v>1478</v>
      </c>
      <c r="C126" s="402"/>
    </row>
    <row r="127" spans="1:3" ht="21.75" thickBot="1" x14ac:dyDescent="0.2">
      <c r="A127" s="404" t="s">
        <v>1491</v>
      </c>
      <c r="B127" s="421" t="s">
        <v>1479</v>
      </c>
      <c r="C127" s="406"/>
    </row>
  </sheetData>
  <mergeCells count="15">
    <mergeCell ref="A41:A43"/>
    <mergeCell ref="A46:A47"/>
    <mergeCell ref="A56:A57"/>
    <mergeCell ref="A60:A61"/>
    <mergeCell ref="B56:B57"/>
    <mergeCell ref="A69:A70"/>
    <mergeCell ref="A71:A73"/>
    <mergeCell ref="A74:A76"/>
    <mergeCell ref="A77:A78"/>
    <mergeCell ref="A112:A113"/>
    <mergeCell ref="A114:A115"/>
    <mergeCell ref="A117:A118"/>
    <mergeCell ref="A121:A122"/>
    <mergeCell ref="A123:A124"/>
    <mergeCell ref="A125:A126"/>
  </mergeCells>
  <phoneticPr fontId="2"/>
  <dataValidations count="1">
    <dataValidation type="list" allowBlank="1" showInputMessage="1" showErrorMessage="1" sqref="C5:C14 C18:C23 C27:C30 C37:C39 C41:C44 C46:C48 C50:C51 C56:C58 C60:C61 C63:C64 C69:C78 C82 C84:C85 C87:C90 C92:C94" xr:uid="{00000000-0002-0000-0400-000000000000}">
      <formula1>$F$2:$F$4</formula1>
    </dataValidation>
  </dataValidations>
  <printOptions horizontalCentered="1"/>
  <pageMargins left="0.70866141732283472" right="0.70866141732283472" top="0.74803149606299213" bottom="0.74803149606299213" header="0.31496062992125984" footer="0.31496062992125984"/>
  <pageSetup paperSize="9" scale="94" orientation="portrait" r:id="rId1"/>
  <headerFooter alignWithMargins="0">
    <oddFooter>&amp;C&amp;P</oddFooter>
  </headerFooter>
  <rowBreaks count="3" manualBreakCount="3">
    <brk id="33" max="16383" man="1"/>
    <brk id="66" max="16383" man="1"/>
    <brk id="10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16</vt:i4>
      </vt:variant>
    </vt:vector>
  </HeadingPairs>
  <TitlesOfParts>
    <vt:vector size="42" baseType="lpstr">
      <vt:lpstr>①積算基本情報チェックリスト（表紙）</vt:lpstr>
      <vt:lpstr>積算基本情報ﾁｪｯｸﾘｽﾄ</vt:lpstr>
      <vt:lpstr>②基礎チェックリスト（表紙）</vt:lpstr>
      <vt:lpstr>積算基礎チェックリスト</vt:lpstr>
      <vt:lpstr>③数量算出ﾁｪｯｸﾘｽﾄ表紙（新営）</vt:lpstr>
      <vt:lpstr>数量算出ﾁｪｯｸﾘｽﾄ（新営工事）</vt:lpstr>
      <vt:lpstr>④数量ﾁｪｯｸｼｰﾄ表紙（新営工事）</vt:lpstr>
      <vt:lpstr>建築工事躯体集計表</vt:lpstr>
      <vt:lpstr>ﾁｪｯｸ項目</vt:lpstr>
      <vt:lpstr>仮設ﾁｪｯｸｼｰﾄ</vt:lpstr>
      <vt:lpstr>土工ﾁｪｯｸｼｰﾄ</vt:lpstr>
      <vt:lpstr>杭・地業ﾁｪｯｸｼｰﾄ</vt:lpstr>
      <vt:lpstr>躯体ﾁｪｯｸｼｰﾄ</vt:lpstr>
      <vt:lpstr>外部仕上ﾁｪｯｸｼｰﾄ</vt:lpstr>
      <vt:lpstr>内部仕上ﾁｪｯｸｼｰﾄ</vt:lpstr>
      <vt:lpstr>金属・ﾕﾆｯﾄ ﾁｪｯｸｼｰﾄ</vt:lpstr>
      <vt:lpstr>とりこわしﾁｪｯｸｼｰﾄ</vt:lpstr>
      <vt:lpstr>③数量算出ﾁｪｯｸﾘｽﾄ表紙（改修工事）</vt:lpstr>
      <vt:lpstr>数量算出ﾁｪｯｸﾘｽﾄ（改修工事）</vt:lpstr>
      <vt:lpstr>④数量ﾁｪｯｸｼｰﾄ表紙（改修工事）</vt:lpstr>
      <vt:lpstr>ﾁｪｯｸ項目（改修工事）</vt:lpstr>
      <vt:lpstr>改修工事ﾁｪｯｸｼｰﾄ</vt:lpstr>
      <vt:lpstr>⑤単価資料等ﾁｪｯｸﾘｽﾄ表紙</vt:lpstr>
      <vt:lpstr>単価資料等ﾁｪｯｸﾘｽﾄ</vt:lpstr>
      <vt:lpstr>⑥単価等設定ﾁｪｯｸﾘｽﾄ表紙</vt:lpstr>
      <vt:lpstr>単価等設定ﾁｪｯｸﾘｽﾄ</vt:lpstr>
      <vt:lpstr>'①積算基本情報チェックリスト（表紙）'!Print_Area</vt:lpstr>
      <vt:lpstr>'②基礎チェックリスト（表紙）'!Print_Area</vt:lpstr>
      <vt:lpstr>'③数量算出ﾁｪｯｸﾘｽﾄ表紙（新営）'!Print_Area</vt:lpstr>
      <vt:lpstr>ﾁｪｯｸ項目!Print_Area</vt:lpstr>
      <vt:lpstr>'ﾁｪｯｸ項目（改修工事）'!Print_Area</vt:lpstr>
      <vt:lpstr>とりこわしﾁｪｯｸｼｰﾄ!Print_Area</vt:lpstr>
      <vt:lpstr>'金属・ﾕﾆｯﾄ ﾁｪｯｸｼｰﾄ'!Print_Area</vt:lpstr>
      <vt:lpstr>'数量算出ﾁｪｯｸﾘｽﾄ（改修工事）'!Print_Area</vt:lpstr>
      <vt:lpstr>'数量算出ﾁｪｯｸﾘｽﾄ（新営工事）'!Print_Area</vt:lpstr>
      <vt:lpstr>積算基礎チェックリスト!Print_Area</vt:lpstr>
      <vt:lpstr>積算基本情報ﾁｪｯｸﾘｽﾄ!Print_Area</vt:lpstr>
      <vt:lpstr>単価資料等ﾁｪｯｸﾘｽﾄ!Print_Area</vt:lpstr>
      <vt:lpstr>'金属・ﾕﾆｯﾄ ﾁｪｯｸｼｰﾄ'!Print_Titles</vt:lpstr>
      <vt:lpstr>躯体ﾁｪｯｸｼｰﾄ!Print_Titles</vt:lpstr>
      <vt:lpstr>建築工事躯体集計表!Print_Titles</vt:lpstr>
      <vt:lpstr>内部仕上ﾁｪｯｸｼｰﾄ!Print_Titles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2024-03-05T10:09:19Z</dcterms:created>
  <dcterms:modified xsi:type="dcterms:W3CDTF">2024-03-05T10:09:23Z</dcterms:modified>
</cp:coreProperties>
</file>