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10.4.111.42\keieikanri\予算共有\10 経営戦略\93 経営計画（経営分析）\R5(R4年度決算)\06 HP公表\"/>
    </mc:Choice>
  </mc:AlternateContent>
  <xr:revisionPtr revIDLastSave="0" documentId="13_ncr:1_{E033DAB7-5DF1-496F-A3D1-AFF78FA410F9}" xr6:coauthVersionLast="47" xr6:coauthVersionMax="47" xr10:uidLastSave="{00000000-0000-0000-0000-000000000000}"/>
  <workbookProtection workbookAlgorithmName="SHA-512" workbookHashValue="n2UaPfkzuFRbhgXjIrgZuXdsQldaxf8g0Rw/+SPs3B2ADWWVBxPOMryG6lJS6Mz4jIPS32AbdLVEBslW+H85BQ==" workbookSaltValue="o6/t/i9TaXxA+Lj8qs260Q==" workbookSpinCount="100000" lockStructure="1"/>
  <bookViews>
    <workbookView xWindow="-120" yWindow="-120" windowWidth="29040" windowHeight="15840" xr2:uid="{00000000-000D-0000-FFFF-FFFF00000000}"/>
  </bookViews>
  <sheets>
    <sheet name="法適用_工業用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12" i="5" l="1"/>
  <c r="U12" i="5"/>
  <c r="DR11" i="5"/>
  <c r="CT11" i="5"/>
  <c r="DG10" i="5"/>
  <c r="CM10" i="5"/>
  <c r="CI10" i="5"/>
  <c r="BY10" i="5"/>
  <c r="BO10" i="5"/>
  <c r="F10" i="5"/>
  <c r="DI10" i="5" s="1"/>
  <c r="E10" i="5"/>
  <c r="DS10" i="5" s="1"/>
  <c r="D10" i="5"/>
  <c r="EC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JM90" i="4" s="1"/>
  <c r="EI6" i="5"/>
  <c r="EE12" i="5" s="1"/>
  <c r="EH6" i="5"/>
  <c r="ED12" i="5" s="1"/>
  <c r="EG6" i="5"/>
  <c r="EC12" i="5" s="1"/>
  <c r="EF6" i="5"/>
  <c r="EB12" i="5" s="1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P6" i="5"/>
  <c r="DQ11" i="5" s="1"/>
  <c r="DO6" i="5"/>
  <c r="DP11" i="5" s="1"/>
  <c r="DN6" i="5"/>
  <c r="DM6" i="5"/>
  <c r="DI12" i="5" s="1"/>
  <c r="DL6" i="5"/>
  <c r="DH12" i="5" s="1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GJ90" i="4" s="1"/>
  <c r="DB6" i="5"/>
  <c r="CX12" i="5" s="1"/>
  <c r="DA6" i="5"/>
  <c r="CW12" i="5" s="1"/>
  <c r="CZ6" i="5"/>
  <c r="CV12" i="5" s="1"/>
  <c r="CY6" i="5"/>
  <c r="OZ56" i="4" s="1"/>
  <c r="CX6" i="5"/>
  <c r="CT12" i="5" s="1"/>
  <c r="CW6" i="5"/>
  <c r="RH55" i="4" s="1"/>
  <c r="CV6" i="5"/>
  <c r="CW11" i="5" s="1"/>
  <c r="CU6" i="5"/>
  <c r="CV11" i="5" s="1"/>
  <c r="CT6" i="5"/>
  <c r="CU11" i="5" s="1"/>
  <c r="CS6" i="5"/>
  <c r="CR6" i="5"/>
  <c r="CQ6" i="5"/>
  <c r="CM12" i="5" s="1"/>
  <c r="CP6" i="5"/>
  <c r="CL12" i="5" s="1"/>
  <c r="CO6" i="5"/>
  <c r="CK12" i="5" s="1"/>
  <c r="CN6" i="5"/>
  <c r="CJ12" i="5" s="1"/>
  <c r="CM6" i="5"/>
  <c r="CI12" i="5" s="1"/>
  <c r="CL6" i="5"/>
  <c r="CM11" i="5" s="1"/>
  <c r="CK6" i="5"/>
  <c r="CL11" i="5" s="1"/>
  <c r="CJ6" i="5"/>
  <c r="CK11" i="5" s="1"/>
  <c r="CI6" i="5"/>
  <c r="KF55" i="4" s="1"/>
  <c r="CH6" i="5"/>
  <c r="CI11" i="5" s="1"/>
  <c r="CG6" i="5"/>
  <c r="EH90" i="4" s="1"/>
  <c r="CF6" i="5"/>
  <c r="CB12" i="5" s="1"/>
  <c r="CE6" i="5"/>
  <c r="CA12" i="5" s="1"/>
  <c r="CD6" i="5"/>
  <c r="BZ12" i="5" s="1"/>
  <c r="CC6" i="5"/>
  <c r="BY12" i="5" s="1"/>
  <c r="CB6" i="5"/>
  <c r="BX12" i="5" s="1"/>
  <c r="CA6" i="5"/>
  <c r="CB11" i="5" s="1"/>
  <c r="BZ6" i="5"/>
  <c r="CA11" i="5" s="1"/>
  <c r="BY6" i="5"/>
  <c r="BZ11" i="5" s="1"/>
  <c r="BX6" i="5"/>
  <c r="BY11" i="5" s="1"/>
  <c r="BW6" i="5"/>
  <c r="BX11" i="5" s="1"/>
  <c r="BV6" i="5"/>
  <c r="BU6" i="5"/>
  <c r="BT6" i="5"/>
  <c r="BP12" i="5" s="1"/>
  <c r="BS6" i="5"/>
  <c r="BO12" i="5" s="1"/>
  <c r="BR6" i="5"/>
  <c r="BN12" i="5" s="1"/>
  <c r="BQ6" i="5"/>
  <c r="BM12" i="5" s="1"/>
  <c r="BP6" i="5"/>
  <c r="BQ11" i="5" s="1"/>
  <c r="BO6" i="5"/>
  <c r="CF55" i="4" s="1"/>
  <c r="BN6" i="5"/>
  <c r="BO11" i="5" s="1"/>
  <c r="BM6" i="5"/>
  <c r="BN11" i="5" s="1"/>
  <c r="BL6" i="5"/>
  <c r="BM11" i="5" s="1"/>
  <c r="BK6" i="5"/>
  <c r="CF90" i="4" s="1"/>
  <c r="BJ6" i="5"/>
  <c r="BF12" i="5" s="1"/>
  <c r="BI6" i="5"/>
  <c r="BE12" i="5" s="1"/>
  <c r="BH6" i="5"/>
  <c r="BD12" i="5" s="1"/>
  <c r="BG6" i="5"/>
  <c r="BC12" i="5" s="1"/>
  <c r="BF6" i="5"/>
  <c r="BB12" i="5" s="1"/>
  <c r="BE6" i="5"/>
  <c r="BF11" i="5" s="1"/>
  <c r="BD6" i="5"/>
  <c r="BE11" i="5" s="1"/>
  <c r="BC6" i="5"/>
  <c r="BD11" i="5" s="1"/>
  <c r="BB6" i="5"/>
  <c r="BC11" i="5" s="1"/>
  <c r="BA6" i="5"/>
  <c r="OF32" i="4" s="1"/>
  <c r="AZ6" i="5"/>
  <c r="BE90" i="4" s="1"/>
  <c r="AY6" i="5"/>
  <c r="AU12" i="5" s="1"/>
  <c r="AX6" i="5"/>
  <c r="AT12" i="5" s="1"/>
  <c r="AW6" i="5"/>
  <c r="AS12" i="5" s="1"/>
  <c r="AV6" i="5"/>
  <c r="AR12" i="5" s="1"/>
  <c r="AU6" i="5"/>
  <c r="AQ12" i="5" s="1"/>
  <c r="AT6" i="5"/>
  <c r="AU11" i="5" s="1"/>
  <c r="AS6" i="5"/>
  <c r="AT11" i="5" s="1"/>
  <c r="AR6" i="5"/>
  <c r="AS11" i="5" s="1"/>
  <c r="AQ6" i="5"/>
  <c r="KF32" i="4" s="1"/>
  <c r="AP6" i="5"/>
  <c r="AQ11" i="5" s="1"/>
  <c r="AO6" i="5"/>
  <c r="AD90" i="4" s="1"/>
  <c r="AN6" i="5"/>
  <c r="AJ12" i="5" s="1"/>
  <c r="AM6" i="5"/>
  <c r="GZ33" i="4" s="1"/>
  <c r="AL6" i="5"/>
  <c r="AH12" i="5" s="1"/>
  <c r="AK6" i="5"/>
  <c r="AG12" i="5" s="1"/>
  <c r="AJ6" i="5"/>
  <c r="AF12" i="5" s="1"/>
  <c r="AI6" i="5"/>
  <c r="AJ11" i="5" s="1"/>
  <c r="AH6" i="5"/>
  <c r="AI11" i="5" s="1"/>
  <c r="AG6" i="5"/>
  <c r="AH11" i="5" s="1"/>
  <c r="AF6" i="5"/>
  <c r="AG11" i="5" s="1"/>
  <c r="AE6" i="5"/>
  <c r="AF11" i="5" s="1"/>
  <c r="AD6" i="5"/>
  <c r="AC6" i="5"/>
  <c r="CZ33" i="4" s="1"/>
  <c r="AB6" i="5"/>
  <c r="X12" i="5" s="1"/>
  <c r="AA6" i="5"/>
  <c r="W12" i="5" s="1"/>
  <c r="Z6" i="5"/>
  <c r="V12" i="5" s="1"/>
  <c r="Y6" i="5"/>
  <c r="X6" i="5"/>
  <c r="Y11" i="5" s="1"/>
  <c r="W6" i="5"/>
  <c r="X11" i="5" s="1"/>
  <c r="V6" i="5"/>
  <c r="W11" i="5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IL90" i="4"/>
  <c r="HK90" i="4"/>
  <c r="FI90" i="4"/>
  <c r="DG90" i="4"/>
  <c r="C90" i="4"/>
  <c r="NX81" i="4"/>
  <c r="GK81" i="4"/>
  <c r="EC81" i="4"/>
  <c r="DB81" i="4"/>
  <c r="AZ81" i="4"/>
  <c r="Y81" i="4"/>
  <c r="RA80" i="4"/>
  <c r="PZ80" i="4"/>
  <c r="MW80" i="4"/>
  <c r="JN80" i="4"/>
  <c r="IM80" i="4"/>
  <c r="HL80" i="4"/>
  <c r="EC80" i="4"/>
  <c r="DB80" i="4"/>
  <c r="CA80" i="4"/>
  <c r="AZ80" i="4"/>
  <c r="OY79" i="4"/>
  <c r="NX79" i="4"/>
  <c r="IM79" i="4"/>
  <c r="HL79" i="4"/>
  <c r="GK79" i="4"/>
  <c r="EC79" i="4"/>
  <c r="CA79" i="4"/>
  <c r="AZ79" i="4"/>
  <c r="RH56" i="4"/>
  <c r="LT56" i="4"/>
  <c r="KZ56" i="4"/>
  <c r="KF56" i="4"/>
  <c r="JL56" i="4"/>
  <c r="HT56" i="4"/>
  <c r="GF56" i="4"/>
  <c r="CZ56" i="4"/>
  <c r="CF56" i="4"/>
  <c r="BL56" i="4"/>
  <c r="AR56" i="4"/>
  <c r="X56" i="4"/>
  <c r="QN55" i="4"/>
  <c r="OZ55" i="4"/>
  <c r="OF55" i="4"/>
  <c r="MN55" i="4"/>
  <c r="KZ55" i="4"/>
  <c r="JL55" i="4"/>
  <c r="FL55" i="4"/>
  <c r="X55" i="4"/>
  <c r="RH54" i="4"/>
  <c r="QN54" i="4"/>
  <c r="PT54" i="4"/>
  <c r="MN54" i="4"/>
  <c r="KZ54" i="4"/>
  <c r="HT54" i="4"/>
  <c r="GF54" i="4"/>
  <c r="FL54" i="4"/>
  <c r="ER54" i="4"/>
  <c r="CZ54" i="4"/>
  <c r="BL54" i="4"/>
  <c r="RH33" i="4"/>
  <c r="QN33" i="4"/>
  <c r="OF33" i="4"/>
  <c r="MN33" i="4"/>
  <c r="LT33" i="4"/>
  <c r="KZ33" i="4"/>
  <c r="KF33" i="4"/>
  <c r="JL33" i="4"/>
  <c r="GF33" i="4"/>
  <c r="FL33" i="4"/>
  <c r="ER33" i="4"/>
  <c r="BL33" i="4"/>
  <c r="AR33" i="4"/>
  <c r="X33" i="4"/>
  <c r="RH32" i="4"/>
  <c r="QN32" i="4"/>
  <c r="OZ32" i="4"/>
  <c r="MN32" i="4"/>
  <c r="GZ32" i="4"/>
  <c r="GF32" i="4"/>
  <c r="FL32" i="4"/>
  <c r="CZ32" i="4"/>
  <c r="BL32" i="4"/>
  <c r="AR32" i="4"/>
  <c r="X32" i="4"/>
  <c r="PT31" i="4"/>
  <c r="OZ31" i="4"/>
  <c r="OF31" i="4"/>
  <c r="KZ31" i="4"/>
  <c r="KF31" i="4"/>
  <c r="JL31" i="4"/>
  <c r="HT31" i="4"/>
  <c r="GF31" i="4"/>
  <c r="FL31" i="4"/>
  <c r="BL31" i="4"/>
  <c r="AR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CX11" i="5" l="1"/>
  <c r="AR55" i="4"/>
  <c r="JL54" i="4"/>
  <c r="CZ55" i="4"/>
  <c r="HL81" i="4"/>
  <c r="Y12" i="5"/>
  <c r="MN31" i="4"/>
  <c r="CF33" i="4"/>
  <c r="PT33" i="4"/>
  <c r="KF54" i="4"/>
  <c r="MN56" i="4"/>
  <c r="KO79" i="4"/>
  <c r="IM81" i="4"/>
  <c r="DQ10" i="5"/>
  <c r="EA10" i="5"/>
  <c r="W10" i="5"/>
  <c r="JL32" i="4"/>
  <c r="GF55" i="4"/>
  <c r="OF56" i="4"/>
  <c r="MW79" i="4"/>
  <c r="JN81" i="4"/>
  <c r="KZ32" i="4"/>
  <c r="PT56" i="4"/>
  <c r="KO81" i="4"/>
  <c r="OF54" i="4"/>
  <c r="CZ31" i="4"/>
  <c r="QN31" i="4"/>
  <c r="AR54" i="4"/>
  <c r="OZ54" i="4"/>
  <c r="ER56" i="4"/>
  <c r="RA79" i="4"/>
  <c r="OY81" i="4"/>
  <c r="AG10" i="5"/>
  <c r="BB11" i="5"/>
  <c r="BL55" i="4"/>
  <c r="GZ55" i="4"/>
  <c r="NX80" i="4"/>
  <c r="EE10" i="5"/>
  <c r="LT32" i="4"/>
  <c r="X54" i="4"/>
  <c r="QN56" i="4"/>
  <c r="OY80" i="4"/>
  <c r="ER31" i="4"/>
  <c r="RH31" i="4"/>
  <c r="HT33" i="4"/>
  <c r="LT55" i="4"/>
  <c r="FL56" i="4"/>
  <c r="Y79" i="4"/>
  <c r="Y80" i="4"/>
  <c r="PZ81" i="4"/>
  <c r="AQ10" i="5"/>
  <c r="AU10" i="5"/>
  <c r="BE10" i="5"/>
  <c r="AR11" i="5"/>
  <c r="BP11" i="5"/>
  <c r="AI12" i="5"/>
  <c r="GZ31" i="4"/>
  <c r="OZ33" i="4"/>
  <c r="GZ56" i="4"/>
  <c r="LT31" i="4"/>
  <c r="ER32" i="4"/>
  <c r="HT32" i="4"/>
  <c r="PT32" i="4"/>
  <c r="LT54" i="4"/>
  <c r="ER55" i="4"/>
  <c r="HT55" i="4"/>
  <c r="PT55" i="4"/>
  <c r="PZ79" i="4"/>
  <c r="V10" i="5"/>
  <c r="AF10" i="5"/>
  <c r="AJ10" i="5"/>
  <c r="AT10" i="5"/>
  <c r="BD10" i="5"/>
  <c r="BN10" i="5"/>
  <c r="BX10" i="5"/>
  <c r="CB10" i="5"/>
  <c r="CL10" i="5"/>
  <c r="CV10" i="5"/>
  <c r="DF10" i="5"/>
  <c r="DP10" i="5"/>
  <c r="DT10" i="5"/>
  <c r="ED10" i="5"/>
  <c r="CW10" i="5"/>
  <c r="CJ11" i="5"/>
  <c r="CU12" i="5"/>
  <c r="CF31" i="4"/>
  <c r="CF32" i="4"/>
  <c r="CF54" i="4"/>
  <c r="DB79" i="4"/>
  <c r="X10" i="5"/>
  <c r="AH10" i="5"/>
  <c r="AR10" i="5"/>
  <c r="BB10" i="5"/>
  <c r="BF10" i="5"/>
  <c r="BP10" i="5"/>
  <c r="BZ10" i="5"/>
  <c r="CJ10" i="5"/>
  <c r="CT10" i="5"/>
  <c r="CX10" i="5"/>
  <c r="DH10" i="5"/>
  <c r="DR10" i="5"/>
  <c r="EB10" i="5"/>
  <c r="GZ54" i="4"/>
  <c r="JN79" i="4"/>
  <c r="GK80" i="4"/>
  <c r="KO80" i="4"/>
  <c r="CA81" i="4"/>
  <c r="MW81" i="4"/>
  <c r="RA81" i="4"/>
  <c r="U10" i="5"/>
  <c r="Y10" i="5"/>
  <c r="AI10" i="5"/>
  <c r="AS10" i="5"/>
  <c r="BC10" i="5"/>
  <c r="BM10" i="5"/>
  <c r="BQ10" i="5"/>
  <c r="CA10" i="5"/>
  <c r="CK10" i="5"/>
</calcChain>
</file>

<file path=xl/sharedStrings.xml><?xml version="1.0" encoding="utf-8"?>
<sst xmlns="http://schemas.openxmlformats.org/spreadsheetml/2006/main" count="262" uniqueCount="106">
  <si>
    <t>経営比較分析表／団体全体（令和4年度決算）</t>
    <rPh sb="13" eb="15">
      <t>レイワ</t>
    </rPh>
    <rPh sb="16" eb="18">
      <t>ネンド</t>
    </rPh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</si>
  <si>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</si>
  <si>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</si>
  <si>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</si>
  <si>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</si>
  <si>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</si>
  <si>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</si>
  <si>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</si>
  <si>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</si>
  <si>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</si>
  <si>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</si>
  <si>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</si>
  <si>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</si>
  <si>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</si>
  <si>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</si>
  <si>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</si>
  <si>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</si>
  <si>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</si>
  <si>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</si>
  <si>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令和4年度全国平均</t>
    <rPh sb="0" eb="2">
      <t>レイワ</t>
    </rPh>
    <rPh sb="3" eb="5">
      <t>ネンド</t>
    </rPh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</si>
  <si>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</si>
  <si>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</si>
  <si>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</si>
  <si>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</si>
  <si>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</si>
  <si>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</si>
  <si>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</si>
  <si>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</si>
  <si>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</si>
  <si>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</si>
  <si>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</si>
  <si>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</si>
  <si>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</si>
  <si>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</si>
  <si>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</si>
  <si>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</si>
  <si>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</si>
  <si>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</si>
  <si>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</si>
  <si>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</si>
  <si>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</si>
  <si>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</si>
  <si>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</si>
  <si>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</si>
  <si>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</si>
  <si>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</si>
  <si>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</si>
  <si>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</si>
  <si>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</si>
  <si>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</si>
  <si>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</si>
  <si>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</si>
  <si>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</si>
  <si>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</si>
  <si>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</si>
  <si>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</si>
  <si>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</si>
  <si>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</si>
  <si>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</si>
  <si>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</si>
  <si>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</si>
  <si>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</si>
  <si>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</si>
  <si>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</si>
  <si>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</si>
  <si>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</si>
  <si>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</si>
  <si>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</si>
  <si>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</si>
  <si>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</si>
  <si>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</si>
  <si>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</si>
  <si>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</si>
  <si>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</si>
  <si>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</si>
  <si>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</si>
  <si>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</si>
  <si>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</si>
  <si>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</si>
  <si>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</si>
  <si>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</si>
  <si>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</si>
  <si>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</si>
  <si>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</si>
  <si>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</si>
  <si>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</si>
  <si>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2022</t>
  </si>
  <si>
    <t>230006</t>
  </si>
  <si>
    <t>46</t>
  </si>
  <si>
    <t>02</t>
  </si>
  <si>
    <t>0</t>
  </si>
  <si>
    <t>000</t>
  </si>
  <si>
    <t>愛知県</t>
  </si>
  <si>
    <t>法適用</t>
  </si>
  <si>
    <t>工業用水道事業</t>
  </si>
  <si>
    <t>大規模</t>
  </si>
  <si>
    <t>-</t>
  </si>
  <si>
    <t>自治体職員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</si>
  <si>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</si>
  <si>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</si>
  <si>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</si>
  <si>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</si>
  <si>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</si>
  <si>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愛知県工業用水道事業の経営状況は健全であるが、費用について、維持費は、電気料金が従前より高い水準で、引き続き不透明な状況が続き、物価上昇は継続する見込みであり、資本費は、地震防災対策や老朽化施設更新の費用等が増加することにより、減価償却費や支払利息が増加する見込みであることから、令和3年3月に改訂した「企業庁経営戦略（改訂版）」（計画期間：平成28年度～令和7年度）に基づき、引き続き効率化等を推進し、今後とも健全経営に努めていく。</t>
    <phoneticPr fontId="5"/>
  </si>
  <si>
    <r>
      <t>【健全性】
　本県の工業用水道事業は、企業債等の借換えや繰上償還による支払利息の軽減等、経営の合理化に努めてきたことから、</t>
    </r>
    <r>
      <rPr>
        <b/>
        <sz val="11"/>
        <rFont val="ＭＳ ゴシック"/>
        <family val="3"/>
        <charset val="128"/>
      </rPr>
      <t>⑤料金回収率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①経常収支比率</t>
    </r>
    <r>
      <rPr>
        <sz val="11"/>
        <rFont val="ＭＳ ゴシック"/>
        <family val="3"/>
        <charset val="128"/>
      </rPr>
      <t>は100%を超えて推移し、</t>
    </r>
    <r>
      <rPr>
        <b/>
        <sz val="11"/>
        <rFont val="ＭＳ ゴシック"/>
        <family val="3"/>
        <charset val="128"/>
      </rPr>
      <t>②累積欠損金</t>
    </r>
    <r>
      <rPr>
        <sz val="11"/>
        <rFont val="ＭＳ ゴシック"/>
        <family val="3"/>
        <charset val="128"/>
      </rPr>
      <t>は発生していない。しかし、水源の大半を遠隔地のダムに依存し、施設建設に多額の費用を要しているため、</t>
    </r>
    <r>
      <rPr>
        <b/>
        <sz val="11"/>
        <rFont val="ＭＳ ゴシック"/>
        <family val="3"/>
        <charset val="128"/>
      </rPr>
      <t>⑥給水原価</t>
    </r>
    <r>
      <rPr>
        <sz val="11"/>
        <rFont val="ＭＳ ゴシック"/>
        <family val="3"/>
        <charset val="128"/>
      </rPr>
      <t>は類似団体平均を上回って推移している。また、令和4年度は、燃料価格の高騰に伴う電気料金の増額があったため、</t>
    </r>
    <r>
      <rPr>
        <b/>
        <sz val="11"/>
        <rFont val="ＭＳ ゴシック"/>
        <family val="3"/>
        <charset val="128"/>
      </rPr>
      <t>⑤料金回収率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①経常収支比率</t>
    </r>
    <r>
      <rPr>
        <sz val="11"/>
        <rFont val="ＭＳ ゴシック"/>
        <family val="3"/>
        <charset val="128"/>
      </rPr>
      <t>は例年より減少し、</t>
    </r>
    <r>
      <rPr>
        <b/>
        <sz val="11"/>
        <rFont val="ＭＳ ゴシック"/>
        <family val="3"/>
        <charset val="128"/>
      </rPr>
      <t>⑥給水原価</t>
    </r>
    <r>
      <rPr>
        <sz val="11"/>
        <rFont val="ＭＳ ゴシック"/>
        <family val="3"/>
        <charset val="128"/>
      </rPr>
      <t>は例年より上昇している。
　一方、</t>
    </r>
    <r>
      <rPr>
        <b/>
        <sz val="11"/>
        <rFont val="ＭＳ ゴシック"/>
        <family val="3"/>
        <charset val="128"/>
      </rPr>
      <t>④企業債残高対給水収益比率</t>
    </r>
    <r>
      <rPr>
        <sz val="11"/>
        <rFont val="ＭＳ ゴシック"/>
        <family val="3"/>
        <charset val="128"/>
      </rPr>
      <t>が概ね横ばいで推移しているものの、</t>
    </r>
    <r>
      <rPr>
        <b/>
        <sz val="11"/>
        <rFont val="ＭＳ ゴシック"/>
        <family val="3"/>
        <charset val="128"/>
      </rPr>
      <t>③流動比率</t>
    </r>
    <r>
      <rPr>
        <sz val="11"/>
        <rFont val="ＭＳ ゴシック"/>
        <family val="3"/>
        <charset val="128"/>
      </rPr>
      <t>は100%を超えていることから、経営状況については健全な状態である。
【効率性】
　施設の利用状況については、</t>
    </r>
    <r>
      <rPr>
        <b/>
        <sz val="11"/>
        <rFont val="ＭＳ ゴシック"/>
        <family val="3"/>
        <charset val="128"/>
      </rPr>
      <t>⑦施設利用率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⑧契約率</t>
    </r>
    <r>
      <rPr>
        <sz val="11"/>
        <rFont val="ＭＳ ゴシック"/>
        <family val="3"/>
        <charset val="128"/>
      </rPr>
      <t>がともに類似団体平均を上回っており、効率的な施設利用ができている。</t>
    </r>
    <rPh sb="218" eb="219">
      <t>レイ</t>
    </rPh>
    <rPh sb="219" eb="220">
      <t>ネン</t>
    </rPh>
    <rPh sb="232" eb="234">
      <t>レイネン</t>
    </rPh>
    <rPh sb="262" eb="263">
      <t>オオム</t>
    </rPh>
    <rPh sb="264" eb="265">
      <t>ヨコ</t>
    </rPh>
    <rPh sb="268" eb="270">
      <t>スイイ</t>
    </rPh>
    <rPh sb="345" eb="346">
      <t>オヨ</t>
    </rPh>
    <phoneticPr fontId="5"/>
  </si>
  <si>
    <r>
      <t>【老朽化の状況】
　昭和30年代から順次建設されたことから、老朽化が進んでおり、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は類似団体平均より高めの割合を示している。一方、建設年度が比較的に新しい管路もあることから、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は、類似団体平均より低めの割合を示している。
【管路の更新状況】
　「工業用水道事業老朽化施設更新計画」（計画期間：平成30年度～令和12年度）等に基づき計画的に更新を行っているが、管路更新工事は複数年にかけて行われ、単年度に更新した管路延長の割合を示す</t>
    </r>
    <r>
      <rPr>
        <b/>
        <sz val="11"/>
        <color theme="1"/>
        <rFont val="ＭＳ ゴシック"/>
        <family val="3"/>
        <charset val="128"/>
      </rPr>
      <t>③管路更新率</t>
    </r>
    <r>
      <rPr>
        <sz val="11"/>
        <color theme="1"/>
        <rFont val="ＭＳ ゴシック"/>
        <family val="3"/>
        <charset val="128"/>
      </rPr>
      <t>は年度により数値にばらつきを生じており、令和4年度は類似団体平均値をやや下回っている。</t>
    </r>
    <rPh sb="266" eb="270">
      <t>ルイジダンタイ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</si>
</sst>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#,##0"/>
    <numFmt numFmtId="177" formatCode="#,##0.0;&quot;△&quot;#,##0.0"/>
    <numFmt numFmtId="178" formatCode="gee"/>
    <numFmt numFmtId="179" formatCode="#,##0.00;&quot;△&quot;#,##0.00"/>
    <numFmt numFmtId="180" formatCode="[$-411]ge"/>
    <numFmt numFmtId="181" formatCode="#,##0;&quot;△ &quot;#,##0"/>
    <numFmt numFmtId="182" formatCode="#,##0.00;&quot;△ &quot;#,##0.00"/>
    <numFmt numFmtId="183" formatCode="#,##0.00;&quot;#N/A&quot;"/>
    <numFmt numFmtId="184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182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1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3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78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184" fontId="0" fillId="0" borderId="16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180" fontId="3" fillId="0" borderId="0" xfId="0" applyNumberFormat="1" applyFont="1" applyAlignment="1" applyProtection="1">
      <alignment horizontal="center" vertical="center"/>
      <protection hidden="1"/>
    </xf>
    <xf numFmtId="40" fontId="3" fillId="0" borderId="0" xfId="0" applyNumberFormat="1" applyFont="1" applyAlignment="1" applyProtection="1">
      <alignment horizontal="center" vertical="center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データ!$DE$10:$DI$10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67.099999999999994</c:v>
                </c:pt>
                <c:pt idx="1">
                  <c:v>67.37</c:v>
                </c:pt>
                <c:pt idx="2">
                  <c:v>67.180000000000007</c:v>
                </c:pt>
                <c:pt idx="3">
                  <c:v>67.260000000000005</c:v>
                </c:pt>
                <c:pt idx="4">
                  <c:v>66.81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2-4242-B632-070CC8281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データ!$DE$10:$DI$10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59.48</c:v>
                </c:pt>
                <c:pt idx="1">
                  <c:v>60.09</c:v>
                </c:pt>
                <c:pt idx="2">
                  <c:v>60.35</c:v>
                </c:pt>
                <c:pt idx="3">
                  <c:v>61.07</c:v>
                </c:pt>
                <c:pt idx="4">
                  <c:v>61.99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2-4242-B632-070CC8281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データ!$AF$10:$AJ$10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D-4C09-A545-78CCB69F2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データ!$AF$10:$AJ$10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17.88</c:v>
                </c:pt>
                <c:pt idx="1">
                  <c:v>16.670000000000002</c:v>
                </c:pt>
                <c:pt idx="2">
                  <c:v>9.4700000000000006</c:v>
                </c:pt>
                <c:pt idx="3">
                  <c:v>11.03</c:v>
                </c:pt>
                <c:pt idx="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D-4C09-A545-78CCB69F2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データ!$U$10:$Y$10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117.49</c:v>
                </c:pt>
                <c:pt idx="1">
                  <c:v>118.47</c:v>
                </c:pt>
                <c:pt idx="2">
                  <c:v>118.24</c:v>
                </c:pt>
                <c:pt idx="3">
                  <c:v>117.67</c:v>
                </c:pt>
                <c:pt idx="4">
                  <c:v>116.1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2-4FDD-937B-C1B6FD58B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データ!$U$10:$Y$10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120.32</c:v>
                </c:pt>
                <c:pt idx="1">
                  <c:v>119.89</c:v>
                </c:pt>
                <c:pt idx="2">
                  <c:v>119.93</c:v>
                </c:pt>
                <c:pt idx="3">
                  <c:v>118.4</c:v>
                </c:pt>
                <c:pt idx="4">
                  <c:v>113.04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2-4FDD-937B-C1B6FD58B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データ!$DP$10:$DT$10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30.89</c:v>
                </c:pt>
                <c:pt idx="1">
                  <c:v>33.159999999999997</c:v>
                </c:pt>
                <c:pt idx="2">
                  <c:v>34.020000000000003</c:v>
                </c:pt>
                <c:pt idx="3">
                  <c:v>33.950000000000003</c:v>
                </c:pt>
                <c:pt idx="4">
                  <c:v>33.619999999999997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4-45F5-BAE8-4229806B4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データ!$DP$10:$DT$10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48.09</c:v>
                </c:pt>
                <c:pt idx="1">
                  <c:v>50.93</c:v>
                </c:pt>
                <c:pt idx="2">
                  <c:v>52.07</c:v>
                </c:pt>
                <c:pt idx="3">
                  <c:v>50.36</c:v>
                </c:pt>
                <c:pt idx="4">
                  <c:v>51.48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5F5-BAE8-4229806B4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データ!$EA$10:$EE$10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0.04</c:v>
                </c:pt>
                <c:pt idx="1">
                  <c:v>0.08</c:v>
                </c:pt>
                <c:pt idx="2">
                  <c:v>0.06</c:v>
                </c:pt>
                <c:pt idx="3">
                  <c:v>0.19</c:v>
                </c:pt>
                <c:pt idx="4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3-4AF2-A4E3-07245057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データ!$EA$10:$EE$10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0.13</c:v>
                </c:pt>
                <c:pt idx="1">
                  <c:v>0.22</c:v>
                </c:pt>
                <c:pt idx="2">
                  <c:v>0.5</c:v>
                </c:pt>
                <c:pt idx="3">
                  <c:v>0.2</c:v>
                </c:pt>
                <c:pt idx="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3-4AF2-A4E3-07245057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データ!$AQ$10:$AU$10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126.83</c:v>
                </c:pt>
                <c:pt idx="1">
                  <c:v>125.48</c:v>
                </c:pt>
                <c:pt idx="2">
                  <c:v>130.96</c:v>
                </c:pt>
                <c:pt idx="3">
                  <c:v>129.88</c:v>
                </c:pt>
                <c:pt idx="4">
                  <c:v>122.69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E-4C13-A71E-E59F7C95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データ!$AQ$10:$AU$10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394.58</c:v>
                </c:pt>
                <c:pt idx="1">
                  <c:v>368.36</c:v>
                </c:pt>
                <c:pt idx="2">
                  <c:v>380.84</c:v>
                </c:pt>
                <c:pt idx="3">
                  <c:v>424.64</c:v>
                </c:pt>
                <c:pt idx="4">
                  <c:v>427.23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E-4C13-A71E-E59F7C95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データ!$BB$10:$BF$10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252.06</c:v>
                </c:pt>
                <c:pt idx="1">
                  <c:v>249.1</c:v>
                </c:pt>
                <c:pt idx="2">
                  <c:v>259</c:v>
                </c:pt>
                <c:pt idx="3">
                  <c:v>256.8</c:v>
                </c:pt>
                <c:pt idx="4">
                  <c:v>263.83999999999997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A8-4BD5-9414-6343230A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データ!$BB$10:$BF$10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235.79</c:v>
                </c:pt>
                <c:pt idx="1">
                  <c:v>227.51</c:v>
                </c:pt>
                <c:pt idx="2">
                  <c:v>225.72</c:v>
                </c:pt>
                <c:pt idx="3">
                  <c:v>217.8</c:v>
                </c:pt>
                <c:pt idx="4">
                  <c:v>216.05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8-4BD5-9414-6343230A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データ!$BM$10:$BQ$10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115.54</c:v>
                </c:pt>
                <c:pt idx="1">
                  <c:v>116.78</c:v>
                </c:pt>
                <c:pt idx="2">
                  <c:v>117.15</c:v>
                </c:pt>
                <c:pt idx="3">
                  <c:v>117.15</c:v>
                </c:pt>
                <c:pt idx="4">
                  <c:v>115.13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3-4D0C-A6D3-33F2D066F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データ!$BM$10:$BQ$10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117.72</c:v>
                </c:pt>
                <c:pt idx="1">
                  <c:v>117.69</c:v>
                </c:pt>
                <c:pt idx="2">
                  <c:v>116.75</c:v>
                </c:pt>
                <c:pt idx="3">
                  <c:v>115.48</c:v>
                </c:pt>
                <c:pt idx="4">
                  <c:v>109.91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3-4D0C-A6D3-33F2D066F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データ!$BX$10:$CB$10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25.14</c:v>
                </c:pt>
                <c:pt idx="1">
                  <c:v>24.87</c:v>
                </c:pt>
                <c:pt idx="2">
                  <c:v>24.79</c:v>
                </c:pt>
                <c:pt idx="3">
                  <c:v>24.81</c:v>
                </c:pt>
                <c:pt idx="4">
                  <c:v>26.26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6-425B-B9C2-6452CD07E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データ!$BX$10:$CB$10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17.03</c:v>
                </c:pt>
                <c:pt idx="1">
                  <c:v>17.07</c:v>
                </c:pt>
                <c:pt idx="2">
                  <c:v>17.22</c:v>
                </c:pt>
                <c:pt idx="3">
                  <c:v>17.440000000000001</c:v>
                </c:pt>
                <c:pt idx="4">
                  <c:v>18.62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6-425B-B9C2-6452CD07E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データ!$CI$10:$CM$10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62.5</c:v>
                </c:pt>
                <c:pt idx="1">
                  <c:v>61.95</c:v>
                </c:pt>
                <c:pt idx="2">
                  <c:v>60.77</c:v>
                </c:pt>
                <c:pt idx="3">
                  <c:v>60.8</c:v>
                </c:pt>
                <c:pt idx="4">
                  <c:v>59.35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3-4D94-9088-B24BEBF4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データ!$CI$10:$CM$10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58.56</c:v>
                </c:pt>
                <c:pt idx="1">
                  <c:v>57.96</c:v>
                </c:pt>
                <c:pt idx="2">
                  <c:v>56</c:v>
                </c:pt>
                <c:pt idx="3">
                  <c:v>56.81</c:v>
                </c:pt>
                <c:pt idx="4">
                  <c:v>55.65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3-4D94-9088-B24BEBF4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データ!$CT$10:$CX$10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84.42</c:v>
                </c:pt>
                <c:pt idx="1">
                  <c:v>84.94</c:v>
                </c:pt>
                <c:pt idx="2">
                  <c:v>84.81</c:v>
                </c:pt>
                <c:pt idx="3">
                  <c:v>84.77</c:v>
                </c:pt>
                <c:pt idx="4">
                  <c:v>84.61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6-460D-A977-195DEA704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データ!$CT$10:$CX$10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80.5</c:v>
                </c:pt>
                <c:pt idx="1">
                  <c:v>80.540000000000006</c:v>
                </c:pt>
                <c:pt idx="2">
                  <c:v>80.08</c:v>
                </c:pt>
                <c:pt idx="3">
                  <c:v>79.69</c:v>
                </c:pt>
                <c:pt idx="4">
                  <c:v>78.66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6-460D-A977-195DEA704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【75.85】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【29.72】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【112.60】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【61.17】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【49.58】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【473.00】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【233.74】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【106.87】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【20.26】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【53.19】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A91"/>
  <sheetViews>
    <sheetView showGridLines="0" tabSelected="1" zoomScaleNormal="100" workbookViewId="0">
      <selection activeCell="EH87" sqref="EH87"/>
    </sheetView>
  </sheetViews>
  <sheetFormatPr defaultColWidth="2.625" defaultRowHeight="13.5" x14ac:dyDescent="0.15"/>
  <cols>
    <col min="1" max="1" width="1.875" customWidth="1"/>
    <col min="2" max="2" width="0.75" customWidth="1"/>
    <col min="3" max="9" width="0.5" customWidth="1"/>
    <col min="10" max="10" width="0.75" customWidth="1"/>
    <col min="11" max="125" width="0.5" customWidth="1"/>
    <col min="126" max="126" width="0.75" customWidth="1"/>
    <col min="127" max="133" width="0.5" customWidth="1"/>
    <col min="134" max="134" width="0.75" customWidth="1"/>
    <col min="135" max="161" width="0.5" customWidth="1"/>
    <col min="162" max="162" width="0.75" customWidth="1"/>
    <col min="163" max="177" width="0.5" customWidth="1"/>
    <col min="178" max="178" width="0.75" customWidth="1"/>
    <col min="179" max="249" width="0.5" customWidth="1"/>
    <col min="250" max="250" width="0.75" customWidth="1"/>
    <col min="251" max="257" width="0.5" customWidth="1"/>
    <col min="258" max="258" width="0.75" customWidth="1"/>
    <col min="259" max="329" width="0.5" customWidth="1"/>
    <col min="330" max="330" width="0.75" customWidth="1"/>
    <col min="331" max="345" width="0.5" customWidth="1"/>
    <col min="346" max="346" width="0.75" customWidth="1"/>
    <col min="347" max="373" width="0.5" customWidth="1"/>
    <col min="374" max="374" width="0.75" customWidth="1"/>
    <col min="375" max="381" width="0.5" customWidth="1"/>
    <col min="382" max="382" width="0.75" customWidth="1"/>
    <col min="383" max="497" width="0.5" customWidth="1"/>
    <col min="498" max="498" width="0.75" customWidth="1"/>
    <col min="499" max="505" width="0.5" customWidth="1"/>
    <col min="506" max="506" width="1.875" customWidth="1"/>
    <col min="507" max="521" width="3.125" customWidth="1"/>
    <col min="522" max="522" width="4.5" bestFit="1" customWidth="1"/>
  </cols>
  <sheetData>
    <row r="1" spans="1:521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 x14ac:dyDescent="0.15">
      <c r="A2" s="2"/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  <c r="II2" s="144"/>
      <c r="IJ2" s="144"/>
      <c r="IK2" s="144"/>
      <c r="IL2" s="144"/>
      <c r="IM2" s="144"/>
      <c r="IN2" s="144"/>
      <c r="IO2" s="144"/>
      <c r="IP2" s="144"/>
      <c r="IQ2" s="144"/>
      <c r="IR2" s="144"/>
      <c r="IS2" s="144"/>
      <c r="IT2" s="144"/>
      <c r="IU2" s="144"/>
      <c r="IV2" s="144"/>
      <c r="IW2" s="144"/>
      <c r="IX2" s="144"/>
      <c r="IY2" s="144"/>
      <c r="IZ2" s="144"/>
      <c r="JA2" s="144"/>
      <c r="JB2" s="144"/>
      <c r="JC2" s="144"/>
      <c r="JD2" s="144"/>
      <c r="JE2" s="144"/>
      <c r="JF2" s="144"/>
      <c r="JG2" s="144"/>
      <c r="JH2" s="144"/>
      <c r="JI2" s="144"/>
      <c r="JJ2" s="144"/>
      <c r="JK2" s="144"/>
      <c r="JL2" s="144"/>
      <c r="JM2" s="144"/>
      <c r="JN2" s="144"/>
      <c r="JO2" s="144"/>
      <c r="JP2" s="144"/>
      <c r="JQ2" s="144"/>
      <c r="JR2" s="144"/>
      <c r="JS2" s="144"/>
      <c r="JT2" s="144"/>
      <c r="JU2" s="144"/>
      <c r="JV2" s="144"/>
      <c r="JW2" s="144"/>
      <c r="JX2" s="144"/>
      <c r="JY2" s="144"/>
      <c r="JZ2" s="144"/>
      <c r="KA2" s="144"/>
      <c r="KB2" s="144"/>
      <c r="KC2" s="144"/>
      <c r="KD2" s="144"/>
      <c r="KE2" s="144"/>
      <c r="KF2" s="144"/>
      <c r="KG2" s="144"/>
      <c r="KH2" s="144"/>
      <c r="KI2" s="144"/>
      <c r="KJ2" s="144"/>
      <c r="KK2" s="144"/>
      <c r="KL2" s="144"/>
      <c r="KM2" s="144"/>
      <c r="KN2" s="144"/>
      <c r="KO2" s="144"/>
      <c r="KP2" s="144"/>
      <c r="KQ2" s="144"/>
      <c r="KR2" s="144"/>
      <c r="KS2" s="144"/>
      <c r="KT2" s="144"/>
      <c r="KU2" s="144"/>
      <c r="KV2" s="144"/>
      <c r="KW2" s="144"/>
      <c r="KX2" s="144"/>
      <c r="KY2" s="144"/>
      <c r="KZ2" s="144"/>
      <c r="LA2" s="144"/>
      <c r="LB2" s="144"/>
      <c r="LC2" s="144"/>
      <c r="LD2" s="144"/>
      <c r="LE2" s="144"/>
      <c r="LF2" s="144"/>
      <c r="LG2" s="144"/>
      <c r="LH2" s="144"/>
      <c r="LI2" s="144"/>
      <c r="LJ2" s="144"/>
      <c r="LK2" s="144"/>
      <c r="LL2" s="144"/>
      <c r="LM2" s="144"/>
      <c r="LN2" s="144"/>
      <c r="LO2" s="144"/>
      <c r="LP2" s="144"/>
      <c r="LQ2" s="144"/>
      <c r="LR2" s="144"/>
      <c r="LS2" s="144"/>
      <c r="LT2" s="144"/>
      <c r="LU2" s="144"/>
      <c r="LV2" s="144"/>
      <c r="LW2" s="144"/>
      <c r="LX2" s="144"/>
      <c r="LY2" s="144"/>
      <c r="LZ2" s="144"/>
      <c r="MA2" s="144"/>
      <c r="MB2" s="144"/>
      <c r="MC2" s="144"/>
      <c r="MD2" s="144"/>
      <c r="ME2" s="144"/>
      <c r="MF2" s="144"/>
      <c r="MG2" s="144"/>
      <c r="MH2" s="144"/>
      <c r="MI2" s="144"/>
      <c r="MJ2" s="144"/>
      <c r="MK2" s="144"/>
      <c r="ML2" s="144"/>
      <c r="MM2" s="144"/>
      <c r="MN2" s="144"/>
      <c r="MO2" s="144"/>
      <c r="MP2" s="144"/>
      <c r="MQ2" s="144"/>
      <c r="MR2" s="144"/>
      <c r="MS2" s="144"/>
      <c r="MT2" s="144"/>
      <c r="MU2" s="144"/>
      <c r="MV2" s="144"/>
      <c r="MW2" s="144"/>
      <c r="MX2" s="144"/>
      <c r="MY2" s="144"/>
      <c r="MZ2" s="144"/>
      <c r="NA2" s="144"/>
      <c r="NB2" s="144"/>
      <c r="NC2" s="144"/>
      <c r="ND2" s="144"/>
      <c r="NE2" s="144"/>
      <c r="NF2" s="144"/>
      <c r="NG2" s="144"/>
      <c r="NH2" s="144"/>
      <c r="NI2" s="144"/>
      <c r="NJ2" s="144"/>
      <c r="NK2" s="144"/>
      <c r="NL2" s="144"/>
      <c r="NM2" s="144"/>
      <c r="NN2" s="144"/>
      <c r="NO2" s="144"/>
      <c r="NP2" s="144"/>
      <c r="NQ2" s="144"/>
      <c r="NR2" s="144"/>
      <c r="NS2" s="144"/>
      <c r="NT2" s="144"/>
      <c r="NU2" s="144"/>
      <c r="NV2" s="144"/>
      <c r="NW2" s="144"/>
      <c r="NX2" s="144"/>
      <c r="NY2" s="144"/>
      <c r="NZ2" s="144"/>
      <c r="OA2" s="144"/>
      <c r="OB2" s="144"/>
      <c r="OC2" s="144"/>
      <c r="OD2" s="144"/>
      <c r="OE2" s="144"/>
      <c r="OF2" s="144"/>
      <c r="OG2" s="144"/>
      <c r="OH2" s="144"/>
      <c r="OI2" s="144"/>
      <c r="OJ2" s="144"/>
      <c r="OK2" s="144"/>
      <c r="OL2" s="144"/>
      <c r="OM2" s="144"/>
      <c r="ON2" s="144"/>
      <c r="OO2" s="144"/>
      <c r="OP2" s="144"/>
      <c r="OQ2" s="144"/>
      <c r="OR2" s="144"/>
      <c r="OS2" s="144"/>
      <c r="OT2" s="144"/>
      <c r="OU2" s="144"/>
      <c r="OV2" s="144"/>
      <c r="OW2" s="144"/>
      <c r="OX2" s="144"/>
      <c r="OY2" s="144"/>
      <c r="OZ2" s="144"/>
      <c r="PA2" s="144"/>
      <c r="PB2" s="144"/>
      <c r="PC2" s="144"/>
      <c r="PD2" s="144"/>
      <c r="PE2" s="144"/>
      <c r="PF2" s="144"/>
      <c r="PG2" s="144"/>
      <c r="PH2" s="144"/>
      <c r="PI2" s="144"/>
      <c r="PJ2" s="144"/>
      <c r="PK2" s="144"/>
      <c r="PL2" s="144"/>
      <c r="PM2" s="144"/>
      <c r="PN2" s="144"/>
      <c r="PO2" s="144"/>
      <c r="PP2" s="144"/>
      <c r="PQ2" s="144"/>
      <c r="PR2" s="144"/>
      <c r="PS2" s="144"/>
      <c r="PT2" s="144"/>
      <c r="PU2" s="144"/>
      <c r="PV2" s="144"/>
      <c r="PW2" s="144"/>
      <c r="PX2" s="144"/>
      <c r="PY2" s="144"/>
      <c r="PZ2" s="144"/>
      <c r="QA2" s="144"/>
      <c r="QB2" s="144"/>
      <c r="QC2" s="144"/>
      <c r="QD2" s="144"/>
      <c r="QE2" s="144"/>
      <c r="QF2" s="144"/>
      <c r="QG2" s="144"/>
      <c r="QH2" s="144"/>
      <c r="QI2" s="144"/>
      <c r="QJ2" s="144"/>
      <c r="QK2" s="144"/>
      <c r="QL2" s="144"/>
      <c r="QM2" s="144"/>
      <c r="QN2" s="144"/>
      <c r="QO2" s="144"/>
      <c r="QP2" s="144"/>
      <c r="QQ2" s="144"/>
      <c r="QR2" s="144"/>
      <c r="QS2" s="144"/>
      <c r="QT2" s="144"/>
      <c r="QU2" s="144"/>
      <c r="QV2" s="144"/>
      <c r="QW2" s="144"/>
      <c r="QX2" s="144"/>
      <c r="QY2" s="144"/>
      <c r="QZ2" s="144"/>
      <c r="RA2" s="144"/>
      <c r="RB2" s="144"/>
      <c r="RC2" s="144"/>
      <c r="RD2" s="144"/>
      <c r="RE2" s="144"/>
      <c r="RF2" s="144"/>
      <c r="RG2" s="144"/>
      <c r="RH2" s="144"/>
      <c r="RI2" s="144"/>
      <c r="RJ2" s="144"/>
      <c r="RK2" s="144"/>
      <c r="RL2" s="144"/>
      <c r="RM2" s="144"/>
      <c r="RN2" s="144"/>
      <c r="RO2" s="144"/>
      <c r="RP2" s="144"/>
      <c r="RQ2" s="144"/>
      <c r="RR2" s="144"/>
      <c r="RS2" s="144"/>
      <c r="RT2" s="144"/>
      <c r="RU2" s="144"/>
      <c r="RV2" s="144"/>
      <c r="RW2" s="144"/>
      <c r="RX2" s="144"/>
      <c r="RY2" s="144"/>
      <c r="RZ2" s="144"/>
      <c r="SA2" s="144"/>
      <c r="SB2" s="144"/>
      <c r="SC2" s="144"/>
      <c r="SD2" s="144"/>
      <c r="SE2" s="144"/>
      <c r="SF2" s="144"/>
      <c r="SG2" s="144"/>
      <c r="SH2" s="144"/>
      <c r="SI2" s="144"/>
      <c r="SJ2" s="144"/>
      <c r="SK2" s="144"/>
      <c r="SL2" s="144"/>
      <c r="SM2" s="144"/>
      <c r="SN2" s="144"/>
      <c r="SO2" s="144"/>
      <c r="SP2" s="144"/>
      <c r="SQ2" s="144"/>
      <c r="SR2" s="144"/>
      <c r="SS2" s="144"/>
      <c r="ST2" s="144"/>
      <c r="SU2" s="144"/>
      <c r="SV2" s="144"/>
      <c r="SW2" s="144"/>
      <c r="SX2" s="144"/>
      <c r="SY2" s="144"/>
      <c r="SZ2" s="144"/>
      <c r="TA2" s="144"/>
    </row>
    <row r="3" spans="1:521" ht="9.75" customHeight="1" x14ac:dyDescent="0.15">
      <c r="A3" s="2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  <c r="GD3" s="144"/>
      <c r="GE3" s="144"/>
      <c r="GF3" s="144"/>
      <c r="GG3" s="144"/>
      <c r="GH3" s="144"/>
      <c r="GI3" s="144"/>
      <c r="GJ3" s="144"/>
      <c r="GK3" s="144"/>
      <c r="GL3" s="144"/>
      <c r="GM3" s="144"/>
      <c r="GN3" s="144"/>
      <c r="GO3" s="144"/>
      <c r="GP3" s="144"/>
      <c r="GQ3" s="144"/>
      <c r="GR3" s="144"/>
      <c r="GS3" s="144"/>
      <c r="GT3" s="144"/>
      <c r="GU3" s="144"/>
      <c r="GV3" s="144"/>
      <c r="GW3" s="144"/>
      <c r="GX3" s="144"/>
      <c r="GY3" s="144"/>
      <c r="GZ3" s="144"/>
      <c r="HA3" s="144"/>
      <c r="HB3" s="144"/>
      <c r="HC3" s="144"/>
      <c r="HD3" s="144"/>
      <c r="HE3" s="144"/>
      <c r="HF3" s="144"/>
      <c r="HG3" s="144"/>
      <c r="HH3" s="144"/>
      <c r="HI3" s="144"/>
      <c r="HJ3" s="144"/>
      <c r="HK3" s="144"/>
      <c r="HL3" s="144"/>
      <c r="HM3" s="144"/>
      <c r="HN3" s="144"/>
      <c r="HO3" s="144"/>
      <c r="HP3" s="144"/>
      <c r="HQ3" s="144"/>
      <c r="HR3" s="144"/>
      <c r="HS3" s="144"/>
      <c r="HT3" s="144"/>
      <c r="HU3" s="144"/>
      <c r="HV3" s="144"/>
      <c r="HW3" s="144"/>
      <c r="HX3" s="144"/>
      <c r="HY3" s="144"/>
      <c r="HZ3" s="144"/>
      <c r="IA3" s="144"/>
      <c r="IB3" s="144"/>
      <c r="IC3" s="144"/>
      <c r="ID3" s="144"/>
      <c r="IE3" s="144"/>
      <c r="IF3" s="144"/>
      <c r="IG3" s="144"/>
      <c r="IH3" s="144"/>
      <c r="II3" s="144"/>
      <c r="IJ3" s="144"/>
      <c r="IK3" s="144"/>
      <c r="IL3" s="144"/>
      <c r="IM3" s="144"/>
      <c r="IN3" s="144"/>
      <c r="IO3" s="144"/>
      <c r="IP3" s="144"/>
      <c r="IQ3" s="144"/>
      <c r="IR3" s="144"/>
      <c r="IS3" s="144"/>
      <c r="IT3" s="144"/>
      <c r="IU3" s="144"/>
      <c r="IV3" s="144"/>
      <c r="IW3" s="144"/>
      <c r="IX3" s="144"/>
      <c r="IY3" s="144"/>
      <c r="IZ3" s="144"/>
      <c r="JA3" s="144"/>
      <c r="JB3" s="144"/>
      <c r="JC3" s="144"/>
      <c r="JD3" s="144"/>
      <c r="JE3" s="144"/>
      <c r="JF3" s="144"/>
      <c r="JG3" s="144"/>
      <c r="JH3" s="144"/>
      <c r="JI3" s="144"/>
      <c r="JJ3" s="144"/>
      <c r="JK3" s="144"/>
      <c r="JL3" s="144"/>
      <c r="JM3" s="144"/>
      <c r="JN3" s="144"/>
      <c r="JO3" s="144"/>
      <c r="JP3" s="144"/>
      <c r="JQ3" s="144"/>
      <c r="JR3" s="144"/>
      <c r="JS3" s="144"/>
      <c r="JT3" s="144"/>
      <c r="JU3" s="144"/>
      <c r="JV3" s="144"/>
      <c r="JW3" s="144"/>
      <c r="JX3" s="144"/>
      <c r="JY3" s="144"/>
      <c r="JZ3" s="144"/>
      <c r="KA3" s="144"/>
      <c r="KB3" s="144"/>
      <c r="KC3" s="144"/>
      <c r="KD3" s="144"/>
      <c r="KE3" s="144"/>
      <c r="KF3" s="144"/>
      <c r="KG3" s="144"/>
      <c r="KH3" s="144"/>
      <c r="KI3" s="144"/>
      <c r="KJ3" s="144"/>
      <c r="KK3" s="144"/>
      <c r="KL3" s="144"/>
      <c r="KM3" s="144"/>
      <c r="KN3" s="144"/>
      <c r="KO3" s="144"/>
      <c r="KP3" s="144"/>
      <c r="KQ3" s="144"/>
      <c r="KR3" s="144"/>
      <c r="KS3" s="144"/>
      <c r="KT3" s="144"/>
      <c r="KU3" s="144"/>
      <c r="KV3" s="144"/>
      <c r="KW3" s="144"/>
      <c r="KX3" s="144"/>
      <c r="KY3" s="144"/>
      <c r="KZ3" s="144"/>
      <c r="LA3" s="144"/>
      <c r="LB3" s="144"/>
      <c r="LC3" s="144"/>
      <c r="LD3" s="144"/>
      <c r="LE3" s="144"/>
      <c r="LF3" s="144"/>
      <c r="LG3" s="144"/>
      <c r="LH3" s="144"/>
      <c r="LI3" s="144"/>
      <c r="LJ3" s="144"/>
      <c r="LK3" s="144"/>
      <c r="LL3" s="144"/>
      <c r="LM3" s="144"/>
      <c r="LN3" s="144"/>
      <c r="LO3" s="144"/>
      <c r="LP3" s="144"/>
      <c r="LQ3" s="144"/>
      <c r="LR3" s="144"/>
      <c r="LS3" s="144"/>
      <c r="LT3" s="144"/>
      <c r="LU3" s="144"/>
      <c r="LV3" s="144"/>
      <c r="LW3" s="144"/>
      <c r="LX3" s="144"/>
      <c r="LY3" s="144"/>
      <c r="LZ3" s="144"/>
      <c r="MA3" s="144"/>
      <c r="MB3" s="144"/>
      <c r="MC3" s="144"/>
      <c r="MD3" s="144"/>
      <c r="ME3" s="144"/>
      <c r="MF3" s="144"/>
      <c r="MG3" s="144"/>
      <c r="MH3" s="144"/>
      <c r="MI3" s="144"/>
      <c r="MJ3" s="144"/>
      <c r="MK3" s="144"/>
      <c r="ML3" s="144"/>
      <c r="MM3" s="144"/>
      <c r="MN3" s="144"/>
      <c r="MO3" s="144"/>
      <c r="MP3" s="144"/>
      <c r="MQ3" s="144"/>
      <c r="MR3" s="144"/>
      <c r="MS3" s="144"/>
      <c r="MT3" s="144"/>
      <c r="MU3" s="144"/>
      <c r="MV3" s="144"/>
      <c r="MW3" s="144"/>
      <c r="MX3" s="144"/>
      <c r="MY3" s="144"/>
      <c r="MZ3" s="144"/>
      <c r="NA3" s="144"/>
      <c r="NB3" s="144"/>
      <c r="NC3" s="144"/>
      <c r="ND3" s="144"/>
      <c r="NE3" s="144"/>
      <c r="NF3" s="144"/>
      <c r="NG3" s="144"/>
      <c r="NH3" s="144"/>
      <c r="NI3" s="144"/>
      <c r="NJ3" s="144"/>
      <c r="NK3" s="144"/>
      <c r="NL3" s="144"/>
      <c r="NM3" s="144"/>
      <c r="NN3" s="144"/>
      <c r="NO3" s="144"/>
      <c r="NP3" s="144"/>
      <c r="NQ3" s="144"/>
      <c r="NR3" s="144"/>
      <c r="NS3" s="144"/>
      <c r="NT3" s="144"/>
      <c r="NU3" s="144"/>
      <c r="NV3" s="144"/>
      <c r="NW3" s="144"/>
      <c r="NX3" s="144"/>
      <c r="NY3" s="144"/>
      <c r="NZ3" s="144"/>
      <c r="OA3" s="144"/>
      <c r="OB3" s="144"/>
      <c r="OC3" s="144"/>
      <c r="OD3" s="144"/>
      <c r="OE3" s="144"/>
      <c r="OF3" s="144"/>
      <c r="OG3" s="144"/>
      <c r="OH3" s="144"/>
      <c r="OI3" s="144"/>
      <c r="OJ3" s="144"/>
      <c r="OK3" s="144"/>
      <c r="OL3" s="144"/>
      <c r="OM3" s="144"/>
      <c r="ON3" s="144"/>
      <c r="OO3" s="144"/>
      <c r="OP3" s="144"/>
      <c r="OQ3" s="144"/>
      <c r="OR3" s="144"/>
      <c r="OS3" s="144"/>
      <c r="OT3" s="144"/>
      <c r="OU3" s="144"/>
      <c r="OV3" s="144"/>
      <c r="OW3" s="144"/>
      <c r="OX3" s="144"/>
      <c r="OY3" s="144"/>
      <c r="OZ3" s="144"/>
      <c r="PA3" s="144"/>
      <c r="PB3" s="144"/>
      <c r="PC3" s="144"/>
      <c r="PD3" s="144"/>
      <c r="PE3" s="144"/>
      <c r="PF3" s="144"/>
      <c r="PG3" s="144"/>
      <c r="PH3" s="144"/>
      <c r="PI3" s="144"/>
      <c r="PJ3" s="144"/>
      <c r="PK3" s="144"/>
      <c r="PL3" s="144"/>
      <c r="PM3" s="144"/>
      <c r="PN3" s="144"/>
      <c r="PO3" s="144"/>
      <c r="PP3" s="144"/>
      <c r="PQ3" s="144"/>
      <c r="PR3" s="144"/>
      <c r="PS3" s="144"/>
      <c r="PT3" s="144"/>
      <c r="PU3" s="144"/>
      <c r="PV3" s="144"/>
      <c r="PW3" s="144"/>
      <c r="PX3" s="144"/>
      <c r="PY3" s="144"/>
      <c r="PZ3" s="144"/>
      <c r="QA3" s="144"/>
      <c r="QB3" s="144"/>
      <c r="QC3" s="144"/>
      <c r="QD3" s="144"/>
      <c r="QE3" s="144"/>
      <c r="QF3" s="144"/>
      <c r="QG3" s="144"/>
      <c r="QH3" s="144"/>
      <c r="QI3" s="144"/>
      <c r="QJ3" s="144"/>
      <c r="QK3" s="144"/>
      <c r="QL3" s="144"/>
      <c r="QM3" s="144"/>
      <c r="QN3" s="144"/>
      <c r="QO3" s="144"/>
      <c r="QP3" s="144"/>
      <c r="QQ3" s="144"/>
      <c r="QR3" s="144"/>
      <c r="QS3" s="144"/>
      <c r="QT3" s="144"/>
      <c r="QU3" s="144"/>
      <c r="QV3" s="144"/>
      <c r="QW3" s="144"/>
      <c r="QX3" s="144"/>
      <c r="QY3" s="144"/>
      <c r="QZ3" s="144"/>
      <c r="RA3" s="144"/>
      <c r="RB3" s="144"/>
      <c r="RC3" s="144"/>
      <c r="RD3" s="144"/>
      <c r="RE3" s="144"/>
      <c r="RF3" s="144"/>
      <c r="RG3" s="144"/>
      <c r="RH3" s="144"/>
      <c r="RI3" s="144"/>
      <c r="RJ3" s="144"/>
      <c r="RK3" s="144"/>
      <c r="RL3" s="144"/>
      <c r="RM3" s="144"/>
      <c r="RN3" s="144"/>
      <c r="RO3" s="144"/>
      <c r="RP3" s="144"/>
      <c r="RQ3" s="144"/>
      <c r="RR3" s="144"/>
      <c r="RS3" s="144"/>
      <c r="RT3" s="144"/>
      <c r="RU3" s="144"/>
      <c r="RV3" s="144"/>
      <c r="RW3" s="144"/>
      <c r="RX3" s="144"/>
      <c r="RY3" s="144"/>
      <c r="RZ3" s="144"/>
      <c r="SA3" s="144"/>
      <c r="SB3" s="144"/>
      <c r="SC3" s="144"/>
      <c r="SD3" s="144"/>
      <c r="SE3" s="144"/>
      <c r="SF3" s="144"/>
      <c r="SG3" s="144"/>
      <c r="SH3" s="144"/>
      <c r="SI3" s="144"/>
      <c r="SJ3" s="144"/>
      <c r="SK3" s="144"/>
      <c r="SL3" s="144"/>
      <c r="SM3" s="144"/>
      <c r="SN3" s="144"/>
      <c r="SO3" s="144"/>
      <c r="SP3" s="144"/>
      <c r="SQ3" s="144"/>
      <c r="SR3" s="144"/>
      <c r="SS3" s="144"/>
      <c r="ST3" s="144"/>
      <c r="SU3" s="144"/>
      <c r="SV3" s="144"/>
      <c r="SW3" s="144"/>
      <c r="SX3" s="144"/>
      <c r="SY3" s="144"/>
      <c r="SZ3" s="144"/>
      <c r="TA3" s="144"/>
    </row>
    <row r="4" spans="1:521" ht="9.75" customHeight="1" x14ac:dyDescent="0.15">
      <c r="A4" s="2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  <c r="IU4" s="144"/>
      <c r="IV4" s="144"/>
      <c r="IW4" s="144"/>
      <c r="IX4" s="144"/>
      <c r="IY4" s="144"/>
      <c r="IZ4" s="144"/>
      <c r="JA4" s="144"/>
      <c r="JB4" s="144"/>
      <c r="JC4" s="144"/>
      <c r="JD4" s="144"/>
      <c r="JE4" s="144"/>
      <c r="JF4" s="144"/>
      <c r="JG4" s="144"/>
      <c r="JH4" s="144"/>
      <c r="JI4" s="144"/>
      <c r="JJ4" s="144"/>
      <c r="JK4" s="144"/>
      <c r="JL4" s="144"/>
      <c r="JM4" s="144"/>
      <c r="JN4" s="144"/>
      <c r="JO4" s="144"/>
      <c r="JP4" s="144"/>
      <c r="JQ4" s="144"/>
      <c r="JR4" s="144"/>
      <c r="JS4" s="144"/>
      <c r="JT4" s="144"/>
      <c r="JU4" s="144"/>
      <c r="JV4" s="144"/>
      <c r="JW4" s="144"/>
      <c r="JX4" s="144"/>
      <c r="JY4" s="144"/>
      <c r="JZ4" s="144"/>
      <c r="KA4" s="144"/>
      <c r="KB4" s="144"/>
      <c r="KC4" s="144"/>
      <c r="KD4" s="144"/>
      <c r="KE4" s="144"/>
      <c r="KF4" s="144"/>
      <c r="KG4" s="144"/>
      <c r="KH4" s="144"/>
      <c r="KI4" s="144"/>
      <c r="KJ4" s="144"/>
      <c r="KK4" s="144"/>
      <c r="KL4" s="144"/>
      <c r="KM4" s="144"/>
      <c r="KN4" s="144"/>
      <c r="KO4" s="144"/>
      <c r="KP4" s="144"/>
      <c r="KQ4" s="144"/>
      <c r="KR4" s="144"/>
      <c r="KS4" s="144"/>
      <c r="KT4" s="144"/>
      <c r="KU4" s="144"/>
      <c r="KV4" s="144"/>
      <c r="KW4" s="144"/>
      <c r="KX4" s="144"/>
      <c r="KY4" s="144"/>
      <c r="KZ4" s="144"/>
      <c r="LA4" s="144"/>
      <c r="LB4" s="144"/>
      <c r="LC4" s="144"/>
      <c r="LD4" s="144"/>
      <c r="LE4" s="144"/>
      <c r="LF4" s="144"/>
      <c r="LG4" s="144"/>
      <c r="LH4" s="144"/>
      <c r="LI4" s="144"/>
      <c r="LJ4" s="144"/>
      <c r="LK4" s="144"/>
      <c r="LL4" s="144"/>
      <c r="LM4" s="144"/>
      <c r="LN4" s="144"/>
      <c r="LO4" s="144"/>
      <c r="LP4" s="144"/>
      <c r="LQ4" s="144"/>
      <c r="LR4" s="144"/>
      <c r="LS4" s="144"/>
      <c r="LT4" s="144"/>
      <c r="LU4" s="144"/>
      <c r="LV4" s="144"/>
      <c r="LW4" s="144"/>
      <c r="LX4" s="144"/>
      <c r="LY4" s="144"/>
      <c r="LZ4" s="144"/>
      <c r="MA4" s="144"/>
      <c r="MB4" s="144"/>
      <c r="MC4" s="144"/>
      <c r="MD4" s="144"/>
      <c r="ME4" s="144"/>
      <c r="MF4" s="144"/>
      <c r="MG4" s="144"/>
      <c r="MH4" s="144"/>
      <c r="MI4" s="144"/>
      <c r="MJ4" s="144"/>
      <c r="MK4" s="144"/>
      <c r="ML4" s="144"/>
      <c r="MM4" s="144"/>
      <c r="MN4" s="144"/>
      <c r="MO4" s="144"/>
      <c r="MP4" s="144"/>
      <c r="MQ4" s="144"/>
      <c r="MR4" s="144"/>
      <c r="MS4" s="144"/>
      <c r="MT4" s="144"/>
      <c r="MU4" s="144"/>
      <c r="MV4" s="144"/>
      <c r="MW4" s="144"/>
      <c r="MX4" s="144"/>
      <c r="MY4" s="144"/>
      <c r="MZ4" s="144"/>
      <c r="NA4" s="144"/>
      <c r="NB4" s="144"/>
      <c r="NC4" s="144"/>
      <c r="ND4" s="144"/>
      <c r="NE4" s="144"/>
      <c r="NF4" s="144"/>
      <c r="NG4" s="144"/>
      <c r="NH4" s="144"/>
      <c r="NI4" s="144"/>
      <c r="NJ4" s="144"/>
      <c r="NK4" s="144"/>
      <c r="NL4" s="144"/>
      <c r="NM4" s="144"/>
      <c r="NN4" s="144"/>
      <c r="NO4" s="144"/>
      <c r="NP4" s="144"/>
      <c r="NQ4" s="144"/>
      <c r="NR4" s="144"/>
      <c r="NS4" s="144"/>
      <c r="NT4" s="144"/>
      <c r="NU4" s="144"/>
      <c r="NV4" s="144"/>
      <c r="NW4" s="144"/>
      <c r="NX4" s="144"/>
      <c r="NY4" s="144"/>
      <c r="NZ4" s="144"/>
      <c r="OA4" s="144"/>
      <c r="OB4" s="144"/>
      <c r="OC4" s="144"/>
      <c r="OD4" s="144"/>
      <c r="OE4" s="144"/>
      <c r="OF4" s="144"/>
      <c r="OG4" s="144"/>
      <c r="OH4" s="144"/>
      <c r="OI4" s="144"/>
      <c r="OJ4" s="144"/>
      <c r="OK4" s="144"/>
      <c r="OL4" s="144"/>
      <c r="OM4" s="144"/>
      <c r="ON4" s="144"/>
      <c r="OO4" s="144"/>
      <c r="OP4" s="144"/>
      <c r="OQ4" s="144"/>
      <c r="OR4" s="144"/>
      <c r="OS4" s="144"/>
      <c r="OT4" s="144"/>
      <c r="OU4" s="144"/>
      <c r="OV4" s="144"/>
      <c r="OW4" s="144"/>
      <c r="OX4" s="144"/>
      <c r="OY4" s="144"/>
      <c r="OZ4" s="144"/>
      <c r="PA4" s="144"/>
      <c r="PB4" s="144"/>
      <c r="PC4" s="144"/>
      <c r="PD4" s="144"/>
      <c r="PE4" s="144"/>
      <c r="PF4" s="144"/>
      <c r="PG4" s="144"/>
      <c r="PH4" s="144"/>
      <c r="PI4" s="144"/>
      <c r="PJ4" s="144"/>
      <c r="PK4" s="144"/>
      <c r="PL4" s="144"/>
      <c r="PM4" s="144"/>
      <c r="PN4" s="144"/>
      <c r="PO4" s="144"/>
      <c r="PP4" s="144"/>
      <c r="PQ4" s="144"/>
      <c r="PR4" s="144"/>
      <c r="PS4" s="144"/>
      <c r="PT4" s="144"/>
      <c r="PU4" s="144"/>
      <c r="PV4" s="144"/>
      <c r="PW4" s="144"/>
      <c r="PX4" s="144"/>
      <c r="PY4" s="144"/>
      <c r="PZ4" s="144"/>
      <c r="QA4" s="144"/>
      <c r="QB4" s="144"/>
      <c r="QC4" s="144"/>
      <c r="QD4" s="144"/>
      <c r="QE4" s="144"/>
      <c r="QF4" s="144"/>
      <c r="QG4" s="144"/>
      <c r="QH4" s="144"/>
      <c r="QI4" s="144"/>
      <c r="QJ4" s="144"/>
      <c r="QK4" s="144"/>
      <c r="QL4" s="144"/>
      <c r="QM4" s="144"/>
      <c r="QN4" s="144"/>
      <c r="QO4" s="144"/>
      <c r="QP4" s="144"/>
      <c r="QQ4" s="144"/>
      <c r="QR4" s="144"/>
      <c r="QS4" s="144"/>
      <c r="QT4" s="144"/>
      <c r="QU4" s="144"/>
      <c r="QV4" s="144"/>
      <c r="QW4" s="144"/>
      <c r="QX4" s="144"/>
      <c r="QY4" s="144"/>
      <c r="QZ4" s="144"/>
      <c r="RA4" s="144"/>
      <c r="RB4" s="144"/>
      <c r="RC4" s="144"/>
      <c r="RD4" s="144"/>
      <c r="RE4" s="144"/>
      <c r="RF4" s="144"/>
      <c r="RG4" s="144"/>
      <c r="RH4" s="144"/>
      <c r="RI4" s="144"/>
      <c r="RJ4" s="144"/>
      <c r="RK4" s="144"/>
      <c r="RL4" s="144"/>
      <c r="RM4" s="144"/>
      <c r="RN4" s="144"/>
      <c r="RO4" s="144"/>
      <c r="RP4" s="144"/>
      <c r="RQ4" s="144"/>
      <c r="RR4" s="144"/>
      <c r="RS4" s="144"/>
      <c r="RT4" s="144"/>
      <c r="RU4" s="144"/>
      <c r="RV4" s="144"/>
      <c r="RW4" s="144"/>
      <c r="RX4" s="144"/>
      <c r="RY4" s="144"/>
      <c r="RZ4" s="144"/>
      <c r="SA4" s="144"/>
      <c r="SB4" s="144"/>
      <c r="SC4" s="144"/>
      <c r="SD4" s="144"/>
      <c r="SE4" s="144"/>
      <c r="SF4" s="144"/>
      <c r="SG4" s="144"/>
      <c r="SH4" s="144"/>
      <c r="SI4" s="144"/>
      <c r="SJ4" s="144"/>
      <c r="SK4" s="144"/>
      <c r="SL4" s="144"/>
      <c r="SM4" s="144"/>
      <c r="SN4" s="144"/>
      <c r="SO4" s="144"/>
      <c r="SP4" s="144"/>
      <c r="SQ4" s="144"/>
      <c r="SR4" s="144"/>
      <c r="SS4" s="144"/>
      <c r="ST4" s="144"/>
      <c r="SU4" s="144"/>
      <c r="SV4" s="144"/>
      <c r="SW4" s="144"/>
      <c r="SX4" s="144"/>
      <c r="SY4" s="144"/>
      <c r="SZ4" s="144"/>
      <c r="TA4" s="144"/>
    </row>
    <row r="5" spans="1:521" ht="18.75" customHeight="1" x14ac:dyDescent="0.15">
      <c r="A5" s="2"/>
      <c r="B5" s="145" t="str">
        <f>データ!H7</f>
        <v>愛知県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  <c r="IW5" s="146"/>
      <c r="IX5" s="146"/>
      <c r="IY5" s="146"/>
      <c r="IZ5" s="146"/>
      <c r="JA5" s="146"/>
      <c r="JB5" s="146"/>
      <c r="JC5" s="146"/>
      <c r="JD5" s="146"/>
      <c r="JE5" s="146"/>
      <c r="JF5" s="146"/>
      <c r="JG5" s="146"/>
      <c r="JH5" s="146"/>
      <c r="JI5" s="146"/>
      <c r="JJ5" s="146"/>
      <c r="JK5" s="146"/>
      <c r="JL5" s="146"/>
      <c r="JM5" s="146"/>
      <c r="JN5" s="146"/>
      <c r="JO5" s="146"/>
      <c r="JP5" s="146"/>
      <c r="JQ5" s="146"/>
      <c r="JR5" s="146"/>
      <c r="JS5" s="146"/>
      <c r="JT5" s="146"/>
      <c r="JU5" s="146"/>
      <c r="JV5" s="146"/>
      <c r="JW5" s="146"/>
      <c r="JX5" s="146"/>
      <c r="JY5" s="146"/>
      <c r="JZ5" s="146"/>
      <c r="KA5" s="146"/>
      <c r="KB5" s="146"/>
      <c r="KC5" s="146"/>
      <c r="KD5" s="146"/>
      <c r="KE5" s="146"/>
      <c r="KF5" s="146"/>
      <c r="KG5" s="146"/>
      <c r="KH5" s="146"/>
      <c r="KI5" s="146"/>
      <c r="KJ5" s="146"/>
      <c r="KK5" s="146"/>
      <c r="KL5" s="146"/>
      <c r="KM5" s="146"/>
      <c r="KN5" s="146"/>
      <c r="KO5" s="146"/>
      <c r="KP5" s="146"/>
      <c r="KQ5" s="146"/>
      <c r="KR5" s="146"/>
      <c r="KS5" s="146"/>
      <c r="KT5" s="146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 x14ac:dyDescent="0.15">
      <c r="A6" s="2"/>
      <c r="B6" s="147" t="s">
        <v>1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2"/>
      <c r="KV6" s="2"/>
      <c r="KW6" s="3"/>
      <c r="KX6" s="149"/>
      <c r="KY6" s="149"/>
      <c r="KZ6" s="149"/>
      <c r="LA6" s="149"/>
      <c r="LB6" s="149"/>
      <c r="LC6" s="4"/>
      <c r="LD6" s="2"/>
      <c r="LE6" s="2"/>
      <c r="LF6" s="2"/>
      <c r="LG6" s="2"/>
      <c r="LH6" s="2"/>
      <c r="LI6" s="3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149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 x14ac:dyDescent="0.15">
      <c r="A7" s="2"/>
      <c r="B7" s="132" t="s">
        <v>2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4"/>
      <c r="CH7" s="132" t="s">
        <v>3</v>
      </c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4"/>
      <c r="FN7" s="132" t="s">
        <v>4</v>
      </c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4"/>
      <c r="IT7" s="132" t="s">
        <v>5</v>
      </c>
      <c r="IU7" s="133"/>
      <c r="IV7" s="133"/>
      <c r="IW7" s="133"/>
      <c r="IX7" s="133"/>
      <c r="IY7" s="133"/>
      <c r="IZ7" s="133"/>
      <c r="JA7" s="133"/>
      <c r="JB7" s="133"/>
      <c r="JC7" s="133"/>
      <c r="JD7" s="133"/>
      <c r="JE7" s="133"/>
      <c r="JF7" s="133"/>
      <c r="JG7" s="133"/>
      <c r="JH7" s="133"/>
      <c r="JI7" s="133"/>
      <c r="JJ7" s="133"/>
      <c r="JK7" s="133"/>
      <c r="JL7" s="133"/>
      <c r="JM7" s="133"/>
      <c r="JN7" s="133"/>
      <c r="JO7" s="133"/>
      <c r="JP7" s="133"/>
      <c r="JQ7" s="133"/>
      <c r="JR7" s="133"/>
      <c r="JS7" s="133"/>
      <c r="JT7" s="133"/>
      <c r="JU7" s="133"/>
      <c r="JV7" s="133"/>
      <c r="JW7" s="133"/>
      <c r="JX7" s="133"/>
      <c r="JY7" s="133"/>
      <c r="JZ7" s="133"/>
      <c r="KA7" s="133"/>
      <c r="KB7" s="133"/>
      <c r="KC7" s="133"/>
      <c r="KD7" s="133"/>
      <c r="KE7" s="133"/>
      <c r="KF7" s="133"/>
      <c r="KG7" s="133"/>
      <c r="KH7" s="133"/>
      <c r="KI7" s="133"/>
      <c r="KJ7" s="133"/>
      <c r="KK7" s="133"/>
      <c r="KL7" s="133"/>
      <c r="KM7" s="133"/>
      <c r="KN7" s="133"/>
      <c r="KO7" s="133"/>
      <c r="KP7" s="133"/>
      <c r="KQ7" s="133"/>
      <c r="KR7" s="133"/>
      <c r="KS7" s="133"/>
      <c r="KT7" s="133"/>
      <c r="KU7" s="133"/>
      <c r="KV7" s="133"/>
      <c r="KW7" s="133"/>
      <c r="KX7" s="133"/>
      <c r="KY7" s="133"/>
      <c r="KZ7" s="133"/>
      <c r="LA7" s="133"/>
      <c r="LB7" s="133"/>
      <c r="LC7" s="133"/>
      <c r="LD7" s="133"/>
      <c r="LE7" s="133"/>
      <c r="LF7" s="133"/>
      <c r="LG7" s="133"/>
      <c r="LH7" s="133"/>
      <c r="LI7" s="133"/>
      <c r="LJ7" s="133"/>
      <c r="LK7" s="133"/>
      <c r="LL7" s="133"/>
      <c r="LM7" s="133"/>
      <c r="LN7" s="133"/>
      <c r="LO7" s="133"/>
      <c r="LP7" s="133"/>
      <c r="LQ7" s="133"/>
      <c r="LR7" s="133"/>
      <c r="LS7" s="133"/>
      <c r="LT7" s="133"/>
      <c r="LU7" s="133"/>
      <c r="LV7" s="133"/>
      <c r="LW7" s="133"/>
      <c r="LX7" s="133"/>
      <c r="LY7" s="134"/>
      <c r="LZ7" s="132" t="s">
        <v>6</v>
      </c>
      <c r="MA7" s="133"/>
      <c r="MB7" s="133"/>
      <c r="MC7" s="133"/>
      <c r="MD7" s="133"/>
      <c r="ME7" s="133"/>
      <c r="MF7" s="133"/>
      <c r="MG7" s="133"/>
      <c r="MH7" s="133"/>
      <c r="MI7" s="133"/>
      <c r="MJ7" s="133"/>
      <c r="MK7" s="133"/>
      <c r="ML7" s="133"/>
      <c r="MM7" s="133"/>
      <c r="MN7" s="133"/>
      <c r="MO7" s="133"/>
      <c r="MP7" s="133"/>
      <c r="MQ7" s="133"/>
      <c r="MR7" s="133"/>
      <c r="MS7" s="133"/>
      <c r="MT7" s="133"/>
      <c r="MU7" s="133"/>
      <c r="MV7" s="133"/>
      <c r="MW7" s="133"/>
      <c r="MX7" s="133"/>
      <c r="MY7" s="133"/>
      <c r="MZ7" s="133"/>
      <c r="NA7" s="133"/>
      <c r="NB7" s="133"/>
      <c r="NC7" s="133"/>
      <c r="ND7" s="133"/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3"/>
      <c r="NR7" s="133"/>
      <c r="NS7" s="133"/>
      <c r="NT7" s="133"/>
      <c r="NU7" s="133"/>
      <c r="NV7" s="133"/>
      <c r="NW7" s="133"/>
      <c r="NX7" s="133"/>
      <c r="NY7" s="133"/>
      <c r="NZ7" s="133"/>
      <c r="OA7" s="133"/>
      <c r="OB7" s="133"/>
      <c r="OC7" s="133"/>
      <c r="OD7" s="133"/>
      <c r="OE7" s="133"/>
      <c r="OF7" s="133"/>
      <c r="OG7" s="133"/>
      <c r="OH7" s="133"/>
      <c r="OI7" s="133"/>
      <c r="OJ7" s="133"/>
      <c r="OK7" s="133"/>
      <c r="OL7" s="133"/>
      <c r="OM7" s="133"/>
      <c r="ON7" s="133"/>
      <c r="OO7" s="133"/>
      <c r="OP7" s="133"/>
      <c r="OQ7" s="133"/>
      <c r="OR7" s="133"/>
      <c r="OS7" s="133"/>
      <c r="OT7" s="133"/>
      <c r="OU7" s="133"/>
      <c r="OV7" s="133"/>
      <c r="OW7" s="133"/>
      <c r="OX7" s="133"/>
      <c r="OY7" s="133"/>
      <c r="OZ7" s="133"/>
      <c r="PA7" s="133"/>
      <c r="PB7" s="133"/>
      <c r="PC7" s="133"/>
      <c r="PD7" s="133"/>
      <c r="PE7" s="134"/>
      <c r="PF7" s="132" t="s">
        <v>7</v>
      </c>
      <c r="PG7" s="133"/>
      <c r="PH7" s="133"/>
      <c r="PI7" s="133"/>
      <c r="PJ7" s="133"/>
      <c r="PK7" s="133"/>
      <c r="PL7" s="133"/>
      <c r="PM7" s="133"/>
      <c r="PN7" s="133"/>
      <c r="PO7" s="133"/>
      <c r="PP7" s="133"/>
      <c r="PQ7" s="133"/>
      <c r="PR7" s="133"/>
      <c r="PS7" s="133"/>
      <c r="PT7" s="133"/>
      <c r="PU7" s="133"/>
      <c r="PV7" s="133"/>
      <c r="PW7" s="133"/>
      <c r="PX7" s="133"/>
      <c r="PY7" s="133"/>
      <c r="PZ7" s="133"/>
      <c r="QA7" s="133"/>
      <c r="QB7" s="133"/>
      <c r="QC7" s="133"/>
      <c r="QD7" s="133"/>
      <c r="QE7" s="133"/>
      <c r="QF7" s="133"/>
      <c r="QG7" s="133"/>
      <c r="QH7" s="133"/>
      <c r="QI7" s="133"/>
      <c r="QJ7" s="133"/>
      <c r="QK7" s="133"/>
      <c r="QL7" s="133"/>
      <c r="QM7" s="133"/>
      <c r="QN7" s="133"/>
      <c r="QO7" s="133"/>
      <c r="QP7" s="133"/>
      <c r="QQ7" s="133"/>
      <c r="QR7" s="133"/>
      <c r="QS7" s="133"/>
      <c r="QT7" s="133"/>
      <c r="QU7" s="133"/>
      <c r="QV7" s="133"/>
      <c r="QW7" s="133"/>
      <c r="QX7" s="133"/>
      <c r="QY7" s="133"/>
      <c r="QZ7" s="133"/>
      <c r="RA7" s="133"/>
      <c r="RB7" s="133"/>
      <c r="RC7" s="133"/>
      <c r="RD7" s="133"/>
      <c r="RE7" s="133"/>
      <c r="RF7" s="133"/>
      <c r="RG7" s="133"/>
      <c r="RH7" s="133"/>
      <c r="RI7" s="133"/>
      <c r="RJ7" s="133"/>
      <c r="RK7" s="133"/>
      <c r="RL7" s="133"/>
      <c r="RM7" s="133"/>
      <c r="RN7" s="133"/>
      <c r="RO7" s="133"/>
      <c r="RP7" s="133"/>
      <c r="RQ7" s="133"/>
      <c r="RR7" s="133"/>
      <c r="RS7" s="133"/>
      <c r="RT7" s="133"/>
      <c r="RU7" s="133"/>
      <c r="RV7" s="133"/>
      <c r="RW7" s="133"/>
      <c r="RX7" s="133"/>
      <c r="RY7" s="133"/>
      <c r="RZ7" s="133"/>
      <c r="SA7" s="133"/>
      <c r="SB7" s="133"/>
      <c r="SC7" s="133"/>
      <c r="SD7" s="133"/>
      <c r="SE7" s="133"/>
      <c r="SF7" s="133"/>
      <c r="SG7" s="133"/>
      <c r="SH7" s="133"/>
      <c r="SI7" s="133"/>
      <c r="SJ7" s="133"/>
      <c r="SK7" s="134"/>
      <c r="SL7" s="3"/>
      <c r="SM7" s="137" t="s">
        <v>8</v>
      </c>
      <c r="SN7" s="138"/>
      <c r="SO7" s="138"/>
      <c r="SP7" s="138"/>
      <c r="SQ7" s="138"/>
      <c r="SR7" s="138"/>
      <c r="SS7" s="138"/>
      <c r="ST7" s="138"/>
      <c r="SU7" s="138"/>
      <c r="SV7" s="138"/>
      <c r="SW7" s="138"/>
      <c r="SX7" s="138"/>
      <c r="SY7" s="138"/>
      <c r="SZ7" s="139"/>
    </row>
    <row r="8" spans="1:521" ht="18.75" customHeight="1" x14ac:dyDescent="0.15">
      <c r="A8" s="6"/>
      <c r="B8" s="125" t="str">
        <f>データ!I7</f>
        <v>法適用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7"/>
      <c r="CH8" s="125" t="str">
        <f>データ!J7</f>
        <v>工業用水道事業</v>
      </c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7"/>
      <c r="FN8" s="122">
        <f>データ!K7</f>
        <v>1413600</v>
      </c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4"/>
      <c r="IT8" s="125" t="str">
        <f>データ!L7</f>
        <v>大規模</v>
      </c>
      <c r="IU8" s="126"/>
      <c r="IV8" s="126"/>
      <c r="IW8" s="126"/>
      <c r="IX8" s="126"/>
      <c r="IY8" s="126"/>
      <c r="IZ8" s="126"/>
      <c r="JA8" s="126"/>
      <c r="JB8" s="126"/>
      <c r="JC8" s="126"/>
      <c r="JD8" s="126"/>
      <c r="JE8" s="126"/>
      <c r="JF8" s="126"/>
      <c r="JG8" s="126"/>
      <c r="JH8" s="126"/>
      <c r="JI8" s="126"/>
      <c r="JJ8" s="126"/>
      <c r="JK8" s="126"/>
      <c r="JL8" s="126"/>
      <c r="JM8" s="126"/>
      <c r="JN8" s="126"/>
      <c r="JO8" s="126"/>
      <c r="JP8" s="126"/>
      <c r="JQ8" s="126"/>
      <c r="JR8" s="126"/>
      <c r="JS8" s="126"/>
      <c r="JT8" s="126"/>
      <c r="JU8" s="126"/>
      <c r="JV8" s="126"/>
      <c r="JW8" s="126"/>
      <c r="JX8" s="126"/>
      <c r="JY8" s="126"/>
      <c r="JZ8" s="126"/>
      <c r="KA8" s="126"/>
      <c r="KB8" s="126"/>
      <c r="KC8" s="126"/>
      <c r="KD8" s="126"/>
      <c r="KE8" s="126"/>
      <c r="KF8" s="126"/>
      <c r="KG8" s="126"/>
      <c r="KH8" s="126"/>
      <c r="KI8" s="126"/>
      <c r="KJ8" s="126"/>
      <c r="KK8" s="126"/>
      <c r="KL8" s="126"/>
      <c r="KM8" s="126"/>
      <c r="KN8" s="126"/>
      <c r="KO8" s="126"/>
      <c r="KP8" s="126"/>
      <c r="KQ8" s="126"/>
      <c r="KR8" s="126"/>
      <c r="KS8" s="126"/>
      <c r="KT8" s="126"/>
      <c r="KU8" s="126"/>
      <c r="KV8" s="126"/>
      <c r="KW8" s="126"/>
      <c r="KX8" s="126"/>
      <c r="KY8" s="126"/>
      <c r="KZ8" s="126"/>
      <c r="LA8" s="126"/>
      <c r="LB8" s="126"/>
      <c r="LC8" s="126"/>
      <c r="LD8" s="126"/>
      <c r="LE8" s="126"/>
      <c r="LF8" s="126"/>
      <c r="LG8" s="126"/>
      <c r="LH8" s="126"/>
      <c r="LI8" s="126"/>
      <c r="LJ8" s="126"/>
      <c r="LK8" s="126"/>
      <c r="LL8" s="126"/>
      <c r="LM8" s="126"/>
      <c r="LN8" s="126"/>
      <c r="LO8" s="126"/>
      <c r="LP8" s="126"/>
      <c r="LQ8" s="126"/>
      <c r="LR8" s="126"/>
      <c r="LS8" s="126"/>
      <c r="LT8" s="126"/>
      <c r="LU8" s="126"/>
      <c r="LV8" s="126"/>
      <c r="LW8" s="126"/>
      <c r="LX8" s="126"/>
      <c r="LY8" s="127"/>
      <c r="LZ8" s="122">
        <f>データ!M7</f>
        <v>4</v>
      </c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123"/>
      <c r="ND8" s="123"/>
      <c r="NE8" s="123"/>
      <c r="NF8" s="123"/>
      <c r="NG8" s="123"/>
      <c r="NH8" s="123"/>
      <c r="NI8" s="123"/>
      <c r="NJ8" s="123"/>
      <c r="NK8" s="123"/>
      <c r="NL8" s="123"/>
      <c r="NM8" s="123"/>
      <c r="NN8" s="123"/>
      <c r="NO8" s="123"/>
      <c r="NP8" s="123"/>
      <c r="NQ8" s="123"/>
      <c r="NR8" s="123"/>
      <c r="NS8" s="123"/>
      <c r="NT8" s="123"/>
      <c r="NU8" s="123"/>
      <c r="NV8" s="123"/>
      <c r="NW8" s="123"/>
      <c r="NX8" s="123"/>
      <c r="NY8" s="123"/>
      <c r="NZ8" s="123"/>
      <c r="OA8" s="123"/>
      <c r="OB8" s="123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4"/>
      <c r="PF8" s="122">
        <f>データ!N7</f>
        <v>838944</v>
      </c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3"/>
      <c r="PW8" s="123"/>
      <c r="PX8" s="123"/>
      <c r="PY8" s="123"/>
      <c r="PZ8" s="123"/>
      <c r="QA8" s="123"/>
      <c r="QB8" s="123"/>
      <c r="QC8" s="123"/>
      <c r="QD8" s="123"/>
      <c r="QE8" s="123"/>
      <c r="QF8" s="123"/>
      <c r="QG8" s="123"/>
      <c r="QH8" s="123"/>
      <c r="QI8" s="123"/>
      <c r="QJ8" s="123"/>
      <c r="QK8" s="123"/>
      <c r="QL8" s="123"/>
      <c r="QM8" s="123"/>
      <c r="QN8" s="123"/>
      <c r="QO8" s="123"/>
      <c r="QP8" s="123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4"/>
      <c r="SL8" s="3"/>
      <c r="SM8" s="140" t="s">
        <v>9</v>
      </c>
      <c r="SN8" s="141"/>
      <c r="SO8" s="142" t="s">
        <v>10</v>
      </c>
      <c r="SP8" s="142"/>
      <c r="SQ8" s="142"/>
      <c r="SR8" s="142"/>
      <c r="SS8" s="142"/>
      <c r="ST8" s="142"/>
      <c r="SU8" s="142"/>
      <c r="SV8" s="142"/>
      <c r="SW8" s="142"/>
      <c r="SX8" s="142"/>
      <c r="SY8" s="142"/>
      <c r="SZ8" s="143"/>
    </row>
    <row r="9" spans="1:521" ht="18.75" customHeight="1" x14ac:dyDescent="0.15">
      <c r="A9" s="6"/>
      <c r="B9" s="132" t="s">
        <v>11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4"/>
      <c r="CH9" s="132" t="s">
        <v>12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4"/>
      <c r="FN9" s="132" t="s">
        <v>13</v>
      </c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4"/>
      <c r="IT9" s="132" t="s">
        <v>14</v>
      </c>
      <c r="IU9" s="133"/>
      <c r="IV9" s="133"/>
      <c r="IW9" s="133"/>
      <c r="IX9" s="133"/>
      <c r="IY9" s="133"/>
      <c r="IZ9" s="133"/>
      <c r="JA9" s="133"/>
      <c r="JB9" s="133"/>
      <c r="JC9" s="133"/>
      <c r="JD9" s="133"/>
      <c r="JE9" s="133"/>
      <c r="JF9" s="133"/>
      <c r="JG9" s="133"/>
      <c r="JH9" s="133"/>
      <c r="JI9" s="133"/>
      <c r="JJ9" s="133"/>
      <c r="JK9" s="133"/>
      <c r="JL9" s="133"/>
      <c r="JM9" s="133"/>
      <c r="JN9" s="133"/>
      <c r="JO9" s="133"/>
      <c r="JP9" s="133"/>
      <c r="JQ9" s="133"/>
      <c r="JR9" s="133"/>
      <c r="JS9" s="133"/>
      <c r="JT9" s="133"/>
      <c r="JU9" s="133"/>
      <c r="JV9" s="133"/>
      <c r="JW9" s="133"/>
      <c r="JX9" s="133"/>
      <c r="JY9" s="133"/>
      <c r="JZ9" s="133"/>
      <c r="KA9" s="133"/>
      <c r="KB9" s="133"/>
      <c r="KC9" s="133"/>
      <c r="KD9" s="133"/>
      <c r="KE9" s="133"/>
      <c r="KF9" s="133"/>
      <c r="KG9" s="133"/>
      <c r="KH9" s="133"/>
      <c r="KI9" s="133"/>
      <c r="KJ9" s="133"/>
      <c r="KK9" s="133"/>
      <c r="KL9" s="133"/>
      <c r="KM9" s="133"/>
      <c r="KN9" s="133"/>
      <c r="KO9" s="133"/>
      <c r="KP9" s="133"/>
      <c r="KQ9" s="133"/>
      <c r="KR9" s="133"/>
      <c r="KS9" s="133"/>
      <c r="KT9" s="133"/>
      <c r="KU9" s="133"/>
      <c r="KV9" s="133"/>
      <c r="KW9" s="133"/>
      <c r="KX9" s="133"/>
      <c r="KY9" s="133"/>
      <c r="KZ9" s="133"/>
      <c r="LA9" s="133"/>
      <c r="LB9" s="133"/>
      <c r="LC9" s="133"/>
      <c r="LD9" s="133"/>
      <c r="LE9" s="133"/>
      <c r="LF9" s="133"/>
      <c r="LG9" s="133"/>
      <c r="LH9" s="133"/>
      <c r="LI9" s="133"/>
      <c r="LJ9" s="133"/>
      <c r="LK9" s="133"/>
      <c r="LL9" s="133"/>
      <c r="LM9" s="133"/>
      <c r="LN9" s="133"/>
      <c r="LO9" s="133"/>
      <c r="LP9" s="133"/>
      <c r="LQ9" s="133"/>
      <c r="LR9" s="133"/>
      <c r="LS9" s="133"/>
      <c r="LT9" s="133"/>
      <c r="LU9" s="133"/>
      <c r="LV9" s="133"/>
      <c r="LW9" s="133"/>
      <c r="LX9" s="133"/>
      <c r="LY9" s="134"/>
      <c r="LZ9" s="132" t="s">
        <v>15</v>
      </c>
      <c r="MA9" s="133"/>
      <c r="MB9" s="133"/>
      <c r="MC9" s="133"/>
      <c r="MD9" s="133"/>
      <c r="ME9" s="133"/>
      <c r="MF9" s="133"/>
      <c r="MG9" s="133"/>
      <c r="MH9" s="133"/>
      <c r="MI9" s="133"/>
      <c r="MJ9" s="133"/>
      <c r="MK9" s="133"/>
      <c r="ML9" s="133"/>
      <c r="MM9" s="133"/>
      <c r="MN9" s="133"/>
      <c r="MO9" s="133"/>
      <c r="MP9" s="133"/>
      <c r="MQ9" s="133"/>
      <c r="MR9" s="133"/>
      <c r="MS9" s="133"/>
      <c r="MT9" s="133"/>
      <c r="MU9" s="133"/>
      <c r="MV9" s="133"/>
      <c r="MW9" s="133"/>
      <c r="MX9" s="133"/>
      <c r="MY9" s="133"/>
      <c r="MZ9" s="133"/>
      <c r="NA9" s="133"/>
      <c r="NB9" s="133"/>
      <c r="NC9" s="133"/>
      <c r="ND9" s="133"/>
      <c r="NE9" s="133"/>
      <c r="NF9" s="133"/>
      <c r="NG9" s="133"/>
      <c r="NH9" s="133"/>
      <c r="NI9" s="133"/>
      <c r="NJ9" s="133"/>
      <c r="NK9" s="133"/>
      <c r="NL9" s="133"/>
      <c r="NM9" s="133"/>
      <c r="NN9" s="133"/>
      <c r="NO9" s="133"/>
      <c r="NP9" s="133"/>
      <c r="NQ9" s="133"/>
      <c r="NR9" s="133"/>
      <c r="NS9" s="133"/>
      <c r="NT9" s="133"/>
      <c r="NU9" s="133"/>
      <c r="NV9" s="133"/>
      <c r="NW9" s="133"/>
      <c r="NX9" s="133"/>
      <c r="NY9" s="133"/>
      <c r="NZ9" s="133"/>
      <c r="OA9" s="133"/>
      <c r="OB9" s="133"/>
      <c r="OC9" s="133"/>
      <c r="OD9" s="133"/>
      <c r="OE9" s="133"/>
      <c r="OF9" s="133"/>
      <c r="OG9" s="133"/>
      <c r="OH9" s="133"/>
      <c r="OI9" s="133"/>
      <c r="OJ9" s="133"/>
      <c r="OK9" s="133"/>
      <c r="OL9" s="133"/>
      <c r="OM9" s="133"/>
      <c r="ON9" s="133"/>
      <c r="OO9" s="133"/>
      <c r="OP9" s="133"/>
      <c r="OQ9" s="133"/>
      <c r="OR9" s="133"/>
      <c r="OS9" s="133"/>
      <c r="OT9" s="133"/>
      <c r="OU9" s="133"/>
      <c r="OV9" s="133"/>
      <c r="OW9" s="133"/>
      <c r="OX9" s="133"/>
      <c r="OY9" s="133"/>
      <c r="OZ9" s="133"/>
      <c r="PA9" s="133"/>
      <c r="PB9" s="133"/>
      <c r="PC9" s="133"/>
      <c r="PD9" s="133"/>
      <c r="PE9" s="134"/>
      <c r="PF9" s="7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3"/>
      <c r="SM9" s="135" t="s">
        <v>16</v>
      </c>
      <c r="SN9" s="136"/>
      <c r="SO9" s="117" t="s">
        <v>17</v>
      </c>
      <c r="SP9" s="117"/>
      <c r="SQ9" s="117"/>
      <c r="SR9" s="117"/>
      <c r="SS9" s="117"/>
      <c r="ST9" s="117"/>
      <c r="SU9" s="117"/>
      <c r="SV9" s="117"/>
      <c r="SW9" s="117"/>
      <c r="SX9" s="117"/>
      <c r="SY9" s="117"/>
      <c r="SZ9" s="118"/>
    </row>
    <row r="10" spans="1:521" ht="18.75" customHeight="1" x14ac:dyDescent="0.15">
      <c r="A10" s="6"/>
      <c r="B10" s="119" t="str">
        <f>データ!O7</f>
        <v>-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1"/>
      <c r="CH10" s="119">
        <f>データ!P7</f>
        <v>70.5</v>
      </c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1"/>
      <c r="FN10" s="122">
        <f>データ!Q7</f>
        <v>372</v>
      </c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4"/>
      <c r="IT10" s="122">
        <f>データ!R7</f>
        <v>1196064</v>
      </c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3"/>
      <c r="LK10" s="123"/>
      <c r="LL10" s="123"/>
      <c r="LM10" s="123"/>
      <c r="LN10" s="123"/>
      <c r="LO10" s="123"/>
      <c r="LP10" s="123"/>
      <c r="LQ10" s="123"/>
      <c r="LR10" s="123"/>
      <c r="LS10" s="123"/>
      <c r="LT10" s="123"/>
      <c r="LU10" s="123"/>
      <c r="LV10" s="123"/>
      <c r="LW10" s="123"/>
      <c r="LX10" s="123"/>
      <c r="LY10" s="124"/>
      <c r="LZ10" s="125" t="str">
        <f>データ!S7</f>
        <v>自治体職員</v>
      </c>
      <c r="MA10" s="126"/>
      <c r="MB10" s="126"/>
      <c r="MC10" s="126"/>
      <c r="MD10" s="126"/>
      <c r="ME10" s="126"/>
      <c r="MF10" s="126"/>
      <c r="MG10" s="126"/>
      <c r="MH10" s="126"/>
      <c r="MI10" s="126"/>
      <c r="MJ10" s="126"/>
      <c r="MK10" s="126"/>
      <c r="ML10" s="126"/>
      <c r="MM10" s="126"/>
      <c r="MN10" s="126"/>
      <c r="MO10" s="126"/>
      <c r="MP10" s="126"/>
      <c r="MQ10" s="126"/>
      <c r="MR10" s="126"/>
      <c r="MS10" s="126"/>
      <c r="MT10" s="126"/>
      <c r="MU10" s="126"/>
      <c r="MV10" s="126"/>
      <c r="MW10" s="126"/>
      <c r="MX10" s="126"/>
      <c r="MY10" s="126"/>
      <c r="MZ10" s="126"/>
      <c r="NA10" s="126"/>
      <c r="NB10" s="126"/>
      <c r="NC10" s="126"/>
      <c r="ND10" s="126"/>
      <c r="NE10" s="126"/>
      <c r="NF10" s="126"/>
      <c r="NG10" s="126"/>
      <c r="NH10" s="126"/>
      <c r="NI10" s="126"/>
      <c r="NJ10" s="126"/>
      <c r="NK10" s="126"/>
      <c r="NL10" s="126"/>
      <c r="NM10" s="126"/>
      <c r="NN10" s="126"/>
      <c r="NO10" s="126"/>
      <c r="NP10" s="126"/>
      <c r="NQ10" s="126"/>
      <c r="NR10" s="126"/>
      <c r="NS10" s="126"/>
      <c r="NT10" s="126"/>
      <c r="NU10" s="126"/>
      <c r="NV10" s="126"/>
      <c r="NW10" s="126"/>
      <c r="NX10" s="126"/>
      <c r="NY10" s="126"/>
      <c r="NZ10" s="126"/>
      <c r="OA10" s="126"/>
      <c r="OB10" s="126"/>
      <c r="OC10" s="126"/>
      <c r="OD10" s="126"/>
      <c r="OE10" s="126"/>
      <c r="OF10" s="126"/>
      <c r="OG10" s="126"/>
      <c r="OH10" s="126"/>
      <c r="OI10" s="126"/>
      <c r="OJ10" s="126"/>
      <c r="OK10" s="126"/>
      <c r="OL10" s="126"/>
      <c r="OM10" s="126"/>
      <c r="ON10" s="126"/>
      <c r="OO10" s="126"/>
      <c r="OP10" s="126"/>
      <c r="OQ10" s="126"/>
      <c r="OR10" s="126"/>
      <c r="OS10" s="126"/>
      <c r="OT10" s="126"/>
      <c r="OU10" s="126"/>
      <c r="OV10" s="126"/>
      <c r="OW10" s="126"/>
      <c r="OX10" s="126"/>
      <c r="OY10" s="126"/>
      <c r="OZ10" s="126"/>
      <c r="PA10" s="126"/>
      <c r="PB10" s="126"/>
      <c r="PC10" s="126"/>
      <c r="PD10" s="126"/>
      <c r="PE10" s="127"/>
      <c r="PF10" s="9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2"/>
      <c r="SM10" s="128" t="s">
        <v>18</v>
      </c>
      <c r="SN10" s="129"/>
      <c r="SO10" s="130" t="s">
        <v>19</v>
      </c>
      <c r="SP10" s="130"/>
      <c r="SQ10" s="130"/>
      <c r="SR10" s="130"/>
      <c r="SS10" s="130"/>
      <c r="ST10" s="130"/>
      <c r="SU10" s="130"/>
      <c r="SV10" s="130"/>
      <c r="SW10" s="130"/>
      <c r="SX10" s="130"/>
      <c r="SY10" s="130"/>
      <c r="SZ10" s="131"/>
    </row>
    <row r="11" spans="1:521" ht="9.7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11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11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11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11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11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11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11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2"/>
      <c r="SL11" s="2"/>
      <c r="SM11" s="12"/>
      <c r="SN11" s="12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109" t="s">
        <v>20</v>
      </c>
      <c r="SN12" s="109"/>
      <c r="SO12" s="109"/>
      <c r="SP12" s="109"/>
      <c r="SQ12" s="109"/>
      <c r="SR12" s="109"/>
      <c r="SS12" s="109"/>
      <c r="ST12" s="109"/>
      <c r="SU12" s="109"/>
      <c r="SV12" s="109"/>
      <c r="SW12" s="109"/>
      <c r="SX12" s="109"/>
      <c r="SY12" s="109"/>
      <c r="SZ12" s="109"/>
      <c r="TA12" s="109"/>
    </row>
    <row r="13" spans="1:521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110"/>
      <c r="SN13" s="110"/>
      <c r="SO13" s="110"/>
      <c r="SP13" s="110"/>
      <c r="SQ13" s="110"/>
      <c r="SR13" s="110"/>
      <c r="SS13" s="110"/>
      <c r="ST13" s="110"/>
      <c r="SU13" s="110"/>
      <c r="SV13" s="110"/>
      <c r="SW13" s="110"/>
      <c r="SX13" s="110"/>
      <c r="SY13" s="110"/>
      <c r="SZ13" s="110"/>
      <c r="TA13" s="110"/>
    </row>
    <row r="14" spans="1:521" ht="13.5" customHeight="1" x14ac:dyDescent="0.15">
      <c r="A14" s="2"/>
      <c r="B14" s="74" t="s">
        <v>21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6"/>
      <c r="SL14" s="2"/>
      <c r="SM14" s="57" t="s">
        <v>22</v>
      </c>
      <c r="SN14" s="58"/>
      <c r="SO14" s="58"/>
      <c r="SP14" s="58"/>
      <c r="SQ14" s="58"/>
      <c r="SR14" s="58"/>
      <c r="SS14" s="58"/>
      <c r="ST14" s="58"/>
      <c r="SU14" s="58"/>
      <c r="SV14" s="58"/>
      <c r="SW14" s="58"/>
      <c r="SX14" s="58"/>
      <c r="SY14" s="58"/>
      <c r="SZ14" s="58"/>
      <c r="TA14" s="59"/>
    </row>
    <row r="15" spans="1:521" ht="13.5" customHeight="1" x14ac:dyDescent="0.15">
      <c r="A15" s="2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8"/>
      <c r="KW15" s="78"/>
      <c r="KX15" s="78"/>
      <c r="KY15" s="78"/>
      <c r="KZ15" s="78"/>
      <c r="LA15" s="78"/>
      <c r="LB15" s="78"/>
      <c r="LC15" s="78"/>
      <c r="LD15" s="78"/>
      <c r="LE15" s="78"/>
      <c r="LF15" s="78"/>
      <c r="LG15" s="78"/>
      <c r="LH15" s="78"/>
      <c r="LI15" s="78"/>
      <c r="LJ15" s="78"/>
      <c r="LK15" s="78"/>
      <c r="LL15" s="78"/>
      <c r="LM15" s="78"/>
      <c r="LN15" s="78"/>
      <c r="LO15" s="78"/>
      <c r="LP15" s="78"/>
      <c r="LQ15" s="78"/>
      <c r="LR15" s="78"/>
      <c r="LS15" s="78"/>
      <c r="LT15" s="78"/>
      <c r="LU15" s="78"/>
      <c r="LV15" s="78"/>
      <c r="LW15" s="78"/>
      <c r="LX15" s="78"/>
      <c r="LY15" s="78"/>
      <c r="LZ15" s="78"/>
      <c r="MA15" s="78"/>
      <c r="MB15" s="78"/>
      <c r="MC15" s="78"/>
      <c r="MD15" s="78"/>
      <c r="ME15" s="78"/>
      <c r="MF15" s="78"/>
      <c r="MG15" s="78"/>
      <c r="MH15" s="78"/>
      <c r="MI15" s="78"/>
      <c r="MJ15" s="78"/>
      <c r="MK15" s="78"/>
      <c r="ML15" s="78"/>
      <c r="MM15" s="78"/>
      <c r="MN15" s="78"/>
      <c r="MO15" s="78"/>
      <c r="MP15" s="78"/>
      <c r="MQ15" s="78"/>
      <c r="MR15" s="78"/>
      <c r="MS15" s="78"/>
      <c r="MT15" s="78"/>
      <c r="MU15" s="78"/>
      <c r="MV15" s="78"/>
      <c r="MW15" s="78"/>
      <c r="MX15" s="78"/>
      <c r="MY15" s="78"/>
      <c r="MZ15" s="78"/>
      <c r="NA15" s="78"/>
      <c r="NB15" s="78"/>
      <c r="NC15" s="78"/>
      <c r="ND15" s="78"/>
      <c r="NE15" s="78"/>
      <c r="NF15" s="78"/>
      <c r="NG15" s="78"/>
      <c r="NH15" s="78"/>
      <c r="NI15" s="78"/>
      <c r="NJ15" s="78"/>
      <c r="NK15" s="78"/>
      <c r="NL15" s="78"/>
      <c r="NM15" s="78"/>
      <c r="NN15" s="78"/>
      <c r="NO15" s="78"/>
      <c r="NP15" s="78"/>
      <c r="NQ15" s="78"/>
      <c r="NR15" s="78"/>
      <c r="NS15" s="78"/>
      <c r="NT15" s="78"/>
      <c r="NU15" s="78"/>
      <c r="NV15" s="78"/>
      <c r="NW15" s="78"/>
      <c r="NX15" s="78"/>
      <c r="NY15" s="78"/>
      <c r="NZ15" s="78"/>
      <c r="OA15" s="78"/>
      <c r="OB15" s="78"/>
      <c r="OC15" s="78"/>
      <c r="OD15" s="78"/>
      <c r="OE15" s="78"/>
      <c r="OF15" s="78"/>
      <c r="OG15" s="78"/>
      <c r="OH15" s="78"/>
      <c r="OI15" s="78"/>
      <c r="OJ15" s="78"/>
      <c r="OK15" s="78"/>
      <c r="OL15" s="78"/>
      <c r="OM15" s="78"/>
      <c r="ON15" s="78"/>
      <c r="OO15" s="78"/>
      <c r="OP15" s="78"/>
      <c r="OQ15" s="78"/>
      <c r="OR15" s="78"/>
      <c r="OS15" s="78"/>
      <c r="OT15" s="78"/>
      <c r="OU15" s="78"/>
      <c r="OV15" s="78"/>
      <c r="OW15" s="78"/>
      <c r="OX15" s="78"/>
      <c r="OY15" s="78"/>
      <c r="OZ15" s="78"/>
      <c r="PA15" s="78"/>
      <c r="PB15" s="78"/>
      <c r="PC15" s="78"/>
      <c r="PD15" s="78"/>
      <c r="PE15" s="78"/>
      <c r="PF15" s="78"/>
      <c r="PG15" s="78"/>
      <c r="PH15" s="78"/>
      <c r="PI15" s="78"/>
      <c r="PJ15" s="78"/>
      <c r="PK15" s="78"/>
      <c r="PL15" s="78"/>
      <c r="PM15" s="78"/>
      <c r="PN15" s="78"/>
      <c r="PO15" s="78"/>
      <c r="PP15" s="78"/>
      <c r="PQ15" s="78"/>
      <c r="PR15" s="78"/>
      <c r="PS15" s="78"/>
      <c r="PT15" s="78"/>
      <c r="PU15" s="78"/>
      <c r="PV15" s="78"/>
      <c r="PW15" s="78"/>
      <c r="PX15" s="78"/>
      <c r="PY15" s="78"/>
      <c r="PZ15" s="78"/>
      <c r="QA15" s="78"/>
      <c r="QB15" s="78"/>
      <c r="QC15" s="78"/>
      <c r="QD15" s="78"/>
      <c r="QE15" s="78"/>
      <c r="QF15" s="78"/>
      <c r="QG15" s="78"/>
      <c r="QH15" s="78"/>
      <c r="QI15" s="78"/>
      <c r="QJ15" s="78"/>
      <c r="QK15" s="78"/>
      <c r="QL15" s="78"/>
      <c r="QM15" s="78"/>
      <c r="QN15" s="78"/>
      <c r="QO15" s="78"/>
      <c r="QP15" s="78"/>
      <c r="QQ15" s="78"/>
      <c r="QR15" s="78"/>
      <c r="QS15" s="78"/>
      <c r="QT15" s="78"/>
      <c r="QU15" s="78"/>
      <c r="QV15" s="78"/>
      <c r="QW15" s="78"/>
      <c r="QX15" s="78"/>
      <c r="QY15" s="78"/>
      <c r="QZ15" s="78"/>
      <c r="RA15" s="78"/>
      <c r="RB15" s="78"/>
      <c r="RC15" s="78"/>
      <c r="RD15" s="78"/>
      <c r="RE15" s="78"/>
      <c r="RF15" s="78"/>
      <c r="RG15" s="78"/>
      <c r="RH15" s="78"/>
      <c r="RI15" s="78"/>
      <c r="RJ15" s="78"/>
      <c r="RK15" s="78"/>
      <c r="RL15" s="78"/>
      <c r="RM15" s="78"/>
      <c r="RN15" s="78"/>
      <c r="RO15" s="78"/>
      <c r="RP15" s="78"/>
      <c r="RQ15" s="78"/>
      <c r="RR15" s="78"/>
      <c r="RS15" s="78"/>
      <c r="RT15" s="78"/>
      <c r="RU15" s="78"/>
      <c r="RV15" s="78"/>
      <c r="RW15" s="78"/>
      <c r="RX15" s="78"/>
      <c r="RY15" s="78"/>
      <c r="RZ15" s="78"/>
      <c r="SA15" s="78"/>
      <c r="SB15" s="78"/>
      <c r="SC15" s="78"/>
      <c r="SD15" s="78"/>
      <c r="SE15" s="78"/>
      <c r="SF15" s="78"/>
      <c r="SG15" s="78"/>
      <c r="SH15" s="78"/>
      <c r="SI15" s="78"/>
      <c r="SJ15" s="78"/>
      <c r="SK15" s="79"/>
      <c r="SL15" s="2"/>
      <c r="SM15" s="60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2"/>
    </row>
    <row r="16" spans="1:521" ht="13.5" customHeight="1" x14ac:dyDescent="0.15">
      <c r="A16" s="2"/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14"/>
      <c r="SL16" s="2"/>
      <c r="SM16" s="111" t="s">
        <v>104</v>
      </c>
      <c r="SN16" s="112"/>
      <c r="SO16" s="112"/>
      <c r="SP16" s="112"/>
      <c r="SQ16" s="112"/>
      <c r="SR16" s="112"/>
      <c r="SS16" s="112"/>
      <c r="ST16" s="112"/>
      <c r="SU16" s="112"/>
      <c r="SV16" s="112"/>
      <c r="SW16" s="112"/>
      <c r="SX16" s="112"/>
      <c r="SY16" s="112"/>
      <c r="SZ16" s="112"/>
      <c r="TA16" s="113"/>
    </row>
    <row r="17" spans="1:521" ht="13.5" customHeight="1" x14ac:dyDescent="0.15">
      <c r="A17" s="2"/>
      <c r="B17" s="13"/>
      <c r="C17" s="2"/>
      <c r="D17" s="2"/>
      <c r="E17" s="2"/>
      <c r="F17" s="2"/>
      <c r="G17" s="2"/>
      <c r="H17" s="2"/>
      <c r="I17" s="2"/>
      <c r="J17" s="100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2"/>
      <c r="DV17" s="2"/>
      <c r="DW17" s="2"/>
      <c r="DX17" s="2"/>
      <c r="DY17" s="2"/>
      <c r="DZ17" s="2"/>
      <c r="EA17" s="2"/>
      <c r="EB17" s="2"/>
      <c r="EC17" s="2"/>
      <c r="ED17" s="100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2"/>
      <c r="IP17" s="2"/>
      <c r="IQ17" s="2"/>
      <c r="IR17" s="2"/>
      <c r="IS17" s="2"/>
      <c r="IT17" s="2"/>
      <c r="IU17" s="2"/>
      <c r="IV17" s="2"/>
      <c r="IW17" s="2"/>
      <c r="IX17" s="100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01"/>
      <c r="NF17" s="101"/>
      <c r="NG17" s="101"/>
      <c r="NH17" s="101"/>
      <c r="NI17" s="102"/>
      <c r="NJ17" s="2"/>
      <c r="NK17" s="2"/>
      <c r="NL17" s="2"/>
      <c r="NM17" s="2"/>
      <c r="NN17" s="2"/>
      <c r="NO17" s="2"/>
      <c r="NP17" s="2"/>
      <c r="NQ17" s="2"/>
      <c r="NR17" s="100"/>
      <c r="NS17" s="101"/>
      <c r="NT17" s="101"/>
      <c r="NU17" s="101"/>
      <c r="NV17" s="101"/>
      <c r="NW17" s="101"/>
      <c r="NX17" s="101"/>
      <c r="NY17" s="101"/>
      <c r="NZ17" s="101"/>
      <c r="OA17" s="101"/>
      <c r="OB17" s="101"/>
      <c r="OC17" s="101"/>
      <c r="OD17" s="101"/>
      <c r="OE17" s="101"/>
      <c r="OF17" s="101"/>
      <c r="OG17" s="101"/>
      <c r="OH17" s="101"/>
      <c r="OI17" s="101"/>
      <c r="OJ17" s="101"/>
      <c r="OK17" s="101"/>
      <c r="OL17" s="101"/>
      <c r="OM17" s="101"/>
      <c r="ON17" s="101"/>
      <c r="OO17" s="101"/>
      <c r="OP17" s="101"/>
      <c r="OQ17" s="101"/>
      <c r="OR17" s="101"/>
      <c r="OS17" s="101"/>
      <c r="OT17" s="101"/>
      <c r="OU17" s="101"/>
      <c r="OV17" s="101"/>
      <c r="OW17" s="101"/>
      <c r="OX17" s="101"/>
      <c r="OY17" s="101"/>
      <c r="OZ17" s="101"/>
      <c r="PA17" s="101"/>
      <c r="PB17" s="101"/>
      <c r="PC17" s="101"/>
      <c r="PD17" s="101"/>
      <c r="PE17" s="101"/>
      <c r="PF17" s="101"/>
      <c r="PG17" s="101"/>
      <c r="PH17" s="101"/>
      <c r="PI17" s="101"/>
      <c r="PJ17" s="101"/>
      <c r="PK17" s="101"/>
      <c r="PL17" s="101"/>
      <c r="PM17" s="101"/>
      <c r="PN17" s="101"/>
      <c r="PO17" s="101"/>
      <c r="PP17" s="101"/>
      <c r="PQ17" s="101"/>
      <c r="PR17" s="101"/>
      <c r="PS17" s="101"/>
      <c r="PT17" s="101"/>
      <c r="PU17" s="101"/>
      <c r="PV17" s="101"/>
      <c r="PW17" s="101"/>
      <c r="PX17" s="101"/>
      <c r="PY17" s="101"/>
      <c r="PZ17" s="101"/>
      <c r="QA17" s="101"/>
      <c r="QB17" s="101"/>
      <c r="QC17" s="101"/>
      <c r="QD17" s="101"/>
      <c r="QE17" s="101"/>
      <c r="QF17" s="101"/>
      <c r="QG17" s="101"/>
      <c r="QH17" s="101"/>
      <c r="QI17" s="101"/>
      <c r="QJ17" s="101"/>
      <c r="QK17" s="101"/>
      <c r="QL17" s="101"/>
      <c r="QM17" s="101"/>
      <c r="QN17" s="101"/>
      <c r="QO17" s="101"/>
      <c r="QP17" s="101"/>
      <c r="QQ17" s="101"/>
      <c r="QR17" s="101"/>
      <c r="QS17" s="101"/>
      <c r="QT17" s="101"/>
      <c r="QU17" s="101"/>
      <c r="QV17" s="101"/>
      <c r="QW17" s="101"/>
      <c r="QX17" s="101"/>
      <c r="QY17" s="101"/>
      <c r="QZ17" s="101"/>
      <c r="RA17" s="101"/>
      <c r="RB17" s="101"/>
      <c r="RC17" s="101"/>
      <c r="RD17" s="101"/>
      <c r="RE17" s="101"/>
      <c r="RF17" s="101"/>
      <c r="RG17" s="101"/>
      <c r="RH17" s="101"/>
      <c r="RI17" s="101"/>
      <c r="RJ17" s="101"/>
      <c r="RK17" s="101"/>
      <c r="RL17" s="101"/>
      <c r="RM17" s="101"/>
      <c r="RN17" s="101"/>
      <c r="RO17" s="101"/>
      <c r="RP17" s="101"/>
      <c r="RQ17" s="101"/>
      <c r="RR17" s="101"/>
      <c r="RS17" s="101"/>
      <c r="RT17" s="101"/>
      <c r="RU17" s="101"/>
      <c r="RV17" s="101"/>
      <c r="RW17" s="101"/>
      <c r="RX17" s="101"/>
      <c r="RY17" s="101"/>
      <c r="RZ17" s="101"/>
      <c r="SA17" s="101"/>
      <c r="SB17" s="101"/>
      <c r="SC17" s="102"/>
      <c r="SD17" s="2"/>
      <c r="SE17" s="2"/>
      <c r="SF17" s="2"/>
      <c r="SG17" s="2"/>
      <c r="SH17" s="2"/>
      <c r="SI17" s="2"/>
      <c r="SJ17" s="2"/>
      <c r="SK17" s="14"/>
      <c r="SL17" s="2"/>
      <c r="SM17" s="111"/>
      <c r="SN17" s="112"/>
      <c r="SO17" s="112"/>
      <c r="SP17" s="112"/>
      <c r="SQ17" s="112"/>
      <c r="SR17" s="112"/>
      <c r="SS17" s="112"/>
      <c r="ST17" s="112"/>
      <c r="SU17" s="112"/>
      <c r="SV17" s="112"/>
      <c r="SW17" s="112"/>
      <c r="SX17" s="112"/>
      <c r="SY17" s="112"/>
      <c r="SZ17" s="112"/>
      <c r="TA17" s="113"/>
    </row>
    <row r="18" spans="1:521" ht="13.5" customHeight="1" x14ac:dyDescent="0.15">
      <c r="A18" s="2"/>
      <c r="B18" s="13"/>
      <c r="C18" s="2"/>
      <c r="D18" s="2"/>
      <c r="E18" s="2"/>
      <c r="F18" s="2"/>
      <c r="G18" s="2"/>
      <c r="H18" s="2"/>
      <c r="I18" s="2"/>
      <c r="J18" s="103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5"/>
      <c r="DV18" s="2"/>
      <c r="DW18" s="2"/>
      <c r="DX18" s="2"/>
      <c r="DY18" s="2"/>
      <c r="DZ18" s="2"/>
      <c r="EA18" s="2"/>
      <c r="EB18" s="2"/>
      <c r="EC18" s="2"/>
      <c r="ED18" s="103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5"/>
      <c r="IP18" s="2"/>
      <c r="IQ18" s="2"/>
      <c r="IR18" s="2"/>
      <c r="IS18" s="2"/>
      <c r="IT18" s="2"/>
      <c r="IU18" s="2"/>
      <c r="IV18" s="2"/>
      <c r="IW18" s="2"/>
      <c r="IX18" s="103"/>
      <c r="IY18" s="104"/>
      <c r="IZ18" s="104"/>
      <c r="JA18" s="104"/>
      <c r="JB18" s="104"/>
      <c r="JC18" s="104"/>
      <c r="JD18" s="104"/>
      <c r="JE18" s="104"/>
      <c r="JF18" s="104"/>
      <c r="JG18" s="104"/>
      <c r="JH18" s="104"/>
      <c r="JI18" s="104"/>
      <c r="JJ18" s="104"/>
      <c r="JK18" s="104"/>
      <c r="JL18" s="104"/>
      <c r="JM18" s="104"/>
      <c r="JN18" s="104"/>
      <c r="JO18" s="104"/>
      <c r="JP18" s="104"/>
      <c r="JQ18" s="104"/>
      <c r="JR18" s="104"/>
      <c r="JS18" s="104"/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4"/>
      <c r="KY18" s="104"/>
      <c r="KZ18" s="104"/>
      <c r="LA18" s="104"/>
      <c r="LB18" s="104"/>
      <c r="LC18" s="104"/>
      <c r="LD18" s="104"/>
      <c r="LE18" s="104"/>
      <c r="LF18" s="104"/>
      <c r="LG18" s="104"/>
      <c r="LH18" s="104"/>
      <c r="LI18" s="104"/>
      <c r="LJ18" s="104"/>
      <c r="LK18" s="104"/>
      <c r="LL18" s="104"/>
      <c r="LM18" s="104"/>
      <c r="LN18" s="104"/>
      <c r="LO18" s="104"/>
      <c r="LP18" s="104"/>
      <c r="LQ18" s="104"/>
      <c r="LR18" s="104"/>
      <c r="LS18" s="104"/>
      <c r="LT18" s="104"/>
      <c r="LU18" s="104"/>
      <c r="LV18" s="104"/>
      <c r="LW18" s="104"/>
      <c r="LX18" s="104"/>
      <c r="LY18" s="104"/>
      <c r="LZ18" s="104"/>
      <c r="MA18" s="104"/>
      <c r="MB18" s="104"/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4"/>
      <c r="NH18" s="104"/>
      <c r="NI18" s="105"/>
      <c r="NJ18" s="2"/>
      <c r="NK18" s="2"/>
      <c r="NL18" s="2"/>
      <c r="NM18" s="2"/>
      <c r="NN18" s="2"/>
      <c r="NO18" s="2"/>
      <c r="NP18" s="2"/>
      <c r="NQ18" s="2"/>
      <c r="NR18" s="103"/>
      <c r="NS18" s="104"/>
      <c r="NT18" s="104"/>
      <c r="NU18" s="104"/>
      <c r="NV18" s="104"/>
      <c r="NW18" s="104"/>
      <c r="NX18" s="104"/>
      <c r="NY18" s="104"/>
      <c r="NZ18" s="104"/>
      <c r="OA18" s="104"/>
      <c r="OB18" s="104"/>
      <c r="OC18" s="104"/>
      <c r="OD18" s="104"/>
      <c r="OE18" s="104"/>
      <c r="OF18" s="104"/>
      <c r="OG18" s="104"/>
      <c r="OH18" s="104"/>
      <c r="OI18" s="104"/>
      <c r="OJ18" s="104"/>
      <c r="OK18" s="104"/>
      <c r="OL18" s="104"/>
      <c r="OM18" s="104"/>
      <c r="ON18" s="104"/>
      <c r="OO18" s="104"/>
      <c r="OP18" s="104"/>
      <c r="OQ18" s="104"/>
      <c r="OR18" s="104"/>
      <c r="OS18" s="104"/>
      <c r="OT18" s="104"/>
      <c r="OU18" s="104"/>
      <c r="OV18" s="104"/>
      <c r="OW18" s="104"/>
      <c r="OX18" s="104"/>
      <c r="OY18" s="104"/>
      <c r="OZ18" s="104"/>
      <c r="PA18" s="104"/>
      <c r="PB18" s="104"/>
      <c r="PC18" s="104"/>
      <c r="PD18" s="104"/>
      <c r="PE18" s="104"/>
      <c r="PF18" s="104"/>
      <c r="PG18" s="104"/>
      <c r="PH18" s="104"/>
      <c r="PI18" s="104"/>
      <c r="PJ18" s="104"/>
      <c r="PK18" s="104"/>
      <c r="PL18" s="104"/>
      <c r="PM18" s="104"/>
      <c r="PN18" s="104"/>
      <c r="PO18" s="104"/>
      <c r="PP18" s="104"/>
      <c r="PQ18" s="104"/>
      <c r="PR18" s="104"/>
      <c r="PS18" s="104"/>
      <c r="PT18" s="104"/>
      <c r="PU18" s="104"/>
      <c r="PV18" s="104"/>
      <c r="PW18" s="104"/>
      <c r="PX18" s="104"/>
      <c r="PY18" s="104"/>
      <c r="PZ18" s="104"/>
      <c r="QA18" s="104"/>
      <c r="QB18" s="104"/>
      <c r="QC18" s="104"/>
      <c r="QD18" s="104"/>
      <c r="QE18" s="104"/>
      <c r="QF18" s="104"/>
      <c r="QG18" s="104"/>
      <c r="QH18" s="104"/>
      <c r="QI18" s="104"/>
      <c r="QJ18" s="104"/>
      <c r="QK18" s="104"/>
      <c r="QL18" s="104"/>
      <c r="QM18" s="104"/>
      <c r="QN18" s="104"/>
      <c r="QO18" s="104"/>
      <c r="QP18" s="104"/>
      <c r="QQ18" s="104"/>
      <c r="QR18" s="104"/>
      <c r="QS18" s="104"/>
      <c r="QT18" s="104"/>
      <c r="QU18" s="104"/>
      <c r="QV18" s="104"/>
      <c r="QW18" s="104"/>
      <c r="QX18" s="104"/>
      <c r="QY18" s="104"/>
      <c r="QZ18" s="104"/>
      <c r="RA18" s="104"/>
      <c r="RB18" s="104"/>
      <c r="RC18" s="104"/>
      <c r="RD18" s="104"/>
      <c r="RE18" s="104"/>
      <c r="RF18" s="104"/>
      <c r="RG18" s="104"/>
      <c r="RH18" s="104"/>
      <c r="RI18" s="104"/>
      <c r="RJ18" s="104"/>
      <c r="RK18" s="104"/>
      <c r="RL18" s="104"/>
      <c r="RM18" s="104"/>
      <c r="RN18" s="104"/>
      <c r="RO18" s="104"/>
      <c r="RP18" s="104"/>
      <c r="RQ18" s="104"/>
      <c r="RR18" s="104"/>
      <c r="RS18" s="104"/>
      <c r="RT18" s="104"/>
      <c r="RU18" s="104"/>
      <c r="RV18" s="104"/>
      <c r="RW18" s="104"/>
      <c r="RX18" s="104"/>
      <c r="RY18" s="104"/>
      <c r="RZ18" s="104"/>
      <c r="SA18" s="104"/>
      <c r="SB18" s="104"/>
      <c r="SC18" s="105"/>
      <c r="SD18" s="2"/>
      <c r="SE18" s="2"/>
      <c r="SF18" s="2"/>
      <c r="SG18" s="2"/>
      <c r="SH18" s="2"/>
      <c r="SI18" s="2"/>
      <c r="SJ18" s="2"/>
      <c r="SK18" s="14"/>
      <c r="SL18" s="2"/>
      <c r="SM18" s="111"/>
      <c r="SN18" s="112"/>
      <c r="SO18" s="112"/>
      <c r="SP18" s="112"/>
      <c r="SQ18" s="112"/>
      <c r="SR18" s="112"/>
      <c r="SS18" s="112"/>
      <c r="ST18" s="112"/>
      <c r="SU18" s="112"/>
      <c r="SV18" s="112"/>
      <c r="SW18" s="112"/>
      <c r="SX18" s="112"/>
      <c r="SY18" s="112"/>
      <c r="SZ18" s="112"/>
      <c r="TA18" s="113"/>
    </row>
    <row r="19" spans="1:521" ht="13.5" customHeight="1" x14ac:dyDescent="0.15">
      <c r="A19" s="2"/>
      <c r="B19" s="13"/>
      <c r="C19" s="2"/>
      <c r="D19" s="2"/>
      <c r="E19" s="2"/>
      <c r="F19" s="2"/>
      <c r="G19" s="2"/>
      <c r="H19" s="2"/>
      <c r="I19" s="2"/>
      <c r="J19" s="103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5"/>
      <c r="DV19" s="2"/>
      <c r="DW19" s="2"/>
      <c r="DX19" s="2"/>
      <c r="DY19" s="2"/>
      <c r="DZ19" s="2"/>
      <c r="EA19" s="2"/>
      <c r="EB19" s="2"/>
      <c r="EC19" s="2"/>
      <c r="ED19" s="103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5"/>
      <c r="IP19" s="2"/>
      <c r="IQ19" s="2"/>
      <c r="IR19" s="2"/>
      <c r="IS19" s="2"/>
      <c r="IT19" s="2"/>
      <c r="IU19" s="2"/>
      <c r="IV19" s="2"/>
      <c r="IW19" s="2"/>
      <c r="IX19" s="103"/>
      <c r="IY19" s="104"/>
      <c r="IZ19" s="104"/>
      <c r="JA19" s="104"/>
      <c r="JB19" s="104"/>
      <c r="JC19" s="104"/>
      <c r="JD19" s="104"/>
      <c r="JE19" s="104"/>
      <c r="JF19" s="104"/>
      <c r="JG19" s="104"/>
      <c r="JH19" s="104"/>
      <c r="JI19" s="104"/>
      <c r="JJ19" s="104"/>
      <c r="JK19" s="104"/>
      <c r="JL19" s="104"/>
      <c r="JM19" s="104"/>
      <c r="JN19" s="104"/>
      <c r="JO19" s="104"/>
      <c r="JP19" s="104"/>
      <c r="JQ19" s="104"/>
      <c r="JR19" s="104"/>
      <c r="JS19" s="104"/>
      <c r="JT19" s="104"/>
      <c r="JU19" s="104"/>
      <c r="JV19" s="104"/>
      <c r="JW19" s="104"/>
      <c r="JX19" s="104"/>
      <c r="JY19" s="104"/>
      <c r="JZ19" s="104"/>
      <c r="KA19" s="104"/>
      <c r="KB19" s="104"/>
      <c r="KC19" s="104"/>
      <c r="KD19" s="104"/>
      <c r="KE19" s="104"/>
      <c r="KF19" s="104"/>
      <c r="KG19" s="104"/>
      <c r="KH19" s="104"/>
      <c r="KI19" s="104"/>
      <c r="KJ19" s="104"/>
      <c r="KK19" s="104"/>
      <c r="KL19" s="104"/>
      <c r="KM19" s="104"/>
      <c r="KN19" s="104"/>
      <c r="KO19" s="104"/>
      <c r="KP19" s="104"/>
      <c r="KQ19" s="104"/>
      <c r="KR19" s="104"/>
      <c r="KS19" s="104"/>
      <c r="KT19" s="104"/>
      <c r="KU19" s="104"/>
      <c r="KV19" s="104"/>
      <c r="KW19" s="104"/>
      <c r="KX19" s="104"/>
      <c r="KY19" s="104"/>
      <c r="KZ19" s="104"/>
      <c r="LA19" s="104"/>
      <c r="LB19" s="104"/>
      <c r="LC19" s="104"/>
      <c r="LD19" s="104"/>
      <c r="LE19" s="104"/>
      <c r="LF19" s="104"/>
      <c r="LG19" s="104"/>
      <c r="LH19" s="104"/>
      <c r="LI19" s="104"/>
      <c r="LJ19" s="104"/>
      <c r="LK19" s="104"/>
      <c r="LL19" s="104"/>
      <c r="LM19" s="104"/>
      <c r="LN19" s="104"/>
      <c r="LO19" s="104"/>
      <c r="LP19" s="104"/>
      <c r="LQ19" s="104"/>
      <c r="LR19" s="104"/>
      <c r="LS19" s="104"/>
      <c r="LT19" s="104"/>
      <c r="LU19" s="104"/>
      <c r="LV19" s="104"/>
      <c r="LW19" s="104"/>
      <c r="LX19" s="104"/>
      <c r="LY19" s="104"/>
      <c r="LZ19" s="104"/>
      <c r="MA19" s="104"/>
      <c r="MB19" s="104"/>
      <c r="MC19" s="104"/>
      <c r="MD19" s="104"/>
      <c r="ME19" s="104"/>
      <c r="MF19" s="104"/>
      <c r="MG19" s="104"/>
      <c r="MH19" s="104"/>
      <c r="MI19" s="104"/>
      <c r="MJ19" s="104"/>
      <c r="MK19" s="104"/>
      <c r="ML19" s="104"/>
      <c r="MM19" s="104"/>
      <c r="MN19" s="104"/>
      <c r="MO19" s="104"/>
      <c r="MP19" s="104"/>
      <c r="MQ19" s="104"/>
      <c r="MR19" s="104"/>
      <c r="MS19" s="104"/>
      <c r="MT19" s="104"/>
      <c r="MU19" s="104"/>
      <c r="MV19" s="104"/>
      <c r="MW19" s="104"/>
      <c r="MX19" s="104"/>
      <c r="MY19" s="104"/>
      <c r="MZ19" s="104"/>
      <c r="NA19" s="104"/>
      <c r="NB19" s="104"/>
      <c r="NC19" s="104"/>
      <c r="ND19" s="104"/>
      <c r="NE19" s="104"/>
      <c r="NF19" s="104"/>
      <c r="NG19" s="104"/>
      <c r="NH19" s="104"/>
      <c r="NI19" s="105"/>
      <c r="NJ19" s="2"/>
      <c r="NK19" s="2"/>
      <c r="NL19" s="2"/>
      <c r="NM19" s="2"/>
      <c r="NN19" s="2"/>
      <c r="NO19" s="2"/>
      <c r="NP19" s="2"/>
      <c r="NQ19" s="2"/>
      <c r="NR19" s="103"/>
      <c r="NS19" s="104"/>
      <c r="NT19" s="104"/>
      <c r="NU19" s="104"/>
      <c r="NV19" s="104"/>
      <c r="NW19" s="104"/>
      <c r="NX19" s="104"/>
      <c r="NY19" s="104"/>
      <c r="NZ19" s="104"/>
      <c r="OA19" s="104"/>
      <c r="OB19" s="104"/>
      <c r="OC19" s="104"/>
      <c r="OD19" s="104"/>
      <c r="OE19" s="104"/>
      <c r="OF19" s="104"/>
      <c r="OG19" s="104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5"/>
      <c r="SD19" s="2"/>
      <c r="SE19" s="2"/>
      <c r="SF19" s="2"/>
      <c r="SG19" s="2"/>
      <c r="SH19" s="2"/>
      <c r="SI19" s="2"/>
      <c r="SJ19" s="2"/>
      <c r="SK19" s="14"/>
      <c r="SL19" s="2"/>
      <c r="SM19" s="111"/>
      <c r="SN19" s="112"/>
      <c r="SO19" s="112"/>
      <c r="SP19" s="112"/>
      <c r="SQ19" s="112"/>
      <c r="SR19" s="112"/>
      <c r="SS19" s="112"/>
      <c r="ST19" s="112"/>
      <c r="SU19" s="112"/>
      <c r="SV19" s="112"/>
      <c r="SW19" s="112"/>
      <c r="SX19" s="112"/>
      <c r="SY19" s="112"/>
      <c r="SZ19" s="112"/>
      <c r="TA19" s="113"/>
    </row>
    <row r="20" spans="1:521" ht="13.5" customHeight="1" x14ac:dyDescent="0.15">
      <c r="A20" s="2"/>
      <c r="B20" s="13"/>
      <c r="C20" s="2"/>
      <c r="D20" s="2"/>
      <c r="E20" s="2"/>
      <c r="F20" s="2"/>
      <c r="G20" s="2"/>
      <c r="H20" s="2"/>
      <c r="I20" s="2"/>
      <c r="J20" s="103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5"/>
      <c r="DV20" s="2"/>
      <c r="DW20" s="2"/>
      <c r="DX20" s="2"/>
      <c r="DY20" s="2"/>
      <c r="DZ20" s="2"/>
      <c r="EA20" s="2"/>
      <c r="EB20" s="2"/>
      <c r="EC20" s="2"/>
      <c r="ED20" s="103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5"/>
      <c r="IP20" s="2"/>
      <c r="IQ20" s="2"/>
      <c r="IR20" s="2"/>
      <c r="IS20" s="2"/>
      <c r="IT20" s="2"/>
      <c r="IU20" s="2"/>
      <c r="IV20" s="2"/>
      <c r="IW20" s="2"/>
      <c r="IX20" s="103"/>
      <c r="IY20" s="104"/>
      <c r="IZ20" s="104"/>
      <c r="JA20" s="104"/>
      <c r="JB20" s="104"/>
      <c r="JC20" s="104"/>
      <c r="JD20" s="104"/>
      <c r="JE20" s="104"/>
      <c r="JF20" s="104"/>
      <c r="JG20" s="104"/>
      <c r="JH20" s="104"/>
      <c r="JI20" s="104"/>
      <c r="JJ20" s="104"/>
      <c r="JK20" s="104"/>
      <c r="JL20" s="104"/>
      <c r="JM20" s="104"/>
      <c r="JN20" s="104"/>
      <c r="JO20" s="104"/>
      <c r="JP20" s="104"/>
      <c r="JQ20" s="104"/>
      <c r="JR20" s="104"/>
      <c r="JS20" s="104"/>
      <c r="JT20" s="104"/>
      <c r="JU20" s="104"/>
      <c r="JV20" s="104"/>
      <c r="JW20" s="104"/>
      <c r="JX20" s="104"/>
      <c r="JY20" s="104"/>
      <c r="JZ20" s="104"/>
      <c r="KA20" s="104"/>
      <c r="KB20" s="104"/>
      <c r="KC20" s="104"/>
      <c r="KD20" s="104"/>
      <c r="KE20" s="104"/>
      <c r="KF20" s="104"/>
      <c r="KG20" s="104"/>
      <c r="KH20" s="104"/>
      <c r="KI20" s="104"/>
      <c r="KJ20" s="104"/>
      <c r="KK20" s="104"/>
      <c r="KL20" s="104"/>
      <c r="KM20" s="104"/>
      <c r="KN20" s="104"/>
      <c r="KO20" s="104"/>
      <c r="KP20" s="104"/>
      <c r="KQ20" s="104"/>
      <c r="KR20" s="104"/>
      <c r="KS20" s="104"/>
      <c r="KT20" s="104"/>
      <c r="KU20" s="104"/>
      <c r="KV20" s="104"/>
      <c r="KW20" s="104"/>
      <c r="KX20" s="104"/>
      <c r="KY20" s="104"/>
      <c r="KZ20" s="104"/>
      <c r="LA20" s="104"/>
      <c r="LB20" s="104"/>
      <c r="LC20" s="104"/>
      <c r="LD20" s="104"/>
      <c r="LE20" s="104"/>
      <c r="LF20" s="104"/>
      <c r="LG20" s="104"/>
      <c r="LH20" s="104"/>
      <c r="LI20" s="104"/>
      <c r="LJ20" s="104"/>
      <c r="LK20" s="104"/>
      <c r="LL20" s="104"/>
      <c r="LM20" s="104"/>
      <c r="LN20" s="104"/>
      <c r="LO20" s="104"/>
      <c r="LP20" s="104"/>
      <c r="LQ20" s="104"/>
      <c r="LR20" s="104"/>
      <c r="LS20" s="104"/>
      <c r="LT20" s="104"/>
      <c r="LU20" s="104"/>
      <c r="LV20" s="104"/>
      <c r="LW20" s="104"/>
      <c r="LX20" s="104"/>
      <c r="LY20" s="104"/>
      <c r="LZ20" s="104"/>
      <c r="MA20" s="104"/>
      <c r="MB20" s="104"/>
      <c r="MC20" s="104"/>
      <c r="MD20" s="104"/>
      <c r="ME20" s="104"/>
      <c r="MF20" s="104"/>
      <c r="MG20" s="104"/>
      <c r="MH20" s="104"/>
      <c r="MI20" s="104"/>
      <c r="MJ20" s="104"/>
      <c r="MK20" s="104"/>
      <c r="ML20" s="104"/>
      <c r="MM20" s="104"/>
      <c r="MN20" s="104"/>
      <c r="MO20" s="104"/>
      <c r="MP20" s="104"/>
      <c r="MQ20" s="104"/>
      <c r="MR20" s="104"/>
      <c r="MS20" s="104"/>
      <c r="MT20" s="104"/>
      <c r="MU20" s="104"/>
      <c r="MV20" s="104"/>
      <c r="MW20" s="104"/>
      <c r="MX20" s="104"/>
      <c r="MY20" s="104"/>
      <c r="MZ20" s="104"/>
      <c r="NA20" s="104"/>
      <c r="NB20" s="104"/>
      <c r="NC20" s="104"/>
      <c r="ND20" s="104"/>
      <c r="NE20" s="104"/>
      <c r="NF20" s="104"/>
      <c r="NG20" s="104"/>
      <c r="NH20" s="104"/>
      <c r="NI20" s="105"/>
      <c r="NJ20" s="2"/>
      <c r="NK20" s="2"/>
      <c r="NL20" s="2"/>
      <c r="NM20" s="2"/>
      <c r="NN20" s="2"/>
      <c r="NO20" s="2"/>
      <c r="NP20" s="2"/>
      <c r="NQ20" s="2"/>
      <c r="NR20" s="103"/>
      <c r="NS20" s="104"/>
      <c r="NT20" s="104"/>
      <c r="NU20" s="104"/>
      <c r="NV20" s="104"/>
      <c r="NW20" s="104"/>
      <c r="NX20" s="104"/>
      <c r="NY20" s="104"/>
      <c r="NZ20" s="104"/>
      <c r="OA20" s="104"/>
      <c r="OB20" s="104"/>
      <c r="OC20" s="104"/>
      <c r="OD20" s="104"/>
      <c r="OE20" s="104"/>
      <c r="OF20" s="104"/>
      <c r="OG20" s="104"/>
      <c r="OH20" s="104"/>
      <c r="OI20" s="104"/>
      <c r="OJ20" s="104"/>
      <c r="OK20" s="104"/>
      <c r="OL20" s="104"/>
      <c r="OM20" s="104"/>
      <c r="ON20" s="104"/>
      <c r="OO20" s="104"/>
      <c r="OP20" s="104"/>
      <c r="OQ20" s="104"/>
      <c r="OR20" s="104"/>
      <c r="OS20" s="104"/>
      <c r="OT20" s="104"/>
      <c r="OU20" s="104"/>
      <c r="OV20" s="104"/>
      <c r="OW20" s="104"/>
      <c r="OX20" s="104"/>
      <c r="OY20" s="104"/>
      <c r="OZ20" s="104"/>
      <c r="PA20" s="104"/>
      <c r="PB20" s="104"/>
      <c r="PC20" s="104"/>
      <c r="PD20" s="104"/>
      <c r="PE20" s="104"/>
      <c r="PF20" s="104"/>
      <c r="PG20" s="104"/>
      <c r="PH20" s="104"/>
      <c r="PI20" s="104"/>
      <c r="PJ20" s="104"/>
      <c r="PK20" s="104"/>
      <c r="PL20" s="104"/>
      <c r="PM20" s="104"/>
      <c r="PN20" s="104"/>
      <c r="PO20" s="104"/>
      <c r="PP20" s="104"/>
      <c r="PQ20" s="104"/>
      <c r="PR20" s="104"/>
      <c r="PS20" s="104"/>
      <c r="PT20" s="104"/>
      <c r="PU20" s="104"/>
      <c r="PV20" s="104"/>
      <c r="PW20" s="104"/>
      <c r="PX20" s="104"/>
      <c r="PY20" s="104"/>
      <c r="PZ20" s="104"/>
      <c r="QA20" s="104"/>
      <c r="QB20" s="104"/>
      <c r="QC20" s="104"/>
      <c r="QD20" s="104"/>
      <c r="QE20" s="104"/>
      <c r="QF20" s="104"/>
      <c r="QG20" s="104"/>
      <c r="QH20" s="104"/>
      <c r="QI20" s="104"/>
      <c r="QJ20" s="104"/>
      <c r="QK20" s="104"/>
      <c r="QL20" s="104"/>
      <c r="QM20" s="104"/>
      <c r="QN20" s="104"/>
      <c r="QO20" s="104"/>
      <c r="QP20" s="104"/>
      <c r="QQ20" s="104"/>
      <c r="QR20" s="104"/>
      <c r="QS20" s="104"/>
      <c r="QT20" s="104"/>
      <c r="QU20" s="104"/>
      <c r="QV20" s="104"/>
      <c r="QW20" s="104"/>
      <c r="QX20" s="104"/>
      <c r="QY20" s="104"/>
      <c r="QZ20" s="104"/>
      <c r="RA20" s="104"/>
      <c r="RB20" s="104"/>
      <c r="RC20" s="104"/>
      <c r="RD20" s="104"/>
      <c r="RE20" s="104"/>
      <c r="RF20" s="104"/>
      <c r="RG20" s="104"/>
      <c r="RH20" s="104"/>
      <c r="RI20" s="104"/>
      <c r="RJ20" s="104"/>
      <c r="RK20" s="104"/>
      <c r="RL20" s="104"/>
      <c r="RM20" s="104"/>
      <c r="RN20" s="104"/>
      <c r="RO20" s="104"/>
      <c r="RP20" s="104"/>
      <c r="RQ20" s="104"/>
      <c r="RR20" s="104"/>
      <c r="RS20" s="104"/>
      <c r="RT20" s="104"/>
      <c r="RU20" s="104"/>
      <c r="RV20" s="104"/>
      <c r="RW20" s="104"/>
      <c r="RX20" s="104"/>
      <c r="RY20" s="104"/>
      <c r="RZ20" s="104"/>
      <c r="SA20" s="104"/>
      <c r="SB20" s="104"/>
      <c r="SC20" s="105"/>
      <c r="SD20" s="2"/>
      <c r="SE20" s="2"/>
      <c r="SF20" s="2"/>
      <c r="SG20" s="2"/>
      <c r="SH20" s="2"/>
      <c r="SI20" s="2"/>
      <c r="SJ20" s="2"/>
      <c r="SK20" s="14"/>
      <c r="SL20" s="2"/>
      <c r="SM20" s="111"/>
      <c r="SN20" s="112"/>
      <c r="SO20" s="112"/>
      <c r="SP20" s="112"/>
      <c r="SQ20" s="112"/>
      <c r="SR20" s="112"/>
      <c r="SS20" s="112"/>
      <c r="ST20" s="112"/>
      <c r="SU20" s="112"/>
      <c r="SV20" s="112"/>
      <c r="SW20" s="112"/>
      <c r="SX20" s="112"/>
      <c r="SY20" s="112"/>
      <c r="SZ20" s="112"/>
      <c r="TA20" s="113"/>
    </row>
    <row r="21" spans="1:521" ht="13.5" customHeight="1" x14ac:dyDescent="0.15">
      <c r="A21" s="2"/>
      <c r="B21" s="13"/>
      <c r="C21" s="2"/>
      <c r="D21" s="2"/>
      <c r="E21" s="2"/>
      <c r="F21" s="2"/>
      <c r="G21" s="2"/>
      <c r="H21" s="2"/>
      <c r="I21" s="2"/>
      <c r="J21" s="103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5"/>
      <c r="DV21" s="2"/>
      <c r="DW21" s="2"/>
      <c r="DX21" s="2"/>
      <c r="DY21" s="2"/>
      <c r="DZ21" s="2"/>
      <c r="EA21" s="2"/>
      <c r="EB21" s="2"/>
      <c r="EC21" s="2"/>
      <c r="ED21" s="103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5"/>
      <c r="IP21" s="2"/>
      <c r="IQ21" s="2"/>
      <c r="IR21" s="2"/>
      <c r="IS21" s="2"/>
      <c r="IT21" s="2"/>
      <c r="IU21" s="2"/>
      <c r="IV21" s="2"/>
      <c r="IW21" s="2"/>
      <c r="IX21" s="103"/>
      <c r="IY21" s="104"/>
      <c r="IZ21" s="104"/>
      <c r="JA21" s="104"/>
      <c r="JB21" s="104"/>
      <c r="JC21" s="104"/>
      <c r="JD21" s="104"/>
      <c r="JE21" s="104"/>
      <c r="JF21" s="104"/>
      <c r="JG21" s="104"/>
      <c r="JH21" s="104"/>
      <c r="JI21" s="104"/>
      <c r="JJ21" s="104"/>
      <c r="JK21" s="104"/>
      <c r="JL21" s="104"/>
      <c r="JM21" s="104"/>
      <c r="JN21" s="104"/>
      <c r="JO21" s="104"/>
      <c r="JP21" s="104"/>
      <c r="JQ21" s="104"/>
      <c r="JR21" s="104"/>
      <c r="JS21" s="104"/>
      <c r="JT21" s="104"/>
      <c r="JU21" s="104"/>
      <c r="JV21" s="104"/>
      <c r="JW21" s="104"/>
      <c r="JX21" s="104"/>
      <c r="JY21" s="104"/>
      <c r="JZ21" s="104"/>
      <c r="KA21" s="104"/>
      <c r="KB21" s="104"/>
      <c r="KC21" s="104"/>
      <c r="KD21" s="104"/>
      <c r="KE21" s="104"/>
      <c r="KF21" s="104"/>
      <c r="KG21" s="104"/>
      <c r="KH21" s="104"/>
      <c r="KI21" s="104"/>
      <c r="KJ21" s="104"/>
      <c r="KK21" s="104"/>
      <c r="KL21" s="104"/>
      <c r="KM21" s="104"/>
      <c r="KN21" s="104"/>
      <c r="KO21" s="104"/>
      <c r="KP21" s="104"/>
      <c r="KQ21" s="104"/>
      <c r="KR21" s="104"/>
      <c r="KS21" s="104"/>
      <c r="KT21" s="104"/>
      <c r="KU21" s="104"/>
      <c r="KV21" s="104"/>
      <c r="KW21" s="104"/>
      <c r="KX21" s="104"/>
      <c r="KY21" s="104"/>
      <c r="KZ21" s="104"/>
      <c r="LA21" s="104"/>
      <c r="LB21" s="104"/>
      <c r="LC21" s="104"/>
      <c r="LD21" s="104"/>
      <c r="LE21" s="104"/>
      <c r="LF21" s="104"/>
      <c r="LG21" s="104"/>
      <c r="LH21" s="104"/>
      <c r="LI21" s="104"/>
      <c r="LJ21" s="104"/>
      <c r="LK21" s="104"/>
      <c r="LL21" s="104"/>
      <c r="LM21" s="104"/>
      <c r="LN21" s="104"/>
      <c r="LO21" s="104"/>
      <c r="LP21" s="104"/>
      <c r="LQ21" s="104"/>
      <c r="LR21" s="104"/>
      <c r="LS21" s="104"/>
      <c r="LT21" s="104"/>
      <c r="LU21" s="104"/>
      <c r="LV21" s="104"/>
      <c r="LW21" s="104"/>
      <c r="LX21" s="104"/>
      <c r="LY21" s="104"/>
      <c r="LZ21" s="104"/>
      <c r="MA21" s="104"/>
      <c r="MB21" s="104"/>
      <c r="MC21" s="104"/>
      <c r="MD21" s="104"/>
      <c r="ME21" s="104"/>
      <c r="MF21" s="104"/>
      <c r="MG21" s="104"/>
      <c r="MH21" s="104"/>
      <c r="MI21" s="104"/>
      <c r="MJ21" s="104"/>
      <c r="MK21" s="104"/>
      <c r="ML21" s="104"/>
      <c r="MM21" s="104"/>
      <c r="MN21" s="104"/>
      <c r="MO21" s="104"/>
      <c r="MP21" s="104"/>
      <c r="MQ21" s="104"/>
      <c r="MR21" s="104"/>
      <c r="MS21" s="104"/>
      <c r="MT21" s="104"/>
      <c r="MU21" s="104"/>
      <c r="MV21" s="104"/>
      <c r="MW21" s="104"/>
      <c r="MX21" s="104"/>
      <c r="MY21" s="104"/>
      <c r="MZ21" s="104"/>
      <c r="NA21" s="104"/>
      <c r="NB21" s="104"/>
      <c r="NC21" s="104"/>
      <c r="ND21" s="104"/>
      <c r="NE21" s="104"/>
      <c r="NF21" s="104"/>
      <c r="NG21" s="104"/>
      <c r="NH21" s="104"/>
      <c r="NI21" s="105"/>
      <c r="NJ21" s="2"/>
      <c r="NK21" s="2"/>
      <c r="NL21" s="2"/>
      <c r="NM21" s="2"/>
      <c r="NN21" s="2"/>
      <c r="NO21" s="2"/>
      <c r="NP21" s="2"/>
      <c r="NQ21" s="2"/>
      <c r="NR21" s="103"/>
      <c r="NS21" s="104"/>
      <c r="NT21" s="104"/>
      <c r="NU21" s="104"/>
      <c r="NV21" s="104"/>
      <c r="NW21" s="104"/>
      <c r="NX21" s="104"/>
      <c r="NY21" s="104"/>
      <c r="NZ21" s="104"/>
      <c r="OA21" s="104"/>
      <c r="OB21" s="104"/>
      <c r="OC21" s="104"/>
      <c r="OD21" s="104"/>
      <c r="OE21" s="104"/>
      <c r="OF21" s="104"/>
      <c r="OG21" s="104"/>
      <c r="OH21" s="104"/>
      <c r="OI21" s="104"/>
      <c r="OJ21" s="104"/>
      <c r="OK21" s="104"/>
      <c r="OL21" s="104"/>
      <c r="OM21" s="104"/>
      <c r="ON21" s="104"/>
      <c r="OO21" s="104"/>
      <c r="OP21" s="104"/>
      <c r="OQ21" s="104"/>
      <c r="OR21" s="104"/>
      <c r="OS21" s="104"/>
      <c r="OT21" s="104"/>
      <c r="OU21" s="104"/>
      <c r="OV21" s="104"/>
      <c r="OW21" s="104"/>
      <c r="OX21" s="104"/>
      <c r="OY21" s="104"/>
      <c r="OZ21" s="104"/>
      <c r="PA21" s="104"/>
      <c r="PB21" s="104"/>
      <c r="PC21" s="104"/>
      <c r="PD21" s="104"/>
      <c r="PE21" s="104"/>
      <c r="PF21" s="104"/>
      <c r="PG21" s="104"/>
      <c r="PH21" s="104"/>
      <c r="PI21" s="104"/>
      <c r="PJ21" s="104"/>
      <c r="PK21" s="104"/>
      <c r="PL21" s="104"/>
      <c r="PM21" s="104"/>
      <c r="PN21" s="104"/>
      <c r="PO21" s="104"/>
      <c r="PP21" s="104"/>
      <c r="PQ21" s="104"/>
      <c r="PR21" s="104"/>
      <c r="PS21" s="104"/>
      <c r="PT21" s="104"/>
      <c r="PU21" s="104"/>
      <c r="PV21" s="104"/>
      <c r="PW21" s="104"/>
      <c r="PX21" s="104"/>
      <c r="PY21" s="104"/>
      <c r="PZ21" s="104"/>
      <c r="QA21" s="104"/>
      <c r="QB21" s="104"/>
      <c r="QC21" s="104"/>
      <c r="QD21" s="104"/>
      <c r="QE21" s="104"/>
      <c r="QF21" s="104"/>
      <c r="QG21" s="104"/>
      <c r="QH21" s="104"/>
      <c r="QI21" s="104"/>
      <c r="QJ21" s="104"/>
      <c r="QK21" s="104"/>
      <c r="QL21" s="104"/>
      <c r="QM21" s="104"/>
      <c r="QN21" s="104"/>
      <c r="QO21" s="104"/>
      <c r="QP21" s="104"/>
      <c r="QQ21" s="104"/>
      <c r="QR21" s="104"/>
      <c r="QS21" s="104"/>
      <c r="QT21" s="104"/>
      <c r="QU21" s="104"/>
      <c r="QV21" s="104"/>
      <c r="QW21" s="104"/>
      <c r="QX21" s="104"/>
      <c r="QY21" s="104"/>
      <c r="QZ21" s="104"/>
      <c r="RA21" s="104"/>
      <c r="RB21" s="104"/>
      <c r="RC21" s="104"/>
      <c r="RD21" s="104"/>
      <c r="RE21" s="104"/>
      <c r="RF21" s="104"/>
      <c r="RG21" s="104"/>
      <c r="RH21" s="104"/>
      <c r="RI21" s="104"/>
      <c r="RJ21" s="104"/>
      <c r="RK21" s="104"/>
      <c r="RL21" s="104"/>
      <c r="RM21" s="104"/>
      <c r="RN21" s="104"/>
      <c r="RO21" s="104"/>
      <c r="RP21" s="104"/>
      <c r="RQ21" s="104"/>
      <c r="RR21" s="104"/>
      <c r="RS21" s="104"/>
      <c r="RT21" s="104"/>
      <c r="RU21" s="104"/>
      <c r="RV21" s="104"/>
      <c r="RW21" s="104"/>
      <c r="RX21" s="104"/>
      <c r="RY21" s="104"/>
      <c r="RZ21" s="104"/>
      <c r="SA21" s="104"/>
      <c r="SB21" s="104"/>
      <c r="SC21" s="105"/>
      <c r="SD21" s="2"/>
      <c r="SE21" s="2"/>
      <c r="SF21" s="2"/>
      <c r="SG21" s="2"/>
      <c r="SH21" s="2"/>
      <c r="SI21" s="2"/>
      <c r="SJ21" s="2"/>
      <c r="SK21" s="14"/>
      <c r="SL21" s="2"/>
      <c r="SM21" s="111"/>
      <c r="SN21" s="112"/>
      <c r="SO21" s="112"/>
      <c r="SP21" s="112"/>
      <c r="SQ21" s="112"/>
      <c r="SR21" s="112"/>
      <c r="SS21" s="112"/>
      <c r="ST21" s="112"/>
      <c r="SU21" s="112"/>
      <c r="SV21" s="112"/>
      <c r="SW21" s="112"/>
      <c r="SX21" s="112"/>
      <c r="SY21" s="112"/>
      <c r="SZ21" s="112"/>
      <c r="TA21" s="113"/>
    </row>
    <row r="22" spans="1:521" ht="13.5" customHeight="1" x14ac:dyDescent="0.15">
      <c r="A22" s="2"/>
      <c r="B22" s="13"/>
      <c r="C22" s="2"/>
      <c r="D22" s="2"/>
      <c r="E22" s="2"/>
      <c r="F22" s="2"/>
      <c r="G22" s="2"/>
      <c r="H22" s="2"/>
      <c r="I22" s="2"/>
      <c r="J22" s="103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5"/>
      <c r="DV22" s="2"/>
      <c r="DW22" s="2"/>
      <c r="DX22" s="2"/>
      <c r="DY22" s="2"/>
      <c r="DZ22" s="2"/>
      <c r="EA22" s="2"/>
      <c r="EB22" s="2"/>
      <c r="EC22" s="2"/>
      <c r="ED22" s="103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5"/>
      <c r="IP22" s="2"/>
      <c r="IQ22" s="2"/>
      <c r="IR22" s="2"/>
      <c r="IS22" s="2"/>
      <c r="IT22" s="2"/>
      <c r="IU22" s="2"/>
      <c r="IV22" s="2"/>
      <c r="IW22" s="2"/>
      <c r="IX22" s="103"/>
      <c r="IY22" s="104"/>
      <c r="IZ22" s="104"/>
      <c r="JA22" s="104"/>
      <c r="JB22" s="104"/>
      <c r="JC22" s="104"/>
      <c r="JD22" s="104"/>
      <c r="JE22" s="104"/>
      <c r="JF22" s="104"/>
      <c r="JG22" s="104"/>
      <c r="JH22" s="104"/>
      <c r="JI22" s="104"/>
      <c r="JJ22" s="104"/>
      <c r="JK22" s="104"/>
      <c r="JL22" s="104"/>
      <c r="JM22" s="104"/>
      <c r="JN22" s="104"/>
      <c r="JO22" s="104"/>
      <c r="JP22" s="104"/>
      <c r="JQ22" s="104"/>
      <c r="JR22" s="104"/>
      <c r="JS22" s="104"/>
      <c r="JT22" s="104"/>
      <c r="JU22" s="104"/>
      <c r="JV22" s="104"/>
      <c r="JW22" s="104"/>
      <c r="JX22" s="104"/>
      <c r="JY22" s="104"/>
      <c r="JZ22" s="104"/>
      <c r="KA22" s="104"/>
      <c r="KB22" s="104"/>
      <c r="KC22" s="104"/>
      <c r="KD22" s="104"/>
      <c r="KE22" s="104"/>
      <c r="KF22" s="104"/>
      <c r="KG22" s="104"/>
      <c r="KH22" s="104"/>
      <c r="KI22" s="104"/>
      <c r="KJ22" s="104"/>
      <c r="KK22" s="104"/>
      <c r="KL22" s="104"/>
      <c r="KM22" s="104"/>
      <c r="KN22" s="104"/>
      <c r="KO22" s="104"/>
      <c r="KP22" s="104"/>
      <c r="KQ22" s="104"/>
      <c r="KR22" s="104"/>
      <c r="KS22" s="104"/>
      <c r="KT22" s="104"/>
      <c r="KU22" s="104"/>
      <c r="KV22" s="104"/>
      <c r="KW22" s="104"/>
      <c r="KX22" s="104"/>
      <c r="KY22" s="104"/>
      <c r="KZ22" s="104"/>
      <c r="LA22" s="104"/>
      <c r="LB22" s="104"/>
      <c r="LC22" s="104"/>
      <c r="LD22" s="104"/>
      <c r="LE22" s="104"/>
      <c r="LF22" s="104"/>
      <c r="LG22" s="104"/>
      <c r="LH22" s="104"/>
      <c r="LI22" s="104"/>
      <c r="LJ22" s="104"/>
      <c r="LK22" s="104"/>
      <c r="LL22" s="104"/>
      <c r="LM22" s="104"/>
      <c r="LN22" s="104"/>
      <c r="LO22" s="104"/>
      <c r="LP22" s="104"/>
      <c r="LQ22" s="104"/>
      <c r="LR22" s="104"/>
      <c r="LS22" s="104"/>
      <c r="LT22" s="104"/>
      <c r="LU22" s="104"/>
      <c r="LV22" s="104"/>
      <c r="LW22" s="104"/>
      <c r="LX22" s="104"/>
      <c r="LY22" s="104"/>
      <c r="LZ22" s="104"/>
      <c r="MA22" s="104"/>
      <c r="MB22" s="104"/>
      <c r="MC22" s="104"/>
      <c r="MD22" s="104"/>
      <c r="ME22" s="104"/>
      <c r="MF22" s="104"/>
      <c r="MG22" s="104"/>
      <c r="MH22" s="104"/>
      <c r="MI22" s="104"/>
      <c r="MJ22" s="104"/>
      <c r="MK22" s="104"/>
      <c r="ML22" s="104"/>
      <c r="MM22" s="104"/>
      <c r="MN22" s="104"/>
      <c r="MO22" s="104"/>
      <c r="MP22" s="104"/>
      <c r="MQ22" s="104"/>
      <c r="MR22" s="104"/>
      <c r="MS22" s="104"/>
      <c r="MT22" s="104"/>
      <c r="MU22" s="104"/>
      <c r="MV22" s="104"/>
      <c r="MW22" s="104"/>
      <c r="MX22" s="104"/>
      <c r="MY22" s="104"/>
      <c r="MZ22" s="104"/>
      <c r="NA22" s="104"/>
      <c r="NB22" s="104"/>
      <c r="NC22" s="104"/>
      <c r="ND22" s="104"/>
      <c r="NE22" s="104"/>
      <c r="NF22" s="104"/>
      <c r="NG22" s="104"/>
      <c r="NH22" s="104"/>
      <c r="NI22" s="105"/>
      <c r="NJ22" s="2"/>
      <c r="NK22" s="2"/>
      <c r="NL22" s="2"/>
      <c r="NM22" s="2"/>
      <c r="NN22" s="2"/>
      <c r="NO22" s="2"/>
      <c r="NP22" s="2"/>
      <c r="NQ22" s="2"/>
      <c r="NR22" s="103"/>
      <c r="NS22" s="104"/>
      <c r="NT22" s="104"/>
      <c r="NU22" s="104"/>
      <c r="NV22" s="104"/>
      <c r="NW22" s="104"/>
      <c r="NX22" s="104"/>
      <c r="NY22" s="104"/>
      <c r="NZ22" s="104"/>
      <c r="OA22" s="104"/>
      <c r="OB22" s="104"/>
      <c r="OC22" s="104"/>
      <c r="OD22" s="104"/>
      <c r="OE22" s="104"/>
      <c r="OF22" s="104"/>
      <c r="OG22" s="104"/>
      <c r="OH22" s="104"/>
      <c r="OI22" s="104"/>
      <c r="OJ22" s="104"/>
      <c r="OK22" s="104"/>
      <c r="OL22" s="104"/>
      <c r="OM22" s="104"/>
      <c r="ON22" s="104"/>
      <c r="OO22" s="104"/>
      <c r="OP22" s="104"/>
      <c r="OQ22" s="104"/>
      <c r="OR22" s="104"/>
      <c r="OS22" s="104"/>
      <c r="OT22" s="104"/>
      <c r="OU22" s="104"/>
      <c r="OV22" s="104"/>
      <c r="OW22" s="104"/>
      <c r="OX22" s="104"/>
      <c r="OY22" s="104"/>
      <c r="OZ22" s="104"/>
      <c r="PA22" s="104"/>
      <c r="PB22" s="104"/>
      <c r="PC22" s="104"/>
      <c r="PD22" s="104"/>
      <c r="PE22" s="104"/>
      <c r="PF22" s="104"/>
      <c r="PG22" s="104"/>
      <c r="PH22" s="104"/>
      <c r="PI22" s="104"/>
      <c r="PJ22" s="104"/>
      <c r="PK22" s="104"/>
      <c r="PL22" s="104"/>
      <c r="PM22" s="104"/>
      <c r="PN22" s="104"/>
      <c r="PO22" s="104"/>
      <c r="PP22" s="104"/>
      <c r="PQ22" s="104"/>
      <c r="PR22" s="104"/>
      <c r="PS22" s="104"/>
      <c r="PT22" s="104"/>
      <c r="PU22" s="104"/>
      <c r="PV22" s="104"/>
      <c r="PW22" s="104"/>
      <c r="PX22" s="104"/>
      <c r="PY22" s="104"/>
      <c r="PZ22" s="104"/>
      <c r="QA22" s="104"/>
      <c r="QB22" s="104"/>
      <c r="QC22" s="104"/>
      <c r="QD22" s="104"/>
      <c r="QE22" s="104"/>
      <c r="QF22" s="104"/>
      <c r="QG22" s="104"/>
      <c r="QH22" s="104"/>
      <c r="QI22" s="104"/>
      <c r="QJ22" s="104"/>
      <c r="QK22" s="104"/>
      <c r="QL22" s="104"/>
      <c r="QM22" s="104"/>
      <c r="QN22" s="104"/>
      <c r="QO22" s="104"/>
      <c r="QP22" s="104"/>
      <c r="QQ22" s="104"/>
      <c r="QR22" s="104"/>
      <c r="QS22" s="104"/>
      <c r="QT22" s="104"/>
      <c r="QU22" s="104"/>
      <c r="QV22" s="104"/>
      <c r="QW22" s="104"/>
      <c r="QX22" s="104"/>
      <c r="QY22" s="104"/>
      <c r="QZ22" s="104"/>
      <c r="RA22" s="104"/>
      <c r="RB22" s="104"/>
      <c r="RC22" s="104"/>
      <c r="RD22" s="104"/>
      <c r="RE22" s="104"/>
      <c r="RF22" s="104"/>
      <c r="RG22" s="104"/>
      <c r="RH22" s="104"/>
      <c r="RI22" s="104"/>
      <c r="RJ22" s="104"/>
      <c r="RK22" s="104"/>
      <c r="RL22" s="104"/>
      <c r="RM22" s="104"/>
      <c r="RN22" s="104"/>
      <c r="RO22" s="104"/>
      <c r="RP22" s="104"/>
      <c r="RQ22" s="104"/>
      <c r="RR22" s="104"/>
      <c r="RS22" s="104"/>
      <c r="RT22" s="104"/>
      <c r="RU22" s="104"/>
      <c r="RV22" s="104"/>
      <c r="RW22" s="104"/>
      <c r="RX22" s="104"/>
      <c r="RY22" s="104"/>
      <c r="RZ22" s="104"/>
      <c r="SA22" s="104"/>
      <c r="SB22" s="104"/>
      <c r="SC22" s="105"/>
      <c r="SD22" s="2"/>
      <c r="SE22" s="2"/>
      <c r="SF22" s="2"/>
      <c r="SG22" s="2"/>
      <c r="SH22" s="2"/>
      <c r="SI22" s="2"/>
      <c r="SJ22" s="2"/>
      <c r="SK22" s="14"/>
      <c r="SL22" s="2"/>
      <c r="SM22" s="111"/>
      <c r="SN22" s="112"/>
      <c r="SO22" s="112"/>
      <c r="SP22" s="112"/>
      <c r="SQ22" s="112"/>
      <c r="SR22" s="112"/>
      <c r="SS22" s="112"/>
      <c r="ST22" s="112"/>
      <c r="SU22" s="112"/>
      <c r="SV22" s="112"/>
      <c r="SW22" s="112"/>
      <c r="SX22" s="112"/>
      <c r="SY22" s="112"/>
      <c r="SZ22" s="112"/>
      <c r="TA22" s="113"/>
    </row>
    <row r="23" spans="1:521" ht="13.5" customHeight="1" x14ac:dyDescent="0.15">
      <c r="A23" s="2"/>
      <c r="B23" s="13"/>
      <c r="C23" s="2"/>
      <c r="D23" s="2"/>
      <c r="E23" s="2"/>
      <c r="F23" s="2"/>
      <c r="G23" s="2"/>
      <c r="H23" s="2"/>
      <c r="I23" s="2"/>
      <c r="J23" s="103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5"/>
      <c r="DV23" s="2"/>
      <c r="DW23" s="2"/>
      <c r="DX23" s="2"/>
      <c r="DY23" s="2"/>
      <c r="DZ23" s="2"/>
      <c r="EA23" s="2"/>
      <c r="EB23" s="2"/>
      <c r="EC23" s="2"/>
      <c r="ED23" s="103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5"/>
      <c r="IP23" s="2"/>
      <c r="IQ23" s="2"/>
      <c r="IR23" s="2"/>
      <c r="IS23" s="2"/>
      <c r="IT23" s="2"/>
      <c r="IU23" s="2"/>
      <c r="IV23" s="2"/>
      <c r="IW23" s="2"/>
      <c r="IX23" s="103"/>
      <c r="IY23" s="104"/>
      <c r="IZ23" s="104"/>
      <c r="JA23" s="104"/>
      <c r="JB23" s="104"/>
      <c r="JC23" s="104"/>
      <c r="JD23" s="104"/>
      <c r="JE23" s="104"/>
      <c r="JF23" s="104"/>
      <c r="JG23" s="104"/>
      <c r="JH23" s="104"/>
      <c r="JI23" s="104"/>
      <c r="JJ23" s="104"/>
      <c r="JK23" s="104"/>
      <c r="JL23" s="104"/>
      <c r="JM23" s="104"/>
      <c r="JN23" s="104"/>
      <c r="JO23" s="104"/>
      <c r="JP23" s="104"/>
      <c r="JQ23" s="104"/>
      <c r="JR23" s="104"/>
      <c r="JS23" s="104"/>
      <c r="JT23" s="104"/>
      <c r="JU23" s="104"/>
      <c r="JV23" s="104"/>
      <c r="JW23" s="104"/>
      <c r="JX23" s="104"/>
      <c r="JY23" s="104"/>
      <c r="JZ23" s="104"/>
      <c r="KA23" s="104"/>
      <c r="KB23" s="104"/>
      <c r="KC23" s="104"/>
      <c r="KD23" s="104"/>
      <c r="KE23" s="104"/>
      <c r="KF23" s="104"/>
      <c r="KG23" s="104"/>
      <c r="KH23" s="104"/>
      <c r="KI23" s="104"/>
      <c r="KJ23" s="104"/>
      <c r="KK23" s="104"/>
      <c r="KL23" s="104"/>
      <c r="KM23" s="104"/>
      <c r="KN23" s="104"/>
      <c r="KO23" s="104"/>
      <c r="KP23" s="104"/>
      <c r="KQ23" s="104"/>
      <c r="KR23" s="104"/>
      <c r="KS23" s="104"/>
      <c r="KT23" s="104"/>
      <c r="KU23" s="104"/>
      <c r="KV23" s="104"/>
      <c r="KW23" s="104"/>
      <c r="KX23" s="104"/>
      <c r="KY23" s="104"/>
      <c r="KZ23" s="104"/>
      <c r="LA23" s="104"/>
      <c r="LB23" s="104"/>
      <c r="LC23" s="104"/>
      <c r="LD23" s="104"/>
      <c r="LE23" s="104"/>
      <c r="LF23" s="104"/>
      <c r="LG23" s="104"/>
      <c r="LH23" s="104"/>
      <c r="LI23" s="104"/>
      <c r="LJ23" s="104"/>
      <c r="LK23" s="104"/>
      <c r="LL23" s="104"/>
      <c r="LM23" s="104"/>
      <c r="LN23" s="104"/>
      <c r="LO23" s="104"/>
      <c r="LP23" s="104"/>
      <c r="LQ23" s="104"/>
      <c r="LR23" s="104"/>
      <c r="LS23" s="104"/>
      <c r="LT23" s="104"/>
      <c r="LU23" s="104"/>
      <c r="LV23" s="104"/>
      <c r="LW23" s="104"/>
      <c r="LX23" s="104"/>
      <c r="LY23" s="104"/>
      <c r="LZ23" s="104"/>
      <c r="MA23" s="104"/>
      <c r="MB23" s="104"/>
      <c r="MC23" s="104"/>
      <c r="MD23" s="104"/>
      <c r="ME23" s="104"/>
      <c r="MF23" s="104"/>
      <c r="MG23" s="104"/>
      <c r="MH23" s="104"/>
      <c r="MI23" s="104"/>
      <c r="MJ23" s="104"/>
      <c r="MK23" s="104"/>
      <c r="ML23" s="104"/>
      <c r="MM23" s="104"/>
      <c r="MN23" s="104"/>
      <c r="MO23" s="104"/>
      <c r="MP23" s="104"/>
      <c r="MQ23" s="104"/>
      <c r="MR23" s="104"/>
      <c r="MS23" s="104"/>
      <c r="MT23" s="104"/>
      <c r="MU23" s="104"/>
      <c r="MV23" s="104"/>
      <c r="MW23" s="104"/>
      <c r="MX23" s="104"/>
      <c r="MY23" s="104"/>
      <c r="MZ23" s="104"/>
      <c r="NA23" s="104"/>
      <c r="NB23" s="104"/>
      <c r="NC23" s="104"/>
      <c r="ND23" s="104"/>
      <c r="NE23" s="104"/>
      <c r="NF23" s="104"/>
      <c r="NG23" s="104"/>
      <c r="NH23" s="104"/>
      <c r="NI23" s="105"/>
      <c r="NJ23" s="2"/>
      <c r="NK23" s="2"/>
      <c r="NL23" s="2"/>
      <c r="NM23" s="2"/>
      <c r="NN23" s="2"/>
      <c r="NO23" s="2"/>
      <c r="NP23" s="2"/>
      <c r="NQ23" s="2"/>
      <c r="NR23" s="103"/>
      <c r="NS23" s="104"/>
      <c r="NT23" s="104"/>
      <c r="NU23" s="104"/>
      <c r="NV23" s="104"/>
      <c r="NW23" s="104"/>
      <c r="NX23" s="104"/>
      <c r="NY23" s="104"/>
      <c r="NZ23" s="104"/>
      <c r="OA23" s="104"/>
      <c r="OB23" s="104"/>
      <c r="OC23" s="104"/>
      <c r="OD23" s="104"/>
      <c r="OE23" s="104"/>
      <c r="OF23" s="104"/>
      <c r="OG23" s="104"/>
      <c r="OH23" s="104"/>
      <c r="OI23" s="104"/>
      <c r="OJ23" s="104"/>
      <c r="OK23" s="104"/>
      <c r="OL23" s="104"/>
      <c r="OM23" s="104"/>
      <c r="ON23" s="104"/>
      <c r="OO23" s="104"/>
      <c r="OP23" s="104"/>
      <c r="OQ23" s="104"/>
      <c r="OR23" s="104"/>
      <c r="OS23" s="104"/>
      <c r="OT23" s="104"/>
      <c r="OU23" s="104"/>
      <c r="OV23" s="104"/>
      <c r="OW23" s="104"/>
      <c r="OX23" s="104"/>
      <c r="OY23" s="104"/>
      <c r="OZ23" s="104"/>
      <c r="PA23" s="104"/>
      <c r="PB23" s="104"/>
      <c r="PC23" s="104"/>
      <c r="PD23" s="104"/>
      <c r="PE23" s="104"/>
      <c r="PF23" s="104"/>
      <c r="PG23" s="104"/>
      <c r="PH23" s="104"/>
      <c r="PI23" s="104"/>
      <c r="PJ23" s="104"/>
      <c r="PK23" s="104"/>
      <c r="PL23" s="104"/>
      <c r="PM23" s="104"/>
      <c r="PN23" s="104"/>
      <c r="PO23" s="104"/>
      <c r="PP23" s="104"/>
      <c r="PQ23" s="104"/>
      <c r="PR23" s="104"/>
      <c r="PS23" s="104"/>
      <c r="PT23" s="104"/>
      <c r="PU23" s="104"/>
      <c r="PV23" s="104"/>
      <c r="PW23" s="104"/>
      <c r="PX23" s="104"/>
      <c r="PY23" s="104"/>
      <c r="PZ23" s="104"/>
      <c r="QA23" s="104"/>
      <c r="QB23" s="104"/>
      <c r="QC23" s="104"/>
      <c r="QD23" s="104"/>
      <c r="QE23" s="104"/>
      <c r="QF23" s="104"/>
      <c r="QG23" s="104"/>
      <c r="QH23" s="104"/>
      <c r="QI23" s="104"/>
      <c r="QJ23" s="104"/>
      <c r="QK23" s="104"/>
      <c r="QL23" s="104"/>
      <c r="QM23" s="104"/>
      <c r="QN23" s="104"/>
      <c r="QO23" s="104"/>
      <c r="QP23" s="104"/>
      <c r="QQ23" s="104"/>
      <c r="QR23" s="104"/>
      <c r="QS23" s="104"/>
      <c r="QT23" s="104"/>
      <c r="QU23" s="104"/>
      <c r="QV23" s="104"/>
      <c r="QW23" s="104"/>
      <c r="QX23" s="104"/>
      <c r="QY23" s="104"/>
      <c r="QZ23" s="104"/>
      <c r="RA23" s="104"/>
      <c r="RB23" s="104"/>
      <c r="RC23" s="104"/>
      <c r="RD23" s="104"/>
      <c r="RE23" s="104"/>
      <c r="RF23" s="104"/>
      <c r="RG23" s="104"/>
      <c r="RH23" s="104"/>
      <c r="RI23" s="104"/>
      <c r="RJ23" s="104"/>
      <c r="RK23" s="104"/>
      <c r="RL23" s="104"/>
      <c r="RM23" s="104"/>
      <c r="RN23" s="104"/>
      <c r="RO23" s="104"/>
      <c r="RP23" s="104"/>
      <c r="RQ23" s="104"/>
      <c r="RR23" s="104"/>
      <c r="RS23" s="104"/>
      <c r="RT23" s="104"/>
      <c r="RU23" s="104"/>
      <c r="RV23" s="104"/>
      <c r="RW23" s="104"/>
      <c r="RX23" s="104"/>
      <c r="RY23" s="104"/>
      <c r="RZ23" s="104"/>
      <c r="SA23" s="104"/>
      <c r="SB23" s="104"/>
      <c r="SC23" s="105"/>
      <c r="SD23" s="2"/>
      <c r="SE23" s="2"/>
      <c r="SF23" s="2"/>
      <c r="SG23" s="2"/>
      <c r="SH23" s="2"/>
      <c r="SI23" s="2"/>
      <c r="SJ23" s="2"/>
      <c r="SK23" s="14"/>
      <c r="SL23" s="2"/>
      <c r="SM23" s="111"/>
      <c r="SN23" s="112"/>
      <c r="SO23" s="112"/>
      <c r="SP23" s="112"/>
      <c r="SQ23" s="112"/>
      <c r="SR23" s="112"/>
      <c r="SS23" s="112"/>
      <c r="ST23" s="112"/>
      <c r="SU23" s="112"/>
      <c r="SV23" s="112"/>
      <c r="SW23" s="112"/>
      <c r="SX23" s="112"/>
      <c r="SY23" s="112"/>
      <c r="SZ23" s="112"/>
      <c r="TA23" s="113"/>
    </row>
    <row r="24" spans="1:521" ht="13.5" customHeight="1" x14ac:dyDescent="0.15">
      <c r="A24" s="2"/>
      <c r="B24" s="13"/>
      <c r="C24" s="2"/>
      <c r="D24" s="2"/>
      <c r="E24" s="2"/>
      <c r="F24" s="2"/>
      <c r="G24" s="2"/>
      <c r="H24" s="2"/>
      <c r="I24" s="2"/>
      <c r="J24" s="103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5"/>
      <c r="DV24" s="2"/>
      <c r="DW24" s="2"/>
      <c r="DX24" s="2"/>
      <c r="DY24" s="2"/>
      <c r="DZ24" s="2"/>
      <c r="EA24" s="2"/>
      <c r="EB24" s="2"/>
      <c r="EC24" s="2"/>
      <c r="ED24" s="103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5"/>
      <c r="IP24" s="2"/>
      <c r="IQ24" s="2"/>
      <c r="IR24" s="2"/>
      <c r="IS24" s="2"/>
      <c r="IT24" s="2"/>
      <c r="IU24" s="2"/>
      <c r="IV24" s="2"/>
      <c r="IW24" s="2"/>
      <c r="IX24" s="103"/>
      <c r="IY24" s="104"/>
      <c r="IZ24" s="104"/>
      <c r="JA24" s="104"/>
      <c r="JB24" s="104"/>
      <c r="JC24" s="104"/>
      <c r="JD24" s="104"/>
      <c r="JE24" s="104"/>
      <c r="JF24" s="104"/>
      <c r="JG24" s="104"/>
      <c r="JH24" s="104"/>
      <c r="JI24" s="104"/>
      <c r="JJ24" s="104"/>
      <c r="JK24" s="104"/>
      <c r="JL24" s="104"/>
      <c r="JM24" s="104"/>
      <c r="JN24" s="104"/>
      <c r="JO24" s="104"/>
      <c r="JP24" s="104"/>
      <c r="JQ24" s="104"/>
      <c r="JR24" s="104"/>
      <c r="JS24" s="104"/>
      <c r="JT24" s="104"/>
      <c r="JU24" s="104"/>
      <c r="JV24" s="104"/>
      <c r="JW24" s="104"/>
      <c r="JX24" s="104"/>
      <c r="JY24" s="104"/>
      <c r="JZ24" s="104"/>
      <c r="KA24" s="104"/>
      <c r="KB24" s="104"/>
      <c r="KC24" s="104"/>
      <c r="KD24" s="104"/>
      <c r="KE24" s="104"/>
      <c r="KF24" s="104"/>
      <c r="KG24" s="104"/>
      <c r="KH24" s="104"/>
      <c r="KI24" s="104"/>
      <c r="KJ24" s="104"/>
      <c r="KK24" s="104"/>
      <c r="KL24" s="104"/>
      <c r="KM24" s="104"/>
      <c r="KN24" s="104"/>
      <c r="KO24" s="104"/>
      <c r="KP24" s="104"/>
      <c r="KQ24" s="104"/>
      <c r="KR24" s="104"/>
      <c r="KS24" s="104"/>
      <c r="KT24" s="104"/>
      <c r="KU24" s="104"/>
      <c r="KV24" s="104"/>
      <c r="KW24" s="104"/>
      <c r="KX24" s="104"/>
      <c r="KY24" s="104"/>
      <c r="KZ24" s="104"/>
      <c r="LA24" s="104"/>
      <c r="LB24" s="104"/>
      <c r="LC24" s="104"/>
      <c r="LD24" s="104"/>
      <c r="LE24" s="104"/>
      <c r="LF24" s="104"/>
      <c r="LG24" s="104"/>
      <c r="LH24" s="104"/>
      <c r="LI24" s="104"/>
      <c r="LJ24" s="104"/>
      <c r="LK24" s="104"/>
      <c r="LL24" s="104"/>
      <c r="LM24" s="104"/>
      <c r="LN24" s="104"/>
      <c r="LO24" s="104"/>
      <c r="LP24" s="104"/>
      <c r="LQ24" s="104"/>
      <c r="LR24" s="104"/>
      <c r="LS24" s="104"/>
      <c r="LT24" s="104"/>
      <c r="LU24" s="104"/>
      <c r="LV24" s="104"/>
      <c r="LW24" s="104"/>
      <c r="LX24" s="104"/>
      <c r="LY24" s="104"/>
      <c r="LZ24" s="104"/>
      <c r="MA24" s="104"/>
      <c r="MB24" s="104"/>
      <c r="MC24" s="104"/>
      <c r="MD24" s="104"/>
      <c r="ME24" s="104"/>
      <c r="MF24" s="104"/>
      <c r="MG24" s="104"/>
      <c r="MH24" s="104"/>
      <c r="MI24" s="104"/>
      <c r="MJ24" s="104"/>
      <c r="MK24" s="104"/>
      <c r="ML24" s="104"/>
      <c r="MM24" s="104"/>
      <c r="MN24" s="104"/>
      <c r="MO24" s="104"/>
      <c r="MP24" s="104"/>
      <c r="MQ24" s="104"/>
      <c r="MR24" s="104"/>
      <c r="MS24" s="104"/>
      <c r="MT24" s="104"/>
      <c r="MU24" s="104"/>
      <c r="MV24" s="104"/>
      <c r="MW24" s="104"/>
      <c r="MX24" s="104"/>
      <c r="MY24" s="104"/>
      <c r="MZ24" s="104"/>
      <c r="NA24" s="104"/>
      <c r="NB24" s="104"/>
      <c r="NC24" s="104"/>
      <c r="ND24" s="104"/>
      <c r="NE24" s="104"/>
      <c r="NF24" s="104"/>
      <c r="NG24" s="104"/>
      <c r="NH24" s="104"/>
      <c r="NI24" s="105"/>
      <c r="NJ24" s="2"/>
      <c r="NK24" s="2"/>
      <c r="NL24" s="2"/>
      <c r="NM24" s="2"/>
      <c r="NN24" s="2"/>
      <c r="NO24" s="2"/>
      <c r="NP24" s="2"/>
      <c r="NQ24" s="2"/>
      <c r="NR24" s="103"/>
      <c r="NS24" s="104"/>
      <c r="NT24" s="104"/>
      <c r="NU24" s="104"/>
      <c r="NV24" s="104"/>
      <c r="NW24" s="104"/>
      <c r="NX24" s="104"/>
      <c r="NY24" s="104"/>
      <c r="NZ24" s="104"/>
      <c r="OA24" s="104"/>
      <c r="OB24" s="104"/>
      <c r="OC24" s="104"/>
      <c r="OD24" s="104"/>
      <c r="OE24" s="104"/>
      <c r="OF24" s="104"/>
      <c r="OG24" s="104"/>
      <c r="OH24" s="104"/>
      <c r="OI24" s="104"/>
      <c r="OJ24" s="104"/>
      <c r="OK24" s="104"/>
      <c r="OL24" s="104"/>
      <c r="OM24" s="104"/>
      <c r="ON24" s="104"/>
      <c r="OO24" s="104"/>
      <c r="OP24" s="104"/>
      <c r="OQ24" s="104"/>
      <c r="OR24" s="104"/>
      <c r="OS24" s="104"/>
      <c r="OT24" s="104"/>
      <c r="OU24" s="104"/>
      <c r="OV24" s="104"/>
      <c r="OW24" s="104"/>
      <c r="OX24" s="104"/>
      <c r="OY24" s="104"/>
      <c r="OZ24" s="104"/>
      <c r="PA24" s="104"/>
      <c r="PB24" s="104"/>
      <c r="PC24" s="104"/>
      <c r="PD24" s="104"/>
      <c r="PE24" s="104"/>
      <c r="PF24" s="104"/>
      <c r="PG24" s="104"/>
      <c r="PH24" s="104"/>
      <c r="PI24" s="104"/>
      <c r="PJ24" s="104"/>
      <c r="PK24" s="104"/>
      <c r="PL24" s="104"/>
      <c r="PM24" s="104"/>
      <c r="PN24" s="104"/>
      <c r="PO24" s="104"/>
      <c r="PP24" s="104"/>
      <c r="PQ24" s="104"/>
      <c r="PR24" s="104"/>
      <c r="PS24" s="104"/>
      <c r="PT24" s="104"/>
      <c r="PU24" s="104"/>
      <c r="PV24" s="104"/>
      <c r="PW24" s="104"/>
      <c r="PX24" s="104"/>
      <c r="PY24" s="104"/>
      <c r="PZ24" s="104"/>
      <c r="QA24" s="104"/>
      <c r="QB24" s="104"/>
      <c r="QC24" s="104"/>
      <c r="QD24" s="104"/>
      <c r="QE24" s="104"/>
      <c r="QF24" s="104"/>
      <c r="QG24" s="104"/>
      <c r="QH24" s="104"/>
      <c r="QI24" s="104"/>
      <c r="QJ24" s="104"/>
      <c r="QK24" s="104"/>
      <c r="QL24" s="104"/>
      <c r="QM24" s="104"/>
      <c r="QN24" s="104"/>
      <c r="QO24" s="104"/>
      <c r="QP24" s="104"/>
      <c r="QQ24" s="104"/>
      <c r="QR24" s="104"/>
      <c r="QS24" s="104"/>
      <c r="QT24" s="104"/>
      <c r="QU24" s="104"/>
      <c r="QV24" s="104"/>
      <c r="QW24" s="104"/>
      <c r="QX24" s="104"/>
      <c r="QY24" s="104"/>
      <c r="QZ24" s="104"/>
      <c r="RA24" s="104"/>
      <c r="RB24" s="104"/>
      <c r="RC24" s="104"/>
      <c r="RD24" s="104"/>
      <c r="RE24" s="104"/>
      <c r="RF24" s="104"/>
      <c r="RG24" s="104"/>
      <c r="RH24" s="104"/>
      <c r="RI24" s="104"/>
      <c r="RJ24" s="104"/>
      <c r="RK24" s="104"/>
      <c r="RL24" s="104"/>
      <c r="RM24" s="104"/>
      <c r="RN24" s="104"/>
      <c r="RO24" s="104"/>
      <c r="RP24" s="104"/>
      <c r="RQ24" s="104"/>
      <c r="RR24" s="104"/>
      <c r="RS24" s="104"/>
      <c r="RT24" s="104"/>
      <c r="RU24" s="104"/>
      <c r="RV24" s="104"/>
      <c r="RW24" s="104"/>
      <c r="RX24" s="104"/>
      <c r="RY24" s="104"/>
      <c r="RZ24" s="104"/>
      <c r="SA24" s="104"/>
      <c r="SB24" s="104"/>
      <c r="SC24" s="105"/>
      <c r="SD24" s="2"/>
      <c r="SE24" s="2"/>
      <c r="SF24" s="2"/>
      <c r="SG24" s="2"/>
      <c r="SH24" s="2"/>
      <c r="SI24" s="2"/>
      <c r="SJ24" s="2"/>
      <c r="SK24" s="14"/>
      <c r="SL24" s="2"/>
      <c r="SM24" s="111"/>
      <c r="SN24" s="112"/>
      <c r="SO24" s="112"/>
      <c r="SP24" s="112"/>
      <c r="SQ24" s="112"/>
      <c r="SR24" s="112"/>
      <c r="SS24" s="112"/>
      <c r="ST24" s="112"/>
      <c r="SU24" s="112"/>
      <c r="SV24" s="112"/>
      <c r="SW24" s="112"/>
      <c r="SX24" s="112"/>
      <c r="SY24" s="112"/>
      <c r="SZ24" s="112"/>
      <c r="TA24" s="113"/>
    </row>
    <row r="25" spans="1:521" ht="13.5" customHeight="1" x14ac:dyDescent="0.15">
      <c r="A25" s="2"/>
      <c r="B25" s="13"/>
      <c r="C25" s="2"/>
      <c r="D25" s="2"/>
      <c r="E25" s="2"/>
      <c r="F25" s="2"/>
      <c r="G25" s="2"/>
      <c r="H25" s="2"/>
      <c r="I25" s="2"/>
      <c r="J25" s="103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5"/>
      <c r="DV25" s="2"/>
      <c r="DW25" s="2"/>
      <c r="DX25" s="2"/>
      <c r="DY25" s="2"/>
      <c r="DZ25" s="2"/>
      <c r="EA25" s="2"/>
      <c r="EB25" s="2"/>
      <c r="EC25" s="2"/>
      <c r="ED25" s="103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5"/>
      <c r="IP25" s="2"/>
      <c r="IQ25" s="2"/>
      <c r="IR25" s="2"/>
      <c r="IS25" s="2"/>
      <c r="IT25" s="2"/>
      <c r="IU25" s="2"/>
      <c r="IV25" s="2"/>
      <c r="IW25" s="2"/>
      <c r="IX25" s="103"/>
      <c r="IY25" s="104"/>
      <c r="IZ25" s="104"/>
      <c r="JA25" s="104"/>
      <c r="JB25" s="104"/>
      <c r="JC25" s="104"/>
      <c r="JD25" s="104"/>
      <c r="JE25" s="104"/>
      <c r="JF25" s="104"/>
      <c r="JG25" s="104"/>
      <c r="JH25" s="104"/>
      <c r="JI25" s="104"/>
      <c r="JJ25" s="104"/>
      <c r="JK25" s="104"/>
      <c r="JL25" s="104"/>
      <c r="JM25" s="104"/>
      <c r="JN25" s="104"/>
      <c r="JO25" s="104"/>
      <c r="JP25" s="104"/>
      <c r="JQ25" s="104"/>
      <c r="JR25" s="104"/>
      <c r="JS25" s="104"/>
      <c r="JT25" s="104"/>
      <c r="JU25" s="104"/>
      <c r="JV25" s="104"/>
      <c r="JW25" s="104"/>
      <c r="JX25" s="104"/>
      <c r="JY25" s="104"/>
      <c r="JZ25" s="104"/>
      <c r="KA25" s="104"/>
      <c r="KB25" s="104"/>
      <c r="KC25" s="104"/>
      <c r="KD25" s="104"/>
      <c r="KE25" s="104"/>
      <c r="KF25" s="104"/>
      <c r="KG25" s="104"/>
      <c r="KH25" s="104"/>
      <c r="KI25" s="104"/>
      <c r="KJ25" s="104"/>
      <c r="KK25" s="104"/>
      <c r="KL25" s="104"/>
      <c r="KM25" s="104"/>
      <c r="KN25" s="104"/>
      <c r="KO25" s="104"/>
      <c r="KP25" s="104"/>
      <c r="KQ25" s="104"/>
      <c r="KR25" s="104"/>
      <c r="KS25" s="104"/>
      <c r="KT25" s="104"/>
      <c r="KU25" s="104"/>
      <c r="KV25" s="104"/>
      <c r="KW25" s="104"/>
      <c r="KX25" s="104"/>
      <c r="KY25" s="104"/>
      <c r="KZ25" s="104"/>
      <c r="LA25" s="104"/>
      <c r="LB25" s="104"/>
      <c r="LC25" s="104"/>
      <c r="LD25" s="104"/>
      <c r="LE25" s="104"/>
      <c r="LF25" s="104"/>
      <c r="LG25" s="104"/>
      <c r="LH25" s="104"/>
      <c r="LI25" s="104"/>
      <c r="LJ25" s="104"/>
      <c r="LK25" s="104"/>
      <c r="LL25" s="104"/>
      <c r="LM25" s="104"/>
      <c r="LN25" s="104"/>
      <c r="LO25" s="104"/>
      <c r="LP25" s="104"/>
      <c r="LQ25" s="104"/>
      <c r="LR25" s="104"/>
      <c r="LS25" s="104"/>
      <c r="LT25" s="104"/>
      <c r="LU25" s="104"/>
      <c r="LV25" s="104"/>
      <c r="LW25" s="104"/>
      <c r="LX25" s="104"/>
      <c r="LY25" s="104"/>
      <c r="LZ25" s="104"/>
      <c r="MA25" s="104"/>
      <c r="MB25" s="104"/>
      <c r="MC25" s="104"/>
      <c r="MD25" s="104"/>
      <c r="ME25" s="104"/>
      <c r="MF25" s="104"/>
      <c r="MG25" s="104"/>
      <c r="MH25" s="104"/>
      <c r="MI25" s="104"/>
      <c r="MJ25" s="104"/>
      <c r="MK25" s="104"/>
      <c r="ML25" s="104"/>
      <c r="MM25" s="104"/>
      <c r="MN25" s="104"/>
      <c r="MO25" s="104"/>
      <c r="MP25" s="104"/>
      <c r="MQ25" s="104"/>
      <c r="MR25" s="104"/>
      <c r="MS25" s="104"/>
      <c r="MT25" s="104"/>
      <c r="MU25" s="104"/>
      <c r="MV25" s="104"/>
      <c r="MW25" s="104"/>
      <c r="MX25" s="104"/>
      <c r="MY25" s="104"/>
      <c r="MZ25" s="104"/>
      <c r="NA25" s="104"/>
      <c r="NB25" s="104"/>
      <c r="NC25" s="104"/>
      <c r="ND25" s="104"/>
      <c r="NE25" s="104"/>
      <c r="NF25" s="104"/>
      <c r="NG25" s="104"/>
      <c r="NH25" s="104"/>
      <c r="NI25" s="105"/>
      <c r="NJ25" s="2"/>
      <c r="NK25" s="2"/>
      <c r="NL25" s="2"/>
      <c r="NM25" s="2"/>
      <c r="NN25" s="2"/>
      <c r="NO25" s="2"/>
      <c r="NP25" s="2"/>
      <c r="NQ25" s="2"/>
      <c r="NR25" s="103"/>
      <c r="NS25" s="104"/>
      <c r="NT25" s="104"/>
      <c r="NU25" s="104"/>
      <c r="NV25" s="104"/>
      <c r="NW25" s="104"/>
      <c r="NX25" s="104"/>
      <c r="NY25" s="104"/>
      <c r="NZ25" s="104"/>
      <c r="OA25" s="104"/>
      <c r="OB25" s="104"/>
      <c r="OC25" s="104"/>
      <c r="OD25" s="104"/>
      <c r="OE25" s="104"/>
      <c r="OF25" s="104"/>
      <c r="OG25" s="104"/>
      <c r="OH25" s="104"/>
      <c r="OI25" s="104"/>
      <c r="OJ25" s="104"/>
      <c r="OK25" s="104"/>
      <c r="OL25" s="104"/>
      <c r="OM25" s="104"/>
      <c r="ON25" s="104"/>
      <c r="OO25" s="104"/>
      <c r="OP25" s="104"/>
      <c r="OQ25" s="104"/>
      <c r="OR25" s="104"/>
      <c r="OS25" s="104"/>
      <c r="OT25" s="104"/>
      <c r="OU25" s="104"/>
      <c r="OV25" s="104"/>
      <c r="OW25" s="104"/>
      <c r="OX25" s="104"/>
      <c r="OY25" s="104"/>
      <c r="OZ25" s="104"/>
      <c r="PA25" s="104"/>
      <c r="PB25" s="104"/>
      <c r="PC25" s="104"/>
      <c r="PD25" s="104"/>
      <c r="PE25" s="104"/>
      <c r="PF25" s="104"/>
      <c r="PG25" s="104"/>
      <c r="PH25" s="104"/>
      <c r="PI25" s="104"/>
      <c r="PJ25" s="104"/>
      <c r="PK25" s="104"/>
      <c r="PL25" s="104"/>
      <c r="PM25" s="104"/>
      <c r="PN25" s="104"/>
      <c r="PO25" s="104"/>
      <c r="PP25" s="104"/>
      <c r="PQ25" s="104"/>
      <c r="PR25" s="104"/>
      <c r="PS25" s="104"/>
      <c r="PT25" s="104"/>
      <c r="PU25" s="104"/>
      <c r="PV25" s="104"/>
      <c r="PW25" s="104"/>
      <c r="PX25" s="104"/>
      <c r="PY25" s="104"/>
      <c r="PZ25" s="104"/>
      <c r="QA25" s="104"/>
      <c r="QB25" s="104"/>
      <c r="QC25" s="104"/>
      <c r="QD25" s="104"/>
      <c r="QE25" s="104"/>
      <c r="QF25" s="104"/>
      <c r="QG25" s="104"/>
      <c r="QH25" s="104"/>
      <c r="QI25" s="104"/>
      <c r="QJ25" s="104"/>
      <c r="QK25" s="104"/>
      <c r="QL25" s="104"/>
      <c r="QM25" s="104"/>
      <c r="QN25" s="104"/>
      <c r="QO25" s="104"/>
      <c r="QP25" s="104"/>
      <c r="QQ25" s="104"/>
      <c r="QR25" s="104"/>
      <c r="QS25" s="104"/>
      <c r="QT25" s="104"/>
      <c r="QU25" s="104"/>
      <c r="QV25" s="104"/>
      <c r="QW25" s="104"/>
      <c r="QX25" s="104"/>
      <c r="QY25" s="104"/>
      <c r="QZ25" s="104"/>
      <c r="RA25" s="104"/>
      <c r="RB25" s="104"/>
      <c r="RC25" s="104"/>
      <c r="RD25" s="104"/>
      <c r="RE25" s="104"/>
      <c r="RF25" s="104"/>
      <c r="RG25" s="104"/>
      <c r="RH25" s="104"/>
      <c r="RI25" s="104"/>
      <c r="RJ25" s="104"/>
      <c r="RK25" s="104"/>
      <c r="RL25" s="104"/>
      <c r="RM25" s="104"/>
      <c r="RN25" s="104"/>
      <c r="RO25" s="104"/>
      <c r="RP25" s="104"/>
      <c r="RQ25" s="104"/>
      <c r="RR25" s="104"/>
      <c r="RS25" s="104"/>
      <c r="RT25" s="104"/>
      <c r="RU25" s="104"/>
      <c r="RV25" s="104"/>
      <c r="RW25" s="104"/>
      <c r="RX25" s="104"/>
      <c r="RY25" s="104"/>
      <c r="RZ25" s="104"/>
      <c r="SA25" s="104"/>
      <c r="SB25" s="104"/>
      <c r="SC25" s="105"/>
      <c r="SD25" s="2"/>
      <c r="SE25" s="2"/>
      <c r="SF25" s="2"/>
      <c r="SG25" s="2"/>
      <c r="SH25" s="2"/>
      <c r="SI25" s="2"/>
      <c r="SJ25" s="2"/>
      <c r="SK25" s="14"/>
      <c r="SL25" s="2"/>
      <c r="SM25" s="111"/>
      <c r="SN25" s="112"/>
      <c r="SO25" s="112"/>
      <c r="SP25" s="112"/>
      <c r="SQ25" s="112"/>
      <c r="SR25" s="112"/>
      <c r="SS25" s="112"/>
      <c r="ST25" s="112"/>
      <c r="SU25" s="112"/>
      <c r="SV25" s="112"/>
      <c r="SW25" s="112"/>
      <c r="SX25" s="112"/>
      <c r="SY25" s="112"/>
      <c r="SZ25" s="112"/>
      <c r="TA25" s="113"/>
    </row>
    <row r="26" spans="1:521" ht="13.5" customHeight="1" x14ac:dyDescent="0.15">
      <c r="A26" s="2"/>
      <c r="B26" s="13"/>
      <c r="C26" s="2"/>
      <c r="D26" s="2"/>
      <c r="E26" s="2"/>
      <c r="F26" s="2"/>
      <c r="G26" s="2"/>
      <c r="H26" s="2"/>
      <c r="I26" s="2"/>
      <c r="J26" s="103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5"/>
      <c r="DV26" s="2"/>
      <c r="DW26" s="2"/>
      <c r="DX26" s="2"/>
      <c r="DY26" s="2"/>
      <c r="DZ26" s="2"/>
      <c r="EA26" s="2"/>
      <c r="EB26" s="2"/>
      <c r="EC26" s="2"/>
      <c r="ED26" s="103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5"/>
      <c r="IP26" s="2"/>
      <c r="IQ26" s="2"/>
      <c r="IR26" s="2"/>
      <c r="IS26" s="2"/>
      <c r="IT26" s="2"/>
      <c r="IU26" s="2"/>
      <c r="IV26" s="2"/>
      <c r="IW26" s="2"/>
      <c r="IX26" s="103"/>
      <c r="IY26" s="104"/>
      <c r="IZ26" s="104"/>
      <c r="JA26" s="104"/>
      <c r="JB26" s="104"/>
      <c r="JC26" s="104"/>
      <c r="JD26" s="104"/>
      <c r="JE26" s="104"/>
      <c r="JF26" s="104"/>
      <c r="JG26" s="104"/>
      <c r="JH26" s="104"/>
      <c r="JI26" s="104"/>
      <c r="JJ26" s="104"/>
      <c r="JK26" s="104"/>
      <c r="JL26" s="104"/>
      <c r="JM26" s="104"/>
      <c r="JN26" s="104"/>
      <c r="JO26" s="104"/>
      <c r="JP26" s="104"/>
      <c r="JQ26" s="104"/>
      <c r="JR26" s="104"/>
      <c r="JS26" s="104"/>
      <c r="JT26" s="104"/>
      <c r="JU26" s="104"/>
      <c r="JV26" s="104"/>
      <c r="JW26" s="104"/>
      <c r="JX26" s="104"/>
      <c r="JY26" s="104"/>
      <c r="JZ26" s="104"/>
      <c r="KA26" s="104"/>
      <c r="KB26" s="104"/>
      <c r="KC26" s="104"/>
      <c r="KD26" s="104"/>
      <c r="KE26" s="104"/>
      <c r="KF26" s="104"/>
      <c r="KG26" s="104"/>
      <c r="KH26" s="104"/>
      <c r="KI26" s="104"/>
      <c r="KJ26" s="104"/>
      <c r="KK26" s="104"/>
      <c r="KL26" s="104"/>
      <c r="KM26" s="104"/>
      <c r="KN26" s="104"/>
      <c r="KO26" s="104"/>
      <c r="KP26" s="104"/>
      <c r="KQ26" s="104"/>
      <c r="KR26" s="104"/>
      <c r="KS26" s="104"/>
      <c r="KT26" s="104"/>
      <c r="KU26" s="104"/>
      <c r="KV26" s="104"/>
      <c r="KW26" s="104"/>
      <c r="KX26" s="104"/>
      <c r="KY26" s="104"/>
      <c r="KZ26" s="104"/>
      <c r="LA26" s="104"/>
      <c r="LB26" s="104"/>
      <c r="LC26" s="104"/>
      <c r="LD26" s="104"/>
      <c r="LE26" s="104"/>
      <c r="LF26" s="104"/>
      <c r="LG26" s="104"/>
      <c r="LH26" s="104"/>
      <c r="LI26" s="104"/>
      <c r="LJ26" s="104"/>
      <c r="LK26" s="104"/>
      <c r="LL26" s="104"/>
      <c r="LM26" s="104"/>
      <c r="LN26" s="104"/>
      <c r="LO26" s="104"/>
      <c r="LP26" s="104"/>
      <c r="LQ26" s="104"/>
      <c r="LR26" s="104"/>
      <c r="LS26" s="104"/>
      <c r="LT26" s="104"/>
      <c r="LU26" s="104"/>
      <c r="LV26" s="104"/>
      <c r="LW26" s="104"/>
      <c r="LX26" s="104"/>
      <c r="LY26" s="104"/>
      <c r="LZ26" s="104"/>
      <c r="MA26" s="104"/>
      <c r="MB26" s="104"/>
      <c r="MC26" s="104"/>
      <c r="MD26" s="104"/>
      <c r="ME26" s="104"/>
      <c r="MF26" s="104"/>
      <c r="MG26" s="104"/>
      <c r="MH26" s="104"/>
      <c r="MI26" s="104"/>
      <c r="MJ26" s="104"/>
      <c r="MK26" s="104"/>
      <c r="ML26" s="104"/>
      <c r="MM26" s="104"/>
      <c r="MN26" s="104"/>
      <c r="MO26" s="104"/>
      <c r="MP26" s="104"/>
      <c r="MQ26" s="104"/>
      <c r="MR26" s="104"/>
      <c r="MS26" s="104"/>
      <c r="MT26" s="104"/>
      <c r="MU26" s="104"/>
      <c r="MV26" s="104"/>
      <c r="MW26" s="104"/>
      <c r="MX26" s="104"/>
      <c r="MY26" s="104"/>
      <c r="MZ26" s="104"/>
      <c r="NA26" s="104"/>
      <c r="NB26" s="104"/>
      <c r="NC26" s="104"/>
      <c r="ND26" s="104"/>
      <c r="NE26" s="104"/>
      <c r="NF26" s="104"/>
      <c r="NG26" s="104"/>
      <c r="NH26" s="104"/>
      <c r="NI26" s="105"/>
      <c r="NJ26" s="2"/>
      <c r="NK26" s="2"/>
      <c r="NL26" s="2"/>
      <c r="NM26" s="2"/>
      <c r="NN26" s="2"/>
      <c r="NO26" s="2"/>
      <c r="NP26" s="2"/>
      <c r="NQ26" s="2"/>
      <c r="NR26" s="103"/>
      <c r="NS26" s="104"/>
      <c r="NT26" s="104"/>
      <c r="NU26" s="104"/>
      <c r="NV26" s="104"/>
      <c r="NW26" s="104"/>
      <c r="NX26" s="104"/>
      <c r="NY26" s="104"/>
      <c r="NZ26" s="104"/>
      <c r="OA26" s="104"/>
      <c r="OB26" s="104"/>
      <c r="OC26" s="104"/>
      <c r="OD26" s="104"/>
      <c r="OE26" s="104"/>
      <c r="OF26" s="104"/>
      <c r="OG26" s="104"/>
      <c r="OH26" s="104"/>
      <c r="OI26" s="104"/>
      <c r="OJ26" s="104"/>
      <c r="OK26" s="104"/>
      <c r="OL26" s="104"/>
      <c r="OM26" s="104"/>
      <c r="ON26" s="104"/>
      <c r="OO26" s="104"/>
      <c r="OP26" s="104"/>
      <c r="OQ26" s="104"/>
      <c r="OR26" s="104"/>
      <c r="OS26" s="104"/>
      <c r="OT26" s="104"/>
      <c r="OU26" s="104"/>
      <c r="OV26" s="104"/>
      <c r="OW26" s="104"/>
      <c r="OX26" s="104"/>
      <c r="OY26" s="104"/>
      <c r="OZ26" s="104"/>
      <c r="PA26" s="104"/>
      <c r="PB26" s="104"/>
      <c r="PC26" s="104"/>
      <c r="PD26" s="104"/>
      <c r="PE26" s="104"/>
      <c r="PF26" s="104"/>
      <c r="PG26" s="104"/>
      <c r="PH26" s="104"/>
      <c r="PI26" s="104"/>
      <c r="PJ26" s="104"/>
      <c r="PK26" s="104"/>
      <c r="PL26" s="104"/>
      <c r="PM26" s="104"/>
      <c r="PN26" s="104"/>
      <c r="PO26" s="104"/>
      <c r="PP26" s="104"/>
      <c r="PQ26" s="104"/>
      <c r="PR26" s="104"/>
      <c r="PS26" s="104"/>
      <c r="PT26" s="104"/>
      <c r="PU26" s="104"/>
      <c r="PV26" s="104"/>
      <c r="PW26" s="104"/>
      <c r="PX26" s="104"/>
      <c r="PY26" s="104"/>
      <c r="PZ26" s="104"/>
      <c r="QA26" s="104"/>
      <c r="QB26" s="104"/>
      <c r="QC26" s="104"/>
      <c r="QD26" s="104"/>
      <c r="QE26" s="104"/>
      <c r="QF26" s="104"/>
      <c r="QG26" s="104"/>
      <c r="QH26" s="104"/>
      <c r="QI26" s="104"/>
      <c r="QJ26" s="104"/>
      <c r="QK26" s="104"/>
      <c r="QL26" s="104"/>
      <c r="QM26" s="104"/>
      <c r="QN26" s="104"/>
      <c r="QO26" s="104"/>
      <c r="QP26" s="104"/>
      <c r="QQ26" s="104"/>
      <c r="QR26" s="104"/>
      <c r="QS26" s="104"/>
      <c r="QT26" s="104"/>
      <c r="QU26" s="104"/>
      <c r="QV26" s="104"/>
      <c r="QW26" s="104"/>
      <c r="QX26" s="104"/>
      <c r="QY26" s="104"/>
      <c r="QZ26" s="104"/>
      <c r="RA26" s="104"/>
      <c r="RB26" s="104"/>
      <c r="RC26" s="104"/>
      <c r="RD26" s="104"/>
      <c r="RE26" s="104"/>
      <c r="RF26" s="104"/>
      <c r="RG26" s="104"/>
      <c r="RH26" s="104"/>
      <c r="RI26" s="104"/>
      <c r="RJ26" s="104"/>
      <c r="RK26" s="104"/>
      <c r="RL26" s="104"/>
      <c r="RM26" s="104"/>
      <c r="RN26" s="104"/>
      <c r="RO26" s="104"/>
      <c r="RP26" s="104"/>
      <c r="RQ26" s="104"/>
      <c r="RR26" s="104"/>
      <c r="RS26" s="104"/>
      <c r="RT26" s="104"/>
      <c r="RU26" s="104"/>
      <c r="RV26" s="104"/>
      <c r="RW26" s="104"/>
      <c r="RX26" s="104"/>
      <c r="RY26" s="104"/>
      <c r="RZ26" s="104"/>
      <c r="SA26" s="104"/>
      <c r="SB26" s="104"/>
      <c r="SC26" s="105"/>
      <c r="SD26" s="2"/>
      <c r="SE26" s="2"/>
      <c r="SF26" s="2"/>
      <c r="SG26" s="2"/>
      <c r="SH26" s="2"/>
      <c r="SI26" s="2"/>
      <c r="SJ26" s="2"/>
      <c r="SK26" s="14"/>
      <c r="SL26" s="2"/>
      <c r="SM26" s="111"/>
      <c r="SN26" s="112"/>
      <c r="SO26" s="112"/>
      <c r="SP26" s="112"/>
      <c r="SQ26" s="112"/>
      <c r="SR26" s="112"/>
      <c r="SS26" s="112"/>
      <c r="ST26" s="112"/>
      <c r="SU26" s="112"/>
      <c r="SV26" s="112"/>
      <c r="SW26" s="112"/>
      <c r="SX26" s="112"/>
      <c r="SY26" s="112"/>
      <c r="SZ26" s="112"/>
      <c r="TA26" s="113"/>
    </row>
    <row r="27" spans="1:521" ht="13.5" customHeight="1" x14ac:dyDescent="0.15">
      <c r="A27" s="2"/>
      <c r="B27" s="13"/>
      <c r="C27" s="2"/>
      <c r="D27" s="2"/>
      <c r="E27" s="2"/>
      <c r="F27" s="2"/>
      <c r="G27" s="2"/>
      <c r="H27" s="2"/>
      <c r="I27" s="2"/>
      <c r="J27" s="103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5"/>
      <c r="DV27" s="2"/>
      <c r="DW27" s="2"/>
      <c r="DX27" s="2"/>
      <c r="DY27" s="2"/>
      <c r="DZ27" s="2"/>
      <c r="EA27" s="2"/>
      <c r="EB27" s="2"/>
      <c r="EC27" s="2"/>
      <c r="ED27" s="103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5"/>
      <c r="IP27" s="2"/>
      <c r="IQ27" s="2"/>
      <c r="IR27" s="2"/>
      <c r="IS27" s="2"/>
      <c r="IT27" s="2"/>
      <c r="IU27" s="2"/>
      <c r="IV27" s="2"/>
      <c r="IW27" s="2"/>
      <c r="IX27" s="103"/>
      <c r="IY27" s="104"/>
      <c r="IZ27" s="104"/>
      <c r="JA27" s="104"/>
      <c r="JB27" s="104"/>
      <c r="JC27" s="104"/>
      <c r="JD27" s="104"/>
      <c r="JE27" s="104"/>
      <c r="JF27" s="104"/>
      <c r="JG27" s="104"/>
      <c r="JH27" s="104"/>
      <c r="JI27" s="104"/>
      <c r="JJ27" s="104"/>
      <c r="JK27" s="104"/>
      <c r="JL27" s="104"/>
      <c r="JM27" s="104"/>
      <c r="JN27" s="104"/>
      <c r="JO27" s="104"/>
      <c r="JP27" s="104"/>
      <c r="JQ27" s="104"/>
      <c r="JR27" s="104"/>
      <c r="JS27" s="104"/>
      <c r="JT27" s="104"/>
      <c r="JU27" s="104"/>
      <c r="JV27" s="104"/>
      <c r="JW27" s="104"/>
      <c r="JX27" s="104"/>
      <c r="JY27" s="104"/>
      <c r="JZ27" s="104"/>
      <c r="KA27" s="104"/>
      <c r="KB27" s="104"/>
      <c r="KC27" s="104"/>
      <c r="KD27" s="104"/>
      <c r="KE27" s="104"/>
      <c r="KF27" s="104"/>
      <c r="KG27" s="104"/>
      <c r="KH27" s="104"/>
      <c r="KI27" s="104"/>
      <c r="KJ27" s="104"/>
      <c r="KK27" s="104"/>
      <c r="KL27" s="104"/>
      <c r="KM27" s="104"/>
      <c r="KN27" s="104"/>
      <c r="KO27" s="104"/>
      <c r="KP27" s="104"/>
      <c r="KQ27" s="104"/>
      <c r="KR27" s="104"/>
      <c r="KS27" s="104"/>
      <c r="KT27" s="104"/>
      <c r="KU27" s="104"/>
      <c r="KV27" s="104"/>
      <c r="KW27" s="104"/>
      <c r="KX27" s="104"/>
      <c r="KY27" s="104"/>
      <c r="KZ27" s="104"/>
      <c r="LA27" s="104"/>
      <c r="LB27" s="104"/>
      <c r="LC27" s="104"/>
      <c r="LD27" s="104"/>
      <c r="LE27" s="104"/>
      <c r="LF27" s="104"/>
      <c r="LG27" s="104"/>
      <c r="LH27" s="104"/>
      <c r="LI27" s="104"/>
      <c r="LJ27" s="104"/>
      <c r="LK27" s="104"/>
      <c r="LL27" s="104"/>
      <c r="LM27" s="104"/>
      <c r="LN27" s="104"/>
      <c r="LO27" s="104"/>
      <c r="LP27" s="104"/>
      <c r="LQ27" s="104"/>
      <c r="LR27" s="104"/>
      <c r="LS27" s="104"/>
      <c r="LT27" s="104"/>
      <c r="LU27" s="104"/>
      <c r="LV27" s="104"/>
      <c r="LW27" s="104"/>
      <c r="LX27" s="104"/>
      <c r="LY27" s="104"/>
      <c r="LZ27" s="104"/>
      <c r="MA27" s="104"/>
      <c r="MB27" s="104"/>
      <c r="MC27" s="104"/>
      <c r="MD27" s="104"/>
      <c r="ME27" s="104"/>
      <c r="MF27" s="104"/>
      <c r="MG27" s="104"/>
      <c r="MH27" s="104"/>
      <c r="MI27" s="104"/>
      <c r="MJ27" s="104"/>
      <c r="MK27" s="104"/>
      <c r="ML27" s="104"/>
      <c r="MM27" s="104"/>
      <c r="MN27" s="104"/>
      <c r="MO27" s="104"/>
      <c r="MP27" s="104"/>
      <c r="MQ27" s="104"/>
      <c r="MR27" s="104"/>
      <c r="MS27" s="104"/>
      <c r="MT27" s="104"/>
      <c r="MU27" s="104"/>
      <c r="MV27" s="104"/>
      <c r="MW27" s="104"/>
      <c r="MX27" s="104"/>
      <c r="MY27" s="104"/>
      <c r="MZ27" s="104"/>
      <c r="NA27" s="104"/>
      <c r="NB27" s="104"/>
      <c r="NC27" s="104"/>
      <c r="ND27" s="104"/>
      <c r="NE27" s="104"/>
      <c r="NF27" s="104"/>
      <c r="NG27" s="104"/>
      <c r="NH27" s="104"/>
      <c r="NI27" s="105"/>
      <c r="NJ27" s="2"/>
      <c r="NK27" s="2"/>
      <c r="NL27" s="2"/>
      <c r="NM27" s="2"/>
      <c r="NN27" s="2"/>
      <c r="NO27" s="2"/>
      <c r="NP27" s="2"/>
      <c r="NQ27" s="2"/>
      <c r="NR27" s="103"/>
      <c r="NS27" s="104"/>
      <c r="NT27" s="104"/>
      <c r="NU27" s="104"/>
      <c r="NV27" s="104"/>
      <c r="NW27" s="104"/>
      <c r="NX27" s="104"/>
      <c r="NY27" s="104"/>
      <c r="NZ27" s="104"/>
      <c r="OA27" s="104"/>
      <c r="OB27" s="104"/>
      <c r="OC27" s="104"/>
      <c r="OD27" s="104"/>
      <c r="OE27" s="104"/>
      <c r="OF27" s="104"/>
      <c r="OG27" s="104"/>
      <c r="OH27" s="104"/>
      <c r="OI27" s="104"/>
      <c r="OJ27" s="104"/>
      <c r="OK27" s="104"/>
      <c r="OL27" s="104"/>
      <c r="OM27" s="104"/>
      <c r="ON27" s="104"/>
      <c r="OO27" s="104"/>
      <c r="OP27" s="104"/>
      <c r="OQ27" s="104"/>
      <c r="OR27" s="104"/>
      <c r="OS27" s="104"/>
      <c r="OT27" s="104"/>
      <c r="OU27" s="104"/>
      <c r="OV27" s="104"/>
      <c r="OW27" s="104"/>
      <c r="OX27" s="104"/>
      <c r="OY27" s="104"/>
      <c r="OZ27" s="104"/>
      <c r="PA27" s="104"/>
      <c r="PB27" s="104"/>
      <c r="PC27" s="104"/>
      <c r="PD27" s="104"/>
      <c r="PE27" s="104"/>
      <c r="PF27" s="104"/>
      <c r="PG27" s="104"/>
      <c r="PH27" s="104"/>
      <c r="PI27" s="104"/>
      <c r="PJ27" s="104"/>
      <c r="PK27" s="104"/>
      <c r="PL27" s="104"/>
      <c r="PM27" s="104"/>
      <c r="PN27" s="104"/>
      <c r="PO27" s="104"/>
      <c r="PP27" s="104"/>
      <c r="PQ27" s="104"/>
      <c r="PR27" s="104"/>
      <c r="PS27" s="104"/>
      <c r="PT27" s="104"/>
      <c r="PU27" s="104"/>
      <c r="PV27" s="104"/>
      <c r="PW27" s="104"/>
      <c r="PX27" s="104"/>
      <c r="PY27" s="104"/>
      <c r="PZ27" s="104"/>
      <c r="QA27" s="104"/>
      <c r="QB27" s="104"/>
      <c r="QC27" s="104"/>
      <c r="QD27" s="104"/>
      <c r="QE27" s="104"/>
      <c r="QF27" s="104"/>
      <c r="QG27" s="104"/>
      <c r="QH27" s="104"/>
      <c r="QI27" s="104"/>
      <c r="QJ27" s="104"/>
      <c r="QK27" s="104"/>
      <c r="QL27" s="104"/>
      <c r="QM27" s="104"/>
      <c r="QN27" s="104"/>
      <c r="QO27" s="104"/>
      <c r="QP27" s="104"/>
      <c r="QQ27" s="104"/>
      <c r="QR27" s="104"/>
      <c r="QS27" s="104"/>
      <c r="QT27" s="104"/>
      <c r="QU27" s="104"/>
      <c r="QV27" s="104"/>
      <c r="QW27" s="104"/>
      <c r="QX27" s="104"/>
      <c r="QY27" s="104"/>
      <c r="QZ27" s="104"/>
      <c r="RA27" s="104"/>
      <c r="RB27" s="104"/>
      <c r="RC27" s="104"/>
      <c r="RD27" s="104"/>
      <c r="RE27" s="104"/>
      <c r="RF27" s="104"/>
      <c r="RG27" s="104"/>
      <c r="RH27" s="104"/>
      <c r="RI27" s="104"/>
      <c r="RJ27" s="104"/>
      <c r="RK27" s="104"/>
      <c r="RL27" s="104"/>
      <c r="RM27" s="104"/>
      <c r="RN27" s="104"/>
      <c r="RO27" s="104"/>
      <c r="RP27" s="104"/>
      <c r="RQ27" s="104"/>
      <c r="RR27" s="104"/>
      <c r="RS27" s="104"/>
      <c r="RT27" s="104"/>
      <c r="RU27" s="104"/>
      <c r="RV27" s="104"/>
      <c r="RW27" s="104"/>
      <c r="RX27" s="104"/>
      <c r="RY27" s="104"/>
      <c r="RZ27" s="104"/>
      <c r="SA27" s="104"/>
      <c r="SB27" s="104"/>
      <c r="SC27" s="105"/>
      <c r="SD27" s="2"/>
      <c r="SE27" s="2"/>
      <c r="SF27" s="2"/>
      <c r="SG27" s="2"/>
      <c r="SH27" s="2"/>
      <c r="SI27" s="2"/>
      <c r="SJ27" s="2"/>
      <c r="SK27" s="14"/>
      <c r="SL27" s="2"/>
      <c r="SM27" s="111"/>
      <c r="SN27" s="112"/>
      <c r="SO27" s="112"/>
      <c r="SP27" s="112"/>
      <c r="SQ27" s="112"/>
      <c r="SR27" s="112"/>
      <c r="SS27" s="112"/>
      <c r="ST27" s="112"/>
      <c r="SU27" s="112"/>
      <c r="SV27" s="112"/>
      <c r="SW27" s="112"/>
      <c r="SX27" s="112"/>
      <c r="SY27" s="112"/>
      <c r="SZ27" s="112"/>
      <c r="TA27" s="113"/>
    </row>
    <row r="28" spans="1:521" ht="13.5" customHeight="1" x14ac:dyDescent="0.15">
      <c r="A28" s="2"/>
      <c r="B28" s="13"/>
      <c r="C28" s="2"/>
      <c r="D28" s="2"/>
      <c r="E28" s="2"/>
      <c r="F28" s="2"/>
      <c r="G28" s="2"/>
      <c r="H28" s="2"/>
      <c r="I28" s="2"/>
      <c r="J28" s="103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5"/>
      <c r="DV28" s="2"/>
      <c r="DW28" s="2"/>
      <c r="DX28" s="2"/>
      <c r="DY28" s="2"/>
      <c r="DZ28" s="2"/>
      <c r="EA28" s="2"/>
      <c r="EB28" s="2"/>
      <c r="EC28" s="2"/>
      <c r="ED28" s="103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5"/>
      <c r="IP28" s="2"/>
      <c r="IQ28" s="2"/>
      <c r="IR28" s="2"/>
      <c r="IS28" s="2"/>
      <c r="IT28" s="2"/>
      <c r="IU28" s="2"/>
      <c r="IV28" s="2"/>
      <c r="IW28" s="2"/>
      <c r="IX28" s="103"/>
      <c r="IY28" s="104"/>
      <c r="IZ28" s="104"/>
      <c r="JA28" s="104"/>
      <c r="JB28" s="104"/>
      <c r="JC28" s="104"/>
      <c r="JD28" s="104"/>
      <c r="JE28" s="104"/>
      <c r="JF28" s="104"/>
      <c r="JG28" s="104"/>
      <c r="JH28" s="104"/>
      <c r="JI28" s="104"/>
      <c r="JJ28" s="104"/>
      <c r="JK28" s="104"/>
      <c r="JL28" s="104"/>
      <c r="JM28" s="104"/>
      <c r="JN28" s="104"/>
      <c r="JO28" s="104"/>
      <c r="JP28" s="104"/>
      <c r="JQ28" s="104"/>
      <c r="JR28" s="104"/>
      <c r="JS28" s="104"/>
      <c r="JT28" s="104"/>
      <c r="JU28" s="104"/>
      <c r="JV28" s="104"/>
      <c r="JW28" s="104"/>
      <c r="JX28" s="104"/>
      <c r="JY28" s="104"/>
      <c r="JZ28" s="104"/>
      <c r="KA28" s="104"/>
      <c r="KB28" s="104"/>
      <c r="KC28" s="104"/>
      <c r="KD28" s="104"/>
      <c r="KE28" s="104"/>
      <c r="KF28" s="104"/>
      <c r="KG28" s="104"/>
      <c r="KH28" s="104"/>
      <c r="KI28" s="104"/>
      <c r="KJ28" s="104"/>
      <c r="KK28" s="104"/>
      <c r="KL28" s="104"/>
      <c r="KM28" s="104"/>
      <c r="KN28" s="104"/>
      <c r="KO28" s="104"/>
      <c r="KP28" s="104"/>
      <c r="KQ28" s="104"/>
      <c r="KR28" s="104"/>
      <c r="KS28" s="104"/>
      <c r="KT28" s="104"/>
      <c r="KU28" s="104"/>
      <c r="KV28" s="104"/>
      <c r="KW28" s="104"/>
      <c r="KX28" s="104"/>
      <c r="KY28" s="104"/>
      <c r="KZ28" s="104"/>
      <c r="LA28" s="104"/>
      <c r="LB28" s="104"/>
      <c r="LC28" s="104"/>
      <c r="LD28" s="104"/>
      <c r="LE28" s="104"/>
      <c r="LF28" s="104"/>
      <c r="LG28" s="104"/>
      <c r="LH28" s="104"/>
      <c r="LI28" s="104"/>
      <c r="LJ28" s="104"/>
      <c r="LK28" s="104"/>
      <c r="LL28" s="104"/>
      <c r="LM28" s="104"/>
      <c r="LN28" s="104"/>
      <c r="LO28" s="104"/>
      <c r="LP28" s="104"/>
      <c r="LQ28" s="104"/>
      <c r="LR28" s="104"/>
      <c r="LS28" s="104"/>
      <c r="LT28" s="104"/>
      <c r="LU28" s="104"/>
      <c r="LV28" s="104"/>
      <c r="LW28" s="104"/>
      <c r="LX28" s="104"/>
      <c r="LY28" s="104"/>
      <c r="LZ28" s="104"/>
      <c r="MA28" s="104"/>
      <c r="MB28" s="104"/>
      <c r="MC28" s="104"/>
      <c r="MD28" s="104"/>
      <c r="ME28" s="104"/>
      <c r="MF28" s="104"/>
      <c r="MG28" s="104"/>
      <c r="MH28" s="104"/>
      <c r="MI28" s="104"/>
      <c r="MJ28" s="104"/>
      <c r="MK28" s="104"/>
      <c r="ML28" s="104"/>
      <c r="MM28" s="104"/>
      <c r="MN28" s="104"/>
      <c r="MO28" s="104"/>
      <c r="MP28" s="104"/>
      <c r="MQ28" s="104"/>
      <c r="MR28" s="104"/>
      <c r="MS28" s="104"/>
      <c r="MT28" s="104"/>
      <c r="MU28" s="104"/>
      <c r="MV28" s="104"/>
      <c r="MW28" s="104"/>
      <c r="MX28" s="104"/>
      <c r="MY28" s="104"/>
      <c r="MZ28" s="104"/>
      <c r="NA28" s="104"/>
      <c r="NB28" s="104"/>
      <c r="NC28" s="104"/>
      <c r="ND28" s="104"/>
      <c r="NE28" s="104"/>
      <c r="NF28" s="104"/>
      <c r="NG28" s="104"/>
      <c r="NH28" s="104"/>
      <c r="NI28" s="105"/>
      <c r="NJ28" s="2"/>
      <c r="NK28" s="2"/>
      <c r="NL28" s="2"/>
      <c r="NM28" s="2"/>
      <c r="NN28" s="2"/>
      <c r="NO28" s="2"/>
      <c r="NP28" s="2"/>
      <c r="NQ28" s="2"/>
      <c r="NR28" s="103"/>
      <c r="NS28" s="104"/>
      <c r="NT28" s="104"/>
      <c r="NU28" s="104"/>
      <c r="NV28" s="104"/>
      <c r="NW28" s="104"/>
      <c r="NX28" s="104"/>
      <c r="NY28" s="104"/>
      <c r="NZ28" s="104"/>
      <c r="OA28" s="104"/>
      <c r="OB28" s="104"/>
      <c r="OC28" s="104"/>
      <c r="OD28" s="104"/>
      <c r="OE28" s="104"/>
      <c r="OF28" s="104"/>
      <c r="OG28" s="104"/>
      <c r="OH28" s="104"/>
      <c r="OI28" s="104"/>
      <c r="OJ28" s="104"/>
      <c r="OK28" s="104"/>
      <c r="OL28" s="104"/>
      <c r="OM28" s="104"/>
      <c r="ON28" s="104"/>
      <c r="OO28" s="104"/>
      <c r="OP28" s="104"/>
      <c r="OQ28" s="104"/>
      <c r="OR28" s="104"/>
      <c r="OS28" s="104"/>
      <c r="OT28" s="104"/>
      <c r="OU28" s="104"/>
      <c r="OV28" s="104"/>
      <c r="OW28" s="104"/>
      <c r="OX28" s="104"/>
      <c r="OY28" s="104"/>
      <c r="OZ28" s="104"/>
      <c r="PA28" s="104"/>
      <c r="PB28" s="104"/>
      <c r="PC28" s="104"/>
      <c r="PD28" s="104"/>
      <c r="PE28" s="104"/>
      <c r="PF28" s="104"/>
      <c r="PG28" s="104"/>
      <c r="PH28" s="104"/>
      <c r="PI28" s="104"/>
      <c r="PJ28" s="104"/>
      <c r="PK28" s="104"/>
      <c r="PL28" s="104"/>
      <c r="PM28" s="104"/>
      <c r="PN28" s="104"/>
      <c r="PO28" s="104"/>
      <c r="PP28" s="104"/>
      <c r="PQ28" s="104"/>
      <c r="PR28" s="104"/>
      <c r="PS28" s="104"/>
      <c r="PT28" s="104"/>
      <c r="PU28" s="104"/>
      <c r="PV28" s="104"/>
      <c r="PW28" s="104"/>
      <c r="PX28" s="104"/>
      <c r="PY28" s="104"/>
      <c r="PZ28" s="104"/>
      <c r="QA28" s="104"/>
      <c r="QB28" s="104"/>
      <c r="QC28" s="104"/>
      <c r="QD28" s="104"/>
      <c r="QE28" s="104"/>
      <c r="QF28" s="104"/>
      <c r="QG28" s="104"/>
      <c r="QH28" s="104"/>
      <c r="QI28" s="104"/>
      <c r="QJ28" s="104"/>
      <c r="QK28" s="104"/>
      <c r="QL28" s="104"/>
      <c r="QM28" s="104"/>
      <c r="QN28" s="104"/>
      <c r="QO28" s="104"/>
      <c r="QP28" s="104"/>
      <c r="QQ28" s="104"/>
      <c r="QR28" s="104"/>
      <c r="QS28" s="104"/>
      <c r="QT28" s="104"/>
      <c r="QU28" s="104"/>
      <c r="QV28" s="104"/>
      <c r="QW28" s="104"/>
      <c r="QX28" s="104"/>
      <c r="QY28" s="104"/>
      <c r="QZ28" s="104"/>
      <c r="RA28" s="104"/>
      <c r="RB28" s="104"/>
      <c r="RC28" s="104"/>
      <c r="RD28" s="104"/>
      <c r="RE28" s="104"/>
      <c r="RF28" s="104"/>
      <c r="RG28" s="104"/>
      <c r="RH28" s="104"/>
      <c r="RI28" s="104"/>
      <c r="RJ28" s="104"/>
      <c r="RK28" s="104"/>
      <c r="RL28" s="104"/>
      <c r="RM28" s="104"/>
      <c r="RN28" s="104"/>
      <c r="RO28" s="104"/>
      <c r="RP28" s="104"/>
      <c r="RQ28" s="104"/>
      <c r="RR28" s="104"/>
      <c r="RS28" s="104"/>
      <c r="RT28" s="104"/>
      <c r="RU28" s="104"/>
      <c r="RV28" s="104"/>
      <c r="RW28" s="104"/>
      <c r="RX28" s="104"/>
      <c r="RY28" s="104"/>
      <c r="RZ28" s="104"/>
      <c r="SA28" s="104"/>
      <c r="SB28" s="104"/>
      <c r="SC28" s="105"/>
      <c r="SD28" s="2"/>
      <c r="SE28" s="2"/>
      <c r="SF28" s="2"/>
      <c r="SG28" s="2"/>
      <c r="SH28" s="2"/>
      <c r="SI28" s="2"/>
      <c r="SJ28" s="2"/>
      <c r="SK28" s="14"/>
      <c r="SL28" s="2"/>
      <c r="SM28" s="111"/>
      <c r="SN28" s="112"/>
      <c r="SO28" s="112"/>
      <c r="SP28" s="112"/>
      <c r="SQ28" s="112"/>
      <c r="SR28" s="112"/>
      <c r="SS28" s="112"/>
      <c r="ST28" s="112"/>
      <c r="SU28" s="112"/>
      <c r="SV28" s="112"/>
      <c r="SW28" s="112"/>
      <c r="SX28" s="112"/>
      <c r="SY28" s="112"/>
      <c r="SZ28" s="112"/>
      <c r="TA28" s="113"/>
    </row>
    <row r="29" spans="1:521" ht="13.5" customHeight="1" x14ac:dyDescent="0.15">
      <c r="A29" s="2"/>
      <c r="B29" s="13"/>
      <c r="C29" s="2"/>
      <c r="D29" s="2"/>
      <c r="E29" s="2"/>
      <c r="F29" s="2"/>
      <c r="G29" s="2"/>
      <c r="H29" s="2"/>
      <c r="I29" s="2"/>
      <c r="J29" s="10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8"/>
      <c r="DV29" s="2"/>
      <c r="DW29" s="2"/>
      <c r="DX29" s="2"/>
      <c r="DY29" s="2"/>
      <c r="DZ29" s="2"/>
      <c r="EA29" s="2"/>
      <c r="EB29" s="2"/>
      <c r="EC29" s="2"/>
      <c r="ED29" s="106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7"/>
      <c r="HU29" s="107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/>
      <c r="IL29" s="107"/>
      <c r="IM29" s="107"/>
      <c r="IN29" s="107"/>
      <c r="IO29" s="108"/>
      <c r="IP29" s="2"/>
      <c r="IQ29" s="2"/>
      <c r="IR29" s="2"/>
      <c r="IS29" s="2"/>
      <c r="IT29" s="2"/>
      <c r="IU29" s="2"/>
      <c r="IV29" s="2"/>
      <c r="IW29" s="2"/>
      <c r="IX29" s="106"/>
      <c r="IY29" s="107"/>
      <c r="IZ29" s="107"/>
      <c r="JA29" s="107"/>
      <c r="JB29" s="107"/>
      <c r="JC29" s="107"/>
      <c r="JD29" s="107"/>
      <c r="JE29" s="107"/>
      <c r="JF29" s="107"/>
      <c r="JG29" s="107"/>
      <c r="JH29" s="107"/>
      <c r="JI29" s="107"/>
      <c r="JJ29" s="107"/>
      <c r="JK29" s="107"/>
      <c r="JL29" s="107"/>
      <c r="JM29" s="107"/>
      <c r="JN29" s="107"/>
      <c r="JO29" s="107"/>
      <c r="JP29" s="107"/>
      <c r="JQ29" s="107"/>
      <c r="JR29" s="107"/>
      <c r="JS29" s="107"/>
      <c r="JT29" s="107"/>
      <c r="JU29" s="107"/>
      <c r="JV29" s="107"/>
      <c r="JW29" s="107"/>
      <c r="JX29" s="107"/>
      <c r="JY29" s="107"/>
      <c r="JZ29" s="107"/>
      <c r="KA29" s="107"/>
      <c r="KB29" s="107"/>
      <c r="KC29" s="107"/>
      <c r="KD29" s="107"/>
      <c r="KE29" s="107"/>
      <c r="KF29" s="107"/>
      <c r="KG29" s="107"/>
      <c r="KH29" s="107"/>
      <c r="KI29" s="107"/>
      <c r="KJ29" s="107"/>
      <c r="KK29" s="107"/>
      <c r="KL29" s="107"/>
      <c r="KM29" s="107"/>
      <c r="KN29" s="107"/>
      <c r="KO29" s="107"/>
      <c r="KP29" s="107"/>
      <c r="KQ29" s="107"/>
      <c r="KR29" s="107"/>
      <c r="KS29" s="107"/>
      <c r="KT29" s="107"/>
      <c r="KU29" s="107"/>
      <c r="KV29" s="107"/>
      <c r="KW29" s="107"/>
      <c r="KX29" s="107"/>
      <c r="KY29" s="107"/>
      <c r="KZ29" s="107"/>
      <c r="LA29" s="107"/>
      <c r="LB29" s="107"/>
      <c r="LC29" s="107"/>
      <c r="LD29" s="107"/>
      <c r="LE29" s="107"/>
      <c r="LF29" s="107"/>
      <c r="LG29" s="107"/>
      <c r="LH29" s="107"/>
      <c r="LI29" s="107"/>
      <c r="LJ29" s="107"/>
      <c r="LK29" s="107"/>
      <c r="LL29" s="107"/>
      <c r="LM29" s="107"/>
      <c r="LN29" s="107"/>
      <c r="LO29" s="107"/>
      <c r="LP29" s="107"/>
      <c r="LQ29" s="107"/>
      <c r="LR29" s="107"/>
      <c r="LS29" s="107"/>
      <c r="LT29" s="107"/>
      <c r="LU29" s="107"/>
      <c r="LV29" s="107"/>
      <c r="LW29" s="107"/>
      <c r="LX29" s="107"/>
      <c r="LY29" s="107"/>
      <c r="LZ29" s="107"/>
      <c r="MA29" s="107"/>
      <c r="MB29" s="107"/>
      <c r="MC29" s="107"/>
      <c r="MD29" s="107"/>
      <c r="ME29" s="107"/>
      <c r="MF29" s="107"/>
      <c r="MG29" s="107"/>
      <c r="MH29" s="107"/>
      <c r="MI29" s="107"/>
      <c r="MJ29" s="107"/>
      <c r="MK29" s="107"/>
      <c r="ML29" s="107"/>
      <c r="MM29" s="107"/>
      <c r="MN29" s="107"/>
      <c r="MO29" s="107"/>
      <c r="MP29" s="107"/>
      <c r="MQ29" s="107"/>
      <c r="MR29" s="107"/>
      <c r="MS29" s="107"/>
      <c r="MT29" s="107"/>
      <c r="MU29" s="107"/>
      <c r="MV29" s="107"/>
      <c r="MW29" s="107"/>
      <c r="MX29" s="107"/>
      <c r="MY29" s="107"/>
      <c r="MZ29" s="107"/>
      <c r="NA29" s="107"/>
      <c r="NB29" s="107"/>
      <c r="NC29" s="107"/>
      <c r="ND29" s="107"/>
      <c r="NE29" s="107"/>
      <c r="NF29" s="107"/>
      <c r="NG29" s="107"/>
      <c r="NH29" s="107"/>
      <c r="NI29" s="108"/>
      <c r="NJ29" s="2"/>
      <c r="NK29" s="2"/>
      <c r="NL29" s="2"/>
      <c r="NM29" s="2"/>
      <c r="NN29" s="2"/>
      <c r="NO29" s="2"/>
      <c r="NP29" s="2"/>
      <c r="NQ29" s="2"/>
      <c r="NR29" s="106"/>
      <c r="NS29" s="107"/>
      <c r="NT29" s="107"/>
      <c r="NU29" s="107"/>
      <c r="NV29" s="107"/>
      <c r="NW29" s="107"/>
      <c r="NX29" s="107"/>
      <c r="NY29" s="107"/>
      <c r="NZ29" s="107"/>
      <c r="OA29" s="107"/>
      <c r="OB29" s="107"/>
      <c r="OC29" s="107"/>
      <c r="OD29" s="107"/>
      <c r="OE29" s="107"/>
      <c r="OF29" s="107"/>
      <c r="OG29" s="107"/>
      <c r="OH29" s="107"/>
      <c r="OI29" s="107"/>
      <c r="OJ29" s="107"/>
      <c r="OK29" s="107"/>
      <c r="OL29" s="107"/>
      <c r="OM29" s="107"/>
      <c r="ON29" s="107"/>
      <c r="OO29" s="107"/>
      <c r="OP29" s="107"/>
      <c r="OQ29" s="107"/>
      <c r="OR29" s="107"/>
      <c r="OS29" s="107"/>
      <c r="OT29" s="107"/>
      <c r="OU29" s="107"/>
      <c r="OV29" s="107"/>
      <c r="OW29" s="107"/>
      <c r="OX29" s="107"/>
      <c r="OY29" s="107"/>
      <c r="OZ29" s="107"/>
      <c r="PA29" s="107"/>
      <c r="PB29" s="107"/>
      <c r="PC29" s="107"/>
      <c r="PD29" s="107"/>
      <c r="PE29" s="107"/>
      <c r="PF29" s="107"/>
      <c r="PG29" s="107"/>
      <c r="PH29" s="107"/>
      <c r="PI29" s="107"/>
      <c r="PJ29" s="107"/>
      <c r="PK29" s="107"/>
      <c r="PL29" s="107"/>
      <c r="PM29" s="107"/>
      <c r="PN29" s="107"/>
      <c r="PO29" s="107"/>
      <c r="PP29" s="107"/>
      <c r="PQ29" s="107"/>
      <c r="PR29" s="107"/>
      <c r="PS29" s="107"/>
      <c r="PT29" s="107"/>
      <c r="PU29" s="107"/>
      <c r="PV29" s="107"/>
      <c r="PW29" s="107"/>
      <c r="PX29" s="107"/>
      <c r="PY29" s="107"/>
      <c r="PZ29" s="107"/>
      <c r="QA29" s="107"/>
      <c r="QB29" s="107"/>
      <c r="QC29" s="107"/>
      <c r="QD29" s="107"/>
      <c r="QE29" s="107"/>
      <c r="QF29" s="107"/>
      <c r="QG29" s="107"/>
      <c r="QH29" s="107"/>
      <c r="QI29" s="107"/>
      <c r="QJ29" s="107"/>
      <c r="QK29" s="107"/>
      <c r="QL29" s="107"/>
      <c r="QM29" s="107"/>
      <c r="QN29" s="107"/>
      <c r="QO29" s="107"/>
      <c r="QP29" s="107"/>
      <c r="QQ29" s="107"/>
      <c r="QR29" s="107"/>
      <c r="QS29" s="107"/>
      <c r="QT29" s="107"/>
      <c r="QU29" s="107"/>
      <c r="QV29" s="107"/>
      <c r="QW29" s="107"/>
      <c r="QX29" s="107"/>
      <c r="QY29" s="107"/>
      <c r="QZ29" s="107"/>
      <c r="RA29" s="107"/>
      <c r="RB29" s="107"/>
      <c r="RC29" s="107"/>
      <c r="RD29" s="107"/>
      <c r="RE29" s="107"/>
      <c r="RF29" s="107"/>
      <c r="RG29" s="107"/>
      <c r="RH29" s="107"/>
      <c r="RI29" s="107"/>
      <c r="RJ29" s="107"/>
      <c r="RK29" s="107"/>
      <c r="RL29" s="107"/>
      <c r="RM29" s="107"/>
      <c r="RN29" s="107"/>
      <c r="RO29" s="107"/>
      <c r="RP29" s="107"/>
      <c r="RQ29" s="107"/>
      <c r="RR29" s="107"/>
      <c r="RS29" s="107"/>
      <c r="RT29" s="107"/>
      <c r="RU29" s="107"/>
      <c r="RV29" s="107"/>
      <c r="RW29" s="107"/>
      <c r="RX29" s="107"/>
      <c r="RY29" s="107"/>
      <c r="RZ29" s="107"/>
      <c r="SA29" s="107"/>
      <c r="SB29" s="107"/>
      <c r="SC29" s="108"/>
      <c r="SD29" s="2"/>
      <c r="SE29" s="2"/>
      <c r="SF29" s="2"/>
      <c r="SG29" s="2"/>
      <c r="SH29" s="2"/>
      <c r="SI29" s="2"/>
      <c r="SJ29" s="2"/>
      <c r="SK29" s="14"/>
      <c r="SL29" s="2"/>
      <c r="SM29" s="111"/>
      <c r="SN29" s="112"/>
      <c r="SO29" s="112"/>
      <c r="SP29" s="112"/>
      <c r="SQ29" s="112"/>
      <c r="SR29" s="112"/>
      <c r="SS29" s="112"/>
      <c r="ST29" s="112"/>
      <c r="SU29" s="112"/>
      <c r="SV29" s="112"/>
      <c r="SW29" s="112"/>
      <c r="SX29" s="112"/>
      <c r="SY29" s="112"/>
      <c r="SZ29" s="112"/>
      <c r="TA29" s="113"/>
    </row>
    <row r="30" spans="1:521" ht="13.5" customHeight="1" x14ac:dyDescent="0.15">
      <c r="A30" s="2"/>
      <c r="B30" s="13"/>
      <c r="C30" s="2"/>
      <c r="D30" s="2"/>
      <c r="E30" s="2"/>
      <c r="F30" s="2"/>
      <c r="G30" s="2"/>
      <c r="H30" s="2"/>
      <c r="I30" s="2"/>
      <c r="J30" s="15"/>
      <c r="K30" s="2"/>
      <c r="L30" s="16"/>
      <c r="M30" s="16" ph="1"/>
      <c r="N30" s="16" ph="1"/>
      <c r="O30" s="16" ph="1"/>
      <c r="P30" s="16" ph="1"/>
      <c r="Q30" s="16" ph="1"/>
      <c r="R30" s="16" ph="1"/>
      <c r="S30" s="16" ph="1"/>
      <c r="T30" s="16" ph="1"/>
      <c r="U30" s="16" ph="1"/>
      <c r="V30" s="16" ph="1"/>
      <c r="W30" s="16" ph="1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6"/>
      <c r="DU30" s="18"/>
      <c r="DV30" s="2"/>
      <c r="DW30" s="2"/>
      <c r="DX30" s="2"/>
      <c r="DY30" s="2"/>
      <c r="DZ30" s="2"/>
      <c r="EA30" s="2"/>
      <c r="EB30" s="2"/>
      <c r="EC30" s="2"/>
      <c r="ED30" s="15"/>
      <c r="EE30" s="2"/>
      <c r="EF30" s="16"/>
      <c r="EG30" s="16" ph="1"/>
      <c r="EH30" s="16" ph="1"/>
      <c r="EI30" s="16" ph="1"/>
      <c r="EJ30" s="16" ph="1"/>
      <c r="EK30" s="16" ph="1"/>
      <c r="EL30" s="16" ph="1"/>
      <c r="EM30" s="16" ph="1"/>
      <c r="EN30" s="16" ph="1"/>
      <c r="EO30" s="16" ph="1"/>
      <c r="EP30" s="16" ph="1"/>
      <c r="EQ30" s="16" ph="1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6"/>
      <c r="IO30" s="18"/>
      <c r="IP30" s="2"/>
      <c r="IQ30" s="2"/>
      <c r="IR30" s="2"/>
      <c r="IS30" s="2"/>
      <c r="IT30" s="2"/>
      <c r="IU30" s="2"/>
      <c r="IV30" s="2"/>
      <c r="IW30" s="2"/>
      <c r="IX30" s="15"/>
      <c r="IY30" s="2"/>
      <c r="IZ30" s="16"/>
      <c r="JA30" s="16" ph="1"/>
      <c r="JB30" s="16" ph="1"/>
      <c r="JC30" s="16" ph="1"/>
      <c r="JD30" s="16" ph="1"/>
      <c r="JE30" s="16" ph="1"/>
      <c r="JF30" s="16" ph="1"/>
      <c r="JG30" s="16" ph="1"/>
      <c r="JH30" s="16" ph="1"/>
      <c r="JI30" s="16" ph="1"/>
      <c r="JJ30" s="16" ph="1"/>
      <c r="JK30" s="16" ph="1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6"/>
      <c r="NI30" s="18"/>
      <c r="NJ30" s="2"/>
      <c r="NK30" s="2"/>
      <c r="NL30" s="2"/>
      <c r="NM30" s="2"/>
      <c r="NN30" s="2"/>
      <c r="NO30" s="2"/>
      <c r="NP30" s="2"/>
      <c r="NQ30" s="2"/>
      <c r="NR30" s="15"/>
      <c r="NS30" s="2"/>
      <c r="NT30" s="16"/>
      <c r="NU30" s="16" ph="1"/>
      <c r="NV30" s="16" ph="1"/>
      <c r="NW30" s="16" ph="1"/>
      <c r="NX30" s="16" ph="1"/>
      <c r="NY30" s="16" ph="1"/>
      <c r="NZ30" s="16" ph="1"/>
      <c r="OA30" s="16" ph="1"/>
      <c r="OB30" s="16" ph="1"/>
      <c r="OC30" s="16" ph="1"/>
      <c r="OD30" s="16" ph="1"/>
      <c r="OE30" s="16" ph="1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6"/>
      <c r="SC30" s="18"/>
      <c r="SD30" s="2"/>
      <c r="SE30" s="2"/>
      <c r="SF30" s="2"/>
      <c r="SG30" s="2"/>
      <c r="SH30" s="2"/>
      <c r="SI30" s="2"/>
      <c r="SJ30" s="2"/>
      <c r="SK30" s="14"/>
      <c r="SL30" s="2"/>
      <c r="SM30" s="111"/>
      <c r="SN30" s="112"/>
      <c r="SO30" s="112"/>
      <c r="SP30" s="112"/>
      <c r="SQ30" s="112"/>
      <c r="SR30" s="112"/>
      <c r="SS30" s="112"/>
      <c r="ST30" s="112"/>
      <c r="SU30" s="112"/>
      <c r="SV30" s="112"/>
      <c r="SW30" s="112"/>
      <c r="SX30" s="112"/>
      <c r="SY30" s="112"/>
      <c r="SZ30" s="112"/>
      <c r="TA30" s="113"/>
    </row>
    <row r="31" spans="1:521" ht="13.5" customHeight="1" x14ac:dyDescent="0.15">
      <c r="A31" s="2"/>
      <c r="B31" s="13"/>
      <c r="C31" s="2"/>
      <c r="D31" s="2"/>
      <c r="E31" s="2"/>
      <c r="F31" s="2"/>
      <c r="G31" s="2"/>
      <c r="H31" s="2"/>
      <c r="I31" s="2"/>
      <c r="J31" s="15"/>
      <c r="K31" s="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94" t="str">
        <f>データ!$B$10</f>
        <v>H30</v>
      </c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6"/>
      <c r="AR31" s="94" t="str">
        <f>データ!$C$10</f>
        <v>R01</v>
      </c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6"/>
      <c r="BL31" s="94" t="str">
        <f>データ!$D$10</f>
        <v>R02</v>
      </c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6"/>
      <c r="CF31" s="94" t="str">
        <f>データ!$E$10</f>
        <v>R03</v>
      </c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6"/>
      <c r="CZ31" s="94" t="str">
        <f>データ!$F$10</f>
        <v>R04</v>
      </c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6"/>
      <c r="DT31" s="16"/>
      <c r="DU31" s="18"/>
      <c r="DV31" s="2"/>
      <c r="DW31" s="2"/>
      <c r="DX31" s="2"/>
      <c r="DY31" s="2"/>
      <c r="DZ31" s="2"/>
      <c r="EA31" s="2"/>
      <c r="EB31" s="2"/>
      <c r="EC31" s="2"/>
      <c r="ED31" s="15"/>
      <c r="EE31" s="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3"/>
      <c r="ER31" s="94" t="str">
        <f>データ!$B$10</f>
        <v>H30</v>
      </c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6"/>
      <c r="FL31" s="94" t="str">
        <f>データ!$C$10</f>
        <v>R01</v>
      </c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6"/>
      <c r="GF31" s="94" t="str">
        <f>データ!$D$10</f>
        <v>R02</v>
      </c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6"/>
      <c r="GZ31" s="94" t="str">
        <f>データ!$E$10</f>
        <v>R03</v>
      </c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5"/>
      <c r="HO31" s="95"/>
      <c r="HP31" s="95"/>
      <c r="HQ31" s="95"/>
      <c r="HR31" s="95"/>
      <c r="HS31" s="96"/>
      <c r="HT31" s="94" t="str">
        <f>データ!$F$10</f>
        <v>R04</v>
      </c>
      <c r="HU31" s="95"/>
      <c r="HV31" s="95"/>
      <c r="HW31" s="95"/>
      <c r="HX31" s="95"/>
      <c r="HY31" s="95"/>
      <c r="HZ31" s="95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6"/>
      <c r="IN31" s="16"/>
      <c r="IO31" s="18"/>
      <c r="IP31" s="2"/>
      <c r="IQ31" s="2"/>
      <c r="IR31" s="2"/>
      <c r="IS31" s="2"/>
      <c r="IT31" s="2"/>
      <c r="IU31" s="2"/>
      <c r="IV31" s="2"/>
      <c r="IW31" s="2"/>
      <c r="IX31" s="15"/>
      <c r="IY31" s="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3"/>
      <c r="JL31" s="94" t="str">
        <f>データ!$B$10</f>
        <v>H30</v>
      </c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6"/>
      <c r="KF31" s="94" t="str">
        <f>データ!$C$10</f>
        <v>R01</v>
      </c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6"/>
      <c r="KZ31" s="94" t="str">
        <f>データ!$D$10</f>
        <v>R02</v>
      </c>
      <c r="LA31" s="95"/>
      <c r="LB31" s="95"/>
      <c r="LC31" s="95"/>
      <c r="LD31" s="95"/>
      <c r="LE31" s="95"/>
      <c r="LF31" s="95"/>
      <c r="LG31" s="95"/>
      <c r="LH31" s="95"/>
      <c r="LI31" s="95"/>
      <c r="LJ31" s="95"/>
      <c r="LK31" s="95"/>
      <c r="LL31" s="95"/>
      <c r="LM31" s="95"/>
      <c r="LN31" s="95"/>
      <c r="LO31" s="95"/>
      <c r="LP31" s="95"/>
      <c r="LQ31" s="95"/>
      <c r="LR31" s="95"/>
      <c r="LS31" s="96"/>
      <c r="LT31" s="94" t="str">
        <f>データ!$E$10</f>
        <v>R03</v>
      </c>
      <c r="LU31" s="95"/>
      <c r="LV31" s="95"/>
      <c r="LW31" s="95"/>
      <c r="LX31" s="95"/>
      <c r="LY31" s="95"/>
      <c r="LZ31" s="95"/>
      <c r="MA31" s="95"/>
      <c r="MB31" s="95"/>
      <c r="MC31" s="95"/>
      <c r="MD31" s="95"/>
      <c r="ME31" s="95"/>
      <c r="MF31" s="95"/>
      <c r="MG31" s="95"/>
      <c r="MH31" s="95"/>
      <c r="MI31" s="95"/>
      <c r="MJ31" s="95"/>
      <c r="MK31" s="95"/>
      <c r="ML31" s="95"/>
      <c r="MM31" s="96"/>
      <c r="MN31" s="94" t="str">
        <f>データ!$F$10</f>
        <v>R04</v>
      </c>
      <c r="MO31" s="95"/>
      <c r="MP31" s="95"/>
      <c r="MQ31" s="95"/>
      <c r="MR31" s="95"/>
      <c r="MS31" s="95"/>
      <c r="MT31" s="95"/>
      <c r="MU31" s="95"/>
      <c r="MV31" s="95"/>
      <c r="MW31" s="95"/>
      <c r="MX31" s="95"/>
      <c r="MY31" s="95"/>
      <c r="MZ31" s="95"/>
      <c r="NA31" s="95"/>
      <c r="NB31" s="95"/>
      <c r="NC31" s="95"/>
      <c r="ND31" s="95"/>
      <c r="NE31" s="95"/>
      <c r="NF31" s="95"/>
      <c r="NG31" s="96"/>
      <c r="NH31" s="16"/>
      <c r="NI31" s="18"/>
      <c r="NJ31" s="2"/>
      <c r="NK31" s="2"/>
      <c r="NL31" s="2"/>
      <c r="NM31" s="2"/>
      <c r="NN31" s="2"/>
      <c r="NO31" s="2"/>
      <c r="NP31" s="2"/>
      <c r="NQ31" s="2"/>
      <c r="NR31" s="15"/>
      <c r="NS31" s="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3"/>
      <c r="OF31" s="94" t="str">
        <f>データ!$B$10</f>
        <v>H30</v>
      </c>
      <c r="OG31" s="95"/>
      <c r="OH31" s="95"/>
      <c r="OI31" s="95"/>
      <c r="OJ31" s="95"/>
      <c r="OK31" s="95"/>
      <c r="OL31" s="95"/>
      <c r="OM31" s="95"/>
      <c r="ON31" s="95"/>
      <c r="OO31" s="95"/>
      <c r="OP31" s="95"/>
      <c r="OQ31" s="95"/>
      <c r="OR31" s="95"/>
      <c r="OS31" s="95"/>
      <c r="OT31" s="95"/>
      <c r="OU31" s="95"/>
      <c r="OV31" s="95"/>
      <c r="OW31" s="95"/>
      <c r="OX31" s="95"/>
      <c r="OY31" s="96"/>
      <c r="OZ31" s="94" t="str">
        <f>データ!$C$10</f>
        <v>R01</v>
      </c>
      <c r="PA31" s="95"/>
      <c r="PB31" s="95"/>
      <c r="PC31" s="95"/>
      <c r="PD31" s="95"/>
      <c r="PE31" s="95"/>
      <c r="PF31" s="95"/>
      <c r="PG31" s="95"/>
      <c r="PH31" s="95"/>
      <c r="PI31" s="95"/>
      <c r="PJ31" s="95"/>
      <c r="PK31" s="95"/>
      <c r="PL31" s="95"/>
      <c r="PM31" s="95"/>
      <c r="PN31" s="95"/>
      <c r="PO31" s="95"/>
      <c r="PP31" s="95"/>
      <c r="PQ31" s="95"/>
      <c r="PR31" s="95"/>
      <c r="PS31" s="96"/>
      <c r="PT31" s="94" t="str">
        <f>データ!$D$10</f>
        <v>R02</v>
      </c>
      <c r="PU31" s="95"/>
      <c r="PV31" s="95"/>
      <c r="PW31" s="95"/>
      <c r="PX31" s="95"/>
      <c r="PY31" s="95"/>
      <c r="PZ31" s="95"/>
      <c r="QA31" s="95"/>
      <c r="QB31" s="95"/>
      <c r="QC31" s="95"/>
      <c r="QD31" s="95"/>
      <c r="QE31" s="95"/>
      <c r="QF31" s="95"/>
      <c r="QG31" s="95"/>
      <c r="QH31" s="95"/>
      <c r="QI31" s="95"/>
      <c r="QJ31" s="95"/>
      <c r="QK31" s="95"/>
      <c r="QL31" s="95"/>
      <c r="QM31" s="96"/>
      <c r="QN31" s="94" t="str">
        <f>データ!$E$10</f>
        <v>R03</v>
      </c>
      <c r="QO31" s="95"/>
      <c r="QP31" s="95"/>
      <c r="QQ31" s="95"/>
      <c r="QR31" s="95"/>
      <c r="QS31" s="95"/>
      <c r="QT31" s="95"/>
      <c r="QU31" s="95"/>
      <c r="QV31" s="95"/>
      <c r="QW31" s="95"/>
      <c r="QX31" s="95"/>
      <c r="QY31" s="95"/>
      <c r="QZ31" s="95"/>
      <c r="RA31" s="95"/>
      <c r="RB31" s="95"/>
      <c r="RC31" s="95"/>
      <c r="RD31" s="95"/>
      <c r="RE31" s="95"/>
      <c r="RF31" s="95"/>
      <c r="RG31" s="96"/>
      <c r="RH31" s="94" t="str">
        <f>データ!$F$10</f>
        <v>R04</v>
      </c>
      <c r="RI31" s="95"/>
      <c r="RJ31" s="95"/>
      <c r="RK31" s="95"/>
      <c r="RL31" s="95"/>
      <c r="RM31" s="95"/>
      <c r="RN31" s="95"/>
      <c r="RO31" s="95"/>
      <c r="RP31" s="95"/>
      <c r="RQ31" s="95"/>
      <c r="RR31" s="95"/>
      <c r="RS31" s="95"/>
      <c r="RT31" s="95"/>
      <c r="RU31" s="95"/>
      <c r="RV31" s="95"/>
      <c r="RW31" s="95"/>
      <c r="RX31" s="95"/>
      <c r="RY31" s="95"/>
      <c r="RZ31" s="95"/>
      <c r="SA31" s="96"/>
      <c r="SB31" s="16"/>
      <c r="SC31" s="18"/>
      <c r="SD31" s="2"/>
      <c r="SE31" s="2"/>
      <c r="SF31" s="2"/>
      <c r="SG31" s="2"/>
      <c r="SH31" s="2"/>
      <c r="SI31" s="2"/>
      <c r="SJ31" s="2"/>
      <c r="SK31" s="14"/>
      <c r="SL31" s="2"/>
      <c r="SM31" s="111"/>
      <c r="SN31" s="112"/>
      <c r="SO31" s="112"/>
      <c r="SP31" s="112"/>
      <c r="SQ31" s="112"/>
      <c r="SR31" s="112"/>
      <c r="SS31" s="112"/>
      <c r="ST31" s="112"/>
      <c r="SU31" s="112"/>
      <c r="SV31" s="112"/>
      <c r="SW31" s="112"/>
      <c r="SX31" s="112"/>
      <c r="SY31" s="112"/>
      <c r="SZ31" s="112"/>
      <c r="TA31" s="113"/>
    </row>
    <row r="32" spans="1:521" ht="13.5" customHeight="1" x14ac:dyDescent="0.15">
      <c r="A32" s="2"/>
      <c r="B32" s="13"/>
      <c r="C32" s="2"/>
      <c r="D32" s="2"/>
      <c r="E32" s="2"/>
      <c r="F32" s="2"/>
      <c r="G32" s="2"/>
      <c r="H32" s="2"/>
      <c r="I32" s="2"/>
      <c r="J32" s="15"/>
      <c r="K32" s="2"/>
      <c r="L32" s="86" t="s">
        <v>23</v>
      </c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89">
        <f>データ!T6</f>
        <v>117.49</v>
      </c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/>
      <c r="AR32" s="89">
        <f>データ!U6</f>
        <v>118.47</v>
      </c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1"/>
      <c r="BL32" s="89">
        <f>データ!V6</f>
        <v>118.24</v>
      </c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1"/>
      <c r="CF32" s="89">
        <f>データ!W6</f>
        <v>117.67</v>
      </c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1"/>
      <c r="CZ32" s="89">
        <f>データ!X6</f>
        <v>116.1</v>
      </c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1"/>
      <c r="DT32" s="16"/>
      <c r="DU32" s="18"/>
      <c r="DV32" s="2"/>
      <c r="DW32" s="2"/>
      <c r="DX32" s="2"/>
      <c r="DY32" s="2"/>
      <c r="DZ32" s="2"/>
      <c r="EA32" s="2"/>
      <c r="EB32" s="2"/>
      <c r="EC32" s="2"/>
      <c r="ED32" s="15"/>
      <c r="EE32" s="2"/>
      <c r="EF32" s="86" t="s">
        <v>23</v>
      </c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8"/>
      <c r="ER32" s="89">
        <f>データ!AE6</f>
        <v>0</v>
      </c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1"/>
      <c r="FL32" s="89">
        <f>データ!AF6</f>
        <v>0</v>
      </c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1"/>
      <c r="GF32" s="89">
        <f>データ!AG6</f>
        <v>0</v>
      </c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1"/>
      <c r="GZ32" s="89">
        <f>データ!AH6</f>
        <v>0</v>
      </c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1"/>
      <c r="HT32" s="89">
        <f>データ!AI6</f>
        <v>0</v>
      </c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1"/>
      <c r="IN32" s="16"/>
      <c r="IO32" s="18"/>
      <c r="IP32" s="2"/>
      <c r="IQ32" s="2"/>
      <c r="IR32" s="2"/>
      <c r="IS32" s="2"/>
      <c r="IT32" s="2"/>
      <c r="IU32" s="2"/>
      <c r="IV32" s="2"/>
      <c r="IW32" s="2"/>
      <c r="IX32" s="15"/>
      <c r="IY32" s="2"/>
      <c r="IZ32" s="86" t="s">
        <v>23</v>
      </c>
      <c r="JA32" s="87"/>
      <c r="JB32" s="87"/>
      <c r="JC32" s="87"/>
      <c r="JD32" s="87"/>
      <c r="JE32" s="87"/>
      <c r="JF32" s="87"/>
      <c r="JG32" s="87"/>
      <c r="JH32" s="87"/>
      <c r="JI32" s="87"/>
      <c r="JJ32" s="87"/>
      <c r="JK32" s="88"/>
      <c r="JL32" s="89">
        <f>データ!AP6</f>
        <v>126.83</v>
      </c>
      <c r="JM32" s="90"/>
      <c r="JN32" s="90"/>
      <c r="JO32" s="90"/>
      <c r="JP32" s="90"/>
      <c r="JQ32" s="90"/>
      <c r="JR32" s="90"/>
      <c r="JS32" s="90"/>
      <c r="JT32" s="90"/>
      <c r="JU32" s="90"/>
      <c r="JV32" s="90"/>
      <c r="JW32" s="90"/>
      <c r="JX32" s="90"/>
      <c r="JY32" s="90"/>
      <c r="JZ32" s="90"/>
      <c r="KA32" s="90"/>
      <c r="KB32" s="90"/>
      <c r="KC32" s="90"/>
      <c r="KD32" s="90"/>
      <c r="KE32" s="91"/>
      <c r="KF32" s="89">
        <f>データ!AQ6</f>
        <v>125.48</v>
      </c>
      <c r="KG32" s="90"/>
      <c r="KH32" s="90"/>
      <c r="KI32" s="90"/>
      <c r="KJ32" s="90"/>
      <c r="KK32" s="90"/>
      <c r="KL32" s="90"/>
      <c r="KM32" s="90"/>
      <c r="KN32" s="90"/>
      <c r="KO32" s="90"/>
      <c r="KP32" s="90"/>
      <c r="KQ32" s="90"/>
      <c r="KR32" s="90"/>
      <c r="KS32" s="90"/>
      <c r="KT32" s="90"/>
      <c r="KU32" s="90"/>
      <c r="KV32" s="90"/>
      <c r="KW32" s="90"/>
      <c r="KX32" s="90"/>
      <c r="KY32" s="91"/>
      <c r="KZ32" s="89">
        <f>データ!AR6</f>
        <v>130.96</v>
      </c>
      <c r="LA32" s="90"/>
      <c r="LB32" s="90"/>
      <c r="LC32" s="90"/>
      <c r="LD32" s="90"/>
      <c r="LE32" s="90"/>
      <c r="LF32" s="90"/>
      <c r="LG32" s="90"/>
      <c r="LH32" s="90"/>
      <c r="LI32" s="90"/>
      <c r="LJ32" s="90"/>
      <c r="LK32" s="90"/>
      <c r="LL32" s="90"/>
      <c r="LM32" s="90"/>
      <c r="LN32" s="90"/>
      <c r="LO32" s="90"/>
      <c r="LP32" s="90"/>
      <c r="LQ32" s="90"/>
      <c r="LR32" s="90"/>
      <c r="LS32" s="91"/>
      <c r="LT32" s="89">
        <f>データ!AS6</f>
        <v>129.88</v>
      </c>
      <c r="LU32" s="90"/>
      <c r="LV32" s="90"/>
      <c r="LW32" s="90"/>
      <c r="LX32" s="90"/>
      <c r="LY32" s="90"/>
      <c r="LZ32" s="90"/>
      <c r="MA32" s="90"/>
      <c r="MB32" s="90"/>
      <c r="MC32" s="90"/>
      <c r="MD32" s="90"/>
      <c r="ME32" s="90"/>
      <c r="MF32" s="90"/>
      <c r="MG32" s="90"/>
      <c r="MH32" s="90"/>
      <c r="MI32" s="90"/>
      <c r="MJ32" s="90"/>
      <c r="MK32" s="90"/>
      <c r="ML32" s="90"/>
      <c r="MM32" s="91"/>
      <c r="MN32" s="89">
        <f>データ!AT6</f>
        <v>122.69</v>
      </c>
      <c r="MO32" s="90"/>
      <c r="MP32" s="90"/>
      <c r="MQ32" s="90"/>
      <c r="MR32" s="90"/>
      <c r="MS32" s="90"/>
      <c r="MT32" s="90"/>
      <c r="MU32" s="90"/>
      <c r="MV32" s="90"/>
      <c r="MW32" s="90"/>
      <c r="MX32" s="90"/>
      <c r="MY32" s="90"/>
      <c r="MZ32" s="90"/>
      <c r="NA32" s="90"/>
      <c r="NB32" s="90"/>
      <c r="NC32" s="90"/>
      <c r="ND32" s="90"/>
      <c r="NE32" s="90"/>
      <c r="NF32" s="90"/>
      <c r="NG32" s="91"/>
      <c r="NH32" s="16"/>
      <c r="NI32" s="18"/>
      <c r="NJ32" s="2"/>
      <c r="NK32" s="2"/>
      <c r="NL32" s="2"/>
      <c r="NM32" s="2"/>
      <c r="NN32" s="2"/>
      <c r="NO32" s="2"/>
      <c r="NP32" s="2"/>
      <c r="NQ32" s="2"/>
      <c r="NR32" s="15"/>
      <c r="NS32" s="2"/>
      <c r="NT32" s="86" t="s">
        <v>23</v>
      </c>
      <c r="NU32" s="87"/>
      <c r="NV32" s="87"/>
      <c r="NW32" s="87"/>
      <c r="NX32" s="87"/>
      <c r="NY32" s="87"/>
      <c r="NZ32" s="87"/>
      <c r="OA32" s="87"/>
      <c r="OB32" s="87"/>
      <c r="OC32" s="87"/>
      <c r="OD32" s="87"/>
      <c r="OE32" s="88"/>
      <c r="OF32" s="89">
        <f>データ!BA6</f>
        <v>252.06</v>
      </c>
      <c r="OG32" s="90"/>
      <c r="OH32" s="90"/>
      <c r="OI32" s="90"/>
      <c r="OJ32" s="90"/>
      <c r="OK32" s="90"/>
      <c r="OL32" s="90"/>
      <c r="OM32" s="90"/>
      <c r="ON32" s="90"/>
      <c r="OO32" s="90"/>
      <c r="OP32" s="90"/>
      <c r="OQ32" s="90"/>
      <c r="OR32" s="90"/>
      <c r="OS32" s="90"/>
      <c r="OT32" s="90"/>
      <c r="OU32" s="90"/>
      <c r="OV32" s="90"/>
      <c r="OW32" s="90"/>
      <c r="OX32" s="90"/>
      <c r="OY32" s="91"/>
      <c r="OZ32" s="89">
        <f>データ!BB6</f>
        <v>249.1</v>
      </c>
      <c r="PA32" s="90"/>
      <c r="PB32" s="90"/>
      <c r="PC32" s="90"/>
      <c r="PD32" s="90"/>
      <c r="PE32" s="90"/>
      <c r="PF32" s="90"/>
      <c r="PG32" s="90"/>
      <c r="PH32" s="90"/>
      <c r="PI32" s="90"/>
      <c r="PJ32" s="90"/>
      <c r="PK32" s="90"/>
      <c r="PL32" s="90"/>
      <c r="PM32" s="90"/>
      <c r="PN32" s="90"/>
      <c r="PO32" s="90"/>
      <c r="PP32" s="90"/>
      <c r="PQ32" s="90"/>
      <c r="PR32" s="90"/>
      <c r="PS32" s="91"/>
      <c r="PT32" s="89">
        <f>データ!BC6</f>
        <v>259</v>
      </c>
      <c r="PU32" s="90"/>
      <c r="PV32" s="90"/>
      <c r="PW32" s="90"/>
      <c r="PX32" s="90"/>
      <c r="PY32" s="90"/>
      <c r="PZ32" s="90"/>
      <c r="QA32" s="90"/>
      <c r="QB32" s="90"/>
      <c r="QC32" s="90"/>
      <c r="QD32" s="90"/>
      <c r="QE32" s="90"/>
      <c r="QF32" s="90"/>
      <c r="QG32" s="90"/>
      <c r="QH32" s="90"/>
      <c r="QI32" s="90"/>
      <c r="QJ32" s="90"/>
      <c r="QK32" s="90"/>
      <c r="QL32" s="90"/>
      <c r="QM32" s="91"/>
      <c r="QN32" s="89">
        <f>データ!BD6</f>
        <v>256.8</v>
      </c>
      <c r="QO32" s="90"/>
      <c r="QP32" s="90"/>
      <c r="QQ32" s="90"/>
      <c r="QR32" s="90"/>
      <c r="QS32" s="90"/>
      <c r="QT32" s="90"/>
      <c r="QU32" s="90"/>
      <c r="QV32" s="90"/>
      <c r="QW32" s="90"/>
      <c r="QX32" s="90"/>
      <c r="QY32" s="90"/>
      <c r="QZ32" s="90"/>
      <c r="RA32" s="90"/>
      <c r="RB32" s="90"/>
      <c r="RC32" s="90"/>
      <c r="RD32" s="90"/>
      <c r="RE32" s="90"/>
      <c r="RF32" s="90"/>
      <c r="RG32" s="91"/>
      <c r="RH32" s="89">
        <f>データ!BE6</f>
        <v>263.83999999999997</v>
      </c>
      <c r="RI32" s="90"/>
      <c r="RJ32" s="90"/>
      <c r="RK32" s="90"/>
      <c r="RL32" s="90"/>
      <c r="RM32" s="90"/>
      <c r="RN32" s="90"/>
      <c r="RO32" s="90"/>
      <c r="RP32" s="90"/>
      <c r="RQ32" s="90"/>
      <c r="RR32" s="90"/>
      <c r="RS32" s="90"/>
      <c r="RT32" s="90"/>
      <c r="RU32" s="90"/>
      <c r="RV32" s="90"/>
      <c r="RW32" s="90"/>
      <c r="RX32" s="90"/>
      <c r="RY32" s="90"/>
      <c r="RZ32" s="90"/>
      <c r="SA32" s="91"/>
      <c r="SB32" s="16"/>
      <c r="SC32" s="18"/>
      <c r="SD32" s="2"/>
      <c r="SE32" s="2"/>
      <c r="SF32" s="2"/>
      <c r="SG32" s="2"/>
      <c r="SH32" s="2"/>
      <c r="SI32" s="2"/>
      <c r="SJ32" s="2"/>
      <c r="SK32" s="14"/>
      <c r="SL32" s="2"/>
      <c r="SM32" s="111"/>
      <c r="SN32" s="112"/>
      <c r="SO32" s="112"/>
      <c r="SP32" s="112"/>
      <c r="SQ32" s="112"/>
      <c r="SR32" s="112"/>
      <c r="SS32" s="112"/>
      <c r="ST32" s="112"/>
      <c r="SU32" s="112"/>
      <c r="SV32" s="112"/>
      <c r="SW32" s="112"/>
      <c r="SX32" s="112"/>
      <c r="SY32" s="112"/>
      <c r="SZ32" s="112"/>
      <c r="TA32" s="113"/>
    </row>
    <row r="33" spans="1:521" ht="13.5" customHeight="1" x14ac:dyDescent="0.15">
      <c r="A33" s="2"/>
      <c r="B33" s="13"/>
      <c r="C33" s="2"/>
      <c r="D33" s="2"/>
      <c r="E33" s="2"/>
      <c r="F33" s="2"/>
      <c r="G33" s="2"/>
      <c r="H33" s="2"/>
      <c r="I33" s="2"/>
      <c r="J33" s="15"/>
      <c r="K33" s="2"/>
      <c r="L33" s="86" t="s">
        <v>24</v>
      </c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89">
        <f>データ!Y6</f>
        <v>120.32</v>
      </c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1"/>
      <c r="AR33" s="89">
        <f>データ!Z6</f>
        <v>119.89</v>
      </c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1"/>
      <c r="BL33" s="89">
        <f>データ!AA6</f>
        <v>119.93</v>
      </c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1"/>
      <c r="CF33" s="89">
        <f>データ!AB6</f>
        <v>118.4</v>
      </c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1"/>
      <c r="CZ33" s="89">
        <f>データ!AC6</f>
        <v>113.04</v>
      </c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1"/>
      <c r="DT33" s="2"/>
      <c r="DU33" s="18"/>
      <c r="DV33" s="2"/>
      <c r="DW33" s="2"/>
      <c r="DX33" s="2"/>
      <c r="DY33" s="2"/>
      <c r="DZ33" s="2"/>
      <c r="EA33" s="2"/>
      <c r="EB33" s="2"/>
      <c r="EC33" s="2"/>
      <c r="ED33" s="15"/>
      <c r="EE33" s="2"/>
      <c r="EF33" s="86" t="s">
        <v>24</v>
      </c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8"/>
      <c r="ER33" s="89">
        <f>データ!AJ6</f>
        <v>17.88</v>
      </c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1"/>
      <c r="FL33" s="89">
        <f>データ!AK6</f>
        <v>16.670000000000002</v>
      </c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1"/>
      <c r="GF33" s="89">
        <f>データ!AL6</f>
        <v>9.4700000000000006</v>
      </c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1"/>
      <c r="GZ33" s="89">
        <f>データ!AM6</f>
        <v>11.03</v>
      </c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1"/>
      <c r="HT33" s="89">
        <f>データ!AN6</f>
        <v>1.88</v>
      </c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1"/>
      <c r="IN33" s="2"/>
      <c r="IO33" s="18"/>
      <c r="IP33" s="2"/>
      <c r="IQ33" s="2"/>
      <c r="IR33" s="2"/>
      <c r="IS33" s="2"/>
      <c r="IT33" s="2"/>
      <c r="IU33" s="2"/>
      <c r="IV33" s="2"/>
      <c r="IW33" s="2"/>
      <c r="IX33" s="15"/>
      <c r="IY33" s="2"/>
      <c r="IZ33" s="86" t="s">
        <v>24</v>
      </c>
      <c r="JA33" s="87"/>
      <c r="JB33" s="87"/>
      <c r="JC33" s="87"/>
      <c r="JD33" s="87"/>
      <c r="JE33" s="87"/>
      <c r="JF33" s="87"/>
      <c r="JG33" s="87"/>
      <c r="JH33" s="87"/>
      <c r="JI33" s="87"/>
      <c r="JJ33" s="87"/>
      <c r="JK33" s="88"/>
      <c r="JL33" s="89">
        <f>データ!AU6</f>
        <v>394.58</v>
      </c>
      <c r="JM33" s="90"/>
      <c r="JN33" s="90"/>
      <c r="JO33" s="90"/>
      <c r="JP33" s="90"/>
      <c r="JQ33" s="90"/>
      <c r="JR33" s="90"/>
      <c r="JS33" s="90"/>
      <c r="JT33" s="90"/>
      <c r="JU33" s="90"/>
      <c r="JV33" s="90"/>
      <c r="JW33" s="90"/>
      <c r="JX33" s="90"/>
      <c r="JY33" s="90"/>
      <c r="JZ33" s="90"/>
      <c r="KA33" s="90"/>
      <c r="KB33" s="90"/>
      <c r="KC33" s="90"/>
      <c r="KD33" s="90"/>
      <c r="KE33" s="91"/>
      <c r="KF33" s="89">
        <f>データ!AV6</f>
        <v>368.36</v>
      </c>
      <c r="KG33" s="90"/>
      <c r="KH33" s="90"/>
      <c r="KI33" s="90"/>
      <c r="KJ33" s="90"/>
      <c r="KK33" s="90"/>
      <c r="KL33" s="90"/>
      <c r="KM33" s="90"/>
      <c r="KN33" s="90"/>
      <c r="KO33" s="90"/>
      <c r="KP33" s="90"/>
      <c r="KQ33" s="90"/>
      <c r="KR33" s="90"/>
      <c r="KS33" s="90"/>
      <c r="KT33" s="90"/>
      <c r="KU33" s="90"/>
      <c r="KV33" s="90"/>
      <c r="KW33" s="90"/>
      <c r="KX33" s="90"/>
      <c r="KY33" s="91"/>
      <c r="KZ33" s="89">
        <f>データ!AW6</f>
        <v>380.84</v>
      </c>
      <c r="LA33" s="90"/>
      <c r="LB33" s="90"/>
      <c r="LC33" s="90"/>
      <c r="LD33" s="90"/>
      <c r="LE33" s="90"/>
      <c r="LF33" s="90"/>
      <c r="LG33" s="90"/>
      <c r="LH33" s="90"/>
      <c r="LI33" s="90"/>
      <c r="LJ33" s="90"/>
      <c r="LK33" s="90"/>
      <c r="LL33" s="90"/>
      <c r="LM33" s="90"/>
      <c r="LN33" s="90"/>
      <c r="LO33" s="90"/>
      <c r="LP33" s="90"/>
      <c r="LQ33" s="90"/>
      <c r="LR33" s="90"/>
      <c r="LS33" s="91"/>
      <c r="LT33" s="89">
        <f>データ!AX6</f>
        <v>424.64</v>
      </c>
      <c r="LU33" s="90"/>
      <c r="LV33" s="90"/>
      <c r="LW33" s="90"/>
      <c r="LX33" s="90"/>
      <c r="LY33" s="90"/>
      <c r="LZ33" s="90"/>
      <c r="MA33" s="90"/>
      <c r="MB33" s="90"/>
      <c r="MC33" s="90"/>
      <c r="MD33" s="90"/>
      <c r="ME33" s="90"/>
      <c r="MF33" s="90"/>
      <c r="MG33" s="90"/>
      <c r="MH33" s="90"/>
      <c r="MI33" s="90"/>
      <c r="MJ33" s="90"/>
      <c r="MK33" s="90"/>
      <c r="ML33" s="90"/>
      <c r="MM33" s="91"/>
      <c r="MN33" s="89">
        <f>データ!AY6</f>
        <v>427.23</v>
      </c>
      <c r="MO33" s="90"/>
      <c r="MP33" s="90"/>
      <c r="MQ33" s="90"/>
      <c r="MR33" s="90"/>
      <c r="MS33" s="90"/>
      <c r="MT33" s="90"/>
      <c r="MU33" s="90"/>
      <c r="MV33" s="90"/>
      <c r="MW33" s="90"/>
      <c r="MX33" s="90"/>
      <c r="MY33" s="90"/>
      <c r="MZ33" s="90"/>
      <c r="NA33" s="90"/>
      <c r="NB33" s="90"/>
      <c r="NC33" s="90"/>
      <c r="ND33" s="90"/>
      <c r="NE33" s="90"/>
      <c r="NF33" s="90"/>
      <c r="NG33" s="91"/>
      <c r="NH33" s="2"/>
      <c r="NI33" s="18"/>
      <c r="NJ33" s="2"/>
      <c r="NK33" s="2"/>
      <c r="NL33" s="2"/>
      <c r="NM33" s="2"/>
      <c r="NN33" s="2"/>
      <c r="NO33" s="2"/>
      <c r="NP33" s="2"/>
      <c r="NQ33" s="2"/>
      <c r="NR33" s="15"/>
      <c r="NS33" s="2"/>
      <c r="NT33" s="86" t="s">
        <v>24</v>
      </c>
      <c r="NU33" s="87"/>
      <c r="NV33" s="87"/>
      <c r="NW33" s="87"/>
      <c r="NX33" s="87"/>
      <c r="NY33" s="87"/>
      <c r="NZ33" s="87"/>
      <c r="OA33" s="87"/>
      <c r="OB33" s="87"/>
      <c r="OC33" s="87"/>
      <c r="OD33" s="87"/>
      <c r="OE33" s="88"/>
      <c r="OF33" s="89">
        <f>データ!BF6</f>
        <v>235.79</v>
      </c>
      <c r="OG33" s="90"/>
      <c r="OH33" s="90"/>
      <c r="OI33" s="90"/>
      <c r="OJ33" s="90"/>
      <c r="OK33" s="90"/>
      <c r="OL33" s="90"/>
      <c r="OM33" s="90"/>
      <c r="ON33" s="90"/>
      <c r="OO33" s="90"/>
      <c r="OP33" s="90"/>
      <c r="OQ33" s="90"/>
      <c r="OR33" s="90"/>
      <c r="OS33" s="90"/>
      <c r="OT33" s="90"/>
      <c r="OU33" s="90"/>
      <c r="OV33" s="90"/>
      <c r="OW33" s="90"/>
      <c r="OX33" s="90"/>
      <c r="OY33" s="91"/>
      <c r="OZ33" s="89">
        <f>データ!BG6</f>
        <v>227.51</v>
      </c>
      <c r="PA33" s="90"/>
      <c r="PB33" s="90"/>
      <c r="PC33" s="90"/>
      <c r="PD33" s="90"/>
      <c r="PE33" s="90"/>
      <c r="PF33" s="90"/>
      <c r="PG33" s="90"/>
      <c r="PH33" s="90"/>
      <c r="PI33" s="90"/>
      <c r="PJ33" s="90"/>
      <c r="PK33" s="90"/>
      <c r="PL33" s="90"/>
      <c r="PM33" s="90"/>
      <c r="PN33" s="90"/>
      <c r="PO33" s="90"/>
      <c r="PP33" s="90"/>
      <c r="PQ33" s="90"/>
      <c r="PR33" s="90"/>
      <c r="PS33" s="91"/>
      <c r="PT33" s="89">
        <f>データ!BH6</f>
        <v>225.72</v>
      </c>
      <c r="PU33" s="90"/>
      <c r="PV33" s="90"/>
      <c r="PW33" s="90"/>
      <c r="PX33" s="90"/>
      <c r="PY33" s="90"/>
      <c r="PZ33" s="90"/>
      <c r="QA33" s="90"/>
      <c r="QB33" s="90"/>
      <c r="QC33" s="90"/>
      <c r="QD33" s="90"/>
      <c r="QE33" s="90"/>
      <c r="QF33" s="90"/>
      <c r="QG33" s="90"/>
      <c r="QH33" s="90"/>
      <c r="QI33" s="90"/>
      <c r="QJ33" s="90"/>
      <c r="QK33" s="90"/>
      <c r="QL33" s="90"/>
      <c r="QM33" s="91"/>
      <c r="QN33" s="89">
        <f>データ!BI6</f>
        <v>217.8</v>
      </c>
      <c r="QO33" s="90"/>
      <c r="QP33" s="90"/>
      <c r="QQ33" s="90"/>
      <c r="QR33" s="90"/>
      <c r="QS33" s="90"/>
      <c r="QT33" s="90"/>
      <c r="QU33" s="90"/>
      <c r="QV33" s="90"/>
      <c r="QW33" s="90"/>
      <c r="QX33" s="90"/>
      <c r="QY33" s="90"/>
      <c r="QZ33" s="90"/>
      <c r="RA33" s="90"/>
      <c r="RB33" s="90"/>
      <c r="RC33" s="90"/>
      <c r="RD33" s="90"/>
      <c r="RE33" s="90"/>
      <c r="RF33" s="90"/>
      <c r="RG33" s="91"/>
      <c r="RH33" s="89">
        <f>データ!BJ6</f>
        <v>216.05</v>
      </c>
      <c r="RI33" s="90"/>
      <c r="RJ33" s="90"/>
      <c r="RK33" s="90"/>
      <c r="RL33" s="90"/>
      <c r="RM33" s="90"/>
      <c r="RN33" s="90"/>
      <c r="RO33" s="90"/>
      <c r="RP33" s="90"/>
      <c r="RQ33" s="90"/>
      <c r="RR33" s="90"/>
      <c r="RS33" s="90"/>
      <c r="RT33" s="90"/>
      <c r="RU33" s="90"/>
      <c r="RV33" s="90"/>
      <c r="RW33" s="90"/>
      <c r="RX33" s="90"/>
      <c r="RY33" s="90"/>
      <c r="RZ33" s="90"/>
      <c r="SA33" s="91"/>
      <c r="SB33" s="2"/>
      <c r="SC33" s="18"/>
      <c r="SD33" s="2"/>
      <c r="SE33" s="2"/>
      <c r="SF33" s="2"/>
      <c r="SG33" s="2"/>
      <c r="SH33" s="2"/>
      <c r="SI33" s="2"/>
      <c r="SJ33" s="2"/>
      <c r="SK33" s="14"/>
      <c r="SL33" s="2"/>
      <c r="SM33" s="111"/>
      <c r="SN33" s="112"/>
      <c r="SO33" s="112"/>
      <c r="SP33" s="112"/>
      <c r="SQ33" s="112"/>
      <c r="SR33" s="112"/>
      <c r="SS33" s="112"/>
      <c r="ST33" s="112"/>
      <c r="SU33" s="112"/>
      <c r="SV33" s="112"/>
      <c r="SW33" s="112"/>
      <c r="SX33" s="112"/>
      <c r="SY33" s="112"/>
      <c r="SZ33" s="112"/>
      <c r="TA33" s="113"/>
    </row>
    <row r="34" spans="1:521" ht="13.5" customHeight="1" x14ac:dyDescent="0.15">
      <c r="A34" s="2"/>
      <c r="B34" s="13"/>
      <c r="C34" s="2"/>
      <c r="D34" s="2"/>
      <c r="E34" s="2"/>
      <c r="F34" s="2"/>
      <c r="G34" s="2"/>
      <c r="H34" s="2"/>
      <c r="I34" s="2"/>
      <c r="J34" s="51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3"/>
      <c r="DV34" s="2"/>
      <c r="DW34" s="2"/>
      <c r="DX34" s="2"/>
      <c r="DY34" s="2"/>
      <c r="DZ34" s="2"/>
      <c r="EA34" s="2"/>
      <c r="EB34" s="2"/>
      <c r="EC34" s="2"/>
      <c r="ED34" s="51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3"/>
      <c r="IP34" s="2"/>
      <c r="IQ34" s="2"/>
      <c r="IR34" s="2"/>
      <c r="IS34" s="2"/>
      <c r="IT34" s="2"/>
      <c r="IU34" s="2"/>
      <c r="IV34" s="2"/>
      <c r="IW34" s="2"/>
      <c r="IX34" s="51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  <c r="LD34" s="52"/>
      <c r="LE34" s="52"/>
      <c r="LF34" s="52"/>
      <c r="LG34" s="52"/>
      <c r="LH34" s="52"/>
      <c r="LI34" s="52"/>
      <c r="LJ34" s="52"/>
      <c r="LK34" s="52"/>
      <c r="LL34" s="52"/>
      <c r="LM34" s="52"/>
      <c r="LN34" s="52"/>
      <c r="LO34" s="52"/>
      <c r="LP34" s="52"/>
      <c r="LQ34" s="52"/>
      <c r="LR34" s="52"/>
      <c r="LS34" s="52"/>
      <c r="LT34" s="52"/>
      <c r="LU34" s="52"/>
      <c r="LV34" s="52"/>
      <c r="LW34" s="52"/>
      <c r="LX34" s="52"/>
      <c r="LY34" s="52"/>
      <c r="LZ34" s="52"/>
      <c r="MA34" s="52"/>
      <c r="MB34" s="52"/>
      <c r="MC34" s="52"/>
      <c r="MD34" s="52"/>
      <c r="ME34" s="52"/>
      <c r="MF34" s="52"/>
      <c r="MG34" s="52"/>
      <c r="MH34" s="52"/>
      <c r="MI34" s="52"/>
      <c r="MJ34" s="52"/>
      <c r="MK34" s="52"/>
      <c r="ML34" s="52"/>
      <c r="MM34" s="52"/>
      <c r="MN34" s="52"/>
      <c r="MO34" s="52"/>
      <c r="MP34" s="52"/>
      <c r="MQ34" s="52"/>
      <c r="MR34" s="52"/>
      <c r="MS34" s="52"/>
      <c r="MT34" s="52"/>
      <c r="MU34" s="52"/>
      <c r="MV34" s="52"/>
      <c r="MW34" s="52"/>
      <c r="MX34" s="52"/>
      <c r="MY34" s="52"/>
      <c r="MZ34" s="52"/>
      <c r="NA34" s="52"/>
      <c r="NB34" s="52"/>
      <c r="NC34" s="52"/>
      <c r="ND34" s="52"/>
      <c r="NE34" s="52"/>
      <c r="NF34" s="52"/>
      <c r="NG34" s="52"/>
      <c r="NH34" s="52"/>
      <c r="NI34" s="53"/>
      <c r="NJ34" s="2"/>
      <c r="NK34" s="2"/>
      <c r="NL34" s="2"/>
      <c r="NM34" s="2"/>
      <c r="NN34" s="2"/>
      <c r="NO34" s="2"/>
      <c r="NP34" s="2"/>
      <c r="NQ34" s="2"/>
      <c r="NR34" s="51"/>
      <c r="NS34" s="52"/>
      <c r="NT34" s="52"/>
      <c r="NU34" s="52"/>
      <c r="NV34" s="52"/>
      <c r="NW34" s="52"/>
      <c r="NX34" s="52"/>
      <c r="NY34" s="52"/>
      <c r="NZ34" s="52"/>
      <c r="OA34" s="52"/>
      <c r="OB34" s="52"/>
      <c r="OC34" s="52"/>
      <c r="OD34" s="52"/>
      <c r="OE34" s="52"/>
      <c r="OF34" s="52"/>
      <c r="OG34" s="52"/>
      <c r="OH34" s="52"/>
      <c r="OI34" s="52"/>
      <c r="OJ34" s="52"/>
      <c r="OK34" s="52"/>
      <c r="OL34" s="52"/>
      <c r="OM34" s="52"/>
      <c r="ON34" s="52"/>
      <c r="OO34" s="52"/>
      <c r="OP34" s="52"/>
      <c r="OQ34" s="52"/>
      <c r="OR34" s="52"/>
      <c r="OS34" s="52"/>
      <c r="OT34" s="52"/>
      <c r="OU34" s="52"/>
      <c r="OV34" s="52"/>
      <c r="OW34" s="52"/>
      <c r="OX34" s="52"/>
      <c r="OY34" s="52"/>
      <c r="OZ34" s="52"/>
      <c r="PA34" s="52"/>
      <c r="PB34" s="52"/>
      <c r="PC34" s="52"/>
      <c r="PD34" s="52"/>
      <c r="PE34" s="52"/>
      <c r="PF34" s="52"/>
      <c r="PG34" s="52"/>
      <c r="PH34" s="52"/>
      <c r="PI34" s="52"/>
      <c r="PJ34" s="52"/>
      <c r="PK34" s="52"/>
      <c r="PL34" s="52"/>
      <c r="PM34" s="52"/>
      <c r="PN34" s="52"/>
      <c r="PO34" s="52"/>
      <c r="PP34" s="52"/>
      <c r="PQ34" s="52"/>
      <c r="PR34" s="52"/>
      <c r="PS34" s="52"/>
      <c r="PT34" s="52"/>
      <c r="PU34" s="52"/>
      <c r="PV34" s="52"/>
      <c r="PW34" s="52"/>
      <c r="PX34" s="52"/>
      <c r="PY34" s="52"/>
      <c r="PZ34" s="52"/>
      <c r="QA34" s="52"/>
      <c r="QB34" s="52"/>
      <c r="QC34" s="52"/>
      <c r="QD34" s="52"/>
      <c r="QE34" s="52"/>
      <c r="QF34" s="52"/>
      <c r="QG34" s="52"/>
      <c r="QH34" s="52"/>
      <c r="QI34" s="52"/>
      <c r="QJ34" s="52"/>
      <c r="QK34" s="52"/>
      <c r="QL34" s="52"/>
      <c r="QM34" s="52"/>
      <c r="QN34" s="52"/>
      <c r="QO34" s="52"/>
      <c r="QP34" s="52"/>
      <c r="QQ34" s="52"/>
      <c r="QR34" s="52"/>
      <c r="QS34" s="52"/>
      <c r="QT34" s="52"/>
      <c r="QU34" s="52"/>
      <c r="QV34" s="52"/>
      <c r="QW34" s="52"/>
      <c r="QX34" s="52"/>
      <c r="QY34" s="52"/>
      <c r="QZ34" s="52"/>
      <c r="RA34" s="52"/>
      <c r="RB34" s="52"/>
      <c r="RC34" s="52"/>
      <c r="RD34" s="52"/>
      <c r="RE34" s="52"/>
      <c r="RF34" s="52"/>
      <c r="RG34" s="52"/>
      <c r="RH34" s="52"/>
      <c r="RI34" s="52"/>
      <c r="RJ34" s="52"/>
      <c r="RK34" s="52"/>
      <c r="RL34" s="52"/>
      <c r="RM34" s="52"/>
      <c r="RN34" s="52"/>
      <c r="RO34" s="52"/>
      <c r="RP34" s="52"/>
      <c r="RQ34" s="52"/>
      <c r="RR34" s="52"/>
      <c r="RS34" s="52"/>
      <c r="RT34" s="52"/>
      <c r="RU34" s="52"/>
      <c r="RV34" s="52"/>
      <c r="RW34" s="52"/>
      <c r="RX34" s="52"/>
      <c r="RY34" s="52"/>
      <c r="RZ34" s="52"/>
      <c r="SA34" s="52"/>
      <c r="SB34" s="52"/>
      <c r="SC34" s="53"/>
      <c r="SD34" s="2"/>
      <c r="SE34" s="2"/>
      <c r="SF34" s="2"/>
      <c r="SG34" s="2"/>
      <c r="SH34" s="2"/>
      <c r="SI34" s="2"/>
      <c r="SJ34" s="2"/>
      <c r="SK34" s="14"/>
      <c r="SL34" s="2"/>
      <c r="SM34" s="111"/>
      <c r="SN34" s="112"/>
      <c r="SO34" s="112"/>
      <c r="SP34" s="112"/>
      <c r="SQ34" s="112"/>
      <c r="SR34" s="112"/>
      <c r="SS34" s="112"/>
      <c r="ST34" s="112"/>
      <c r="SU34" s="112"/>
      <c r="SV34" s="112"/>
      <c r="SW34" s="112"/>
      <c r="SX34" s="112"/>
      <c r="SY34" s="112"/>
      <c r="SZ34" s="112"/>
      <c r="TA34" s="113"/>
    </row>
    <row r="35" spans="1:521" ht="13.5" customHeight="1" x14ac:dyDescent="0.15">
      <c r="A35" s="2"/>
      <c r="B35" s="13"/>
      <c r="C35" s="1"/>
      <c r="D35" s="1"/>
      <c r="E35" s="1"/>
      <c r="F35" s="1"/>
      <c r="G35" s="1"/>
      <c r="H35" s="1"/>
      <c r="I35" s="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"/>
      <c r="DW35" s="1"/>
      <c r="DX35" s="1"/>
      <c r="DY35" s="1"/>
      <c r="DZ35" s="1"/>
      <c r="EA35" s="1"/>
      <c r="EB35" s="1"/>
      <c r="EC35" s="1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"/>
      <c r="IQ35" s="1"/>
      <c r="IR35" s="1"/>
      <c r="IS35" s="1"/>
      <c r="IT35" s="1"/>
      <c r="IU35" s="1"/>
      <c r="IV35" s="1"/>
      <c r="IW35" s="1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"/>
      <c r="NK35" s="1"/>
      <c r="NL35" s="1"/>
      <c r="NM35" s="1"/>
      <c r="NN35" s="1"/>
      <c r="NO35" s="1"/>
      <c r="NP35" s="1"/>
      <c r="NQ35" s="1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"/>
      <c r="SE35" s="1"/>
      <c r="SF35" s="1"/>
      <c r="SG35" s="1"/>
      <c r="SH35" s="1"/>
      <c r="SI35" s="1"/>
      <c r="SJ35" s="1"/>
      <c r="SK35" s="14"/>
      <c r="SL35" s="2"/>
      <c r="SM35" s="111"/>
      <c r="SN35" s="112"/>
      <c r="SO35" s="112"/>
      <c r="SP35" s="112"/>
      <c r="SQ35" s="112"/>
      <c r="SR35" s="112"/>
      <c r="SS35" s="112"/>
      <c r="ST35" s="112"/>
      <c r="SU35" s="112"/>
      <c r="SV35" s="112"/>
      <c r="SW35" s="112"/>
      <c r="SX35" s="112"/>
      <c r="SY35" s="112"/>
      <c r="SZ35" s="112"/>
      <c r="TA35" s="113"/>
    </row>
    <row r="36" spans="1:521" ht="13.5" customHeight="1" x14ac:dyDescent="0.15">
      <c r="A36" s="2"/>
      <c r="B36" s="13"/>
      <c r="C36" s="1"/>
      <c r="D36" s="1"/>
      <c r="E36" s="1"/>
      <c r="F36" s="1"/>
      <c r="G36" s="1"/>
      <c r="H36" s="1"/>
      <c r="I36" s="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"/>
      <c r="DW36" s="1"/>
      <c r="DX36" s="1"/>
      <c r="DY36" s="1"/>
      <c r="DZ36" s="1"/>
      <c r="EA36" s="1"/>
      <c r="EB36" s="1"/>
      <c r="EC36" s="1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"/>
      <c r="IQ36" s="1"/>
      <c r="IR36" s="1"/>
      <c r="IS36" s="1"/>
      <c r="IT36" s="1"/>
      <c r="IU36" s="1"/>
      <c r="IV36" s="1"/>
      <c r="IW36" s="1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"/>
      <c r="NK36" s="1"/>
      <c r="NL36" s="1"/>
      <c r="NM36" s="1"/>
      <c r="NN36" s="1"/>
      <c r="NO36" s="1"/>
      <c r="NP36" s="1"/>
      <c r="NQ36" s="1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"/>
      <c r="SE36" s="1"/>
      <c r="SF36" s="1"/>
      <c r="SG36" s="1"/>
      <c r="SH36" s="1"/>
      <c r="SI36" s="1"/>
      <c r="SJ36" s="1"/>
      <c r="SK36" s="14"/>
      <c r="SL36" s="2"/>
      <c r="SM36" s="111"/>
      <c r="SN36" s="112"/>
      <c r="SO36" s="112"/>
      <c r="SP36" s="112"/>
      <c r="SQ36" s="112"/>
      <c r="SR36" s="112"/>
      <c r="SS36" s="112"/>
      <c r="ST36" s="112"/>
      <c r="SU36" s="112"/>
      <c r="SV36" s="112"/>
      <c r="SW36" s="112"/>
      <c r="SX36" s="112"/>
      <c r="SY36" s="112"/>
      <c r="SZ36" s="112"/>
      <c r="TA36" s="113"/>
    </row>
    <row r="37" spans="1:521" ht="13.5" customHeight="1" x14ac:dyDescent="0.15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14"/>
      <c r="SL37" s="2"/>
      <c r="SM37" s="111"/>
      <c r="SN37" s="112"/>
      <c r="SO37" s="112"/>
      <c r="SP37" s="112"/>
      <c r="SQ37" s="112"/>
      <c r="SR37" s="112"/>
      <c r="SS37" s="112"/>
      <c r="ST37" s="112"/>
      <c r="SU37" s="112"/>
      <c r="SV37" s="112"/>
      <c r="SW37" s="112"/>
      <c r="SX37" s="112"/>
      <c r="SY37" s="112"/>
      <c r="SZ37" s="112"/>
      <c r="TA37" s="113"/>
    </row>
    <row r="38" spans="1:521" ht="13.5" customHeight="1" x14ac:dyDescent="0.15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14"/>
      <c r="SL38" s="2"/>
      <c r="SM38" s="111"/>
      <c r="SN38" s="112"/>
      <c r="SO38" s="112"/>
      <c r="SP38" s="112"/>
      <c r="SQ38" s="112"/>
      <c r="SR38" s="112"/>
      <c r="SS38" s="112"/>
      <c r="ST38" s="112"/>
      <c r="SU38" s="112"/>
      <c r="SV38" s="112"/>
      <c r="SW38" s="112"/>
      <c r="SX38" s="112"/>
      <c r="SY38" s="112"/>
      <c r="SZ38" s="112"/>
      <c r="TA38" s="113"/>
    </row>
    <row r="39" spans="1:521" ht="13.5" customHeight="1" x14ac:dyDescent="0.15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14"/>
      <c r="SL39" s="2"/>
      <c r="SM39" s="111"/>
      <c r="SN39" s="112"/>
      <c r="SO39" s="112"/>
      <c r="SP39" s="112"/>
      <c r="SQ39" s="112"/>
      <c r="SR39" s="112"/>
      <c r="SS39" s="112"/>
      <c r="ST39" s="112"/>
      <c r="SU39" s="112"/>
      <c r="SV39" s="112"/>
      <c r="SW39" s="112"/>
      <c r="SX39" s="112"/>
      <c r="SY39" s="112"/>
      <c r="SZ39" s="112"/>
      <c r="TA39" s="113"/>
    </row>
    <row r="40" spans="1:521" ht="13.5" customHeight="1" x14ac:dyDescent="0.15">
      <c r="A40" s="2"/>
      <c r="B40" s="13"/>
      <c r="C40" s="2"/>
      <c r="D40" s="2"/>
      <c r="E40" s="2"/>
      <c r="F40" s="2"/>
      <c r="G40" s="2"/>
      <c r="H40" s="2"/>
      <c r="I40" s="2"/>
      <c r="J40" s="100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2"/>
      <c r="DV40" s="2"/>
      <c r="DW40" s="2"/>
      <c r="DX40" s="2"/>
      <c r="DY40" s="2"/>
      <c r="DZ40" s="2"/>
      <c r="EA40" s="2"/>
      <c r="EB40" s="2"/>
      <c r="EC40" s="2"/>
      <c r="ED40" s="100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1"/>
      <c r="HZ40" s="101"/>
      <c r="IA40" s="101"/>
      <c r="IB40" s="101"/>
      <c r="IC40" s="101"/>
      <c r="ID40" s="101"/>
      <c r="IE40" s="101"/>
      <c r="IF40" s="101"/>
      <c r="IG40" s="101"/>
      <c r="IH40" s="101"/>
      <c r="II40" s="101"/>
      <c r="IJ40" s="101"/>
      <c r="IK40" s="101"/>
      <c r="IL40" s="101"/>
      <c r="IM40" s="101"/>
      <c r="IN40" s="101"/>
      <c r="IO40" s="102"/>
      <c r="IP40" s="2"/>
      <c r="IQ40" s="2"/>
      <c r="IR40" s="2"/>
      <c r="IS40" s="2"/>
      <c r="IT40" s="2"/>
      <c r="IU40" s="2"/>
      <c r="IV40" s="2"/>
      <c r="IW40" s="2"/>
      <c r="IX40" s="100"/>
      <c r="IY40" s="101"/>
      <c r="IZ40" s="101"/>
      <c r="JA40" s="101"/>
      <c r="JB40" s="101"/>
      <c r="JC40" s="101"/>
      <c r="JD40" s="101"/>
      <c r="JE40" s="101"/>
      <c r="JF40" s="101"/>
      <c r="JG40" s="101"/>
      <c r="JH40" s="101"/>
      <c r="JI40" s="101"/>
      <c r="JJ40" s="101"/>
      <c r="JK40" s="101"/>
      <c r="JL40" s="101"/>
      <c r="JM40" s="101"/>
      <c r="JN40" s="101"/>
      <c r="JO40" s="101"/>
      <c r="JP40" s="101"/>
      <c r="JQ40" s="101"/>
      <c r="JR40" s="101"/>
      <c r="JS40" s="101"/>
      <c r="JT40" s="101"/>
      <c r="JU40" s="101"/>
      <c r="JV40" s="101"/>
      <c r="JW40" s="101"/>
      <c r="JX40" s="101"/>
      <c r="JY40" s="101"/>
      <c r="JZ40" s="101"/>
      <c r="KA40" s="101"/>
      <c r="KB40" s="101"/>
      <c r="KC40" s="101"/>
      <c r="KD40" s="101"/>
      <c r="KE40" s="101"/>
      <c r="KF40" s="101"/>
      <c r="KG40" s="101"/>
      <c r="KH40" s="101"/>
      <c r="KI40" s="101"/>
      <c r="KJ40" s="101"/>
      <c r="KK40" s="101"/>
      <c r="KL40" s="101"/>
      <c r="KM40" s="101"/>
      <c r="KN40" s="101"/>
      <c r="KO40" s="101"/>
      <c r="KP40" s="101"/>
      <c r="KQ40" s="101"/>
      <c r="KR40" s="101"/>
      <c r="KS40" s="101"/>
      <c r="KT40" s="101"/>
      <c r="KU40" s="101"/>
      <c r="KV40" s="101"/>
      <c r="KW40" s="101"/>
      <c r="KX40" s="101"/>
      <c r="KY40" s="101"/>
      <c r="KZ40" s="101"/>
      <c r="LA40" s="101"/>
      <c r="LB40" s="101"/>
      <c r="LC40" s="101"/>
      <c r="LD40" s="101"/>
      <c r="LE40" s="101"/>
      <c r="LF40" s="101"/>
      <c r="LG40" s="101"/>
      <c r="LH40" s="101"/>
      <c r="LI40" s="101"/>
      <c r="LJ40" s="101"/>
      <c r="LK40" s="101"/>
      <c r="LL40" s="101"/>
      <c r="LM40" s="101"/>
      <c r="LN40" s="101"/>
      <c r="LO40" s="101"/>
      <c r="LP40" s="101"/>
      <c r="LQ40" s="101"/>
      <c r="LR40" s="101"/>
      <c r="LS40" s="101"/>
      <c r="LT40" s="101"/>
      <c r="LU40" s="101"/>
      <c r="LV40" s="101"/>
      <c r="LW40" s="101"/>
      <c r="LX40" s="101"/>
      <c r="LY40" s="101"/>
      <c r="LZ40" s="101"/>
      <c r="MA40" s="101"/>
      <c r="MB40" s="101"/>
      <c r="MC40" s="101"/>
      <c r="MD40" s="101"/>
      <c r="ME40" s="101"/>
      <c r="MF40" s="101"/>
      <c r="MG40" s="101"/>
      <c r="MH40" s="101"/>
      <c r="MI40" s="101"/>
      <c r="MJ40" s="101"/>
      <c r="MK40" s="101"/>
      <c r="ML40" s="101"/>
      <c r="MM40" s="101"/>
      <c r="MN40" s="101"/>
      <c r="MO40" s="101"/>
      <c r="MP40" s="101"/>
      <c r="MQ40" s="101"/>
      <c r="MR40" s="101"/>
      <c r="MS40" s="101"/>
      <c r="MT40" s="101"/>
      <c r="MU40" s="101"/>
      <c r="MV40" s="101"/>
      <c r="MW40" s="101"/>
      <c r="MX40" s="101"/>
      <c r="MY40" s="101"/>
      <c r="MZ40" s="101"/>
      <c r="NA40" s="101"/>
      <c r="NB40" s="101"/>
      <c r="NC40" s="101"/>
      <c r="ND40" s="101"/>
      <c r="NE40" s="101"/>
      <c r="NF40" s="101"/>
      <c r="NG40" s="101"/>
      <c r="NH40" s="101"/>
      <c r="NI40" s="102"/>
      <c r="NJ40" s="2"/>
      <c r="NK40" s="2"/>
      <c r="NL40" s="2"/>
      <c r="NM40" s="2"/>
      <c r="NN40" s="2"/>
      <c r="NO40" s="2"/>
      <c r="NP40" s="2"/>
      <c r="NQ40" s="2"/>
      <c r="NR40" s="100"/>
      <c r="NS40" s="101"/>
      <c r="NT40" s="101"/>
      <c r="NU40" s="101"/>
      <c r="NV40" s="101"/>
      <c r="NW40" s="101"/>
      <c r="NX40" s="101"/>
      <c r="NY40" s="101"/>
      <c r="NZ40" s="101"/>
      <c r="OA40" s="101"/>
      <c r="OB40" s="101"/>
      <c r="OC40" s="101"/>
      <c r="OD40" s="101"/>
      <c r="OE40" s="101"/>
      <c r="OF40" s="101"/>
      <c r="OG40" s="101"/>
      <c r="OH40" s="101"/>
      <c r="OI40" s="101"/>
      <c r="OJ40" s="101"/>
      <c r="OK40" s="101"/>
      <c r="OL40" s="101"/>
      <c r="OM40" s="101"/>
      <c r="ON40" s="101"/>
      <c r="OO40" s="101"/>
      <c r="OP40" s="101"/>
      <c r="OQ40" s="101"/>
      <c r="OR40" s="101"/>
      <c r="OS40" s="101"/>
      <c r="OT40" s="101"/>
      <c r="OU40" s="101"/>
      <c r="OV40" s="101"/>
      <c r="OW40" s="101"/>
      <c r="OX40" s="101"/>
      <c r="OY40" s="101"/>
      <c r="OZ40" s="101"/>
      <c r="PA40" s="101"/>
      <c r="PB40" s="101"/>
      <c r="PC40" s="101"/>
      <c r="PD40" s="101"/>
      <c r="PE40" s="101"/>
      <c r="PF40" s="101"/>
      <c r="PG40" s="101"/>
      <c r="PH40" s="101"/>
      <c r="PI40" s="101"/>
      <c r="PJ40" s="101"/>
      <c r="PK40" s="101"/>
      <c r="PL40" s="101"/>
      <c r="PM40" s="101"/>
      <c r="PN40" s="101"/>
      <c r="PO40" s="101"/>
      <c r="PP40" s="101"/>
      <c r="PQ40" s="101"/>
      <c r="PR40" s="101"/>
      <c r="PS40" s="101"/>
      <c r="PT40" s="101"/>
      <c r="PU40" s="101"/>
      <c r="PV40" s="101"/>
      <c r="PW40" s="101"/>
      <c r="PX40" s="101"/>
      <c r="PY40" s="101"/>
      <c r="PZ40" s="101"/>
      <c r="QA40" s="101"/>
      <c r="QB40" s="101"/>
      <c r="QC40" s="101"/>
      <c r="QD40" s="101"/>
      <c r="QE40" s="101"/>
      <c r="QF40" s="101"/>
      <c r="QG40" s="101"/>
      <c r="QH40" s="101"/>
      <c r="QI40" s="101"/>
      <c r="QJ40" s="101"/>
      <c r="QK40" s="101"/>
      <c r="QL40" s="101"/>
      <c r="QM40" s="101"/>
      <c r="QN40" s="101"/>
      <c r="QO40" s="101"/>
      <c r="QP40" s="101"/>
      <c r="QQ40" s="101"/>
      <c r="QR40" s="101"/>
      <c r="QS40" s="101"/>
      <c r="QT40" s="101"/>
      <c r="QU40" s="101"/>
      <c r="QV40" s="101"/>
      <c r="QW40" s="101"/>
      <c r="QX40" s="101"/>
      <c r="QY40" s="101"/>
      <c r="QZ40" s="101"/>
      <c r="RA40" s="101"/>
      <c r="RB40" s="101"/>
      <c r="RC40" s="101"/>
      <c r="RD40" s="101"/>
      <c r="RE40" s="101"/>
      <c r="RF40" s="101"/>
      <c r="RG40" s="101"/>
      <c r="RH40" s="101"/>
      <c r="RI40" s="101"/>
      <c r="RJ40" s="101"/>
      <c r="RK40" s="101"/>
      <c r="RL40" s="101"/>
      <c r="RM40" s="101"/>
      <c r="RN40" s="101"/>
      <c r="RO40" s="101"/>
      <c r="RP40" s="101"/>
      <c r="RQ40" s="101"/>
      <c r="RR40" s="101"/>
      <c r="RS40" s="101"/>
      <c r="RT40" s="101"/>
      <c r="RU40" s="101"/>
      <c r="RV40" s="101"/>
      <c r="RW40" s="101"/>
      <c r="RX40" s="101"/>
      <c r="RY40" s="101"/>
      <c r="RZ40" s="101"/>
      <c r="SA40" s="101"/>
      <c r="SB40" s="101"/>
      <c r="SC40" s="102"/>
      <c r="SD40" s="2"/>
      <c r="SE40" s="2"/>
      <c r="SF40" s="2"/>
      <c r="SG40" s="2"/>
      <c r="SH40" s="2"/>
      <c r="SI40" s="2"/>
      <c r="SJ40" s="2"/>
      <c r="SK40" s="14"/>
      <c r="SL40" s="2"/>
      <c r="SM40" s="111"/>
      <c r="SN40" s="112"/>
      <c r="SO40" s="112"/>
      <c r="SP40" s="112"/>
      <c r="SQ40" s="112"/>
      <c r="SR40" s="112"/>
      <c r="SS40" s="112"/>
      <c r="ST40" s="112"/>
      <c r="SU40" s="112"/>
      <c r="SV40" s="112"/>
      <c r="SW40" s="112"/>
      <c r="SX40" s="112"/>
      <c r="SY40" s="112"/>
      <c r="SZ40" s="112"/>
      <c r="TA40" s="113"/>
    </row>
    <row r="41" spans="1:521" ht="13.5" customHeight="1" x14ac:dyDescent="0.15">
      <c r="A41" s="2"/>
      <c r="B41" s="13"/>
      <c r="C41" s="2"/>
      <c r="D41" s="2"/>
      <c r="E41" s="2"/>
      <c r="F41" s="2"/>
      <c r="G41" s="2"/>
      <c r="H41" s="2"/>
      <c r="I41" s="2"/>
      <c r="J41" s="103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5"/>
      <c r="DV41" s="2"/>
      <c r="DW41" s="2"/>
      <c r="DX41" s="2"/>
      <c r="DY41" s="2"/>
      <c r="DZ41" s="2"/>
      <c r="EA41" s="2"/>
      <c r="EB41" s="2"/>
      <c r="EC41" s="2"/>
      <c r="ED41" s="103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104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  <c r="HA41" s="104"/>
      <c r="HB41" s="104"/>
      <c r="HC41" s="104"/>
      <c r="HD41" s="104"/>
      <c r="HE41" s="104"/>
      <c r="HF41" s="104"/>
      <c r="HG41" s="104"/>
      <c r="HH41" s="104"/>
      <c r="HI41" s="104"/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4"/>
      <c r="HU41" s="104"/>
      <c r="HV41" s="104"/>
      <c r="HW41" s="104"/>
      <c r="HX41" s="104"/>
      <c r="HY41" s="104"/>
      <c r="HZ41" s="104"/>
      <c r="IA41" s="104"/>
      <c r="IB41" s="104"/>
      <c r="IC41" s="104"/>
      <c r="ID41" s="104"/>
      <c r="IE41" s="104"/>
      <c r="IF41" s="104"/>
      <c r="IG41" s="104"/>
      <c r="IH41" s="104"/>
      <c r="II41" s="104"/>
      <c r="IJ41" s="104"/>
      <c r="IK41" s="104"/>
      <c r="IL41" s="104"/>
      <c r="IM41" s="104"/>
      <c r="IN41" s="104"/>
      <c r="IO41" s="105"/>
      <c r="IP41" s="2"/>
      <c r="IQ41" s="2"/>
      <c r="IR41" s="2"/>
      <c r="IS41" s="2"/>
      <c r="IT41" s="2"/>
      <c r="IU41" s="2"/>
      <c r="IV41" s="2"/>
      <c r="IW41" s="2"/>
      <c r="IX41" s="103"/>
      <c r="IY41" s="104"/>
      <c r="IZ41" s="104"/>
      <c r="JA41" s="104"/>
      <c r="JB41" s="104"/>
      <c r="JC41" s="104"/>
      <c r="JD41" s="104"/>
      <c r="JE41" s="104"/>
      <c r="JF41" s="104"/>
      <c r="JG41" s="104"/>
      <c r="JH41" s="104"/>
      <c r="JI41" s="104"/>
      <c r="JJ41" s="104"/>
      <c r="JK41" s="104"/>
      <c r="JL41" s="104"/>
      <c r="JM41" s="104"/>
      <c r="JN41" s="104"/>
      <c r="JO41" s="104"/>
      <c r="JP41" s="104"/>
      <c r="JQ41" s="104"/>
      <c r="JR41" s="104"/>
      <c r="JS41" s="104"/>
      <c r="JT41" s="104"/>
      <c r="JU41" s="104"/>
      <c r="JV41" s="104"/>
      <c r="JW41" s="104"/>
      <c r="JX41" s="104"/>
      <c r="JY41" s="104"/>
      <c r="JZ41" s="104"/>
      <c r="KA41" s="104"/>
      <c r="KB41" s="104"/>
      <c r="KC41" s="104"/>
      <c r="KD41" s="104"/>
      <c r="KE41" s="104"/>
      <c r="KF41" s="104"/>
      <c r="KG41" s="104"/>
      <c r="KH41" s="104"/>
      <c r="KI41" s="104"/>
      <c r="KJ41" s="104"/>
      <c r="KK41" s="104"/>
      <c r="KL41" s="104"/>
      <c r="KM41" s="104"/>
      <c r="KN41" s="104"/>
      <c r="KO41" s="104"/>
      <c r="KP41" s="104"/>
      <c r="KQ41" s="104"/>
      <c r="KR41" s="104"/>
      <c r="KS41" s="104"/>
      <c r="KT41" s="104"/>
      <c r="KU41" s="104"/>
      <c r="KV41" s="104"/>
      <c r="KW41" s="104"/>
      <c r="KX41" s="104"/>
      <c r="KY41" s="104"/>
      <c r="KZ41" s="104"/>
      <c r="LA41" s="104"/>
      <c r="LB41" s="104"/>
      <c r="LC41" s="104"/>
      <c r="LD41" s="104"/>
      <c r="LE41" s="104"/>
      <c r="LF41" s="104"/>
      <c r="LG41" s="104"/>
      <c r="LH41" s="104"/>
      <c r="LI41" s="104"/>
      <c r="LJ41" s="104"/>
      <c r="LK41" s="104"/>
      <c r="LL41" s="104"/>
      <c r="LM41" s="104"/>
      <c r="LN41" s="104"/>
      <c r="LO41" s="104"/>
      <c r="LP41" s="104"/>
      <c r="LQ41" s="104"/>
      <c r="LR41" s="104"/>
      <c r="LS41" s="104"/>
      <c r="LT41" s="104"/>
      <c r="LU41" s="104"/>
      <c r="LV41" s="104"/>
      <c r="LW41" s="104"/>
      <c r="LX41" s="104"/>
      <c r="LY41" s="104"/>
      <c r="LZ41" s="104"/>
      <c r="MA41" s="104"/>
      <c r="MB41" s="104"/>
      <c r="MC41" s="104"/>
      <c r="MD41" s="104"/>
      <c r="ME41" s="104"/>
      <c r="MF41" s="104"/>
      <c r="MG41" s="104"/>
      <c r="MH41" s="104"/>
      <c r="MI41" s="104"/>
      <c r="MJ41" s="104"/>
      <c r="MK41" s="104"/>
      <c r="ML41" s="104"/>
      <c r="MM41" s="104"/>
      <c r="MN41" s="104"/>
      <c r="MO41" s="104"/>
      <c r="MP41" s="104"/>
      <c r="MQ41" s="104"/>
      <c r="MR41" s="104"/>
      <c r="MS41" s="104"/>
      <c r="MT41" s="104"/>
      <c r="MU41" s="104"/>
      <c r="MV41" s="104"/>
      <c r="MW41" s="104"/>
      <c r="MX41" s="104"/>
      <c r="MY41" s="104"/>
      <c r="MZ41" s="104"/>
      <c r="NA41" s="104"/>
      <c r="NB41" s="104"/>
      <c r="NC41" s="104"/>
      <c r="ND41" s="104"/>
      <c r="NE41" s="104"/>
      <c r="NF41" s="104"/>
      <c r="NG41" s="104"/>
      <c r="NH41" s="104"/>
      <c r="NI41" s="105"/>
      <c r="NJ41" s="2"/>
      <c r="NK41" s="2"/>
      <c r="NL41" s="2"/>
      <c r="NM41" s="2"/>
      <c r="NN41" s="2"/>
      <c r="NO41" s="2"/>
      <c r="NP41" s="2"/>
      <c r="NQ41" s="2"/>
      <c r="NR41" s="103"/>
      <c r="NS41" s="104"/>
      <c r="NT41" s="104"/>
      <c r="NU41" s="104"/>
      <c r="NV41" s="104"/>
      <c r="NW41" s="104"/>
      <c r="NX41" s="104"/>
      <c r="NY41" s="104"/>
      <c r="NZ41" s="104"/>
      <c r="OA41" s="104"/>
      <c r="OB41" s="104"/>
      <c r="OC41" s="104"/>
      <c r="OD41" s="104"/>
      <c r="OE41" s="104"/>
      <c r="OF41" s="104"/>
      <c r="OG41" s="104"/>
      <c r="OH41" s="104"/>
      <c r="OI41" s="104"/>
      <c r="OJ41" s="104"/>
      <c r="OK41" s="104"/>
      <c r="OL41" s="104"/>
      <c r="OM41" s="104"/>
      <c r="ON41" s="104"/>
      <c r="OO41" s="104"/>
      <c r="OP41" s="104"/>
      <c r="OQ41" s="104"/>
      <c r="OR41" s="104"/>
      <c r="OS41" s="104"/>
      <c r="OT41" s="104"/>
      <c r="OU41" s="104"/>
      <c r="OV41" s="104"/>
      <c r="OW41" s="104"/>
      <c r="OX41" s="104"/>
      <c r="OY41" s="104"/>
      <c r="OZ41" s="104"/>
      <c r="PA41" s="104"/>
      <c r="PB41" s="104"/>
      <c r="PC41" s="104"/>
      <c r="PD41" s="104"/>
      <c r="PE41" s="104"/>
      <c r="PF41" s="104"/>
      <c r="PG41" s="104"/>
      <c r="PH41" s="104"/>
      <c r="PI41" s="104"/>
      <c r="PJ41" s="104"/>
      <c r="PK41" s="104"/>
      <c r="PL41" s="104"/>
      <c r="PM41" s="104"/>
      <c r="PN41" s="104"/>
      <c r="PO41" s="104"/>
      <c r="PP41" s="104"/>
      <c r="PQ41" s="104"/>
      <c r="PR41" s="104"/>
      <c r="PS41" s="104"/>
      <c r="PT41" s="104"/>
      <c r="PU41" s="104"/>
      <c r="PV41" s="104"/>
      <c r="PW41" s="104"/>
      <c r="PX41" s="104"/>
      <c r="PY41" s="104"/>
      <c r="PZ41" s="104"/>
      <c r="QA41" s="104"/>
      <c r="QB41" s="104"/>
      <c r="QC41" s="104"/>
      <c r="QD41" s="104"/>
      <c r="QE41" s="104"/>
      <c r="QF41" s="104"/>
      <c r="QG41" s="104"/>
      <c r="QH41" s="104"/>
      <c r="QI41" s="104"/>
      <c r="QJ41" s="104"/>
      <c r="QK41" s="104"/>
      <c r="QL41" s="104"/>
      <c r="QM41" s="104"/>
      <c r="QN41" s="104"/>
      <c r="QO41" s="104"/>
      <c r="QP41" s="104"/>
      <c r="QQ41" s="104"/>
      <c r="QR41" s="104"/>
      <c r="QS41" s="104"/>
      <c r="QT41" s="104"/>
      <c r="QU41" s="104"/>
      <c r="QV41" s="104"/>
      <c r="QW41" s="104"/>
      <c r="QX41" s="104"/>
      <c r="QY41" s="104"/>
      <c r="QZ41" s="104"/>
      <c r="RA41" s="104"/>
      <c r="RB41" s="104"/>
      <c r="RC41" s="104"/>
      <c r="RD41" s="104"/>
      <c r="RE41" s="104"/>
      <c r="RF41" s="104"/>
      <c r="RG41" s="104"/>
      <c r="RH41" s="104"/>
      <c r="RI41" s="104"/>
      <c r="RJ41" s="104"/>
      <c r="RK41" s="104"/>
      <c r="RL41" s="104"/>
      <c r="RM41" s="104"/>
      <c r="RN41" s="104"/>
      <c r="RO41" s="104"/>
      <c r="RP41" s="104"/>
      <c r="RQ41" s="104"/>
      <c r="RR41" s="104"/>
      <c r="RS41" s="104"/>
      <c r="RT41" s="104"/>
      <c r="RU41" s="104"/>
      <c r="RV41" s="104"/>
      <c r="RW41" s="104"/>
      <c r="RX41" s="104"/>
      <c r="RY41" s="104"/>
      <c r="RZ41" s="104"/>
      <c r="SA41" s="104"/>
      <c r="SB41" s="104"/>
      <c r="SC41" s="105"/>
      <c r="SD41" s="2"/>
      <c r="SE41" s="2"/>
      <c r="SF41" s="2"/>
      <c r="SG41" s="2"/>
      <c r="SH41" s="2"/>
      <c r="SI41" s="2"/>
      <c r="SJ41" s="2"/>
      <c r="SK41" s="14"/>
      <c r="SL41" s="2"/>
      <c r="SM41" s="111"/>
      <c r="SN41" s="112"/>
      <c r="SO41" s="112"/>
      <c r="SP41" s="112"/>
      <c r="SQ41" s="112"/>
      <c r="SR41" s="112"/>
      <c r="SS41" s="112"/>
      <c r="ST41" s="112"/>
      <c r="SU41" s="112"/>
      <c r="SV41" s="112"/>
      <c r="SW41" s="112"/>
      <c r="SX41" s="112"/>
      <c r="SY41" s="112"/>
      <c r="SZ41" s="112"/>
      <c r="TA41" s="113"/>
    </row>
    <row r="42" spans="1:521" ht="13.5" customHeight="1" x14ac:dyDescent="0.15">
      <c r="A42" s="2"/>
      <c r="B42" s="13"/>
      <c r="C42" s="2"/>
      <c r="D42" s="2"/>
      <c r="E42" s="2"/>
      <c r="F42" s="2"/>
      <c r="G42" s="2"/>
      <c r="H42" s="2"/>
      <c r="I42" s="2"/>
      <c r="J42" s="103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5"/>
      <c r="DV42" s="2"/>
      <c r="DW42" s="2"/>
      <c r="DX42" s="2"/>
      <c r="DY42" s="2"/>
      <c r="DZ42" s="2"/>
      <c r="EA42" s="2"/>
      <c r="EB42" s="2"/>
      <c r="EC42" s="2"/>
      <c r="ED42" s="103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104"/>
      <c r="FE42" s="104"/>
      <c r="FF42" s="104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  <c r="HA42" s="104"/>
      <c r="HB42" s="104"/>
      <c r="HC42" s="104"/>
      <c r="HD42" s="104"/>
      <c r="HE42" s="104"/>
      <c r="HF42" s="104"/>
      <c r="HG42" s="104"/>
      <c r="HH42" s="104"/>
      <c r="HI42" s="104"/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4"/>
      <c r="HU42" s="104"/>
      <c r="HV42" s="104"/>
      <c r="HW42" s="104"/>
      <c r="HX42" s="104"/>
      <c r="HY42" s="104"/>
      <c r="HZ42" s="104"/>
      <c r="IA42" s="104"/>
      <c r="IB42" s="104"/>
      <c r="IC42" s="104"/>
      <c r="ID42" s="104"/>
      <c r="IE42" s="104"/>
      <c r="IF42" s="104"/>
      <c r="IG42" s="104"/>
      <c r="IH42" s="104"/>
      <c r="II42" s="104"/>
      <c r="IJ42" s="104"/>
      <c r="IK42" s="104"/>
      <c r="IL42" s="104"/>
      <c r="IM42" s="104"/>
      <c r="IN42" s="104"/>
      <c r="IO42" s="105"/>
      <c r="IP42" s="2"/>
      <c r="IQ42" s="2"/>
      <c r="IR42" s="2"/>
      <c r="IS42" s="2"/>
      <c r="IT42" s="2"/>
      <c r="IU42" s="2"/>
      <c r="IV42" s="2"/>
      <c r="IW42" s="2"/>
      <c r="IX42" s="103"/>
      <c r="IY42" s="104"/>
      <c r="IZ42" s="104"/>
      <c r="JA42" s="104"/>
      <c r="JB42" s="104"/>
      <c r="JC42" s="104"/>
      <c r="JD42" s="104"/>
      <c r="JE42" s="104"/>
      <c r="JF42" s="104"/>
      <c r="JG42" s="104"/>
      <c r="JH42" s="104"/>
      <c r="JI42" s="104"/>
      <c r="JJ42" s="104"/>
      <c r="JK42" s="104"/>
      <c r="JL42" s="104"/>
      <c r="JM42" s="104"/>
      <c r="JN42" s="104"/>
      <c r="JO42" s="104"/>
      <c r="JP42" s="104"/>
      <c r="JQ42" s="104"/>
      <c r="JR42" s="104"/>
      <c r="JS42" s="104"/>
      <c r="JT42" s="104"/>
      <c r="JU42" s="104"/>
      <c r="JV42" s="104"/>
      <c r="JW42" s="104"/>
      <c r="JX42" s="104"/>
      <c r="JY42" s="104"/>
      <c r="JZ42" s="104"/>
      <c r="KA42" s="104"/>
      <c r="KB42" s="104"/>
      <c r="KC42" s="104"/>
      <c r="KD42" s="104"/>
      <c r="KE42" s="104"/>
      <c r="KF42" s="104"/>
      <c r="KG42" s="104"/>
      <c r="KH42" s="104"/>
      <c r="KI42" s="104"/>
      <c r="KJ42" s="104"/>
      <c r="KK42" s="104"/>
      <c r="KL42" s="104"/>
      <c r="KM42" s="104"/>
      <c r="KN42" s="104"/>
      <c r="KO42" s="104"/>
      <c r="KP42" s="104"/>
      <c r="KQ42" s="104"/>
      <c r="KR42" s="104"/>
      <c r="KS42" s="104"/>
      <c r="KT42" s="104"/>
      <c r="KU42" s="104"/>
      <c r="KV42" s="104"/>
      <c r="KW42" s="104"/>
      <c r="KX42" s="104"/>
      <c r="KY42" s="104"/>
      <c r="KZ42" s="104"/>
      <c r="LA42" s="104"/>
      <c r="LB42" s="104"/>
      <c r="LC42" s="104"/>
      <c r="LD42" s="104"/>
      <c r="LE42" s="104"/>
      <c r="LF42" s="104"/>
      <c r="LG42" s="104"/>
      <c r="LH42" s="104"/>
      <c r="LI42" s="104"/>
      <c r="LJ42" s="104"/>
      <c r="LK42" s="104"/>
      <c r="LL42" s="104"/>
      <c r="LM42" s="104"/>
      <c r="LN42" s="104"/>
      <c r="LO42" s="104"/>
      <c r="LP42" s="104"/>
      <c r="LQ42" s="104"/>
      <c r="LR42" s="104"/>
      <c r="LS42" s="104"/>
      <c r="LT42" s="104"/>
      <c r="LU42" s="104"/>
      <c r="LV42" s="104"/>
      <c r="LW42" s="104"/>
      <c r="LX42" s="104"/>
      <c r="LY42" s="104"/>
      <c r="LZ42" s="104"/>
      <c r="MA42" s="104"/>
      <c r="MB42" s="104"/>
      <c r="MC42" s="104"/>
      <c r="MD42" s="104"/>
      <c r="ME42" s="104"/>
      <c r="MF42" s="104"/>
      <c r="MG42" s="104"/>
      <c r="MH42" s="104"/>
      <c r="MI42" s="104"/>
      <c r="MJ42" s="104"/>
      <c r="MK42" s="104"/>
      <c r="ML42" s="104"/>
      <c r="MM42" s="104"/>
      <c r="MN42" s="104"/>
      <c r="MO42" s="104"/>
      <c r="MP42" s="104"/>
      <c r="MQ42" s="104"/>
      <c r="MR42" s="104"/>
      <c r="MS42" s="104"/>
      <c r="MT42" s="104"/>
      <c r="MU42" s="104"/>
      <c r="MV42" s="104"/>
      <c r="MW42" s="104"/>
      <c r="MX42" s="104"/>
      <c r="MY42" s="104"/>
      <c r="MZ42" s="104"/>
      <c r="NA42" s="104"/>
      <c r="NB42" s="104"/>
      <c r="NC42" s="104"/>
      <c r="ND42" s="104"/>
      <c r="NE42" s="104"/>
      <c r="NF42" s="104"/>
      <c r="NG42" s="104"/>
      <c r="NH42" s="104"/>
      <c r="NI42" s="105"/>
      <c r="NJ42" s="2"/>
      <c r="NK42" s="2"/>
      <c r="NL42" s="2"/>
      <c r="NM42" s="2"/>
      <c r="NN42" s="2"/>
      <c r="NO42" s="2"/>
      <c r="NP42" s="2"/>
      <c r="NQ42" s="2"/>
      <c r="NR42" s="103"/>
      <c r="NS42" s="104"/>
      <c r="NT42" s="104"/>
      <c r="NU42" s="104"/>
      <c r="NV42" s="104"/>
      <c r="NW42" s="104"/>
      <c r="NX42" s="104"/>
      <c r="NY42" s="104"/>
      <c r="NZ42" s="104"/>
      <c r="OA42" s="104"/>
      <c r="OB42" s="104"/>
      <c r="OC42" s="104"/>
      <c r="OD42" s="104"/>
      <c r="OE42" s="104"/>
      <c r="OF42" s="104"/>
      <c r="OG42" s="104"/>
      <c r="OH42" s="104"/>
      <c r="OI42" s="104"/>
      <c r="OJ42" s="104"/>
      <c r="OK42" s="104"/>
      <c r="OL42" s="104"/>
      <c r="OM42" s="104"/>
      <c r="ON42" s="104"/>
      <c r="OO42" s="104"/>
      <c r="OP42" s="104"/>
      <c r="OQ42" s="104"/>
      <c r="OR42" s="104"/>
      <c r="OS42" s="104"/>
      <c r="OT42" s="104"/>
      <c r="OU42" s="104"/>
      <c r="OV42" s="104"/>
      <c r="OW42" s="104"/>
      <c r="OX42" s="104"/>
      <c r="OY42" s="104"/>
      <c r="OZ42" s="104"/>
      <c r="PA42" s="104"/>
      <c r="PB42" s="104"/>
      <c r="PC42" s="104"/>
      <c r="PD42" s="104"/>
      <c r="PE42" s="104"/>
      <c r="PF42" s="104"/>
      <c r="PG42" s="104"/>
      <c r="PH42" s="104"/>
      <c r="PI42" s="104"/>
      <c r="PJ42" s="104"/>
      <c r="PK42" s="104"/>
      <c r="PL42" s="104"/>
      <c r="PM42" s="104"/>
      <c r="PN42" s="104"/>
      <c r="PO42" s="104"/>
      <c r="PP42" s="104"/>
      <c r="PQ42" s="104"/>
      <c r="PR42" s="104"/>
      <c r="PS42" s="104"/>
      <c r="PT42" s="104"/>
      <c r="PU42" s="104"/>
      <c r="PV42" s="104"/>
      <c r="PW42" s="104"/>
      <c r="PX42" s="104"/>
      <c r="PY42" s="104"/>
      <c r="PZ42" s="104"/>
      <c r="QA42" s="104"/>
      <c r="QB42" s="104"/>
      <c r="QC42" s="104"/>
      <c r="QD42" s="104"/>
      <c r="QE42" s="104"/>
      <c r="QF42" s="104"/>
      <c r="QG42" s="104"/>
      <c r="QH42" s="104"/>
      <c r="QI42" s="104"/>
      <c r="QJ42" s="104"/>
      <c r="QK42" s="104"/>
      <c r="QL42" s="104"/>
      <c r="QM42" s="104"/>
      <c r="QN42" s="104"/>
      <c r="QO42" s="104"/>
      <c r="QP42" s="104"/>
      <c r="QQ42" s="104"/>
      <c r="QR42" s="104"/>
      <c r="QS42" s="104"/>
      <c r="QT42" s="104"/>
      <c r="QU42" s="104"/>
      <c r="QV42" s="104"/>
      <c r="QW42" s="104"/>
      <c r="QX42" s="104"/>
      <c r="QY42" s="104"/>
      <c r="QZ42" s="104"/>
      <c r="RA42" s="104"/>
      <c r="RB42" s="104"/>
      <c r="RC42" s="104"/>
      <c r="RD42" s="104"/>
      <c r="RE42" s="104"/>
      <c r="RF42" s="104"/>
      <c r="RG42" s="104"/>
      <c r="RH42" s="104"/>
      <c r="RI42" s="104"/>
      <c r="RJ42" s="104"/>
      <c r="RK42" s="104"/>
      <c r="RL42" s="104"/>
      <c r="RM42" s="104"/>
      <c r="RN42" s="104"/>
      <c r="RO42" s="104"/>
      <c r="RP42" s="104"/>
      <c r="RQ42" s="104"/>
      <c r="RR42" s="104"/>
      <c r="RS42" s="104"/>
      <c r="RT42" s="104"/>
      <c r="RU42" s="104"/>
      <c r="RV42" s="104"/>
      <c r="RW42" s="104"/>
      <c r="RX42" s="104"/>
      <c r="RY42" s="104"/>
      <c r="RZ42" s="104"/>
      <c r="SA42" s="104"/>
      <c r="SB42" s="104"/>
      <c r="SC42" s="105"/>
      <c r="SD42" s="2"/>
      <c r="SE42" s="2"/>
      <c r="SF42" s="2"/>
      <c r="SG42" s="2"/>
      <c r="SH42" s="2"/>
      <c r="SI42" s="2"/>
      <c r="SJ42" s="2"/>
      <c r="SK42" s="14"/>
      <c r="SL42" s="2"/>
      <c r="SM42" s="111"/>
      <c r="SN42" s="112"/>
      <c r="SO42" s="112"/>
      <c r="SP42" s="112"/>
      <c r="SQ42" s="112"/>
      <c r="SR42" s="112"/>
      <c r="SS42" s="112"/>
      <c r="ST42" s="112"/>
      <c r="SU42" s="112"/>
      <c r="SV42" s="112"/>
      <c r="SW42" s="112"/>
      <c r="SX42" s="112"/>
      <c r="SY42" s="112"/>
      <c r="SZ42" s="112"/>
      <c r="TA42" s="113"/>
    </row>
    <row r="43" spans="1:521" ht="13.5" customHeight="1" x14ac:dyDescent="0.15">
      <c r="A43" s="2"/>
      <c r="B43" s="13"/>
      <c r="C43" s="2"/>
      <c r="D43" s="2"/>
      <c r="E43" s="2"/>
      <c r="F43" s="2"/>
      <c r="G43" s="2"/>
      <c r="H43" s="2"/>
      <c r="I43" s="2"/>
      <c r="J43" s="103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5"/>
      <c r="DV43" s="2"/>
      <c r="DW43" s="2"/>
      <c r="DX43" s="2"/>
      <c r="DY43" s="2"/>
      <c r="DZ43" s="2"/>
      <c r="EA43" s="2"/>
      <c r="EB43" s="2"/>
      <c r="EC43" s="2"/>
      <c r="ED43" s="103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104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  <c r="HA43" s="104"/>
      <c r="HB43" s="104"/>
      <c r="HC43" s="104"/>
      <c r="HD43" s="104"/>
      <c r="HE43" s="104"/>
      <c r="HF43" s="104"/>
      <c r="HG43" s="104"/>
      <c r="HH43" s="104"/>
      <c r="HI43" s="104"/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4"/>
      <c r="HU43" s="104"/>
      <c r="HV43" s="104"/>
      <c r="HW43" s="104"/>
      <c r="HX43" s="104"/>
      <c r="HY43" s="104"/>
      <c r="HZ43" s="104"/>
      <c r="IA43" s="104"/>
      <c r="IB43" s="104"/>
      <c r="IC43" s="104"/>
      <c r="ID43" s="104"/>
      <c r="IE43" s="104"/>
      <c r="IF43" s="104"/>
      <c r="IG43" s="104"/>
      <c r="IH43" s="104"/>
      <c r="II43" s="104"/>
      <c r="IJ43" s="104"/>
      <c r="IK43" s="104"/>
      <c r="IL43" s="104"/>
      <c r="IM43" s="104"/>
      <c r="IN43" s="104"/>
      <c r="IO43" s="105"/>
      <c r="IP43" s="2"/>
      <c r="IQ43" s="2"/>
      <c r="IR43" s="2"/>
      <c r="IS43" s="2"/>
      <c r="IT43" s="2"/>
      <c r="IU43" s="2"/>
      <c r="IV43" s="2"/>
      <c r="IW43" s="2"/>
      <c r="IX43" s="103"/>
      <c r="IY43" s="104"/>
      <c r="IZ43" s="104"/>
      <c r="JA43" s="104"/>
      <c r="JB43" s="104"/>
      <c r="JC43" s="104"/>
      <c r="JD43" s="104"/>
      <c r="JE43" s="104"/>
      <c r="JF43" s="104"/>
      <c r="JG43" s="104"/>
      <c r="JH43" s="104"/>
      <c r="JI43" s="104"/>
      <c r="JJ43" s="104"/>
      <c r="JK43" s="104"/>
      <c r="JL43" s="104"/>
      <c r="JM43" s="104"/>
      <c r="JN43" s="104"/>
      <c r="JO43" s="104"/>
      <c r="JP43" s="104"/>
      <c r="JQ43" s="104"/>
      <c r="JR43" s="104"/>
      <c r="JS43" s="104"/>
      <c r="JT43" s="104"/>
      <c r="JU43" s="104"/>
      <c r="JV43" s="104"/>
      <c r="JW43" s="104"/>
      <c r="JX43" s="104"/>
      <c r="JY43" s="104"/>
      <c r="JZ43" s="104"/>
      <c r="KA43" s="104"/>
      <c r="KB43" s="104"/>
      <c r="KC43" s="104"/>
      <c r="KD43" s="104"/>
      <c r="KE43" s="104"/>
      <c r="KF43" s="104"/>
      <c r="KG43" s="104"/>
      <c r="KH43" s="104"/>
      <c r="KI43" s="104"/>
      <c r="KJ43" s="104"/>
      <c r="KK43" s="104"/>
      <c r="KL43" s="104"/>
      <c r="KM43" s="104"/>
      <c r="KN43" s="104"/>
      <c r="KO43" s="104"/>
      <c r="KP43" s="104"/>
      <c r="KQ43" s="104"/>
      <c r="KR43" s="104"/>
      <c r="KS43" s="104"/>
      <c r="KT43" s="104"/>
      <c r="KU43" s="104"/>
      <c r="KV43" s="104"/>
      <c r="KW43" s="104"/>
      <c r="KX43" s="104"/>
      <c r="KY43" s="104"/>
      <c r="KZ43" s="104"/>
      <c r="LA43" s="104"/>
      <c r="LB43" s="104"/>
      <c r="LC43" s="104"/>
      <c r="LD43" s="104"/>
      <c r="LE43" s="104"/>
      <c r="LF43" s="104"/>
      <c r="LG43" s="104"/>
      <c r="LH43" s="104"/>
      <c r="LI43" s="104"/>
      <c r="LJ43" s="104"/>
      <c r="LK43" s="104"/>
      <c r="LL43" s="104"/>
      <c r="LM43" s="104"/>
      <c r="LN43" s="104"/>
      <c r="LO43" s="104"/>
      <c r="LP43" s="104"/>
      <c r="LQ43" s="104"/>
      <c r="LR43" s="104"/>
      <c r="LS43" s="104"/>
      <c r="LT43" s="104"/>
      <c r="LU43" s="104"/>
      <c r="LV43" s="104"/>
      <c r="LW43" s="104"/>
      <c r="LX43" s="104"/>
      <c r="LY43" s="104"/>
      <c r="LZ43" s="104"/>
      <c r="MA43" s="104"/>
      <c r="MB43" s="104"/>
      <c r="MC43" s="104"/>
      <c r="MD43" s="104"/>
      <c r="ME43" s="104"/>
      <c r="MF43" s="104"/>
      <c r="MG43" s="104"/>
      <c r="MH43" s="104"/>
      <c r="MI43" s="104"/>
      <c r="MJ43" s="104"/>
      <c r="MK43" s="104"/>
      <c r="ML43" s="104"/>
      <c r="MM43" s="104"/>
      <c r="MN43" s="104"/>
      <c r="MO43" s="104"/>
      <c r="MP43" s="104"/>
      <c r="MQ43" s="104"/>
      <c r="MR43" s="104"/>
      <c r="MS43" s="104"/>
      <c r="MT43" s="104"/>
      <c r="MU43" s="104"/>
      <c r="MV43" s="104"/>
      <c r="MW43" s="104"/>
      <c r="MX43" s="104"/>
      <c r="MY43" s="104"/>
      <c r="MZ43" s="104"/>
      <c r="NA43" s="104"/>
      <c r="NB43" s="104"/>
      <c r="NC43" s="104"/>
      <c r="ND43" s="104"/>
      <c r="NE43" s="104"/>
      <c r="NF43" s="104"/>
      <c r="NG43" s="104"/>
      <c r="NH43" s="104"/>
      <c r="NI43" s="105"/>
      <c r="NJ43" s="2"/>
      <c r="NK43" s="2"/>
      <c r="NL43" s="2"/>
      <c r="NM43" s="2"/>
      <c r="NN43" s="2"/>
      <c r="NO43" s="2"/>
      <c r="NP43" s="2"/>
      <c r="NQ43" s="2"/>
      <c r="NR43" s="103"/>
      <c r="NS43" s="104"/>
      <c r="NT43" s="104"/>
      <c r="NU43" s="104"/>
      <c r="NV43" s="104"/>
      <c r="NW43" s="104"/>
      <c r="NX43" s="104"/>
      <c r="NY43" s="104"/>
      <c r="NZ43" s="104"/>
      <c r="OA43" s="104"/>
      <c r="OB43" s="104"/>
      <c r="OC43" s="104"/>
      <c r="OD43" s="104"/>
      <c r="OE43" s="104"/>
      <c r="OF43" s="104"/>
      <c r="OG43" s="104"/>
      <c r="OH43" s="104"/>
      <c r="OI43" s="104"/>
      <c r="OJ43" s="104"/>
      <c r="OK43" s="104"/>
      <c r="OL43" s="104"/>
      <c r="OM43" s="104"/>
      <c r="ON43" s="104"/>
      <c r="OO43" s="104"/>
      <c r="OP43" s="104"/>
      <c r="OQ43" s="104"/>
      <c r="OR43" s="104"/>
      <c r="OS43" s="104"/>
      <c r="OT43" s="104"/>
      <c r="OU43" s="104"/>
      <c r="OV43" s="104"/>
      <c r="OW43" s="104"/>
      <c r="OX43" s="104"/>
      <c r="OY43" s="104"/>
      <c r="OZ43" s="104"/>
      <c r="PA43" s="104"/>
      <c r="PB43" s="104"/>
      <c r="PC43" s="104"/>
      <c r="PD43" s="104"/>
      <c r="PE43" s="104"/>
      <c r="PF43" s="104"/>
      <c r="PG43" s="104"/>
      <c r="PH43" s="104"/>
      <c r="PI43" s="104"/>
      <c r="PJ43" s="104"/>
      <c r="PK43" s="104"/>
      <c r="PL43" s="104"/>
      <c r="PM43" s="104"/>
      <c r="PN43" s="104"/>
      <c r="PO43" s="104"/>
      <c r="PP43" s="104"/>
      <c r="PQ43" s="104"/>
      <c r="PR43" s="104"/>
      <c r="PS43" s="104"/>
      <c r="PT43" s="104"/>
      <c r="PU43" s="104"/>
      <c r="PV43" s="104"/>
      <c r="PW43" s="104"/>
      <c r="PX43" s="104"/>
      <c r="PY43" s="104"/>
      <c r="PZ43" s="104"/>
      <c r="QA43" s="104"/>
      <c r="QB43" s="104"/>
      <c r="QC43" s="104"/>
      <c r="QD43" s="104"/>
      <c r="QE43" s="104"/>
      <c r="QF43" s="104"/>
      <c r="QG43" s="104"/>
      <c r="QH43" s="104"/>
      <c r="QI43" s="104"/>
      <c r="QJ43" s="104"/>
      <c r="QK43" s="104"/>
      <c r="QL43" s="104"/>
      <c r="QM43" s="104"/>
      <c r="QN43" s="104"/>
      <c r="QO43" s="104"/>
      <c r="QP43" s="104"/>
      <c r="QQ43" s="104"/>
      <c r="QR43" s="104"/>
      <c r="QS43" s="104"/>
      <c r="QT43" s="104"/>
      <c r="QU43" s="104"/>
      <c r="QV43" s="104"/>
      <c r="QW43" s="104"/>
      <c r="QX43" s="104"/>
      <c r="QY43" s="104"/>
      <c r="QZ43" s="104"/>
      <c r="RA43" s="104"/>
      <c r="RB43" s="104"/>
      <c r="RC43" s="104"/>
      <c r="RD43" s="104"/>
      <c r="RE43" s="104"/>
      <c r="RF43" s="104"/>
      <c r="RG43" s="104"/>
      <c r="RH43" s="104"/>
      <c r="RI43" s="104"/>
      <c r="RJ43" s="104"/>
      <c r="RK43" s="104"/>
      <c r="RL43" s="104"/>
      <c r="RM43" s="104"/>
      <c r="RN43" s="104"/>
      <c r="RO43" s="104"/>
      <c r="RP43" s="104"/>
      <c r="RQ43" s="104"/>
      <c r="RR43" s="104"/>
      <c r="RS43" s="104"/>
      <c r="RT43" s="104"/>
      <c r="RU43" s="104"/>
      <c r="RV43" s="104"/>
      <c r="RW43" s="104"/>
      <c r="RX43" s="104"/>
      <c r="RY43" s="104"/>
      <c r="RZ43" s="104"/>
      <c r="SA43" s="104"/>
      <c r="SB43" s="104"/>
      <c r="SC43" s="105"/>
      <c r="SD43" s="2"/>
      <c r="SE43" s="2"/>
      <c r="SF43" s="2"/>
      <c r="SG43" s="2"/>
      <c r="SH43" s="2"/>
      <c r="SI43" s="2"/>
      <c r="SJ43" s="2"/>
      <c r="SK43" s="14"/>
      <c r="SL43" s="2"/>
      <c r="SM43" s="111"/>
      <c r="SN43" s="112"/>
      <c r="SO43" s="112"/>
      <c r="SP43" s="112"/>
      <c r="SQ43" s="112"/>
      <c r="SR43" s="112"/>
      <c r="SS43" s="112"/>
      <c r="ST43" s="112"/>
      <c r="SU43" s="112"/>
      <c r="SV43" s="112"/>
      <c r="SW43" s="112"/>
      <c r="SX43" s="112"/>
      <c r="SY43" s="112"/>
      <c r="SZ43" s="112"/>
      <c r="TA43" s="113"/>
    </row>
    <row r="44" spans="1:521" ht="13.5" customHeight="1" x14ac:dyDescent="0.15">
      <c r="A44" s="2"/>
      <c r="B44" s="13"/>
      <c r="C44" s="2"/>
      <c r="D44" s="2"/>
      <c r="E44" s="2"/>
      <c r="F44" s="2"/>
      <c r="G44" s="2"/>
      <c r="H44" s="2"/>
      <c r="I44" s="2"/>
      <c r="J44" s="103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5"/>
      <c r="DV44" s="2"/>
      <c r="DW44" s="2"/>
      <c r="DX44" s="2"/>
      <c r="DY44" s="2"/>
      <c r="DZ44" s="2"/>
      <c r="EA44" s="2"/>
      <c r="EB44" s="2"/>
      <c r="EC44" s="2"/>
      <c r="ED44" s="103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  <c r="FF44" s="104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  <c r="HA44" s="104"/>
      <c r="HB44" s="104"/>
      <c r="HC44" s="104"/>
      <c r="HD44" s="104"/>
      <c r="HE44" s="104"/>
      <c r="HF44" s="104"/>
      <c r="HG44" s="104"/>
      <c r="HH44" s="104"/>
      <c r="HI44" s="104"/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4"/>
      <c r="HU44" s="104"/>
      <c r="HV44" s="104"/>
      <c r="HW44" s="104"/>
      <c r="HX44" s="104"/>
      <c r="HY44" s="104"/>
      <c r="HZ44" s="104"/>
      <c r="IA44" s="104"/>
      <c r="IB44" s="104"/>
      <c r="IC44" s="104"/>
      <c r="ID44" s="104"/>
      <c r="IE44" s="104"/>
      <c r="IF44" s="104"/>
      <c r="IG44" s="104"/>
      <c r="IH44" s="104"/>
      <c r="II44" s="104"/>
      <c r="IJ44" s="104"/>
      <c r="IK44" s="104"/>
      <c r="IL44" s="104"/>
      <c r="IM44" s="104"/>
      <c r="IN44" s="104"/>
      <c r="IO44" s="105"/>
      <c r="IP44" s="2"/>
      <c r="IQ44" s="2"/>
      <c r="IR44" s="2"/>
      <c r="IS44" s="2"/>
      <c r="IT44" s="2"/>
      <c r="IU44" s="2"/>
      <c r="IV44" s="2"/>
      <c r="IW44" s="2"/>
      <c r="IX44" s="103"/>
      <c r="IY44" s="104"/>
      <c r="IZ44" s="104"/>
      <c r="JA44" s="104"/>
      <c r="JB44" s="104"/>
      <c r="JC44" s="104"/>
      <c r="JD44" s="104"/>
      <c r="JE44" s="104"/>
      <c r="JF44" s="104"/>
      <c r="JG44" s="104"/>
      <c r="JH44" s="104"/>
      <c r="JI44" s="104"/>
      <c r="JJ44" s="104"/>
      <c r="JK44" s="104"/>
      <c r="JL44" s="104"/>
      <c r="JM44" s="104"/>
      <c r="JN44" s="104"/>
      <c r="JO44" s="104"/>
      <c r="JP44" s="104"/>
      <c r="JQ44" s="104"/>
      <c r="JR44" s="104"/>
      <c r="JS44" s="104"/>
      <c r="JT44" s="104"/>
      <c r="JU44" s="104"/>
      <c r="JV44" s="104"/>
      <c r="JW44" s="104"/>
      <c r="JX44" s="104"/>
      <c r="JY44" s="104"/>
      <c r="JZ44" s="104"/>
      <c r="KA44" s="104"/>
      <c r="KB44" s="104"/>
      <c r="KC44" s="104"/>
      <c r="KD44" s="104"/>
      <c r="KE44" s="104"/>
      <c r="KF44" s="104"/>
      <c r="KG44" s="104"/>
      <c r="KH44" s="104"/>
      <c r="KI44" s="104"/>
      <c r="KJ44" s="104"/>
      <c r="KK44" s="104"/>
      <c r="KL44" s="104"/>
      <c r="KM44" s="104"/>
      <c r="KN44" s="104"/>
      <c r="KO44" s="104"/>
      <c r="KP44" s="104"/>
      <c r="KQ44" s="104"/>
      <c r="KR44" s="104"/>
      <c r="KS44" s="104"/>
      <c r="KT44" s="104"/>
      <c r="KU44" s="104"/>
      <c r="KV44" s="104"/>
      <c r="KW44" s="104"/>
      <c r="KX44" s="104"/>
      <c r="KY44" s="104"/>
      <c r="KZ44" s="104"/>
      <c r="LA44" s="104"/>
      <c r="LB44" s="104"/>
      <c r="LC44" s="104"/>
      <c r="LD44" s="104"/>
      <c r="LE44" s="104"/>
      <c r="LF44" s="104"/>
      <c r="LG44" s="104"/>
      <c r="LH44" s="104"/>
      <c r="LI44" s="104"/>
      <c r="LJ44" s="104"/>
      <c r="LK44" s="104"/>
      <c r="LL44" s="104"/>
      <c r="LM44" s="104"/>
      <c r="LN44" s="104"/>
      <c r="LO44" s="104"/>
      <c r="LP44" s="104"/>
      <c r="LQ44" s="104"/>
      <c r="LR44" s="104"/>
      <c r="LS44" s="104"/>
      <c r="LT44" s="104"/>
      <c r="LU44" s="104"/>
      <c r="LV44" s="104"/>
      <c r="LW44" s="104"/>
      <c r="LX44" s="104"/>
      <c r="LY44" s="104"/>
      <c r="LZ44" s="104"/>
      <c r="MA44" s="104"/>
      <c r="MB44" s="104"/>
      <c r="MC44" s="104"/>
      <c r="MD44" s="104"/>
      <c r="ME44" s="104"/>
      <c r="MF44" s="104"/>
      <c r="MG44" s="104"/>
      <c r="MH44" s="104"/>
      <c r="MI44" s="104"/>
      <c r="MJ44" s="104"/>
      <c r="MK44" s="104"/>
      <c r="ML44" s="104"/>
      <c r="MM44" s="104"/>
      <c r="MN44" s="104"/>
      <c r="MO44" s="104"/>
      <c r="MP44" s="104"/>
      <c r="MQ44" s="104"/>
      <c r="MR44" s="104"/>
      <c r="MS44" s="104"/>
      <c r="MT44" s="104"/>
      <c r="MU44" s="104"/>
      <c r="MV44" s="104"/>
      <c r="MW44" s="104"/>
      <c r="MX44" s="104"/>
      <c r="MY44" s="104"/>
      <c r="MZ44" s="104"/>
      <c r="NA44" s="104"/>
      <c r="NB44" s="104"/>
      <c r="NC44" s="104"/>
      <c r="ND44" s="104"/>
      <c r="NE44" s="104"/>
      <c r="NF44" s="104"/>
      <c r="NG44" s="104"/>
      <c r="NH44" s="104"/>
      <c r="NI44" s="105"/>
      <c r="NJ44" s="2"/>
      <c r="NK44" s="2"/>
      <c r="NL44" s="2"/>
      <c r="NM44" s="2"/>
      <c r="NN44" s="2"/>
      <c r="NO44" s="2"/>
      <c r="NP44" s="2"/>
      <c r="NQ44" s="2"/>
      <c r="NR44" s="103"/>
      <c r="NS44" s="104"/>
      <c r="NT44" s="104"/>
      <c r="NU44" s="104"/>
      <c r="NV44" s="104"/>
      <c r="NW44" s="104"/>
      <c r="NX44" s="104"/>
      <c r="NY44" s="104"/>
      <c r="NZ44" s="104"/>
      <c r="OA44" s="104"/>
      <c r="OB44" s="104"/>
      <c r="OC44" s="104"/>
      <c r="OD44" s="104"/>
      <c r="OE44" s="104"/>
      <c r="OF44" s="104"/>
      <c r="OG44" s="104"/>
      <c r="OH44" s="104"/>
      <c r="OI44" s="104"/>
      <c r="OJ44" s="104"/>
      <c r="OK44" s="104"/>
      <c r="OL44" s="104"/>
      <c r="OM44" s="104"/>
      <c r="ON44" s="104"/>
      <c r="OO44" s="104"/>
      <c r="OP44" s="104"/>
      <c r="OQ44" s="104"/>
      <c r="OR44" s="104"/>
      <c r="OS44" s="104"/>
      <c r="OT44" s="104"/>
      <c r="OU44" s="104"/>
      <c r="OV44" s="104"/>
      <c r="OW44" s="104"/>
      <c r="OX44" s="104"/>
      <c r="OY44" s="104"/>
      <c r="OZ44" s="104"/>
      <c r="PA44" s="104"/>
      <c r="PB44" s="104"/>
      <c r="PC44" s="104"/>
      <c r="PD44" s="104"/>
      <c r="PE44" s="104"/>
      <c r="PF44" s="104"/>
      <c r="PG44" s="104"/>
      <c r="PH44" s="104"/>
      <c r="PI44" s="104"/>
      <c r="PJ44" s="104"/>
      <c r="PK44" s="104"/>
      <c r="PL44" s="104"/>
      <c r="PM44" s="104"/>
      <c r="PN44" s="104"/>
      <c r="PO44" s="104"/>
      <c r="PP44" s="104"/>
      <c r="PQ44" s="104"/>
      <c r="PR44" s="104"/>
      <c r="PS44" s="104"/>
      <c r="PT44" s="104"/>
      <c r="PU44" s="104"/>
      <c r="PV44" s="104"/>
      <c r="PW44" s="104"/>
      <c r="PX44" s="104"/>
      <c r="PY44" s="104"/>
      <c r="PZ44" s="104"/>
      <c r="QA44" s="104"/>
      <c r="QB44" s="104"/>
      <c r="QC44" s="104"/>
      <c r="QD44" s="104"/>
      <c r="QE44" s="104"/>
      <c r="QF44" s="104"/>
      <c r="QG44" s="104"/>
      <c r="QH44" s="104"/>
      <c r="QI44" s="104"/>
      <c r="QJ44" s="104"/>
      <c r="QK44" s="104"/>
      <c r="QL44" s="104"/>
      <c r="QM44" s="104"/>
      <c r="QN44" s="104"/>
      <c r="QO44" s="104"/>
      <c r="QP44" s="104"/>
      <c r="QQ44" s="104"/>
      <c r="QR44" s="104"/>
      <c r="QS44" s="104"/>
      <c r="QT44" s="104"/>
      <c r="QU44" s="104"/>
      <c r="QV44" s="104"/>
      <c r="QW44" s="104"/>
      <c r="QX44" s="104"/>
      <c r="QY44" s="104"/>
      <c r="QZ44" s="104"/>
      <c r="RA44" s="104"/>
      <c r="RB44" s="104"/>
      <c r="RC44" s="104"/>
      <c r="RD44" s="104"/>
      <c r="RE44" s="104"/>
      <c r="RF44" s="104"/>
      <c r="RG44" s="104"/>
      <c r="RH44" s="104"/>
      <c r="RI44" s="104"/>
      <c r="RJ44" s="104"/>
      <c r="RK44" s="104"/>
      <c r="RL44" s="104"/>
      <c r="RM44" s="104"/>
      <c r="RN44" s="104"/>
      <c r="RO44" s="104"/>
      <c r="RP44" s="104"/>
      <c r="RQ44" s="104"/>
      <c r="RR44" s="104"/>
      <c r="RS44" s="104"/>
      <c r="RT44" s="104"/>
      <c r="RU44" s="104"/>
      <c r="RV44" s="104"/>
      <c r="RW44" s="104"/>
      <c r="RX44" s="104"/>
      <c r="RY44" s="104"/>
      <c r="RZ44" s="104"/>
      <c r="SA44" s="104"/>
      <c r="SB44" s="104"/>
      <c r="SC44" s="105"/>
      <c r="SD44" s="2"/>
      <c r="SE44" s="2"/>
      <c r="SF44" s="2"/>
      <c r="SG44" s="2"/>
      <c r="SH44" s="2"/>
      <c r="SI44" s="2"/>
      <c r="SJ44" s="2"/>
      <c r="SK44" s="14"/>
      <c r="SL44" s="2"/>
      <c r="SM44" s="111"/>
      <c r="SN44" s="112"/>
      <c r="SO44" s="112"/>
      <c r="SP44" s="112"/>
      <c r="SQ44" s="112"/>
      <c r="SR44" s="112"/>
      <c r="SS44" s="112"/>
      <c r="ST44" s="112"/>
      <c r="SU44" s="112"/>
      <c r="SV44" s="112"/>
      <c r="SW44" s="112"/>
      <c r="SX44" s="112"/>
      <c r="SY44" s="112"/>
      <c r="SZ44" s="112"/>
      <c r="TA44" s="113"/>
    </row>
    <row r="45" spans="1:521" ht="13.5" customHeight="1" x14ac:dyDescent="0.15">
      <c r="A45" s="2"/>
      <c r="B45" s="13"/>
      <c r="C45" s="2"/>
      <c r="D45" s="2"/>
      <c r="E45" s="2"/>
      <c r="F45" s="2"/>
      <c r="G45" s="2"/>
      <c r="H45" s="2"/>
      <c r="I45" s="2"/>
      <c r="J45" s="103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5"/>
      <c r="DV45" s="2"/>
      <c r="DW45" s="2"/>
      <c r="DX45" s="2"/>
      <c r="DY45" s="2"/>
      <c r="DZ45" s="2"/>
      <c r="EA45" s="2"/>
      <c r="EB45" s="2"/>
      <c r="EC45" s="2"/>
      <c r="ED45" s="103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  <c r="HA45" s="104"/>
      <c r="HB45" s="104"/>
      <c r="HC45" s="104"/>
      <c r="HD45" s="104"/>
      <c r="HE45" s="104"/>
      <c r="HF45" s="104"/>
      <c r="HG45" s="104"/>
      <c r="HH45" s="104"/>
      <c r="HI45" s="104"/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4"/>
      <c r="HU45" s="104"/>
      <c r="HV45" s="104"/>
      <c r="HW45" s="104"/>
      <c r="HX45" s="104"/>
      <c r="HY45" s="104"/>
      <c r="HZ45" s="104"/>
      <c r="IA45" s="104"/>
      <c r="IB45" s="104"/>
      <c r="IC45" s="104"/>
      <c r="ID45" s="104"/>
      <c r="IE45" s="104"/>
      <c r="IF45" s="104"/>
      <c r="IG45" s="104"/>
      <c r="IH45" s="104"/>
      <c r="II45" s="104"/>
      <c r="IJ45" s="104"/>
      <c r="IK45" s="104"/>
      <c r="IL45" s="104"/>
      <c r="IM45" s="104"/>
      <c r="IN45" s="104"/>
      <c r="IO45" s="105"/>
      <c r="IP45" s="2"/>
      <c r="IQ45" s="2"/>
      <c r="IR45" s="2"/>
      <c r="IS45" s="2"/>
      <c r="IT45" s="2"/>
      <c r="IU45" s="2"/>
      <c r="IV45" s="2"/>
      <c r="IW45" s="2"/>
      <c r="IX45" s="103"/>
      <c r="IY45" s="104"/>
      <c r="IZ45" s="104"/>
      <c r="JA45" s="104"/>
      <c r="JB45" s="104"/>
      <c r="JC45" s="104"/>
      <c r="JD45" s="104"/>
      <c r="JE45" s="104"/>
      <c r="JF45" s="104"/>
      <c r="JG45" s="104"/>
      <c r="JH45" s="104"/>
      <c r="JI45" s="104"/>
      <c r="JJ45" s="104"/>
      <c r="JK45" s="104"/>
      <c r="JL45" s="104"/>
      <c r="JM45" s="104"/>
      <c r="JN45" s="104"/>
      <c r="JO45" s="104"/>
      <c r="JP45" s="104"/>
      <c r="JQ45" s="104"/>
      <c r="JR45" s="104"/>
      <c r="JS45" s="104"/>
      <c r="JT45" s="104"/>
      <c r="JU45" s="104"/>
      <c r="JV45" s="104"/>
      <c r="JW45" s="104"/>
      <c r="JX45" s="104"/>
      <c r="JY45" s="104"/>
      <c r="JZ45" s="104"/>
      <c r="KA45" s="104"/>
      <c r="KB45" s="104"/>
      <c r="KC45" s="104"/>
      <c r="KD45" s="104"/>
      <c r="KE45" s="104"/>
      <c r="KF45" s="104"/>
      <c r="KG45" s="104"/>
      <c r="KH45" s="104"/>
      <c r="KI45" s="104"/>
      <c r="KJ45" s="104"/>
      <c r="KK45" s="104"/>
      <c r="KL45" s="104"/>
      <c r="KM45" s="104"/>
      <c r="KN45" s="104"/>
      <c r="KO45" s="104"/>
      <c r="KP45" s="104"/>
      <c r="KQ45" s="104"/>
      <c r="KR45" s="104"/>
      <c r="KS45" s="104"/>
      <c r="KT45" s="104"/>
      <c r="KU45" s="104"/>
      <c r="KV45" s="104"/>
      <c r="KW45" s="104"/>
      <c r="KX45" s="104"/>
      <c r="KY45" s="104"/>
      <c r="KZ45" s="104"/>
      <c r="LA45" s="104"/>
      <c r="LB45" s="104"/>
      <c r="LC45" s="104"/>
      <c r="LD45" s="104"/>
      <c r="LE45" s="104"/>
      <c r="LF45" s="104"/>
      <c r="LG45" s="104"/>
      <c r="LH45" s="104"/>
      <c r="LI45" s="104"/>
      <c r="LJ45" s="104"/>
      <c r="LK45" s="104"/>
      <c r="LL45" s="104"/>
      <c r="LM45" s="104"/>
      <c r="LN45" s="104"/>
      <c r="LO45" s="104"/>
      <c r="LP45" s="104"/>
      <c r="LQ45" s="104"/>
      <c r="LR45" s="104"/>
      <c r="LS45" s="104"/>
      <c r="LT45" s="104"/>
      <c r="LU45" s="104"/>
      <c r="LV45" s="104"/>
      <c r="LW45" s="104"/>
      <c r="LX45" s="104"/>
      <c r="LY45" s="104"/>
      <c r="LZ45" s="104"/>
      <c r="MA45" s="104"/>
      <c r="MB45" s="104"/>
      <c r="MC45" s="104"/>
      <c r="MD45" s="104"/>
      <c r="ME45" s="104"/>
      <c r="MF45" s="104"/>
      <c r="MG45" s="104"/>
      <c r="MH45" s="104"/>
      <c r="MI45" s="104"/>
      <c r="MJ45" s="104"/>
      <c r="MK45" s="104"/>
      <c r="ML45" s="104"/>
      <c r="MM45" s="104"/>
      <c r="MN45" s="104"/>
      <c r="MO45" s="104"/>
      <c r="MP45" s="104"/>
      <c r="MQ45" s="104"/>
      <c r="MR45" s="104"/>
      <c r="MS45" s="104"/>
      <c r="MT45" s="104"/>
      <c r="MU45" s="104"/>
      <c r="MV45" s="104"/>
      <c r="MW45" s="104"/>
      <c r="MX45" s="104"/>
      <c r="MY45" s="104"/>
      <c r="MZ45" s="104"/>
      <c r="NA45" s="104"/>
      <c r="NB45" s="104"/>
      <c r="NC45" s="104"/>
      <c r="ND45" s="104"/>
      <c r="NE45" s="104"/>
      <c r="NF45" s="104"/>
      <c r="NG45" s="104"/>
      <c r="NH45" s="104"/>
      <c r="NI45" s="105"/>
      <c r="NJ45" s="2"/>
      <c r="NK45" s="2"/>
      <c r="NL45" s="2"/>
      <c r="NM45" s="2"/>
      <c r="NN45" s="2"/>
      <c r="NO45" s="2"/>
      <c r="NP45" s="2"/>
      <c r="NQ45" s="2"/>
      <c r="NR45" s="103"/>
      <c r="NS45" s="104"/>
      <c r="NT45" s="104"/>
      <c r="NU45" s="104"/>
      <c r="NV45" s="104"/>
      <c r="NW45" s="104"/>
      <c r="NX45" s="104"/>
      <c r="NY45" s="104"/>
      <c r="NZ45" s="104"/>
      <c r="OA45" s="104"/>
      <c r="OB45" s="104"/>
      <c r="OC45" s="104"/>
      <c r="OD45" s="104"/>
      <c r="OE45" s="104"/>
      <c r="OF45" s="104"/>
      <c r="OG45" s="104"/>
      <c r="OH45" s="104"/>
      <c r="OI45" s="104"/>
      <c r="OJ45" s="104"/>
      <c r="OK45" s="104"/>
      <c r="OL45" s="104"/>
      <c r="OM45" s="104"/>
      <c r="ON45" s="104"/>
      <c r="OO45" s="104"/>
      <c r="OP45" s="104"/>
      <c r="OQ45" s="104"/>
      <c r="OR45" s="104"/>
      <c r="OS45" s="104"/>
      <c r="OT45" s="104"/>
      <c r="OU45" s="104"/>
      <c r="OV45" s="104"/>
      <c r="OW45" s="104"/>
      <c r="OX45" s="104"/>
      <c r="OY45" s="104"/>
      <c r="OZ45" s="104"/>
      <c r="PA45" s="104"/>
      <c r="PB45" s="104"/>
      <c r="PC45" s="104"/>
      <c r="PD45" s="104"/>
      <c r="PE45" s="104"/>
      <c r="PF45" s="104"/>
      <c r="PG45" s="104"/>
      <c r="PH45" s="104"/>
      <c r="PI45" s="104"/>
      <c r="PJ45" s="104"/>
      <c r="PK45" s="104"/>
      <c r="PL45" s="104"/>
      <c r="PM45" s="104"/>
      <c r="PN45" s="104"/>
      <c r="PO45" s="104"/>
      <c r="PP45" s="104"/>
      <c r="PQ45" s="104"/>
      <c r="PR45" s="104"/>
      <c r="PS45" s="104"/>
      <c r="PT45" s="104"/>
      <c r="PU45" s="104"/>
      <c r="PV45" s="104"/>
      <c r="PW45" s="104"/>
      <c r="PX45" s="104"/>
      <c r="PY45" s="104"/>
      <c r="PZ45" s="104"/>
      <c r="QA45" s="104"/>
      <c r="QB45" s="104"/>
      <c r="QC45" s="104"/>
      <c r="QD45" s="104"/>
      <c r="QE45" s="104"/>
      <c r="QF45" s="104"/>
      <c r="QG45" s="104"/>
      <c r="QH45" s="104"/>
      <c r="QI45" s="104"/>
      <c r="QJ45" s="104"/>
      <c r="QK45" s="104"/>
      <c r="QL45" s="104"/>
      <c r="QM45" s="104"/>
      <c r="QN45" s="104"/>
      <c r="QO45" s="104"/>
      <c r="QP45" s="104"/>
      <c r="QQ45" s="104"/>
      <c r="QR45" s="104"/>
      <c r="QS45" s="104"/>
      <c r="QT45" s="104"/>
      <c r="QU45" s="104"/>
      <c r="QV45" s="104"/>
      <c r="QW45" s="104"/>
      <c r="QX45" s="104"/>
      <c r="QY45" s="104"/>
      <c r="QZ45" s="104"/>
      <c r="RA45" s="104"/>
      <c r="RB45" s="104"/>
      <c r="RC45" s="104"/>
      <c r="RD45" s="104"/>
      <c r="RE45" s="104"/>
      <c r="RF45" s="104"/>
      <c r="RG45" s="104"/>
      <c r="RH45" s="104"/>
      <c r="RI45" s="104"/>
      <c r="RJ45" s="104"/>
      <c r="RK45" s="104"/>
      <c r="RL45" s="104"/>
      <c r="RM45" s="104"/>
      <c r="RN45" s="104"/>
      <c r="RO45" s="104"/>
      <c r="RP45" s="104"/>
      <c r="RQ45" s="104"/>
      <c r="RR45" s="104"/>
      <c r="RS45" s="104"/>
      <c r="RT45" s="104"/>
      <c r="RU45" s="104"/>
      <c r="RV45" s="104"/>
      <c r="RW45" s="104"/>
      <c r="RX45" s="104"/>
      <c r="RY45" s="104"/>
      <c r="RZ45" s="104"/>
      <c r="SA45" s="104"/>
      <c r="SB45" s="104"/>
      <c r="SC45" s="105"/>
      <c r="SD45" s="2"/>
      <c r="SE45" s="2"/>
      <c r="SF45" s="2"/>
      <c r="SG45" s="2"/>
      <c r="SH45" s="2"/>
      <c r="SI45" s="2"/>
      <c r="SJ45" s="2"/>
      <c r="SK45" s="14"/>
      <c r="SL45" s="2"/>
      <c r="SM45" s="114"/>
      <c r="SN45" s="115"/>
      <c r="SO45" s="115"/>
      <c r="SP45" s="115"/>
      <c r="SQ45" s="115"/>
      <c r="SR45" s="115"/>
      <c r="SS45" s="115"/>
      <c r="ST45" s="115"/>
      <c r="SU45" s="115"/>
      <c r="SV45" s="115"/>
      <c r="SW45" s="115"/>
      <c r="SX45" s="115"/>
      <c r="SY45" s="115"/>
      <c r="SZ45" s="115"/>
      <c r="TA45" s="116"/>
    </row>
    <row r="46" spans="1:521" ht="13.5" customHeight="1" x14ac:dyDescent="0.15">
      <c r="A46" s="2"/>
      <c r="B46" s="13"/>
      <c r="C46" s="2"/>
      <c r="D46" s="2"/>
      <c r="E46" s="2"/>
      <c r="F46" s="2"/>
      <c r="G46" s="2"/>
      <c r="H46" s="2"/>
      <c r="I46" s="2"/>
      <c r="J46" s="103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5"/>
      <c r="DV46" s="2"/>
      <c r="DW46" s="2"/>
      <c r="DX46" s="2"/>
      <c r="DY46" s="2"/>
      <c r="DZ46" s="2"/>
      <c r="EA46" s="2"/>
      <c r="EB46" s="2"/>
      <c r="EC46" s="2"/>
      <c r="ED46" s="103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04"/>
      <c r="EZ46" s="104"/>
      <c r="FA46" s="104"/>
      <c r="FB46" s="104"/>
      <c r="FC46" s="104"/>
      <c r="FD46" s="104"/>
      <c r="FE46" s="104"/>
      <c r="FF46" s="104"/>
      <c r="FG46" s="104"/>
      <c r="FH46" s="104"/>
      <c r="FI46" s="104"/>
      <c r="FJ46" s="104"/>
      <c r="FK46" s="104"/>
      <c r="FL46" s="104"/>
      <c r="FM46" s="104"/>
      <c r="FN46" s="104"/>
      <c r="FO46" s="104"/>
      <c r="FP46" s="104"/>
      <c r="FQ46" s="104"/>
      <c r="FR46" s="104"/>
      <c r="FS46" s="104"/>
      <c r="FT46" s="104"/>
      <c r="FU46" s="104"/>
      <c r="FV46" s="104"/>
      <c r="FW46" s="104"/>
      <c r="FX46" s="104"/>
      <c r="FY46" s="104"/>
      <c r="FZ46" s="104"/>
      <c r="GA46" s="104"/>
      <c r="GB46" s="104"/>
      <c r="GC46" s="104"/>
      <c r="GD46" s="104"/>
      <c r="GE46" s="104"/>
      <c r="GF46" s="104"/>
      <c r="GG46" s="104"/>
      <c r="GH46" s="104"/>
      <c r="GI46" s="104"/>
      <c r="GJ46" s="104"/>
      <c r="GK46" s="104"/>
      <c r="GL46" s="104"/>
      <c r="GM46" s="104"/>
      <c r="GN46" s="104"/>
      <c r="GO46" s="104"/>
      <c r="GP46" s="104"/>
      <c r="GQ46" s="104"/>
      <c r="GR46" s="104"/>
      <c r="GS46" s="104"/>
      <c r="GT46" s="104"/>
      <c r="GU46" s="104"/>
      <c r="GV46" s="104"/>
      <c r="GW46" s="104"/>
      <c r="GX46" s="104"/>
      <c r="GY46" s="104"/>
      <c r="GZ46" s="104"/>
      <c r="HA46" s="104"/>
      <c r="HB46" s="104"/>
      <c r="HC46" s="104"/>
      <c r="HD46" s="104"/>
      <c r="HE46" s="104"/>
      <c r="HF46" s="104"/>
      <c r="HG46" s="104"/>
      <c r="HH46" s="104"/>
      <c r="HI46" s="104"/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4"/>
      <c r="HU46" s="104"/>
      <c r="HV46" s="104"/>
      <c r="HW46" s="104"/>
      <c r="HX46" s="104"/>
      <c r="HY46" s="104"/>
      <c r="HZ46" s="104"/>
      <c r="IA46" s="104"/>
      <c r="IB46" s="104"/>
      <c r="IC46" s="104"/>
      <c r="ID46" s="104"/>
      <c r="IE46" s="104"/>
      <c r="IF46" s="104"/>
      <c r="IG46" s="104"/>
      <c r="IH46" s="104"/>
      <c r="II46" s="104"/>
      <c r="IJ46" s="104"/>
      <c r="IK46" s="104"/>
      <c r="IL46" s="104"/>
      <c r="IM46" s="104"/>
      <c r="IN46" s="104"/>
      <c r="IO46" s="105"/>
      <c r="IP46" s="2"/>
      <c r="IQ46" s="2"/>
      <c r="IR46" s="2"/>
      <c r="IS46" s="2"/>
      <c r="IT46" s="2"/>
      <c r="IU46" s="2"/>
      <c r="IV46" s="2"/>
      <c r="IW46" s="2"/>
      <c r="IX46" s="103"/>
      <c r="IY46" s="104"/>
      <c r="IZ46" s="104"/>
      <c r="JA46" s="104"/>
      <c r="JB46" s="104"/>
      <c r="JC46" s="104"/>
      <c r="JD46" s="104"/>
      <c r="JE46" s="104"/>
      <c r="JF46" s="104"/>
      <c r="JG46" s="104"/>
      <c r="JH46" s="104"/>
      <c r="JI46" s="104"/>
      <c r="JJ46" s="104"/>
      <c r="JK46" s="104"/>
      <c r="JL46" s="104"/>
      <c r="JM46" s="104"/>
      <c r="JN46" s="104"/>
      <c r="JO46" s="104"/>
      <c r="JP46" s="104"/>
      <c r="JQ46" s="104"/>
      <c r="JR46" s="104"/>
      <c r="JS46" s="104"/>
      <c r="JT46" s="104"/>
      <c r="JU46" s="104"/>
      <c r="JV46" s="104"/>
      <c r="JW46" s="104"/>
      <c r="JX46" s="104"/>
      <c r="JY46" s="104"/>
      <c r="JZ46" s="104"/>
      <c r="KA46" s="104"/>
      <c r="KB46" s="104"/>
      <c r="KC46" s="104"/>
      <c r="KD46" s="104"/>
      <c r="KE46" s="104"/>
      <c r="KF46" s="104"/>
      <c r="KG46" s="104"/>
      <c r="KH46" s="104"/>
      <c r="KI46" s="104"/>
      <c r="KJ46" s="104"/>
      <c r="KK46" s="104"/>
      <c r="KL46" s="104"/>
      <c r="KM46" s="104"/>
      <c r="KN46" s="104"/>
      <c r="KO46" s="104"/>
      <c r="KP46" s="104"/>
      <c r="KQ46" s="104"/>
      <c r="KR46" s="104"/>
      <c r="KS46" s="104"/>
      <c r="KT46" s="104"/>
      <c r="KU46" s="104"/>
      <c r="KV46" s="104"/>
      <c r="KW46" s="104"/>
      <c r="KX46" s="104"/>
      <c r="KY46" s="104"/>
      <c r="KZ46" s="104"/>
      <c r="LA46" s="104"/>
      <c r="LB46" s="104"/>
      <c r="LC46" s="104"/>
      <c r="LD46" s="104"/>
      <c r="LE46" s="104"/>
      <c r="LF46" s="104"/>
      <c r="LG46" s="104"/>
      <c r="LH46" s="104"/>
      <c r="LI46" s="104"/>
      <c r="LJ46" s="104"/>
      <c r="LK46" s="104"/>
      <c r="LL46" s="104"/>
      <c r="LM46" s="104"/>
      <c r="LN46" s="104"/>
      <c r="LO46" s="104"/>
      <c r="LP46" s="104"/>
      <c r="LQ46" s="104"/>
      <c r="LR46" s="104"/>
      <c r="LS46" s="104"/>
      <c r="LT46" s="104"/>
      <c r="LU46" s="104"/>
      <c r="LV46" s="104"/>
      <c r="LW46" s="104"/>
      <c r="LX46" s="104"/>
      <c r="LY46" s="104"/>
      <c r="LZ46" s="104"/>
      <c r="MA46" s="104"/>
      <c r="MB46" s="104"/>
      <c r="MC46" s="104"/>
      <c r="MD46" s="104"/>
      <c r="ME46" s="104"/>
      <c r="MF46" s="104"/>
      <c r="MG46" s="104"/>
      <c r="MH46" s="104"/>
      <c r="MI46" s="104"/>
      <c r="MJ46" s="104"/>
      <c r="MK46" s="104"/>
      <c r="ML46" s="104"/>
      <c r="MM46" s="104"/>
      <c r="MN46" s="104"/>
      <c r="MO46" s="104"/>
      <c r="MP46" s="104"/>
      <c r="MQ46" s="104"/>
      <c r="MR46" s="104"/>
      <c r="MS46" s="104"/>
      <c r="MT46" s="104"/>
      <c r="MU46" s="104"/>
      <c r="MV46" s="104"/>
      <c r="MW46" s="104"/>
      <c r="MX46" s="104"/>
      <c r="MY46" s="104"/>
      <c r="MZ46" s="104"/>
      <c r="NA46" s="104"/>
      <c r="NB46" s="104"/>
      <c r="NC46" s="104"/>
      <c r="ND46" s="104"/>
      <c r="NE46" s="104"/>
      <c r="NF46" s="104"/>
      <c r="NG46" s="104"/>
      <c r="NH46" s="104"/>
      <c r="NI46" s="105"/>
      <c r="NJ46" s="2"/>
      <c r="NK46" s="2"/>
      <c r="NL46" s="2"/>
      <c r="NM46" s="2"/>
      <c r="NN46" s="2"/>
      <c r="NO46" s="2"/>
      <c r="NP46" s="2"/>
      <c r="NQ46" s="2"/>
      <c r="NR46" s="103"/>
      <c r="NS46" s="104"/>
      <c r="NT46" s="104"/>
      <c r="NU46" s="104"/>
      <c r="NV46" s="104"/>
      <c r="NW46" s="104"/>
      <c r="NX46" s="104"/>
      <c r="NY46" s="104"/>
      <c r="NZ46" s="104"/>
      <c r="OA46" s="104"/>
      <c r="OB46" s="104"/>
      <c r="OC46" s="104"/>
      <c r="OD46" s="104"/>
      <c r="OE46" s="104"/>
      <c r="OF46" s="104"/>
      <c r="OG46" s="104"/>
      <c r="OH46" s="104"/>
      <c r="OI46" s="104"/>
      <c r="OJ46" s="104"/>
      <c r="OK46" s="104"/>
      <c r="OL46" s="104"/>
      <c r="OM46" s="104"/>
      <c r="ON46" s="104"/>
      <c r="OO46" s="104"/>
      <c r="OP46" s="104"/>
      <c r="OQ46" s="104"/>
      <c r="OR46" s="104"/>
      <c r="OS46" s="104"/>
      <c r="OT46" s="104"/>
      <c r="OU46" s="104"/>
      <c r="OV46" s="104"/>
      <c r="OW46" s="104"/>
      <c r="OX46" s="104"/>
      <c r="OY46" s="104"/>
      <c r="OZ46" s="104"/>
      <c r="PA46" s="104"/>
      <c r="PB46" s="104"/>
      <c r="PC46" s="104"/>
      <c r="PD46" s="104"/>
      <c r="PE46" s="104"/>
      <c r="PF46" s="104"/>
      <c r="PG46" s="104"/>
      <c r="PH46" s="104"/>
      <c r="PI46" s="104"/>
      <c r="PJ46" s="104"/>
      <c r="PK46" s="104"/>
      <c r="PL46" s="104"/>
      <c r="PM46" s="104"/>
      <c r="PN46" s="104"/>
      <c r="PO46" s="104"/>
      <c r="PP46" s="104"/>
      <c r="PQ46" s="104"/>
      <c r="PR46" s="104"/>
      <c r="PS46" s="104"/>
      <c r="PT46" s="104"/>
      <c r="PU46" s="104"/>
      <c r="PV46" s="104"/>
      <c r="PW46" s="104"/>
      <c r="PX46" s="104"/>
      <c r="PY46" s="104"/>
      <c r="PZ46" s="104"/>
      <c r="QA46" s="104"/>
      <c r="QB46" s="104"/>
      <c r="QC46" s="104"/>
      <c r="QD46" s="104"/>
      <c r="QE46" s="104"/>
      <c r="QF46" s="104"/>
      <c r="QG46" s="104"/>
      <c r="QH46" s="104"/>
      <c r="QI46" s="104"/>
      <c r="QJ46" s="104"/>
      <c r="QK46" s="104"/>
      <c r="QL46" s="104"/>
      <c r="QM46" s="104"/>
      <c r="QN46" s="104"/>
      <c r="QO46" s="104"/>
      <c r="QP46" s="104"/>
      <c r="QQ46" s="104"/>
      <c r="QR46" s="104"/>
      <c r="QS46" s="104"/>
      <c r="QT46" s="104"/>
      <c r="QU46" s="104"/>
      <c r="QV46" s="104"/>
      <c r="QW46" s="104"/>
      <c r="QX46" s="104"/>
      <c r="QY46" s="104"/>
      <c r="QZ46" s="104"/>
      <c r="RA46" s="104"/>
      <c r="RB46" s="104"/>
      <c r="RC46" s="104"/>
      <c r="RD46" s="104"/>
      <c r="RE46" s="104"/>
      <c r="RF46" s="104"/>
      <c r="RG46" s="104"/>
      <c r="RH46" s="104"/>
      <c r="RI46" s="104"/>
      <c r="RJ46" s="104"/>
      <c r="RK46" s="104"/>
      <c r="RL46" s="104"/>
      <c r="RM46" s="104"/>
      <c r="RN46" s="104"/>
      <c r="RO46" s="104"/>
      <c r="RP46" s="104"/>
      <c r="RQ46" s="104"/>
      <c r="RR46" s="104"/>
      <c r="RS46" s="104"/>
      <c r="RT46" s="104"/>
      <c r="RU46" s="104"/>
      <c r="RV46" s="104"/>
      <c r="RW46" s="104"/>
      <c r="RX46" s="104"/>
      <c r="RY46" s="104"/>
      <c r="RZ46" s="104"/>
      <c r="SA46" s="104"/>
      <c r="SB46" s="104"/>
      <c r="SC46" s="105"/>
      <c r="SD46" s="2"/>
      <c r="SE46" s="2"/>
      <c r="SF46" s="2"/>
      <c r="SG46" s="2"/>
      <c r="SH46" s="2"/>
      <c r="SI46" s="2"/>
      <c r="SJ46" s="2"/>
      <c r="SK46" s="14"/>
      <c r="SL46" s="2"/>
      <c r="SM46" s="97" t="s">
        <v>25</v>
      </c>
      <c r="SN46" s="98"/>
      <c r="SO46" s="98"/>
      <c r="SP46" s="98"/>
      <c r="SQ46" s="98"/>
      <c r="SR46" s="98"/>
      <c r="SS46" s="98"/>
      <c r="ST46" s="98"/>
      <c r="SU46" s="98"/>
      <c r="SV46" s="98"/>
      <c r="SW46" s="98"/>
      <c r="SX46" s="98"/>
      <c r="SY46" s="98"/>
      <c r="SZ46" s="98"/>
      <c r="TA46" s="99"/>
    </row>
    <row r="47" spans="1:521" ht="13.5" customHeight="1" x14ac:dyDescent="0.15">
      <c r="A47" s="2"/>
      <c r="B47" s="13"/>
      <c r="C47" s="2"/>
      <c r="D47" s="2"/>
      <c r="E47" s="2"/>
      <c r="F47" s="2"/>
      <c r="G47" s="2"/>
      <c r="H47" s="2"/>
      <c r="I47" s="2"/>
      <c r="J47" s="103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5"/>
      <c r="DV47" s="2"/>
      <c r="DW47" s="2"/>
      <c r="DX47" s="2"/>
      <c r="DY47" s="2"/>
      <c r="DZ47" s="2"/>
      <c r="EA47" s="2"/>
      <c r="EB47" s="2"/>
      <c r="EC47" s="2"/>
      <c r="ED47" s="103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4"/>
      <c r="FF47" s="104"/>
      <c r="FG47" s="104"/>
      <c r="FH47" s="104"/>
      <c r="FI47" s="104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4"/>
      <c r="FW47" s="104"/>
      <c r="FX47" s="104"/>
      <c r="FY47" s="104"/>
      <c r="FZ47" s="104"/>
      <c r="GA47" s="104"/>
      <c r="GB47" s="104"/>
      <c r="GC47" s="104"/>
      <c r="GD47" s="104"/>
      <c r="GE47" s="104"/>
      <c r="GF47" s="104"/>
      <c r="GG47" s="104"/>
      <c r="GH47" s="104"/>
      <c r="GI47" s="104"/>
      <c r="GJ47" s="104"/>
      <c r="GK47" s="104"/>
      <c r="GL47" s="104"/>
      <c r="GM47" s="104"/>
      <c r="GN47" s="104"/>
      <c r="GO47" s="104"/>
      <c r="GP47" s="104"/>
      <c r="GQ47" s="104"/>
      <c r="GR47" s="104"/>
      <c r="GS47" s="104"/>
      <c r="GT47" s="104"/>
      <c r="GU47" s="104"/>
      <c r="GV47" s="104"/>
      <c r="GW47" s="104"/>
      <c r="GX47" s="104"/>
      <c r="GY47" s="104"/>
      <c r="GZ47" s="104"/>
      <c r="HA47" s="104"/>
      <c r="HB47" s="104"/>
      <c r="HC47" s="104"/>
      <c r="HD47" s="104"/>
      <c r="HE47" s="104"/>
      <c r="HF47" s="104"/>
      <c r="HG47" s="104"/>
      <c r="HH47" s="104"/>
      <c r="HI47" s="104"/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4"/>
      <c r="HU47" s="104"/>
      <c r="HV47" s="104"/>
      <c r="HW47" s="104"/>
      <c r="HX47" s="104"/>
      <c r="HY47" s="104"/>
      <c r="HZ47" s="104"/>
      <c r="IA47" s="104"/>
      <c r="IB47" s="104"/>
      <c r="IC47" s="104"/>
      <c r="ID47" s="104"/>
      <c r="IE47" s="104"/>
      <c r="IF47" s="104"/>
      <c r="IG47" s="104"/>
      <c r="IH47" s="104"/>
      <c r="II47" s="104"/>
      <c r="IJ47" s="104"/>
      <c r="IK47" s="104"/>
      <c r="IL47" s="104"/>
      <c r="IM47" s="104"/>
      <c r="IN47" s="104"/>
      <c r="IO47" s="105"/>
      <c r="IP47" s="2"/>
      <c r="IQ47" s="2"/>
      <c r="IR47" s="2"/>
      <c r="IS47" s="2"/>
      <c r="IT47" s="2"/>
      <c r="IU47" s="2"/>
      <c r="IV47" s="2"/>
      <c r="IW47" s="2"/>
      <c r="IX47" s="103"/>
      <c r="IY47" s="104"/>
      <c r="IZ47" s="104"/>
      <c r="JA47" s="104"/>
      <c r="JB47" s="104"/>
      <c r="JC47" s="104"/>
      <c r="JD47" s="104"/>
      <c r="JE47" s="104"/>
      <c r="JF47" s="104"/>
      <c r="JG47" s="104"/>
      <c r="JH47" s="104"/>
      <c r="JI47" s="104"/>
      <c r="JJ47" s="104"/>
      <c r="JK47" s="104"/>
      <c r="JL47" s="104"/>
      <c r="JM47" s="104"/>
      <c r="JN47" s="104"/>
      <c r="JO47" s="104"/>
      <c r="JP47" s="104"/>
      <c r="JQ47" s="104"/>
      <c r="JR47" s="104"/>
      <c r="JS47" s="104"/>
      <c r="JT47" s="104"/>
      <c r="JU47" s="104"/>
      <c r="JV47" s="104"/>
      <c r="JW47" s="104"/>
      <c r="JX47" s="104"/>
      <c r="JY47" s="104"/>
      <c r="JZ47" s="104"/>
      <c r="KA47" s="104"/>
      <c r="KB47" s="104"/>
      <c r="KC47" s="104"/>
      <c r="KD47" s="104"/>
      <c r="KE47" s="104"/>
      <c r="KF47" s="104"/>
      <c r="KG47" s="104"/>
      <c r="KH47" s="104"/>
      <c r="KI47" s="104"/>
      <c r="KJ47" s="104"/>
      <c r="KK47" s="104"/>
      <c r="KL47" s="104"/>
      <c r="KM47" s="104"/>
      <c r="KN47" s="104"/>
      <c r="KO47" s="104"/>
      <c r="KP47" s="104"/>
      <c r="KQ47" s="104"/>
      <c r="KR47" s="104"/>
      <c r="KS47" s="104"/>
      <c r="KT47" s="104"/>
      <c r="KU47" s="104"/>
      <c r="KV47" s="104"/>
      <c r="KW47" s="104"/>
      <c r="KX47" s="104"/>
      <c r="KY47" s="104"/>
      <c r="KZ47" s="104"/>
      <c r="LA47" s="104"/>
      <c r="LB47" s="104"/>
      <c r="LC47" s="104"/>
      <c r="LD47" s="104"/>
      <c r="LE47" s="104"/>
      <c r="LF47" s="104"/>
      <c r="LG47" s="104"/>
      <c r="LH47" s="104"/>
      <c r="LI47" s="104"/>
      <c r="LJ47" s="104"/>
      <c r="LK47" s="104"/>
      <c r="LL47" s="104"/>
      <c r="LM47" s="104"/>
      <c r="LN47" s="104"/>
      <c r="LO47" s="104"/>
      <c r="LP47" s="104"/>
      <c r="LQ47" s="104"/>
      <c r="LR47" s="104"/>
      <c r="LS47" s="104"/>
      <c r="LT47" s="104"/>
      <c r="LU47" s="104"/>
      <c r="LV47" s="104"/>
      <c r="LW47" s="104"/>
      <c r="LX47" s="104"/>
      <c r="LY47" s="104"/>
      <c r="LZ47" s="104"/>
      <c r="MA47" s="104"/>
      <c r="MB47" s="104"/>
      <c r="MC47" s="104"/>
      <c r="MD47" s="104"/>
      <c r="ME47" s="104"/>
      <c r="MF47" s="104"/>
      <c r="MG47" s="104"/>
      <c r="MH47" s="104"/>
      <c r="MI47" s="104"/>
      <c r="MJ47" s="104"/>
      <c r="MK47" s="104"/>
      <c r="ML47" s="104"/>
      <c r="MM47" s="104"/>
      <c r="MN47" s="104"/>
      <c r="MO47" s="104"/>
      <c r="MP47" s="104"/>
      <c r="MQ47" s="104"/>
      <c r="MR47" s="104"/>
      <c r="MS47" s="104"/>
      <c r="MT47" s="104"/>
      <c r="MU47" s="104"/>
      <c r="MV47" s="104"/>
      <c r="MW47" s="104"/>
      <c r="MX47" s="104"/>
      <c r="MY47" s="104"/>
      <c r="MZ47" s="104"/>
      <c r="NA47" s="104"/>
      <c r="NB47" s="104"/>
      <c r="NC47" s="104"/>
      <c r="ND47" s="104"/>
      <c r="NE47" s="104"/>
      <c r="NF47" s="104"/>
      <c r="NG47" s="104"/>
      <c r="NH47" s="104"/>
      <c r="NI47" s="105"/>
      <c r="NJ47" s="2"/>
      <c r="NK47" s="2"/>
      <c r="NL47" s="2"/>
      <c r="NM47" s="2"/>
      <c r="NN47" s="2"/>
      <c r="NO47" s="2"/>
      <c r="NP47" s="2"/>
      <c r="NQ47" s="2"/>
      <c r="NR47" s="103"/>
      <c r="NS47" s="104"/>
      <c r="NT47" s="104"/>
      <c r="NU47" s="104"/>
      <c r="NV47" s="104"/>
      <c r="NW47" s="104"/>
      <c r="NX47" s="104"/>
      <c r="NY47" s="104"/>
      <c r="NZ47" s="104"/>
      <c r="OA47" s="104"/>
      <c r="OB47" s="104"/>
      <c r="OC47" s="104"/>
      <c r="OD47" s="104"/>
      <c r="OE47" s="104"/>
      <c r="OF47" s="104"/>
      <c r="OG47" s="104"/>
      <c r="OH47" s="104"/>
      <c r="OI47" s="104"/>
      <c r="OJ47" s="104"/>
      <c r="OK47" s="104"/>
      <c r="OL47" s="104"/>
      <c r="OM47" s="104"/>
      <c r="ON47" s="104"/>
      <c r="OO47" s="104"/>
      <c r="OP47" s="104"/>
      <c r="OQ47" s="104"/>
      <c r="OR47" s="104"/>
      <c r="OS47" s="104"/>
      <c r="OT47" s="104"/>
      <c r="OU47" s="104"/>
      <c r="OV47" s="104"/>
      <c r="OW47" s="104"/>
      <c r="OX47" s="104"/>
      <c r="OY47" s="104"/>
      <c r="OZ47" s="104"/>
      <c r="PA47" s="104"/>
      <c r="PB47" s="104"/>
      <c r="PC47" s="104"/>
      <c r="PD47" s="104"/>
      <c r="PE47" s="104"/>
      <c r="PF47" s="104"/>
      <c r="PG47" s="104"/>
      <c r="PH47" s="104"/>
      <c r="PI47" s="104"/>
      <c r="PJ47" s="104"/>
      <c r="PK47" s="104"/>
      <c r="PL47" s="104"/>
      <c r="PM47" s="104"/>
      <c r="PN47" s="104"/>
      <c r="PO47" s="104"/>
      <c r="PP47" s="104"/>
      <c r="PQ47" s="104"/>
      <c r="PR47" s="104"/>
      <c r="PS47" s="104"/>
      <c r="PT47" s="104"/>
      <c r="PU47" s="104"/>
      <c r="PV47" s="104"/>
      <c r="PW47" s="104"/>
      <c r="PX47" s="104"/>
      <c r="PY47" s="104"/>
      <c r="PZ47" s="104"/>
      <c r="QA47" s="104"/>
      <c r="QB47" s="104"/>
      <c r="QC47" s="104"/>
      <c r="QD47" s="104"/>
      <c r="QE47" s="104"/>
      <c r="QF47" s="104"/>
      <c r="QG47" s="104"/>
      <c r="QH47" s="104"/>
      <c r="QI47" s="104"/>
      <c r="QJ47" s="104"/>
      <c r="QK47" s="104"/>
      <c r="QL47" s="104"/>
      <c r="QM47" s="104"/>
      <c r="QN47" s="104"/>
      <c r="QO47" s="104"/>
      <c r="QP47" s="104"/>
      <c r="QQ47" s="104"/>
      <c r="QR47" s="104"/>
      <c r="QS47" s="104"/>
      <c r="QT47" s="104"/>
      <c r="QU47" s="104"/>
      <c r="QV47" s="104"/>
      <c r="QW47" s="104"/>
      <c r="QX47" s="104"/>
      <c r="QY47" s="104"/>
      <c r="QZ47" s="104"/>
      <c r="RA47" s="104"/>
      <c r="RB47" s="104"/>
      <c r="RC47" s="104"/>
      <c r="RD47" s="104"/>
      <c r="RE47" s="104"/>
      <c r="RF47" s="104"/>
      <c r="RG47" s="104"/>
      <c r="RH47" s="104"/>
      <c r="RI47" s="104"/>
      <c r="RJ47" s="104"/>
      <c r="RK47" s="104"/>
      <c r="RL47" s="104"/>
      <c r="RM47" s="104"/>
      <c r="RN47" s="104"/>
      <c r="RO47" s="104"/>
      <c r="RP47" s="104"/>
      <c r="RQ47" s="104"/>
      <c r="RR47" s="104"/>
      <c r="RS47" s="104"/>
      <c r="RT47" s="104"/>
      <c r="RU47" s="104"/>
      <c r="RV47" s="104"/>
      <c r="RW47" s="104"/>
      <c r="RX47" s="104"/>
      <c r="RY47" s="104"/>
      <c r="RZ47" s="104"/>
      <c r="SA47" s="104"/>
      <c r="SB47" s="104"/>
      <c r="SC47" s="105"/>
      <c r="SD47" s="2"/>
      <c r="SE47" s="2"/>
      <c r="SF47" s="2"/>
      <c r="SG47" s="2"/>
      <c r="SH47" s="2"/>
      <c r="SI47" s="2"/>
      <c r="SJ47" s="2"/>
      <c r="SK47" s="14"/>
      <c r="SL47" s="2"/>
      <c r="SM47" s="97"/>
      <c r="SN47" s="98"/>
      <c r="SO47" s="98"/>
      <c r="SP47" s="98"/>
      <c r="SQ47" s="98"/>
      <c r="SR47" s="98"/>
      <c r="SS47" s="98"/>
      <c r="ST47" s="98"/>
      <c r="SU47" s="98"/>
      <c r="SV47" s="98"/>
      <c r="SW47" s="98"/>
      <c r="SX47" s="98"/>
      <c r="SY47" s="98"/>
      <c r="SZ47" s="98"/>
      <c r="TA47" s="99"/>
    </row>
    <row r="48" spans="1:521" ht="13.5" customHeight="1" x14ac:dyDescent="0.15">
      <c r="A48" s="2"/>
      <c r="B48" s="13"/>
      <c r="C48" s="2"/>
      <c r="D48" s="2"/>
      <c r="E48" s="2"/>
      <c r="F48" s="2"/>
      <c r="G48" s="2"/>
      <c r="H48" s="2"/>
      <c r="I48" s="2"/>
      <c r="J48" s="103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5"/>
      <c r="DV48" s="2"/>
      <c r="DW48" s="2"/>
      <c r="DX48" s="2"/>
      <c r="DY48" s="2"/>
      <c r="DZ48" s="2"/>
      <c r="EA48" s="2"/>
      <c r="EB48" s="2"/>
      <c r="EC48" s="2"/>
      <c r="ED48" s="103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104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  <c r="HA48" s="104"/>
      <c r="HB48" s="104"/>
      <c r="HC48" s="104"/>
      <c r="HD48" s="104"/>
      <c r="HE48" s="104"/>
      <c r="HF48" s="104"/>
      <c r="HG48" s="104"/>
      <c r="HH48" s="104"/>
      <c r="HI48" s="104"/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4"/>
      <c r="HU48" s="104"/>
      <c r="HV48" s="104"/>
      <c r="HW48" s="104"/>
      <c r="HX48" s="104"/>
      <c r="HY48" s="104"/>
      <c r="HZ48" s="104"/>
      <c r="IA48" s="104"/>
      <c r="IB48" s="104"/>
      <c r="IC48" s="104"/>
      <c r="ID48" s="104"/>
      <c r="IE48" s="104"/>
      <c r="IF48" s="104"/>
      <c r="IG48" s="104"/>
      <c r="IH48" s="104"/>
      <c r="II48" s="104"/>
      <c r="IJ48" s="104"/>
      <c r="IK48" s="104"/>
      <c r="IL48" s="104"/>
      <c r="IM48" s="104"/>
      <c r="IN48" s="104"/>
      <c r="IO48" s="105"/>
      <c r="IP48" s="2"/>
      <c r="IQ48" s="2"/>
      <c r="IR48" s="2"/>
      <c r="IS48" s="2"/>
      <c r="IT48" s="2"/>
      <c r="IU48" s="2"/>
      <c r="IV48" s="2"/>
      <c r="IW48" s="2"/>
      <c r="IX48" s="103"/>
      <c r="IY48" s="104"/>
      <c r="IZ48" s="104"/>
      <c r="JA48" s="104"/>
      <c r="JB48" s="104"/>
      <c r="JC48" s="104"/>
      <c r="JD48" s="104"/>
      <c r="JE48" s="104"/>
      <c r="JF48" s="104"/>
      <c r="JG48" s="104"/>
      <c r="JH48" s="104"/>
      <c r="JI48" s="104"/>
      <c r="JJ48" s="104"/>
      <c r="JK48" s="104"/>
      <c r="JL48" s="104"/>
      <c r="JM48" s="104"/>
      <c r="JN48" s="104"/>
      <c r="JO48" s="104"/>
      <c r="JP48" s="104"/>
      <c r="JQ48" s="104"/>
      <c r="JR48" s="104"/>
      <c r="JS48" s="104"/>
      <c r="JT48" s="104"/>
      <c r="JU48" s="104"/>
      <c r="JV48" s="104"/>
      <c r="JW48" s="104"/>
      <c r="JX48" s="104"/>
      <c r="JY48" s="104"/>
      <c r="JZ48" s="104"/>
      <c r="KA48" s="104"/>
      <c r="KB48" s="104"/>
      <c r="KC48" s="104"/>
      <c r="KD48" s="104"/>
      <c r="KE48" s="104"/>
      <c r="KF48" s="104"/>
      <c r="KG48" s="104"/>
      <c r="KH48" s="104"/>
      <c r="KI48" s="104"/>
      <c r="KJ48" s="104"/>
      <c r="KK48" s="104"/>
      <c r="KL48" s="104"/>
      <c r="KM48" s="104"/>
      <c r="KN48" s="104"/>
      <c r="KO48" s="104"/>
      <c r="KP48" s="104"/>
      <c r="KQ48" s="104"/>
      <c r="KR48" s="104"/>
      <c r="KS48" s="104"/>
      <c r="KT48" s="104"/>
      <c r="KU48" s="104"/>
      <c r="KV48" s="104"/>
      <c r="KW48" s="104"/>
      <c r="KX48" s="104"/>
      <c r="KY48" s="104"/>
      <c r="KZ48" s="104"/>
      <c r="LA48" s="104"/>
      <c r="LB48" s="104"/>
      <c r="LC48" s="104"/>
      <c r="LD48" s="104"/>
      <c r="LE48" s="104"/>
      <c r="LF48" s="104"/>
      <c r="LG48" s="104"/>
      <c r="LH48" s="104"/>
      <c r="LI48" s="104"/>
      <c r="LJ48" s="104"/>
      <c r="LK48" s="104"/>
      <c r="LL48" s="104"/>
      <c r="LM48" s="104"/>
      <c r="LN48" s="104"/>
      <c r="LO48" s="104"/>
      <c r="LP48" s="104"/>
      <c r="LQ48" s="104"/>
      <c r="LR48" s="104"/>
      <c r="LS48" s="104"/>
      <c r="LT48" s="104"/>
      <c r="LU48" s="104"/>
      <c r="LV48" s="104"/>
      <c r="LW48" s="104"/>
      <c r="LX48" s="104"/>
      <c r="LY48" s="104"/>
      <c r="LZ48" s="104"/>
      <c r="MA48" s="104"/>
      <c r="MB48" s="104"/>
      <c r="MC48" s="104"/>
      <c r="MD48" s="104"/>
      <c r="ME48" s="104"/>
      <c r="MF48" s="104"/>
      <c r="MG48" s="104"/>
      <c r="MH48" s="104"/>
      <c r="MI48" s="104"/>
      <c r="MJ48" s="104"/>
      <c r="MK48" s="104"/>
      <c r="ML48" s="104"/>
      <c r="MM48" s="104"/>
      <c r="MN48" s="104"/>
      <c r="MO48" s="104"/>
      <c r="MP48" s="104"/>
      <c r="MQ48" s="104"/>
      <c r="MR48" s="104"/>
      <c r="MS48" s="104"/>
      <c r="MT48" s="104"/>
      <c r="MU48" s="104"/>
      <c r="MV48" s="104"/>
      <c r="MW48" s="104"/>
      <c r="MX48" s="104"/>
      <c r="MY48" s="104"/>
      <c r="MZ48" s="104"/>
      <c r="NA48" s="104"/>
      <c r="NB48" s="104"/>
      <c r="NC48" s="104"/>
      <c r="ND48" s="104"/>
      <c r="NE48" s="104"/>
      <c r="NF48" s="104"/>
      <c r="NG48" s="104"/>
      <c r="NH48" s="104"/>
      <c r="NI48" s="105"/>
      <c r="NJ48" s="2"/>
      <c r="NK48" s="2"/>
      <c r="NL48" s="2"/>
      <c r="NM48" s="2"/>
      <c r="NN48" s="2"/>
      <c r="NO48" s="2"/>
      <c r="NP48" s="2"/>
      <c r="NQ48" s="2"/>
      <c r="NR48" s="103"/>
      <c r="NS48" s="104"/>
      <c r="NT48" s="104"/>
      <c r="NU48" s="104"/>
      <c r="NV48" s="104"/>
      <c r="NW48" s="104"/>
      <c r="NX48" s="104"/>
      <c r="NY48" s="104"/>
      <c r="NZ48" s="104"/>
      <c r="OA48" s="104"/>
      <c r="OB48" s="104"/>
      <c r="OC48" s="104"/>
      <c r="OD48" s="104"/>
      <c r="OE48" s="104"/>
      <c r="OF48" s="104"/>
      <c r="OG48" s="104"/>
      <c r="OH48" s="104"/>
      <c r="OI48" s="104"/>
      <c r="OJ48" s="104"/>
      <c r="OK48" s="104"/>
      <c r="OL48" s="104"/>
      <c r="OM48" s="104"/>
      <c r="ON48" s="104"/>
      <c r="OO48" s="104"/>
      <c r="OP48" s="104"/>
      <c r="OQ48" s="104"/>
      <c r="OR48" s="104"/>
      <c r="OS48" s="104"/>
      <c r="OT48" s="104"/>
      <c r="OU48" s="104"/>
      <c r="OV48" s="104"/>
      <c r="OW48" s="104"/>
      <c r="OX48" s="104"/>
      <c r="OY48" s="104"/>
      <c r="OZ48" s="104"/>
      <c r="PA48" s="104"/>
      <c r="PB48" s="104"/>
      <c r="PC48" s="104"/>
      <c r="PD48" s="104"/>
      <c r="PE48" s="104"/>
      <c r="PF48" s="104"/>
      <c r="PG48" s="104"/>
      <c r="PH48" s="104"/>
      <c r="PI48" s="104"/>
      <c r="PJ48" s="104"/>
      <c r="PK48" s="104"/>
      <c r="PL48" s="104"/>
      <c r="PM48" s="104"/>
      <c r="PN48" s="104"/>
      <c r="PO48" s="104"/>
      <c r="PP48" s="104"/>
      <c r="PQ48" s="104"/>
      <c r="PR48" s="104"/>
      <c r="PS48" s="104"/>
      <c r="PT48" s="104"/>
      <c r="PU48" s="104"/>
      <c r="PV48" s="104"/>
      <c r="PW48" s="104"/>
      <c r="PX48" s="104"/>
      <c r="PY48" s="104"/>
      <c r="PZ48" s="104"/>
      <c r="QA48" s="104"/>
      <c r="QB48" s="104"/>
      <c r="QC48" s="104"/>
      <c r="QD48" s="104"/>
      <c r="QE48" s="104"/>
      <c r="QF48" s="104"/>
      <c r="QG48" s="104"/>
      <c r="QH48" s="104"/>
      <c r="QI48" s="104"/>
      <c r="QJ48" s="104"/>
      <c r="QK48" s="104"/>
      <c r="QL48" s="104"/>
      <c r="QM48" s="104"/>
      <c r="QN48" s="104"/>
      <c r="QO48" s="104"/>
      <c r="QP48" s="104"/>
      <c r="QQ48" s="104"/>
      <c r="QR48" s="104"/>
      <c r="QS48" s="104"/>
      <c r="QT48" s="104"/>
      <c r="QU48" s="104"/>
      <c r="QV48" s="104"/>
      <c r="QW48" s="104"/>
      <c r="QX48" s="104"/>
      <c r="QY48" s="104"/>
      <c r="QZ48" s="104"/>
      <c r="RA48" s="104"/>
      <c r="RB48" s="104"/>
      <c r="RC48" s="104"/>
      <c r="RD48" s="104"/>
      <c r="RE48" s="104"/>
      <c r="RF48" s="104"/>
      <c r="RG48" s="104"/>
      <c r="RH48" s="104"/>
      <c r="RI48" s="104"/>
      <c r="RJ48" s="104"/>
      <c r="RK48" s="104"/>
      <c r="RL48" s="104"/>
      <c r="RM48" s="104"/>
      <c r="RN48" s="104"/>
      <c r="RO48" s="104"/>
      <c r="RP48" s="104"/>
      <c r="RQ48" s="104"/>
      <c r="RR48" s="104"/>
      <c r="RS48" s="104"/>
      <c r="RT48" s="104"/>
      <c r="RU48" s="104"/>
      <c r="RV48" s="104"/>
      <c r="RW48" s="104"/>
      <c r="RX48" s="104"/>
      <c r="RY48" s="104"/>
      <c r="RZ48" s="104"/>
      <c r="SA48" s="104"/>
      <c r="SB48" s="104"/>
      <c r="SC48" s="105"/>
      <c r="SD48" s="2"/>
      <c r="SE48" s="2"/>
      <c r="SF48" s="2"/>
      <c r="SG48" s="2"/>
      <c r="SH48" s="2"/>
      <c r="SI48" s="2"/>
      <c r="SJ48" s="2"/>
      <c r="SK48" s="14"/>
      <c r="SL48" s="2"/>
      <c r="SM48" s="63" t="s">
        <v>105</v>
      </c>
      <c r="SN48" s="64"/>
      <c r="SO48" s="64"/>
      <c r="SP48" s="64"/>
      <c r="SQ48" s="64"/>
      <c r="SR48" s="64"/>
      <c r="SS48" s="64"/>
      <c r="ST48" s="64"/>
      <c r="SU48" s="64"/>
      <c r="SV48" s="64"/>
      <c r="SW48" s="64"/>
      <c r="SX48" s="64"/>
      <c r="SY48" s="64"/>
      <c r="SZ48" s="64"/>
      <c r="TA48" s="65"/>
    </row>
    <row r="49" spans="1:521" ht="13.5" customHeight="1" x14ac:dyDescent="0.15">
      <c r="A49" s="2"/>
      <c r="B49" s="13"/>
      <c r="C49" s="2"/>
      <c r="D49" s="2"/>
      <c r="E49" s="2"/>
      <c r="F49" s="2"/>
      <c r="G49" s="2"/>
      <c r="H49" s="2"/>
      <c r="I49" s="2"/>
      <c r="J49" s="103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5"/>
      <c r="DV49" s="2"/>
      <c r="DW49" s="2"/>
      <c r="DX49" s="2"/>
      <c r="DY49" s="2"/>
      <c r="DZ49" s="2"/>
      <c r="EA49" s="2"/>
      <c r="EB49" s="2"/>
      <c r="EC49" s="2"/>
      <c r="ED49" s="103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104"/>
      <c r="FG49" s="104"/>
      <c r="FH49" s="104"/>
      <c r="FI49" s="104"/>
      <c r="FJ49" s="104"/>
      <c r="FK49" s="104"/>
      <c r="FL49" s="104"/>
      <c r="FM49" s="104"/>
      <c r="FN49" s="104"/>
      <c r="FO49" s="104"/>
      <c r="FP49" s="104"/>
      <c r="FQ49" s="104"/>
      <c r="FR49" s="104"/>
      <c r="FS49" s="104"/>
      <c r="FT49" s="104"/>
      <c r="FU49" s="104"/>
      <c r="FV49" s="104"/>
      <c r="FW49" s="104"/>
      <c r="FX49" s="104"/>
      <c r="FY49" s="104"/>
      <c r="FZ49" s="104"/>
      <c r="GA49" s="104"/>
      <c r="GB49" s="104"/>
      <c r="GC49" s="104"/>
      <c r="GD49" s="104"/>
      <c r="GE49" s="104"/>
      <c r="GF49" s="104"/>
      <c r="GG49" s="104"/>
      <c r="GH49" s="104"/>
      <c r="GI49" s="104"/>
      <c r="GJ49" s="104"/>
      <c r="GK49" s="104"/>
      <c r="GL49" s="104"/>
      <c r="GM49" s="104"/>
      <c r="GN49" s="104"/>
      <c r="GO49" s="104"/>
      <c r="GP49" s="104"/>
      <c r="GQ49" s="104"/>
      <c r="GR49" s="104"/>
      <c r="GS49" s="104"/>
      <c r="GT49" s="104"/>
      <c r="GU49" s="104"/>
      <c r="GV49" s="104"/>
      <c r="GW49" s="104"/>
      <c r="GX49" s="104"/>
      <c r="GY49" s="104"/>
      <c r="GZ49" s="104"/>
      <c r="HA49" s="104"/>
      <c r="HB49" s="104"/>
      <c r="HC49" s="104"/>
      <c r="HD49" s="104"/>
      <c r="HE49" s="104"/>
      <c r="HF49" s="104"/>
      <c r="HG49" s="104"/>
      <c r="HH49" s="104"/>
      <c r="HI49" s="104"/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4"/>
      <c r="HU49" s="104"/>
      <c r="HV49" s="104"/>
      <c r="HW49" s="104"/>
      <c r="HX49" s="104"/>
      <c r="HY49" s="104"/>
      <c r="HZ49" s="104"/>
      <c r="IA49" s="104"/>
      <c r="IB49" s="104"/>
      <c r="IC49" s="104"/>
      <c r="ID49" s="104"/>
      <c r="IE49" s="104"/>
      <c r="IF49" s="104"/>
      <c r="IG49" s="104"/>
      <c r="IH49" s="104"/>
      <c r="II49" s="104"/>
      <c r="IJ49" s="104"/>
      <c r="IK49" s="104"/>
      <c r="IL49" s="104"/>
      <c r="IM49" s="104"/>
      <c r="IN49" s="104"/>
      <c r="IO49" s="105"/>
      <c r="IP49" s="2"/>
      <c r="IQ49" s="2"/>
      <c r="IR49" s="2"/>
      <c r="IS49" s="2"/>
      <c r="IT49" s="2"/>
      <c r="IU49" s="2"/>
      <c r="IV49" s="2"/>
      <c r="IW49" s="2"/>
      <c r="IX49" s="103"/>
      <c r="IY49" s="104"/>
      <c r="IZ49" s="104"/>
      <c r="JA49" s="104"/>
      <c r="JB49" s="104"/>
      <c r="JC49" s="104"/>
      <c r="JD49" s="104"/>
      <c r="JE49" s="104"/>
      <c r="JF49" s="104"/>
      <c r="JG49" s="104"/>
      <c r="JH49" s="104"/>
      <c r="JI49" s="104"/>
      <c r="JJ49" s="104"/>
      <c r="JK49" s="104"/>
      <c r="JL49" s="104"/>
      <c r="JM49" s="104"/>
      <c r="JN49" s="104"/>
      <c r="JO49" s="104"/>
      <c r="JP49" s="104"/>
      <c r="JQ49" s="104"/>
      <c r="JR49" s="104"/>
      <c r="JS49" s="104"/>
      <c r="JT49" s="104"/>
      <c r="JU49" s="104"/>
      <c r="JV49" s="104"/>
      <c r="JW49" s="104"/>
      <c r="JX49" s="104"/>
      <c r="JY49" s="104"/>
      <c r="JZ49" s="104"/>
      <c r="KA49" s="104"/>
      <c r="KB49" s="104"/>
      <c r="KC49" s="104"/>
      <c r="KD49" s="104"/>
      <c r="KE49" s="104"/>
      <c r="KF49" s="104"/>
      <c r="KG49" s="104"/>
      <c r="KH49" s="104"/>
      <c r="KI49" s="104"/>
      <c r="KJ49" s="104"/>
      <c r="KK49" s="104"/>
      <c r="KL49" s="104"/>
      <c r="KM49" s="104"/>
      <c r="KN49" s="104"/>
      <c r="KO49" s="104"/>
      <c r="KP49" s="104"/>
      <c r="KQ49" s="104"/>
      <c r="KR49" s="104"/>
      <c r="KS49" s="104"/>
      <c r="KT49" s="104"/>
      <c r="KU49" s="104"/>
      <c r="KV49" s="104"/>
      <c r="KW49" s="104"/>
      <c r="KX49" s="104"/>
      <c r="KY49" s="104"/>
      <c r="KZ49" s="104"/>
      <c r="LA49" s="104"/>
      <c r="LB49" s="104"/>
      <c r="LC49" s="104"/>
      <c r="LD49" s="104"/>
      <c r="LE49" s="104"/>
      <c r="LF49" s="104"/>
      <c r="LG49" s="104"/>
      <c r="LH49" s="104"/>
      <c r="LI49" s="104"/>
      <c r="LJ49" s="104"/>
      <c r="LK49" s="104"/>
      <c r="LL49" s="104"/>
      <c r="LM49" s="104"/>
      <c r="LN49" s="104"/>
      <c r="LO49" s="104"/>
      <c r="LP49" s="104"/>
      <c r="LQ49" s="104"/>
      <c r="LR49" s="104"/>
      <c r="LS49" s="104"/>
      <c r="LT49" s="104"/>
      <c r="LU49" s="104"/>
      <c r="LV49" s="104"/>
      <c r="LW49" s="104"/>
      <c r="LX49" s="104"/>
      <c r="LY49" s="104"/>
      <c r="LZ49" s="104"/>
      <c r="MA49" s="104"/>
      <c r="MB49" s="104"/>
      <c r="MC49" s="104"/>
      <c r="MD49" s="104"/>
      <c r="ME49" s="104"/>
      <c r="MF49" s="104"/>
      <c r="MG49" s="104"/>
      <c r="MH49" s="104"/>
      <c r="MI49" s="104"/>
      <c r="MJ49" s="104"/>
      <c r="MK49" s="104"/>
      <c r="ML49" s="104"/>
      <c r="MM49" s="104"/>
      <c r="MN49" s="104"/>
      <c r="MO49" s="104"/>
      <c r="MP49" s="104"/>
      <c r="MQ49" s="104"/>
      <c r="MR49" s="104"/>
      <c r="MS49" s="104"/>
      <c r="MT49" s="104"/>
      <c r="MU49" s="104"/>
      <c r="MV49" s="104"/>
      <c r="MW49" s="104"/>
      <c r="MX49" s="104"/>
      <c r="MY49" s="104"/>
      <c r="MZ49" s="104"/>
      <c r="NA49" s="104"/>
      <c r="NB49" s="104"/>
      <c r="NC49" s="104"/>
      <c r="ND49" s="104"/>
      <c r="NE49" s="104"/>
      <c r="NF49" s="104"/>
      <c r="NG49" s="104"/>
      <c r="NH49" s="104"/>
      <c r="NI49" s="105"/>
      <c r="NJ49" s="2"/>
      <c r="NK49" s="2"/>
      <c r="NL49" s="2"/>
      <c r="NM49" s="2"/>
      <c r="NN49" s="2"/>
      <c r="NO49" s="2"/>
      <c r="NP49" s="2"/>
      <c r="NQ49" s="2"/>
      <c r="NR49" s="103"/>
      <c r="NS49" s="104"/>
      <c r="NT49" s="104"/>
      <c r="NU49" s="104"/>
      <c r="NV49" s="104"/>
      <c r="NW49" s="104"/>
      <c r="NX49" s="104"/>
      <c r="NY49" s="104"/>
      <c r="NZ49" s="104"/>
      <c r="OA49" s="104"/>
      <c r="OB49" s="104"/>
      <c r="OC49" s="104"/>
      <c r="OD49" s="104"/>
      <c r="OE49" s="104"/>
      <c r="OF49" s="104"/>
      <c r="OG49" s="104"/>
      <c r="OH49" s="104"/>
      <c r="OI49" s="104"/>
      <c r="OJ49" s="104"/>
      <c r="OK49" s="104"/>
      <c r="OL49" s="104"/>
      <c r="OM49" s="104"/>
      <c r="ON49" s="104"/>
      <c r="OO49" s="104"/>
      <c r="OP49" s="104"/>
      <c r="OQ49" s="104"/>
      <c r="OR49" s="104"/>
      <c r="OS49" s="104"/>
      <c r="OT49" s="104"/>
      <c r="OU49" s="104"/>
      <c r="OV49" s="104"/>
      <c r="OW49" s="104"/>
      <c r="OX49" s="104"/>
      <c r="OY49" s="104"/>
      <c r="OZ49" s="104"/>
      <c r="PA49" s="104"/>
      <c r="PB49" s="104"/>
      <c r="PC49" s="104"/>
      <c r="PD49" s="104"/>
      <c r="PE49" s="104"/>
      <c r="PF49" s="104"/>
      <c r="PG49" s="104"/>
      <c r="PH49" s="104"/>
      <c r="PI49" s="104"/>
      <c r="PJ49" s="104"/>
      <c r="PK49" s="104"/>
      <c r="PL49" s="104"/>
      <c r="PM49" s="104"/>
      <c r="PN49" s="104"/>
      <c r="PO49" s="104"/>
      <c r="PP49" s="104"/>
      <c r="PQ49" s="104"/>
      <c r="PR49" s="104"/>
      <c r="PS49" s="104"/>
      <c r="PT49" s="104"/>
      <c r="PU49" s="104"/>
      <c r="PV49" s="104"/>
      <c r="PW49" s="104"/>
      <c r="PX49" s="104"/>
      <c r="PY49" s="104"/>
      <c r="PZ49" s="104"/>
      <c r="QA49" s="104"/>
      <c r="QB49" s="104"/>
      <c r="QC49" s="104"/>
      <c r="QD49" s="104"/>
      <c r="QE49" s="104"/>
      <c r="QF49" s="104"/>
      <c r="QG49" s="104"/>
      <c r="QH49" s="104"/>
      <c r="QI49" s="104"/>
      <c r="QJ49" s="104"/>
      <c r="QK49" s="104"/>
      <c r="QL49" s="104"/>
      <c r="QM49" s="104"/>
      <c r="QN49" s="104"/>
      <c r="QO49" s="104"/>
      <c r="QP49" s="104"/>
      <c r="QQ49" s="104"/>
      <c r="QR49" s="104"/>
      <c r="QS49" s="104"/>
      <c r="QT49" s="104"/>
      <c r="QU49" s="104"/>
      <c r="QV49" s="104"/>
      <c r="QW49" s="104"/>
      <c r="QX49" s="104"/>
      <c r="QY49" s="104"/>
      <c r="QZ49" s="104"/>
      <c r="RA49" s="104"/>
      <c r="RB49" s="104"/>
      <c r="RC49" s="104"/>
      <c r="RD49" s="104"/>
      <c r="RE49" s="104"/>
      <c r="RF49" s="104"/>
      <c r="RG49" s="104"/>
      <c r="RH49" s="104"/>
      <c r="RI49" s="104"/>
      <c r="RJ49" s="104"/>
      <c r="RK49" s="104"/>
      <c r="RL49" s="104"/>
      <c r="RM49" s="104"/>
      <c r="RN49" s="104"/>
      <c r="RO49" s="104"/>
      <c r="RP49" s="104"/>
      <c r="RQ49" s="104"/>
      <c r="RR49" s="104"/>
      <c r="RS49" s="104"/>
      <c r="RT49" s="104"/>
      <c r="RU49" s="104"/>
      <c r="RV49" s="104"/>
      <c r="RW49" s="104"/>
      <c r="RX49" s="104"/>
      <c r="RY49" s="104"/>
      <c r="RZ49" s="104"/>
      <c r="SA49" s="104"/>
      <c r="SB49" s="104"/>
      <c r="SC49" s="105"/>
      <c r="SD49" s="2"/>
      <c r="SE49" s="2"/>
      <c r="SF49" s="2"/>
      <c r="SG49" s="2"/>
      <c r="SH49" s="2"/>
      <c r="SI49" s="2"/>
      <c r="SJ49" s="2"/>
      <c r="SK49" s="14"/>
      <c r="SL49" s="2"/>
      <c r="SM49" s="63"/>
      <c r="SN49" s="64"/>
      <c r="SO49" s="64"/>
      <c r="SP49" s="64"/>
      <c r="SQ49" s="64"/>
      <c r="SR49" s="64"/>
      <c r="SS49" s="64"/>
      <c r="ST49" s="64"/>
      <c r="SU49" s="64"/>
      <c r="SV49" s="64"/>
      <c r="SW49" s="64"/>
      <c r="SX49" s="64"/>
      <c r="SY49" s="64"/>
      <c r="SZ49" s="64"/>
      <c r="TA49" s="65"/>
    </row>
    <row r="50" spans="1:521" ht="13.5" customHeight="1" x14ac:dyDescent="0.15">
      <c r="A50" s="2"/>
      <c r="B50" s="13"/>
      <c r="C50" s="2"/>
      <c r="D50" s="2"/>
      <c r="E50" s="2"/>
      <c r="F50" s="2"/>
      <c r="G50" s="2"/>
      <c r="H50" s="2"/>
      <c r="I50" s="2"/>
      <c r="J50" s="103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5"/>
      <c r="DV50" s="2"/>
      <c r="DW50" s="2"/>
      <c r="DX50" s="2"/>
      <c r="DY50" s="2"/>
      <c r="DZ50" s="2"/>
      <c r="EA50" s="2"/>
      <c r="EB50" s="2"/>
      <c r="EC50" s="2"/>
      <c r="ED50" s="103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  <c r="HA50" s="104"/>
      <c r="HB50" s="104"/>
      <c r="HC50" s="104"/>
      <c r="HD50" s="104"/>
      <c r="HE50" s="104"/>
      <c r="HF50" s="104"/>
      <c r="HG50" s="104"/>
      <c r="HH50" s="104"/>
      <c r="HI50" s="104"/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4"/>
      <c r="HU50" s="104"/>
      <c r="HV50" s="104"/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  <c r="IG50" s="104"/>
      <c r="IH50" s="104"/>
      <c r="II50" s="104"/>
      <c r="IJ50" s="104"/>
      <c r="IK50" s="104"/>
      <c r="IL50" s="104"/>
      <c r="IM50" s="104"/>
      <c r="IN50" s="104"/>
      <c r="IO50" s="105"/>
      <c r="IP50" s="2"/>
      <c r="IQ50" s="2"/>
      <c r="IR50" s="2"/>
      <c r="IS50" s="2"/>
      <c r="IT50" s="2"/>
      <c r="IU50" s="2"/>
      <c r="IV50" s="2"/>
      <c r="IW50" s="2"/>
      <c r="IX50" s="103"/>
      <c r="IY50" s="104"/>
      <c r="IZ50" s="104"/>
      <c r="JA50" s="104"/>
      <c r="JB50" s="104"/>
      <c r="JC50" s="104"/>
      <c r="JD50" s="104"/>
      <c r="JE50" s="104"/>
      <c r="JF50" s="104"/>
      <c r="JG50" s="104"/>
      <c r="JH50" s="104"/>
      <c r="JI50" s="104"/>
      <c r="JJ50" s="104"/>
      <c r="JK50" s="104"/>
      <c r="JL50" s="104"/>
      <c r="JM50" s="104"/>
      <c r="JN50" s="104"/>
      <c r="JO50" s="104"/>
      <c r="JP50" s="104"/>
      <c r="JQ50" s="104"/>
      <c r="JR50" s="104"/>
      <c r="JS50" s="104"/>
      <c r="JT50" s="104"/>
      <c r="JU50" s="104"/>
      <c r="JV50" s="104"/>
      <c r="JW50" s="104"/>
      <c r="JX50" s="104"/>
      <c r="JY50" s="104"/>
      <c r="JZ50" s="104"/>
      <c r="KA50" s="104"/>
      <c r="KB50" s="104"/>
      <c r="KC50" s="104"/>
      <c r="KD50" s="104"/>
      <c r="KE50" s="104"/>
      <c r="KF50" s="104"/>
      <c r="KG50" s="104"/>
      <c r="KH50" s="104"/>
      <c r="KI50" s="104"/>
      <c r="KJ50" s="104"/>
      <c r="KK50" s="104"/>
      <c r="KL50" s="104"/>
      <c r="KM50" s="104"/>
      <c r="KN50" s="104"/>
      <c r="KO50" s="104"/>
      <c r="KP50" s="104"/>
      <c r="KQ50" s="104"/>
      <c r="KR50" s="104"/>
      <c r="KS50" s="104"/>
      <c r="KT50" s="104"/>
      <c r="KU50" s="104"/>
      <c r="KV50" s="104"/>
      <c r="KW50" s="104"/>
      <c r="KX50" s="104"/>
      <c r="KY50" s="104"/>
      <c r="KZ50" s="104"/>
      <c r="LA50" s="104"/>
      <c r="LB50" s="104"/>
      <c r="LC50" s="104"/>
      <c r="LD50" s="104"/>
      <c r="LE50" s="104"/>
      <c r="LF50" s="104"/>
      <c r="LG50" s="104"/>
      <c r="LH50" s="104"/>
      <c r="LI50" s="104"/>
      <c r="LJ50" s="104"/>
      <c r="LK50" s="104"/>
      <c r="LL50" s="104"/>
      <c r="LM50" s="104"/>
      <c r="LN50" s="104"/>
      <c r="LO50" s="104"/>
      <c r="LP50" s="104"/>
      <c r="LQ50" s="104"/>
      <c r="LR50" s="104"/>
      <c r="LS50" s="104"/>
      <c r="LT50" s="104"/>
      <c r="LU50" s="104"/>
      <c r="LV50" s="104"/>
      <c r="LW50" s="104"/>
      <c r="LX50" s="104"/>
      <c r="LY50" s="104"/>
      <c r="LZ50" s="104"/>
      <c r="MA50" s="104"/>
      <c r="MB50" s="104"/>
      <c r="MC50" s="104"/>
      <c r="MD50" s="104"/>
      <c r="ME50" s="104"/>
      <c r="MF50" s="104"/>
      <c r="MG50" s="104"/>
      <c r="MH50" s="104"/>
      <c r="MI50" s="104"/>
      <c r="MJ50" s="104"/>
      <c r="MK50" s="104"/>
      <c r="ML50" s="104"/>
      <c r="MM50" s="104"/>
      <c r="MN50" s="104"/>
      <c r="MO50" s="104"/>
      <c r="MP50" s="104"/>
      <c r="MQ50" s="104"/>
      <c r="MR50" s="104"/>
      <c r="MS50" s="104"/>
      <c r="MT50" s="104"/>
      <c r="MU50" s="104"/>
      <c r="MV50" s="104"/>
      <c r="MW50" s="104"/>
      <c r="MX50" s="104"/>
      <c r="MY50" s="104"/>
      <c r="MZ50" s="104"/>
      <c r="NA50" s="104"/>
      <c r="NB50" s="104"/>
      <c r="NC50" s="104"/>
      <c r="ND50" s="104"/>
      <c r="NE50" s="104"/>
      <c r="NF50" s="104"/>
      <c r="NG50" s="104"/>
      <c r="NH50" s="104"/>
      <c r="NI50" s="105"/>
      <c r="NJ50" s="2"/>
      <c r="NK50" s="2"/>
      <c r="NL50" s="2"/>
      <c r="NM50" s="2"/>
      <c r="NN50" s="2"/>
      <c r="NO50" s="2"/>
      <c r="NP50" s="2"/>
      <c r="NQ50" s="2"/>
      <c r="NR50" s="103"/>
      <c r="NS50" s="104"/>
      <c r="NT50" s="104"/>
      <c r="NU50" s="104"/>
      <c r="NV50" s="104"/>
      <c r="NW50" s="104"/>
      <c r="NX50" s="104"/>
      <c r="NY50" s="104"/>
      <c r="NZ50" s="104"/>
      <c r="OA50" s="104"/>
      <c r="OB50" s="104"/>
      <c r="OC50" s="104"/>
      <c r="OD50" s="104"/>
      <c r="OE50" s="104"/>
      <c r="OF50" s="104"/>
      <c r="OG50" s="104"/>
      <c r="OH50" s="104"/>
      <c r="OI50" s="104"/>
      <c r="OJ50" s="104"/>
      <c r="OK50" s="104"/>
      <c r="OL50" s="104"/>
      <c r="OM50" s="104"/>
      <c r="ON50" s="104"/>
      <c r="OO50" s="104"/>
      <c r="OP50" s="104"/>
      <c r="OQ50" s="104"/>
      <c r="OR50" s="104"/>
      <c r="OS50" s="104"/>
      <c r="OT50" s="104"/>
      <c r="OU50" s="104"/>
      <c r="OV50" s="104"/>
      <c r="OW50" s="104"/>
      <c r="OX50" s="104"/>
      <c r="OY50" s="104"/>
      <c r="OZ50" s="104"/>
      <c r="PA50" s="104"/>
      <c r="PB50" s="104"/>
      <c r="PC50" s="104"/>
      <c r="PD50" s="104"/>
      <c r="PE50" s="104"/>
      <c r="PF50" s="104"/>
      <c r="PG50" s="104"/>
      <c r="PH50" s="104"/>
      <c r="PI50" s="104"/>
      <c r="PJ50" s="104"/>
      <c r="PK50" s="104"/>
      <c r="PL50" s="104"/>
      <c r="PM50" s="104"/>
      <c r="PN50" s="104"/>
      <c r="PO50" s="104"/>
      <c r="PP50" s="104"/>
      <c r="PQ50" s="104"/>
      <c r="PR50" s="104"/>
      <c r="PS50" s="104"/>
      <c r="PT50" s="104"/>
      <c r="PU50" s="104"/>
      <c r="PV50" s="104"/>
      <c r="PW50" s="104"/>
      <c r="PX50" s="104"/>
      <c r="PY50" s="104"/>
      <c r="PZ50" s="104"/>
      <c r="QA50" s="104"/>
      <c r="QB50" s="104"/>
      <c r="QC50" s="104"/>
      <c r="QD50" s="104"/>
      <c r="QE50" s="104"/>
      <c r="QF50" s="104"/>
      <c r="QG50" s="104"/>
      <c r="QH50" s="104"/>
      <c r="QI50" s="104"/>
      <c r="QJ50" s="104"/>
      <c r="QK50" s="104"/>
      <c r="QL50" s="104"/>
      <c r="QM50" s="104"/>
      <c r="QN50" s="104"/>
      <c r="QO50" s="104"/>
      <c r="QP50" s="104"/>
      <c r="QQ50" s="104"/>
      <c r="QR50" s="104"/>
      <c r="QS50" s="104"/>
      <c r="QT50" s="104"/>
      <c r="QU50" s="104"/>
      <c r="QV50" s="104"/>
      <c r="QW50" s="104"/>
      <c r="QX50" s="104"/>
      <c r="QY50" s="104"/>
      <c r="QZ50" s="104"/>
      <c r="RA50" s="104"/>
      <c r="RB50" s="104"/>
      <c r="RC50" s="104"/>
      <c r="RD50" s="104"/>
      <c r="RE50" s="104"/>
      <c r="RF50" s="104"/>
      <c r="RG50" s="104"/>
      <c r="RH50" s="104"/>
      <c r="RI50" s="104"/>
      <c r="RJ50" s="104"/>
      <c r="RK50" s="104"/>
      <c r="RL50" s="104"/>
      <c r="RM50" s="104"/>
      <c r="RN50" s="104"/>
      <c r="RO50" s="104"/>
      <c r="RP50" s="104"/>
      <c r="RQ50" s="104"/>
      <c r="RR50" s="104"/>
      <c r="RS50" s="104"/>
      <c r="RT50" s="104"/>
      <c r="RU50" s="104"/>
      <c r="RV50" s="104"/>
      <c r="RW50" s="104"/>
      <c r="RX50" s="104"/>
      <c r="RY50" s="104"/>
      <c r="RZ50" s="104"/>
      <c r="SA50" s="104"/>
      <c r="SB50" s="104"/>
      <c r="SC50" s="105"/>
      <c r="SD50" s="2"/>
      <c r="SE50" s="2"/>
      <c r="SF50" s="2"/>
      <c r="SG50" s="2"/>
      <c r="SH50" s="2"/>
      <c r="SI50" s="2"/>
      <c r="SJ50" s="2"/>
      <c r="SK50" s="14"/>
      <c r="SL50" s="2"/>
      <c r="SM50" s="63"/>
      <c r="SN50" s="64"/>
      <c r="SO50" s="64"/>
      <c r="SP50" s="64"/>
      <c r="SQ50" s="64"/>
      <c r="SR50" s="64"/>
      <c r="SS50" s="64"/>
      <c r="ST50" s="64"/>
      <c r="SU50" s="64"/>
      <c r="SV50" s="64"/>
      <c r="SW50" s="64"/>
      <c r="SX50" s="64"/>
      <c r="SY50" s="64"/>
      <c r="SZ50" s="64"/>
      <c r="TA50" s="65"/>
    </row>
    <row r="51" spans="1:521" ht="13.5" customHeight="1" x14ac:dyDescent="0.15">
      <c r="A51" s="2"/>
      <c r="B51" s="13"/>
      <c r="C51" s="2"/>
      <c r="D51" s="2"/>
      <c r="E51" s="2"/>
      <c r="F51" s="2"/>
      <c r="G51" s="2"/>
      <c r="H51" s="2"/>
      <c r="I51" s="2"/>
      <c r="J51" s="103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5"/>
      <c r="DV51" s="2"/>
      <c r="DW51" s="2"/>
      <c r="DX51" s="2"/>
      <c r="DY51" s="2"/>
      <c r="DZ51" s="2"/>
      <c r="EA51" s="2"/>
      <c r="EB51" s="2"/>
      <c r="EC51" s="2"/>
      <c r="ED51" s="103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  <c r="HA51" s="104"/>
      <c r="HB51" s="104"/>
      <c r="HC51" s="104"/>
      <c r="HD51" s="104"/>
      <c r="HE51" s="104"/>
      <c r="HF51" s="104"/>
      <c r="HG51" s="104"/>
      <c r="HH51" s="104"/>
      <c r="HI51" s="104"/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4"/>
      <c r="HU51" s="104"/>
      <c r="HV51" s="104"/>
      <c r="HW51" s="104"/>
      <c r="HX51" s="104"/>
      <c r="HY51" s="104"/>
      <c r="HZ51" s="104"/>
      <c r="IA51" s="104"/>
      <c r="IB51" s="104"/>
      <c r="IC51" s="104"/>
      <c r="ID51" s="104"/>
      <c r="IE51" s="104"/>
      <c r="IF51" s="104"/>
      <c r="IG51" s="104"/>
      <c r="IH51" s="104"/>
      <c r="II51" s="104"/>
      <c r="IJ51" s="104"/>
      <c r="IK51" s="104"/>
      <c r="IL51" s="104"/>
      <c r="IM51" s="104"/>
      <c r="IN51" s="104"/>
      <c r="IO51" s="105"/>
      <c r="IP51" s="2"/>
      <c r="IQ51" s="2"/>
      <c r="IR51" s="2"/>
      <c r="IS51" s="2"/>
      <c r="IT51" s="2"/>
      <c r="IU51" s="2"/>
      <c r="IV51" s="2"/>
      <c r="IW51" s="2"/>
      <c r="IX51" s="103"/>
      <c r="IY51" s="104"/>
      <c r="IZ51" s="104"/>
      <c r="JA51" s="104"/>
      <c r="JB51" s="104"/>
      <c r="JC51" s="104"/>
      <c r="JD51" s="104"/>
      <c r="JE51" s="104"/>
      <c r="JF51" s="104"/>
      <c r="JG51" s="104"/>
      <c r="JH51" s="104"/>
      <c r="JI51" s="104"/>
      <c r="JJ51" s="104"/>
      <c r="JK51" s="104"/>
      <c r="JL51" s="104"/>
      <c r="JM51" s="104"/>
      <c r="JN51" s="104"/>
      <c r="JO51" s="104"/>
      <c r="JP51" s="104"/>
      <c r="JQ51" s="104"/>
      <c r="JR51" s="104"/>
      <c r="JS51" s="104"/>
      <c r="JT51" s="104"/>
      <c r="JU51" s="104"/>
      <c r="JV51" s="104"/>
      <c r="JW51" s="104"/>
      <c r="JX51" s="104"/>
      <c r="JY51" s="104"/>
      <c r="JZ51" s="104"/>
      <c r="KA51" s="104"/>
      <c r="KB51" s="104"/>
      <c r="KC51" s="104"/>
      <c r="KD51" s="104"/>
      <c r="KE51" s="104"/>
      <c r="KF51" s="104"/>
      <c r="KG51" s="104"/>
      <c r="KH51" s="104"/>
      <c r="KI51" s="104"/>
      <c r="KJ51" s="104"/>
      <c r="KK51" s="104"/>
      <c r="KL51" s="104"/>
      <c r="KM51" s="104"/>
      <c r="KN51" s="104"/>
      <c r="KO51" s="104"/>
      <c r="KP51" s="104"/>
      <c r="KQ51" s="104"/>
      <c r="KR51" s="104"/>
      <c r="KS51" s="104"/>
      <c r="KT51" s="104"/>
      <c r="KU51" s="104"/>
      <c r="KV51" s="104"/>
      <c r="KW51" s="104"/>
      <c r="KX51" s="104"/>
      <c r="KY51" s="104"/>
      <c r="KZ51" s="104"/>
      <c r="LA51" s="104"/>
      <c r="LB51" s="104"/>
      <c r="LC51" s="104"/>
      <c r="LD51" s="104"/>
      <c r="LE51" s="104"/>
      <c r="LF51" s="104"/>
      <c r="LG51" s="104"/>
      <c r="LH51" s="104"/>
      <c r="LI51" s="104"/>
      <c r="LJ51" s="104"/>
      <c r="LK51" s="104"/>
      <c r="LL51" s="104"/>
      <c r="LM51" s="104"/>
      <c r="LN51" s="104"/>
      <c r="LO51" s="104"/>
      <c r="LP51" s="104"/>
      <c r="LQ51" s="104"/>
      <c r="LR51" s="104"/>
      <c r="LS51" s="104"/>
      <c r="LT51" s="104"/>
      <c r="LU51" s="104"/>
      <c r="LV51" s="104"/>
      <c r="LW51" s="104"/>
      <c r="LX51" s="104"/>
      <c r="LY51" s="104"/>
      <c r="LZ51" s="104"/>
      <c r="MA51" s="104"/>
      <c r="MB51" s="104"/>
      <c r="MC51" s="104"/>
      <c r="MD51" s="104"/>
      <c r="ME51" s="104"/>
      <c r="MF51" s="104"/>
      <c r="MG51" s="104"/>
      <c r="MH51" s="104"/>
      <c r="MI51" s="104"/>
      <c r="MJ51" s="104"/>
      <c r="MK51" s="104"/>
      <c r="ML51" s="104"/>
      <c r="MM51" s="104"/>
      <c r="MN51" s="104"/>
      <c r="MO51" s="104"/>
      <c r="MP51" s="104"/>
      <c r="MQ51" s="104"/>
      <c r="MR51" s="104"/>
      <c r="MS51" s="104"/>
      <c r="MT51" s="104"/>
      <c r="MU51" s="104"/>
      <c r="MV51" s="104"/>
      <c r="MW51" s="104"/>
      <c r="MX51" s="104"/>
      <c r="MY51" s="104"/>
      <c r="MZ51" s="104"/>
      <c r="NA51" s="104"/>
      <c r="NB51" s="104"/>
      <c r="NC51" s="104"/>
      <c r="ND51" s="104"/>
      <c r="NE51" s="104"/>
      <c r="NF51" s="104"/>
      <c r="NG51" s="104"/>
      <c r="NH51" s="104"/>
      <c r="NI51" s="105"/>
      <c r="NJ51" s="2"/>
      <c r="NK51" s="2"/>
      <c r="NL51" s="2"/>
      <c r="NM51" s="2"/>
      <c r="NN51" s="2"/>
      <c r="NO51" s="2"/>
      <c r="NP51" s="2"/>
      <c r="NQ51" s="2"/>
      <c r="NR51" s="103"/>
      <c r="NS51" s="104"/>
      <c r="NT51" s="104"/>
      <c r="NU51" s="104"/>
      <c r="NV51" s="104"/>
      <c r="NW51" s="104"/>
      <c r="NX51" s="104"/>
      <c r="NY51" s="104"/>
      <c r="NZ51" s="104"/>
      <c r="OA51" s="104"/>
      <c r="OB51" s="104"/>
      <c r="OC51" s="104"/>
      <c r="OD51" s="104"/>
      <c r="OE51" s="104"/>
      <c r="OF51" s="104"/>
      <c r="OG51" s="104"/>
      <c r="OH51" s="104"/>
      <c r="OI51" s="104"/>
      <c r="OJ51" s="104"/>
      <c r="OK51" s="104"/>
      <c r="OL51" s="104"/>
      <c r="OM51" s="104"/>
      <c r="ON51" s="104"/>
      <c r="OO51" s="104"/>
      <c r="OP51" s="104"/>
      <c r="OQ51" s="104"/>
      <c r="OR51" s="104"/>
      <c r="OS51" s="104"/>
      <c r="OT51" s="104"/>
      <c r="OU51" s="104"/>
      <c r="OV51" s="104"/>
      <c r="OW51" s="104"/>
      <c r="OX51" s="104"/>
      <c r="OY51" s="104"/>
      <c r="OZ51" s="104"/>
      <c r="PA51" s="104"/>
      <c r="PB51" s="104"/>
      <c r="PC51" s="104"/>
      <c r="PD51" s="104"/>
      <c r="PE51" s="104"/>
      <c r="PF51" s="104"/>
      <c r="PG51" s="104"/>
      <c r="PH51" s="104"/>
      <c r="PI51" s="104"/>
      <c r="PJ51" s="104"/>
      <c r="PK51" s="104"/>
      <c r="PL51" s="104"/>
      <c r="PM51" s="104"/>
      <c r="PN51" s="104"/>
      <c r="PO51" s="104"/>
      <c r="PP51" s="104"/>
      <c r="PQ51" s="104"/>
      <c r="PR51" s="104"/>
      <c r="PS51" s="104"/>
      <c r="PT51" s="104"/>
      <c r="PU51" s="104"/>
      <c r="PV51" s="104"/>
      <c r="PW51" s="104"/>
      <c r="PX51" s="104"/>
      <c r="PY51" s="104"/>
      <c r="PZ51" s="104"/>
      <c r="QA51" s="104"/>
      <c r="QB51" s="104"/>
      <c r="QC51" s="104"/>
      <c r="QD51" s="104"/>
      <c r="QE51" s="104"/>
      <c r="QF51" s="104"/>
      <c r="QG51" s="104"/>
      <c r="QH51" s="104"/>
      <c r="QI51" s="104"/>
      <c r="QJ51" s="104"/>
      <c r="QK51" s="104"/>
      <c r="QL51" s="104"/>
      <c r="QM51" s="104"/>
      <c r="QN51" s="104"/>
      <c r="QO51" s="104"/>
      <c r="QP51" s="104"/>
      <c r="QQ51" s="104"/>
      <c r="QR51" s="104"/>
      <c r="QS51" s="104"/>
      <c r="QT51" s="104"/>
      <c r="QU51" s="104"/>
      <c r="QV51" s="104"/>
      <c r="QW51" s="104"/>
      <c r="QX51" s="104"/>
      <c r="QY51" s="104"/>
      <c r="QZ51" s="104"/>
      <c r="RA51" s="104"/>
      <c r="RB51" s="104"/>
      <c r="RC51" s="104"/>
      <c r="RD51" s="104"/>
      <c r="RE51" s="104"/>
      <c r="RF51" s="104"/>
      <c r="RG51" s="104"/>
      <c r="RH51" s="104"/>
      <c r="RI51" s="104"/>
      <c r="RJ51" s="104"/>
      <c r="RK51" s="104"/>
      <c r="RL51" s="104"/>
      <c r="RM51" s="104"/>
      <c r="RN51" s="104"/>
      <c r="RO51" s="104"/>
      <c r="RP51" s="104"/>
      <c r="RQ51" s="104"/>
      <c r="RR51" s="104"/>
      <c r="RS51" s="104"/>
      <c r="RT51" s="104"/>
      <c r="RU51" s="104"/>
      <c r="RV51" s="104"/>
      <c r="RW51" s="104"/>
      <c r="RX51" s="104"/>
      <c r="RY51" s="104"/>
      <c r="RZ51" s="104"/>
      <c r="SA51" s="104"/>
      <c r="SB51" s="104"/>
      <c r="SC51" s="105"/>
      <c r="SD51" s="2"/>
      <c r="SE51" s="2"/>
      <c r="SF51" s="2"/>
      <c r="SG51" s="2"/>
      <c r="SH51" s="2"/>
      <c r="SI51" s="2"/>
      <c r="SJ51" s="2"/>
      <c r="SK51" s="14"/>
      <c r="SL51" s="2"/>
      <c r="SM51" s="63"/>
      <c r="SN51" s="64"/>
      <c r="SO51" s="64"/>
      <c r="SP51" s="64"/>
      <c r="SQ51" s="64"/>
      <c r="SR51" s="64"/>
      <c r="SS51" s="64"/>
      <c r="ST51" s="64"/>
      <c r="SU51" s="64"/>
      <c r="SV51" s="64"/>
      <c r="SW51" s="64"/>
      <c r="SX51" s="64"/>
      <c r="SY51" s="64"/>
      <c r="SZ51" s="64"/>
      <c r="TA51" s="65"/>
    </row>
    <row r="52" spans="1:521" ht="13.5" customHeight="1" x14ac:dyDescent="0.15">
      <c r="A52" s="2"/>
      <c r="B52" s="13"/>
      <c r="C52" s="2"/>
      <c r="D52" s="2"/>
      <c r="E52" s="2"/>
      <c r="F52" s="2"/>
      <c r="G52" s="2"/>
      <c r="H52" s="2"/>
      <c r="I52" s="2"/>
      <c r="J52" s="106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107"/>
      <c r="CP52" s="107"/>
      <c r="CQ52" s="107"/>
      <c r="CR52" s="107"/>
      <c r="CS52" s="107"/>
      <c r="CT52" s="10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8"/>
      <c r="DV52" s="2"/>
      <c r="DW52" s="2"/>
      <c r="DX52" s="2"/>
      <c r="DY52" s="2"/>
      <c r="DZ52" s="2"/>
      <c r="EA52" s="2"/>
      <c r="EB52" s="2"/>
      <c r="EC52" s="2"/>
      <c r="ED52" s="106"/>
      <c r="EE52" s="107"/>
      <c r="EF52" s="107"/>
      <c r="EG52" s="107"/>
      <c r="EH52" s="107"/>
      <c r="EI52" s="107"/>
      <c r="EJ52" s="107"/>
      <c r="EK52" s="107"/>
      <c r="EL52" s="107"/>
      <c r="EM52" s="107"/>
      <c r="EN52" s="107"/>
      <c r="EO52" s="107"/>
      <c r="EP52" s="107"/>
      <c r="EQ52" s="107"/>
      <c r="ER52" s="107"/>
      <c r="ES52" s="107"/>
      <c r="ET52" s="107"/>
      <c r="EU52" s="107"/>
      <c r="EV52" s="107"/>
      <c r="EW52" s="107"/>
      <c r="EX52" s="107"/>
      <c r="EY52" s="107"/>
      <c r="EZ52" s="107"/>
      <c r="FA52" s="107"/>
      <c r="FB52" s="107"/>
      <c r="FC52" s="107"/>
      <c r="FD52" s="107"/>
      <c r="FE52" s="107"/>
      <c r="FF52" s="107"/>
      <c r="FG52" s="107"/>
      <c r="FH52" s="107"/>
      <c r="FI52" s="107"/>
      <c r="FJ52" s="107"/>
      <c r="FK52" s="107"/>
      <c r="FL52" s="107"/>
      <c r="FM52" s="107"/>
      <c r="FN52" s="107"/>
      <c r="FO52" s="107"/>
      <c r="FP52" s="107"/>
      <c r="FQ52" s="107"/>
      <c r="FR52" s="107"/>
      <c r="FS52" s="107"/>
      <c r="FT52" s="107"/>
      <c r="FU52" s="107"/>
      <c r="FV52" s="107"/>
      <c r="FW52" s="107"/>
      <c r="FX52" s="107"/>
      <c r="FY52" s="107"/>
      <c r="FZ52" s="107"/>
      <c r="GA52" s="107"/>
      <c r="GB52" s="107"/>
      <c r="GC52" s="107"/>
      <c r="GD52" s="107"/>
      <c r="GE52" s="107"/>
      <c r="GF52" s="107"/>
      <c r="GG52" s="107"/>
      <c r="GH52" s="107"/>
      <c r="GI52" s="107"/>
      <c r="GJ52" s="107"/>
      <c r="GK52" s="107"/>
      <c r="GL52" s="107"/>
      <c r="GM52" s="107"/>
      <c r="GN52" s="107"/>
      <c r="GO52" s="107"/>
      <c r="GP52" s="107"/>
      <c r="GQ52" s="107"/>
      <c r="GR52" s="107"/>
      <c r="GS52" s="107"/>
      <c r="GT52" s="107"/>
      <c r="GU52" s="107"/>
      <c r="GV52" s="107"/>
      <c r="GW52" s="107"/>
      <c r="GX52" s="107"/>
      <c r="GY52" s="107"/>
      <c r="GZ52" s="107"/>
      <c r="HA52" s="107"/>
      <c r="HB52" s="107"/>
      <c r="HC52" s="107"/>
      <c r="HD52" s="107"/>
      <c r="HE52" s="107"/>
      <c r="HF52" s="107"/>
      <c r="HG52" s="107"/>
      <c r="HH52" s="107"/>
      <c r="HI52" s="107"/>
      <c r="HJ52" s="107"/>
      <c r="HK52" s="107"/>
      <c r="HL52" s="107"/>
      <c r="HM52" s="107"/>
      <c r="HN52" s="107"/>
      <c r="HO52" s="107"/>
      <c r="HP52" s="107"/>
      <c r="HQ52" s="107"/>
      <c r="HR52" s="107"/>
      <c r="HS52" s="107"/>
      <c r="HT52" s="107"/>
      <c r="HU52" s="107"/>
      <c r="HV52" s="107"/>
      <c r="HW52" s="107"/>
      <c r="HX52" s="107"/>
      <c r="HY52" s="107"/>
      <c r="HZ52" s="107"/>
      <c r="IA52" s="107"/>
      <c r="IB52" s="107"/>
      <c r="IC52" s="107"/>
      <c r="ID52" s="107"/>
      <c r="IE52" s="107"/>
      <c r="IF52" s="107"/>
      <c r="IG52" s="107"/>
      <c r="IH52" s="107"/>
      <c r="II52" s="107"/>
      <c r="IJ52" s="107"/>
      <c r="IK52" s="107"/>
      <c r="IL52" s="107"/>
      <c r="IM52" s="107"/>
      <c r="IN52" s="107"/>
      <c r="IO52" s="108"/>
      <c r="IP52" s="2"/>
      <c r="IQ52" s="2"/>
      <c r="IR52" s="2"/>
      <c r="IS52" s="2"/>
      <c r="IT52" s="2"/>
      <c r="IU52" s="2"/>
      <c r="IV52" s="2"/>
      <c r="IW52" s="2"/>
      <c r="IX52" s="106"/>
      <c r="IY52" s="107"/>
      <c r="IZ52" s="107"/>
      <c r="JA52" s="107"/>
      <c r="JB52" s="107"/>
      <c r="JC52" s="107"/>
      <c r="JD52" s="107"/>
      <c r="JE52" s="107"/>
      <c r="JF52" s="107"/>
      <c r="JG52" s="107"/>
      <c r="JH52" s="107"/>
      <c r="JI52" s="107"/>
      <c r="JJ52" s="107"/>
      <c r="JK52" s="107"/>
      <c r="JL52" s="107"/>
      <c r="JM52" s="107"/>
      <c r="JN52" s="107"/>
      <c r="JO52" s="107"/>
      <c r="JP52" s="107"/>
      <c r="JQ52" s="107"/>
      <c r="JR52" s="107"/>
      <c r="JS52" s="107"/>
      <c r="JT52" s="107"/>
      <c r="JU52" s="107"/>
      <c r="JV52" s="107"/>
      <c r="JW52" s="107"/>
      <c r="JX52" s="107"/>
      <c r="JY52" s="107"/>
      <c r="JZ52" s="107"/>
      <c r="KA52" s="107"/>
      <c r="KB52" s="107"/>
      <c r="KC52" s="107"/>
      <c r="KD52" s="107"/>
      <c r="KE52" s="107"/>
      <c r="KF52" s="107"/>
      <c r="KG52" s="107"/>
      <c r="KH52" s="107"/>
      <c r="KI52" s="107"/>
      <c r="KJ52" s="107"/>
      <c r="KK52" s="107"/>
      <c r="KL52" s="107"/>
      <c r="KM52" s="107"/>
      <c r="KN52" s="107"/>
      <c r="KO52" s="107"/>
      <c r="KP52" s="107"/>
      <c r="KQ52" s="107"/>
      <c r="KR52" s="107"/>
      <c r="KS52" s="107"/>
      <c r="KT52" s="107"/>
      <c r="KU52" s="107"/>
      <c r="KV52" s="107"/>
      <c r="KW52" s="107"/>
      <c r="KX52" s="107"/>
      <c r="KY52" s="107"/>
      <c r="KZ52" s="107"/>
      <c r="LA52" s="107"/>
      <c r="LB52" s="107"/>
      <c r="LC52" s="107"/>
      <c r="LD52" s="107"/>
      <c r="LE52" s="107"/>
      <c r="LF52" s="107"/>
      <c r="LG52" s="107"/>
      <c r="LH52" s="107"/>
      <c r="LI52" s="107"/>
      <c r="LJ52" s="107"/>
      <c r="LK52" s="107"/>
      <c r="LL52" s="107"/>
      <c r="LM52" s="107"/>
      <c r="LN52" s="107"/>
      <c r="LO52" s="107"/>
      <c r="LP52" s="107"/>
      <c r="LQ52" s="107"/>
      <c r="LR52" s="107"/>
      <c r="LS52" s="107"/>
      <c r="LT52" s="107"/>
      <c r="LU52" s="107"/>
      <c r="LV52" s="107"/>
      <c r="LW52" s="107"/>
      <c r="LX52" s="107"/>
      <c r="LY52" s="107"/>
      <c r="LZ52" s="107"/>
      <c r="MA52" s="107"/>
      <c r="MB52" s="107"/>
      <c r="MC52" s="107"/>
      <c r="MD52" s="107"/>
      <c r="ME52" s="107"/>
      <c r="MF52" s="107"/>
      <c r="MG52" s="107"/>
      <c r="MH52" s="107"/>
      <c r="MI52" s="107"/>
      <c r="MJ52" s="107"/>
      <c r="MK52" s="107"/>
      <c r="ML52" s="107"/>
      <c r="MM52" s="107"/>
      <c r="MN52" s="107"/>
      <c r="MO52" s="107"/>
      <c r="MP52" s="107"/>
      <c r="MQ52" s="107"/>
      <c r="MR52" s="107"/>
      <c r="MS52" s="107"/>
      <c r="MT52" s="107"/>
      <c r="MU52" s="107"/>
      <c r="MV52" s="107"/>
      <c r="MW52" s="107"/>
      <c r="MX52" s="107"/>
      <c r="MY52" s="107"/>
      <c r="MZ52" s="107"/>
      <c r="NA52" s="107"/>
      <c r="NB52" s="107"/>
      <c r="NC52" s="107"/>
      <c r="ND52" s="107"/>
      <c r="NE52" s="107"/>
      <c r="NF52" s="107"/>
      <c r="NG52" s="107"/>
      <c r="NH52" s="107"/>
      <c r="NI52" s="108"/>
      <c r="NJ52" s="2"/>
      <c r="NK52" s="2"/>
      <c r="NL52" s="2"/>
      <c r="NM52" s="2"/>
      <c r="NN52" s="2"/>
      <c r="NO52" s="2"/>
      <c r="NP52" s="2"/>
      <c r="NQ52" s="2"/>
      <c r="NR52" s="106"/>
      <c r="NS52" s="107"/>
      <c r="NT52" s="107"/>
      <c r="NU52" s="107"/>
      <c r="NV52" s="107"/>
      <c r="NW52" s="107"/>
      <c r="NX52" s="107"/>
      <c r="NY52" s="107"/>
      <c r="NZ52" s="107"/>
      <c r="OA52" s="107"/>
      <c r="OB52" s="107"/>
      <c r="OC52" s="107"/>
      <c r="OD52" s="107"/>
      <c r="OE52" s="107"/>
      <c r="OF52" s="107"/>
      <c r="OG52" s="107"/>
      <c r="OH52" s="107"/>
      <c r="OI52" s="107"/>
      <c r="OJ52" s="107"/>
      <c r="OK52" s="107"/>
      <c r="OL52" s="107"/>
      <c r="OM52" s="107"/>
      <c r="ON52" s="107"/>
      <c r="OO52" s="107"/>
      <c r="OP52" s="107"/>
      <c r="OQ52" s="107"/>
      <c r="OR52" s="107"/>
      <c r="OS52" s="107"/>
      <c r="OT52" s="107"/>
      <c r="OU52" s="107"/>
      <c r="OV52" s="107"/>
      <c r="OW52" s="107"/>
      <c r="OX52" s="107"/>
      <c r="OY52" s="107"/>
      <c r="OZ52" s="107"/>
      <c r="PA52" s="107"/>
      <c r="PB52" s="107"/>
      <c r="PC52" s="107"/>
      <c r="PD52" s="107"/>
      <c r="PE52" s="107"/>
      <c r="PF52" s="107"/>
      <c r="PG52" s="107"/>
      <c r="PH52" s="107"/>
      <c r="PI52" s="107"/>
      <c r="PJ52" s="107"/>
      <c r="PK52" s="107"/>
      <c r="PL52" s="107"/>
      <c r="PM52" s="107"/>
      <c r="PN52" s="107"/>
      <c r="PO52" s="107"/>
      <c r="PP52" s="107"/>
      <c r="PQ52" s="107"/>
      <c r="PR52" s="107"/>
      <c r="PS52" s="107"/>
      <c r="PT52" s="107"/>
      <c r="PU52" s="107"/>
      <c r="PV52" s="107"/>
      <c r="PW52" s="107"/>
      <c r="PX52" s="107"/>
      <c r="PY52" s="107"/>
      <c r="PZ52" s="107"/>
      <c r="QA52" s="107"/>
      <c r="QB52" s="107"/>
      <c r="QC52" s="107"/>
      <c r="QD52" s="107"/>
      <c r="QE52" s="107"/>
      <c r="QF52" s="107"/>
      <c r="QG52" s="107"/>
      <c r="QH52" s="107"/>
      <c r="QI52" s="107"/>
      <c r="QJ52" s="107"/>
      <c r="QK52" s="107"/>
      <c r="QL52" s="107"/>
      <c r="QM52" s="107"/>
      <c r="QN52" s="107"/>
      <c r="QO52" s="107"/>
      <c r="QP52" s="107"/>
      <c r="QQ52" s="107"/>
      <c r="QR52" s="107"/>
      <c r="QS52" s="107"/>
      <c r="QT52" s="107"/>
      <c r="QU52" s="107"/>
      <c r="QV52" s="107"/>
      <c r="QW52" s="107"/>
      <c r="QX52" s="107"/>
      <c r="QY52" s="107"/>
      <c r="QZ52" s="107"/>
      <c r="RA52" s="107"/>
      <c r="RB52" s="107"/>
      <c r="RC52" s="107"/>
      <c r="RD52" s="107"/>
      <c r="RE52" s="107"/>
      <c r="RF52" s="107"/>
      <c r="RG52" s="107"/>
      <c r="RH52" s="107"/>
      <c r="RI52" s="107"/>
      <c r="RJ52" s="107"/>
      <c r="RK52" s="107"/>
      <c r="RL52" s="107"/>
      <c r="RM52" s="107"/>
      <c r="RN52" s="107"/>
      <c r="RO52" s="107"/>
      <c r="RP52" s="107"/>
      <c r="RQ52" s="107"/>
      <c r="RR52" s="107"/>
      <c r="RS52" s="107"/>
      <c r="RT52" s="107"/>
      <c r="RU52" s="107"/>
      <c r="RV52" s="107"/>
      <c r="RW52" s="107"/>
      <c r="RX52" s="107"/>
      <c r="RY52" s="107"/>
      <c r="RZ52" s="107"/>
      <c r="SA52" s="107"/>
      <c r="SB52" s="107"/>
      <c r="SC52" s="108"/>
      <c r="SD52" s="2"/>
      <c r="SE52" s="2"/>
      <c r="SF52" s="2"/>
      <c r="SG52" s="2"/>
      <c r="SH52" s="2"/>
      <c r="SI52" s="2"/>
      <c r="SJ52" s="2"/>
      <c r="SK52" s="14"/>
      <c r="SL52" s="2"/>
      <c r="SM52" s="63"/>
      <c r="SN52" s="64"/>
      <c r="SO52" s="64"/>
      <c r="SP52" s="64"/>
      <c r="SQ52" s="64"/>
      <c r="SR52" s="64"/>
      <c r="SS52" s="64"/>
      <c r="ST52" s="64"/>
      <c r="SU52" s="64"/>
      <c r="SV52" s="64"/>
      <c r="SW52" s="64"/>
      <c r="SX52" s="64"/>
      <c r="SY52" s="64"/>
      <c r="SZ52" s="64"/>
      <c r="TA52" s="65"/>
    </row>
    <row r="53" spans="1:521" ht="13.5" customHeight="1" x14ac:dyDescent="0.15">
      <c r="A53" s="2"/>
      <c r="B53" s="13"/>
      <c r="C53" s="2"/>
      <c r="D53" s="2"/>
      <c r="E53" s="2"/>
      <c r="F53" s="2"/>
      <c r="G53" s="2"/>
      <c r="H53" s="2"/>
      <c r="I53" s="2"/>
      <c r="J53" s="15"/>
      <c r="K53" s="2"/>
      <c r="L53" s="16"/>
      <c r="M53" s="16" ph="1"/>
      <c r="N53" s="16" ph="1"/>
      <c r="O53" s="16" ph="1"/>
      <c r="P53" s="16" ph="1"/>
      <c r="Q53" s="16" ph="1"/>
      <c r="R53" s="16" ph="1"/>
      <c r="S53" s="16" ph="1"/>
      <c r="T53" s="16" ph="1"/>
      <c r="U53" s="16" ph="1"/>
      <c r="V53" s="16" ph="1"/>
      <c r="W53" s="16" ph="1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6"/>
      <c r="DU53" s="18"/>
      <c r="DV53" s="2"/>
      <c r="DW53" s="2"/>
      <c r="DX53" s="2"/>
      <c r="DY53" s="2"/>
      <c r="DZ53" s="2"/>
      <c r="EA53" s="2"/>
      <c r="EB53" s="2"/>
      <c r="EC53" s="2"/>
      <c r="ED53" s="15"/>
      <c r="EE53" s="2"/>
      <c r="EF53" s="16"/>
      <c r="EG53" s="16" ph="1"/>
      <c r="EH53" s="16" ph="1"/>
      <c r="EI53" s="16" ph="1"/>
      <c r="EJ53" s="16" ph="1"/>
      <c r="EK53" s="16" ph="1"/>
      <c r="EL53" s="16" ph="1"/>
      <c r="EM53" s="16" ph="1"/>
      <c r="EN53" s="16" ph="1"/>
      <c r="EO53" s="16" ph="1"/>
      <c r="EP53" s="16" ph="1"/>
      <c r="EQ53" s="16" ph="1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6"/>
      <c r="IO53" s="18"/>
      <c r="IP53" s="2"/>
      <c r="IQ53" s="2"/>
      <c r="IR53" s="2"/>
      <c r="IS53" s="2"/>
      <c r="IT53" s="2"/>
      <c r="IU53" s="2"/>
      <c r="IV53" s="2"/>
      <c r="IW53" s="2"/>
      <c r="IX53" s="15"/>
      <c r="IY53" s="2"/>
      <c r="IZ53" s="16"/>
      <c r="JA53" s="16" ph="1"/>
      <c r="JB53" s="16" ph="1"/>
      <c r="JC53" s="16" ph="1"/>
      <c r="JD53" s="16" ph="1"/>
      <c r="JE53" s="16" ph="1"/>
      <c r="JF53" s="16" ph="1"/>
      <c r="JG53" s="16" ph="1"/>
      <c r="JH53" s="16" ph="1"/>
      <c r="JI53" s="16" ph="1"/>
      <c r="JJ53" s="16" ph="1"/>
      <c r="JK53" s="16" ph="1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6"/>
      <c r="NI53" s="18"/>
      <c r="NJ53" s="2"/>
      <c r="NK53" s="2"/>
      <c r="NL53" s="2"/>
      <c r="NM53" s="2"/>
      <c r="NN53" s="2"/>
      <c r="NO53" s="2"/>
      <c r="NP53" s="2"/>
      <c r="NQ53" s="2"/>
      <c r="NR53" s="15"/>
      <c r="NS53" s="2"/>
      <c r="NT53" s="16"/>
      <c r="NU53" s="16" ph="1"/>
      <c r="NV53" s="16" ph="1"/>
      <c r="NW53" s="16" ph="1"/>
      <c r="NX53" s="16" ph="1"/>
      <c r="NY53" s="16" ph="1"/>
      <c r="NZ53" s="16" ph="1"/>
      <c r="OA53" s="16" ph="1"/>
      <c r="OB53" s="16" ph="1"/>
      <c r="OC53" s="16" ph="1"/>
      <c r="OD53" s="16" ph="1"/>
      <c r="OE53" s="16" ph="1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6"/>
      <c r="SC53" s="18"/>
      <c r="SD53" s="2"/>
      <c r="SE53" s="2"/>
      <c r="SF53" s="2"/>
      <c r="SG53" s="2"/>
      <c r="SH53" s="2"/>
      <c r="SI53" s="2"/>
      <c r="SJ53" s="2"/>
      <c r="SK53" s="14"/>
      <c r="SL53" s="2"/>
      <c r="SM53" s="63"/>
      <c r="SN53" s="64"/>
      <c r="SO53" s="64"/>
      <c r="SP53" s="64"/>
      <c r="SQ53" s="64"/>
      <c r="SR53" s="64"/>
      <c r="SS53" s="64"/>
      <c r="ST53" s="64"/>
      <c r="SU53" s="64"/>
      <c r="SV53" s="64"/>
      <c r="SW53" s="64"/>
      <c r="SX53" s="64"/>
      <c r="SY53" s="64"/>
      <c r="SZ53" s="64"/>
      <c r="TA53" s="65"/>
    </row>
    <row r="54" spans="1:521" ht="13.5" customHeight="1" x14ac:dyDescent="0.15">
      <c r="A54" s="2"/>
      <c r="B54" s="13"/>
      <c r="C54" s="2"/>
      <c r="D54" s="2"/>
      <c r="E54" s="2"/>
      <c r="F54" s="2"/>
      <c r="G54" s="2"/>
      <c r="H54" s="2"/>
      <c r="I54" s="2"/>
      <c r="J54" s="15"/>
      <c r="K54" s="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3"/>
      <c r="X54" s="94" t="str">
        <f>データ!$B$10</f>
        <v>H30</v>
      </c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6"/>
      <c r="AR54" s="94" t="str">
        <f>データ!$C$10</f>
        <v>R01</v>
      </c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6"/>
      <c r="BL54" s="94" t="str">
        <f>データ!$D$10</f>
        <v>R02</v>
      </c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6"/>
      <c r="CF54" s="94" t="str">
        <f>データ!$E$10</f>
        <v>R03</v>
      </c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6"/>
      <c r="CZ54" s="94" t="str">
        <f>データ!$F$10</f>
        <v>R04</v>
      </c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6"/>
      <c r="DT54" s="16"/>
      <c r="DU54" s="18"/>
      <c r="DV54" s="2"/>
      <c r="DW54" s="2"/>
      <c r="DX54" s="2"/>
      <c r="DY54" s="2"/>
      <c r="DZ54" s="2"/>
      <c r="EA54" s="2"/>
      <c r="EB54" s="2"/>
      <c r="EC54" s="2"/>
      <c r="ED54" s="15"/>
      <c r="EE54" s="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3"/>
      <c r="ER54" s="94" t="str">
        <f>データ!$B$10</f>
        <v>H30</v>
      </c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6"/>
      <c r="FL54" s="94" t="str">
        <f>データ!$C$10</f>
        <v>R01</v>
      </c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6"/>
      <c r="GF54" s="94" t="str">
        <f>データ!$D$10</f>
        <v>R02</v>
      </c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6"/>
      <c r="GZ54" s="94" t="str">
        <f>データ!$E$10</f>
        <v>R03</v>
      </c>
      <c r="HA54" s="95"/>
      <c r="HB54" s="95"/>
      <c r="HC54" s="95"/>
      <c r="HD54" s="95"/>
      <c r="HE54" s="95"/>
      <c r="HF54" s="95"/>
      <c r="HG54" s="95"/>
      <c r="HH54" s="95"/>
      <c r="HI54" s="95"/>
      <c r="HJ54" s="95"/>
      <c r="HK54" s="95"/>
      <c r="HL54" s="95"/>
      <c r="HM54" s="95"/>
      <c r="HN54" s="95"/>
      <c r="HO54" s="95"/>
      <c r="HP54" s="95"/>
      <c r="HQ54" s="95"/>
      <c r="HR54" s="95"/>
      <c r="HS54" s="96"/>
      <c r="HT54" s="94" t="str">
        <f>データ!$F$10</f>
        <v>R04</v>
      </c>
      <c r="HU54" s="95"/>
      <c r="HV54" s="95"/>
      <c r="HW54" s="95"/>
      <c r="HX54" s="95"/>
      <c r="HY54" s="95"/>
      <c r="HZ54" s="95"/>
      <c r="IA54" s="95"/>
      <c r="IB54" s="95"/>
      <c r="IC54" s="95"/>
      <c r="ID54" s="95"/>
      <c r="IE54" s="95"/>
      <c r="IF54" s="95"/>
      <c r="IG54" s="95"/>
      <c r="IH54" s="95"/>
      <c r="II54" s="95"/>
      <c r="IJ54" s="95"/>
      <c r="IK54" s="95"/>
      <c r="IL54" s="95"/>
      <c r="IM54" s="96"/>
      <c r="IN54" s="16"/>
      <c r="IO54" s="18"/>
      <c r="IP54" s="2"/>
      <c r="IQ54" s="2"/>
      <c r="IR54" s="2"/>
      <c r="IS54" s="2"/>
      <c r="IT54" s="2"/>
      <c r="IU54" s="2"/>
      <c r="IV54" s="2"/>
      <c r="IW54" s="2"/>
      <c r="IX54" s="15"/>
      <c r="IY54" s="2"/>
      <c r="IZ54" s="92"/>
      <c r="JA54" s="92"/>
      <c r="JB54" s="92"/>
      <c r="JC54" s="92"/>
      <c r="JD54" s="92"/>
      <c r="JE54" s="92"/>
      <c r="JF54" s="92"/>
      <c r="JG54" s="92"/>
      <c r="JH54" s="92"/>
      <c r="JI54" s="92"/>
      <c r="JJ54" s="92"/>
      <c r="JK54" s="93"/>
      <c r="JL54" s="94" t="str">
        <f>データ!$B$10</f>
        <v>H30</v>
      </c>
      <c r="JM54" s="95"/>
      <c r="JN54" s="95"/>
      <c r="JO54" s="95"/>
      <c r="JP54" s="95"/>
      <c r="JQ54" s="95"/>
      <c r="JR54" s="95"/>
      <c r="JS54" s="95"/>
      <c r="JT54" s="95"/>
      <c r="JU54" s="95"/>
      <c r="JV54" s="95"/>
      <c r="JW54" s="95"/>
      <c r="JX54" s="95"/>
      <c r="JY54" s="95"/>
      <c r="JZ54" s="95"/>
      <c r="KA54" s="95"/>
      <c r="KB54" s="95"/>
      <c r="KC54" s="95"/>
      <c r="KD54" s="95"/>
      <c r="KE54" s="96"/>
      <c r="KF54" s="94" t="str">
        <f>データ!$C$10</f>
        <v>R01</v>
      </c>
      <c r="KG54" s="95"/>
      <c r="KH54" s="95"/>
      <c r="KI54" s="95"/>
      <c r="KJ54" s="95"/>
      <c r="KK54" s="95"/>
      <c r="KL54" s="95"/>
      <c r="KM54" s="95"/>
      <c r="KN54" s="95"/>
      <c r="KO54" s="95"/>
      <c r="KP54" s="95"/>
      <c r="KQ54" s="95"/>
      <c r="KR54" s="95"/>
      <c r="KS54" s="95"/>
      <c r="KT54" s="95"/>
      <c r="KU54" s="95"/>
      <c r="KV54" s="95"/>
      <c r="KW54" s="95"/>
      <c r="KX54" s="95"/>
      <c r="KY54" s="96"/>
      <c r="KZ54" s="94" t="str">
        <f>データ!$D$10</f>
        <v>R02</v>
      </c>
      <c r="LA54" s="95"/>
      <c r="LB54" s="95"/>
      <c r="LC54" s="95"/>
      <c r="LD54" s="95"/>
      <c r="LE54" s="95"/>
      <c r="LF54" s="95"/>
      <c r="LG54" s="95"/>
      <c r="LH54" s="95"/>
      <c r="LI54" s="95"/>
      <c r="LJ54" s="95"/>
      <c r="LK54" s="95"/>
      <c r="LL54" s="95"/>
      <c r="LM54" s="95"/>
      <c r="LN54" s="95"/>
      <c r="LO54" s="95"/>
      <c r="LP54" s="95"/>
      <c r="LQ54" s="95"/>
      <c r="LR54" s="95"/>
      <c r="LS54" s="96"/>
      <c r="LT54" s="94" t="str">
        <f>データ!$E$10</f>
        <v>R03</v>
      </c>
      <c r="LU54" s="95"/>
      <c r="LV54" s="95"/>
      <c r="LW54" s="95"/>
      <c r="LX54" s="95"/>
      <c r="LY54" s="95"/>
      <c r="LZ54" s="95"/>
      <c r="MA54" s="95"/>
      <c r="MB54" s="95"/>
      <c r="MC54" s="95"/>
      <c r="MD54" s="95"/>
      <c r="ME54" s="95"/>
      <c r="MF54" s="95"/>
      <c r="MG54" s="95"/>
      <c r="MH54" s="95"/>
      <c r="MI54" s="95"/>
      <c r="MJ54" s="95"/>
      <c r="MK54" s="95"/>
      <c r="ML54" s="95"/>
      <c r="MM54" s="96"/>
      <c r="MN54" s="94" t="str">
        <f>データ!$F$10</f>
        <v>R04</v>
      </c>
      <c r="MO54" s="95"/>
      <c r="MP54" s="95"/>
      <c r="MQ54" s="95"/>
      <c r="MR54" s="95"/>
      <c r="MS54" s="95"/>
      <c r="MT54" s="95"/>
      <c r="MU54" s="95"/>
      <c r="MV54" s="95"/>
      <c r="MW54" s="95"/>
      <c r="MX54" s="95"/>
      <c r="MY54" s="95"/>
      <c r="MZ54" s="95"/>
      <c r="NA54" s="95"/>
      <c r="NB54" s="95"/>
      <c r="NC54" s="95"/>
      <c r="ND54" s="95"/>
      <c r="NE54" s="95"/>
      <c r="NF54" s="95"/>
      <c r="NG54" s="96"/>
      <c r="NH54" s="16"/>
      <c r="NI54" s="18"/>
      <c r="NJ54" s="2"/>
      <c r="NK54" s="2"/>
      <c r="NL54" s="2"/>
      <c r="NM54" s="2"/>
      <c r="NN54" s="2"/>
      <c r="NO54" s="2"/>
      <c r="NP54" s="2"/>
      <c r="NQ54" s="2"/>
      <c r="NR54" s="15"/>
      <c r="NS54" s="2"/>
      <c r="NT54" s="92"/>
      <c r="NU54" s="92"/>
      <c r="NV54" s="92"/>
      <c r="NW54" s="92"/>
      <c r="NX54" s="92"/>
      <c r="NY54" s="92"/>
      <c r="NZ54" s="92"/>
      <c r="OA54" s="92"/>
      <c r="OB54" s="92"/>
      <c r="OC54" s="92"/>
      <c r="OD54" s="92"/>
      <c r="OE54" s="93"/>
      <c r="OF54" s="94" t="str">
        <f>データ!$B$10</f>
        <v>H30</v>
      </c>
      <c r="OG54" s="95"/>
      <c r="OH54" s="95"/>
      <c r="OI54" s="95"/>
      <c r="OJ54" s="95"/>
      <c r="OK54" s="95"/>
      <c r="OL54" s="95"/>
      <c r="OM54" s="95"/>
      <c r="ON54" s="95"/>
      <c r="OO54" s="95"/>
      <c r="OP54" s="95"/>
      <c r="OQ54" s="95"/>
      <c r="OR54" s="95"/>
      <c r="OS54" s="95"/>
      <c r="OT54" s="95"/>
      <c r="OU54" s="95"/>
      <c r="OV54" s="95"/>
      <c r="OW54" s="95"/>
      <c r="OX54" s="95"/>
      <c r="OY54" s="96"/>
      <c r="OZ54" s="94" t="str">
        <f>データ!$C$10</f>
        <v>R01</v>
      </c>
      <c r="PA54" s="95"/>
      <c r="PB54" s="95"/>
      <c r="PC54" s="95"/>
      <c r="PD54" s="95"/>
      <c r="PE54" s="95"/>
      <c r="PF54" s="95"/>
      <c r="PG54" s="95"/>
      <c r="PH54" s="95"/>
      <c r="PI54" s="95"/>
      <c r="PJ54" s="95"/>
      <c r="PK54" s="95"/>
      <c r="PL54" s="95"/>
      <c r="PM54" s="95"/>
      <c r="PN54" s="95"/>
      <c r="PO54" s="95"/>
      <c r="PP54" s="95"/>
      <c r="PQ54" s="95"/>
      <c r="PR54" s="95"/>
      <c r="PS54" s="96"/>
      <c r="PT54" s="94" t="str">
        <f>データ!$D$10</f>
        <v>R02</v>
      </c>
      <c r="PU54" s="95"/>
      <c r="PV54" s="95"/>
      <c r="PW54" s="95"/>
      <c r="PX54" s="95"/>
      <c r="PY54" s="95"/>
      <c r="PZ54" s="95"/>
      <c r="QA54" s="95"/>
      <c r="QB54" s="95"/>
      <c r="QC54" s="95"/>
      <c r="QD54" s="95"/>
      <c r="QE54" s="95"/>
      <c r="QF54" s="95"/>
      <c r="QG54" s="95"/>
      <c r="QH54" s="95"/>
      <c r="QI54" s="95"/>
      <c r="QJ54" s="95"/>
      <c r="QK54" s="95"/>
      <c r="QL54" s="95"/>
      <c r="QM54" s="96"/>
      <c r="QN54" s="94" t="str">
        <f>データ!$E$10</f>
        <v>R03</v>
      </c>
      <c r="QO54" s="95"/>
      <c r="QP54" s="95"/>
      <c r="QQ54" s="95"/>
      <c r="QR54" s="95"/>
      <c r="QS54" s="95"/>
      <c r="QT54" s="95"/>
      <c r="QU54" s="95"/>
      <c r="QV54" s="95"/>
      <c r="QW54" s="95"/>
      <c r="QX54" s="95"/>
      <c r="QY54" s="95"/>
      <c r="QZ54" s="95"/>
      <c r="RA54" s="95"/>
      <c r="RB54" s="95"/>
      <c r="RC54" s="95"/>
      <c r="RD54" s="95"/>
      <c r="RE54" s="95"/>
      <c r="RF54" s="95"/>
      <c r="RG54" s="96"/>
      <c r="RH54" s="94" t="str">
        <f>データ!$F$10</f>
        <v>R04</v>
      </c>
      <c r="RI54" s="95"/>
      <c r="RJ54" s="95"/>
      <c r="RK54" s="95"/>
      <c r="RL54" s="95"/>
      <c r="RM54" s="95"/>
      <c r="RN54" s="95"/>
      <c r="RO54" s="95"/>
      <c r="RP54" s="95"/>
      <c r="RQ54" s="95"/>
      <c r="RR54" s="95"/>
      <c r="RS54" s="95"/>
      <c r="RT54" s="95"/>
      <c r="RU54" s="95"/>
      <c r="RV54" s="95"/>
      <c r="RW54" s="95"/>
      <c r="RX54" s="95"/>
      <c r="RY54" s="95"/>
      <c r="RZ54" s="95"/>
      <c r="SA54" s="96"/>
      <c r="SB54" s="16"/>
      <c r="SC54" s="18"/>
      <c r="SD54" s="2"/>
      <c r="SE54" s="2"/>
      <c r="SF54" s="2"/>
      <c r="SG54" s="2"/>
      <c r="SH54" s="2"/>
      <c r="SI54" s="2"/>
      <c r="SJ54" s="2"/>
      <c r="SK54" s="14"/>
      <c r="SL54" s="2"/>
      <c r="SM54" s="63"/>
      <c r="SN54" s="64"/>
      <c r="SO54" s="64"/>
      <c r="SP54" s="64"/>
      <c r="SQ54" s="64"/>
      <c r="SR54" s="64"/>
      <c r="SS54" s="64"/>
      <c r="ST54" s="64"/>
      <c r="SU54" s="64"/>
      <c r="SV54" s="64"/>
      <c r="SW54" s="64"/>
      <c r="SX54" s="64"/>
      <c r="SY54" s="64"/>
      <c r="SZ54" s="64"/>
      <c r="TA54" s="65"/>
    </row>
    <row r="55" spans="1:521" ht="13.5" customHeight="1" x14ac:dyDescent="0.15">
      <c r="A55" s="2"/>
      <c r="B55" s="13"/>
      <c r="C55" s="2"/>
      <c r="D55" s="2"/>
      <c r="E55" s="2"/>
      <c r="F55" s="2"/>
      <c r="G55" s="2"/>
      <c r="H55" s="2"/>
      <c r="I55" s="2"/>
      <c r="J55" s="15"/>
      <c r="K55" s="2"/>
      <c r="L55" s="86" t="s">
        <v>23</v>
      </c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8"/>
      <c r="X55" s="89">
        <f>データ!BL6</f>
        <v>115.54</v>
      </c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1"/>
      <c r="AR55" s="89">
        <f>データ!BM6</f>
        <v>116.78</v>
      </c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1"/>
      <c r="BL55" s="89">
        <f>データ!BN6</f>
        <v>117.15</v>
      </c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1"/>
      <c r="CF55" s="89">
        <f>データ!BO6</f>
        <v>117.15</v>
      </c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1"/>
      <c r="CZ55" s="89">
        <f>データ!BP6</f>
        <v>115.13</v>
      </c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1"/>
      <c r="DT55" s="16"/>
      <c r="DU55" s="18"/>
      <c r="DV55" s="2"/>
      <c r="DW55" s="2"/>
      <c r="DX55" s="2"/>
      <c r="DY55" s="2"/>
      <c r="DZ55" s="2"/>
      <c r="EA55" s="2"/>
      <c r="EB55" s="2"/>
      <c r="EC55" s="2"/>
      <c r="ED55" s="15"/>
      <c r="EE55" s="2"/>
      <c r="EF55" s="86" t="s">
        <v>23</v>
      </c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8"/>
      <c r="ER55" s="89">
        <f>データ!BW6</f>
        <v>25.14</v>
      </c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1"/>
      <c r="FL55" s="89">
        <f>データ!BX6</f>
        <v>24.87</v>
      </c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1"/>
      <c r="GF55" s="89">
        <f>データ!BY6</f>
        <v>24.79</v>
      </c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1"/>
      <c r="GZ55" s="89">
        <f>データ!BZ6</f>
        <v>24.81</v>
      </c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1"/>
      <c r="HT55" s="89">
        <f>データ!CA6</f>
        <v>26.26</v>
      </c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1"/>
      <c r="IN55" s="16"/>
      <c r="IO55" s="18"/>
      <c r="IP55" s="2"/>
      <c r="IQ55" s="2"/>
      <c r="IR55" s="2"/>
      <c r="IS55" s="2"/>
      <c r="IT55" s="2"/>
      <c r="IU55" s="2"/>
      <c r="IV55" s="2"/>
      <c r="IW55" s="2"/>
      <c r="IX55" s="15"/>
      <c r="IY55" s="2"/>
      <c r="IZ55" s="86" t="s">
        <v>23</v>
      </c>
      <c r="JA55" s="87"/>
      <c r="JB55" s="87"/>
      <c r="JC55" s="87"/>
      <c r="JD55" s="87"/>
      <c r="JE55" s="87"/>
      <c r="JF55" s="87"/>
      <c r="JG55" s="87"/>
      <c r="JH55" s="87"/>
      <c r="JI55" s="87"/>
      <c r="JJ55" s="87"/>
      <c r="JK55" s="88"/>
      <c r="JL55" s="89">
        <f>データ!CH6</f>
        <v>62.5</v>
      </c>
      <c r="JM55" s="90"/>
      <c r="JN55" s="90"/>
      <c r="JO55" s="90"/>
      <c r="JP55" s="90"/>
      <c r="JQ55" s="90"/>
      <c r="JR55" s="90"/>
      <c r="JS55" s="90"/>
      <c r="JT55" s="90"/>
      <c r="JU55" s="90"/>
      <c r="JV55" s="90"/>
      <c r="JW55" s="90"/>
      <c r="JX55" s="90"/>
      <c r="JY55" s="90"/>
      <c r="JZ55" s="90"/>
      <c r="KA55" s="90"/>
      <c r="KB55" s="90"/>
      <c r="KC55" s="90"/>
      <c r="KD55" s="90"/>
      <c r="KE55" s="91"/>
      <c r="KF55" s="89">
        <f>データ!CI6</f>
        <v>61.95</v>
      </c>
      <c r="KG55" s="90"/>
      <c r="KH55" s="90"/>
      <c r="KI55" s="90"/>
      <c r="KJ55" s="90"/>
      <c r="KK55" s="90"/>
      <c r="KL55" s="90"/>
      <c r="KM55" s="90"/>
      <c r="KN55" s="90"/>
      <c r="KO55" s="90"/>
      <c r="KP55" s="90"/>
      <c r="KQ55" s="90"/>
      <c r="KR55" s="90"/>
      <c r="KS55" s="90"/>
      <c r="KT55" s="90"/>
      <c r="KU55" s="90"/>
      <c r="KV55" s="90"/>
      <c r="KW55" s="90"/>
      <c r="KX55" s="90"/>
      <c r="KY55" s="91"/>
      <c r="KZ55" s="89">
        <f>データ!CJ6</f>
        <v>60.77</v>
      </c>
      <c r="LA55" s="90"/>
      <c r="LB55" s="90"/>
      <c r="LC55" s="90"/>
      <c r="LD55" s="90"/>
      <c r="LE55" s="90"/>
      <c r="LF55" s="90"/>
      <c r="LG55" s="90"/>
      <c r="LH55" s="90"/>
      <c r="LI55" s="90"/>
      <c r="LJ55" s="90"/>
      <c r="LK55" s="90"/>
      <c r="LL55" s="90"/>
      <c r="LM55" s="90"/>
      <c r="LN55" s="90"/>
      <c r="LO55" s="90"/>
      <c r="LP55" s="90"/>
      <c r="LQ55" s="90"/>
      <c r="LR55" s="90"/>
      <c r="LS55" s="91"/>
      <c r="LT55" s="89">
        <f>データ!CK6</f>
        <v>60.8</v>
      </c>
      <c r="LU55" s="90"/>
      <c r="LV55" s="90"/>
      <c r="LW55" s="90"/>
      <c r="LX55" s="90"/>
      <c r="LY55" s="90"/>
      <c r="LZ55" s="90"/>
      <c r="MA55" s="90"/>
      <c r="MB55" s="90"/>
      <c r="MC55" s="90"/>
      <c r="MD55" s="90"/>
      <c r="ME55" s="90"/>
      <c r="MF55" s="90"/>
      <c r="MG55" s="90"/>
      <c r="MH55" s="90"/>
      <c r="MI55" s="90"/>
      <c r="MJ55" s="90"/>
      <c r="MK55" s="90"/>
      <c r="ML55" s="90"/>
      <c r="MM55" s="91"/>
      <c r="MN55" s="89">
        <f>データ!CL6</f>
        <v>59.35</v>
      </c>
      <c r="MO55" s="90"/>
      <c r="MP55" s="90"/>
      <c r="MQ55" s="90"/>
      <c r="MR55" s="90"/>
      <c r="MS55" s="90"/>
      <c r="MT55" s="90"/>
      <c r="MU55" s="90"/>
      <c r="MV55" s="90"/>
      <c r="MW55" s="90"/>
      <c r="MX55" s="90"/>
      <c r="MY55" s="90"/>
      <c r="MZ55" s="90"/>
      <c r="NA55" s="90"/>
      <c r="NB55" s="90"/>
      <c r="NC55" s="90"/>
      <c r="ND55" s="90"/>
      <c r="NE55" s="90"/>
      <c r="NF55" s="90"/>
      <c r="NG55" s="91"/>
      <c r="NH55" s="16"/>
      <c r="NI55" s="18"/>
      <c r="NJ55" s="2"/>
      <c r="NK55" s="2"/>
      <c r="NL55" s="2"/>
      <c r="NM55" s="2"/>
      <c r="NN55" s="2"/>
      <c r="NO55" s="2"/>
      <c r="NP55" s="2"/>
      <c r="NQ55" s="2"/>
      <c r="NR55" s="15"/>
      <c r="NS55" s="2"/>
      <c r="NT55" s="86" t="s">
        <v>23</v>
      </c>
      <c r="NU55" s="87"/>
      <c r="NV55" s="87"/>
      <c r="NW55" s="87"/>
      <c r="NX55" s="87"/>
      <c r="NY55" s="87"/>
      <c r="NZ55" s="87"/>
      <c r="OA55" s="87"/>
      <c r="OB55" s="87"/>
      <c r="OC55" s="87"/>
      <c r="OD55" s="87"/>
      <c r="OE55" s="88"/>
      <c r="OF55" s="89">
        <f>データ!CS6</f>
        <v>84.42</v>
      </c>
      <c r="OG55" s="90"/>
      <c r="OH55" s="90"/>
      <c r="OI55" s="90"/>
      <c r="OJ55" s="90"/>
      <c r="OK55" s="90"/>
      <c r="OL55" s="90"/>
      <c r="OM55" s="90"/>
      <c r="ON55" s="90"/>
      <c r="OO55" s="90"/>
      <c r="OP55" s="90"/>
      <c r="OQ55" s="90"/>
      <c r="OR55" s="90"/>
      <c r="OS55" s="90"/>
      <c r="OT55" s="90"/>
      <c r="OU55" s="90"/>
      <c r="OV55" s="90"/>
      <c r="OW55" s="90"/>
      <c r="OX55" s="90"/>
      <c r="OY55" s="91"/>
      <c r="OZ55" s="89">
        <f>データ!CT6</f>
        <v>84.94</v>
      </c>
      <c r="PA55" s="90"/>
      <c r="PB55" s="90"/>
      <c r="PC55" s="90"/>
      <c r="PD55" s="90"/>
      <c r="PE55" s="90"/>
      <c r="PF55" s="90"/>
      <c r="PG55" s="90"/>
      <c r="PH55" s="90"/>
      <c r="PI55" s="90"/>
      <c r="PJ55" s="90"/>
      <c r="PK55" s="90"/>
      <c r="PL55" s="90"/>
      <c r="PM55" s="90"/>
      <c r="PN55" s="90"/>
      <c r="PO55" s="90"/>
      <c r="PP55" s="90"/>
      <c r="PQ55" s="90"/>
      <c r="PR55" s="90"/>
      <c r="PS55" s="91"/>
      <c r="PT55" s="89">
        <f>データ!CU6</f>
        <v>84.81</v>
      </c>
      <c r="PU55" s="90"/>
      <c r="PV55" s="90"/>
      <c r="PW55" s="90"/>
      <c r="PX55" s="90"/>
      <c r="PY55" s="90"/>
      <c r="PZ55" s="90"/>
      <c r="QA55" s="90"/>
      <c r="QB55" s="90"/>
      <c r="QC55" s="90"/>
      <c r="QD55" s="90"/>
      <c r="QE55" s="90"/>
      <c r="QF55" s="90"/>
      <c r="QG55" s="90"/>
      <c r="QH55" s="90"/>
      <c r="QI55" s="90"/>
      <c r="QJ55" s="90"/>
      <c r="QK55" s="90"/>
      <c r="QL55" s="90"/>
      <c r="QM55" s="91"/>
      <c r="QN55" s="89">
        <f>データ!CV6</f>
        <v>84.77</v>
      </c>
      <c r="QO55" s="90"/>
      <c r="QP55" s="90"/>
      <c r="QQ55" s="90"/>
      <c r="QR55" s="90"/>
      <c r="QS55" s="90"/>
      <c r="QT55" s="90"/>
      <c r="QU55" s="90"/>
      <c r="QV55" s="90"/>
      <c r="QW55" s="90"/>
      <c r="QX55" s="90"/>
      <c r="QY55" s="90"/>
      <c r="QZ55" s="90"/>
      <c r="RA55" s="90"/>
      <c r="RB55" s="90"/>
      <c r="RC55" s="90"/>
      <c r="RD55" s="90"/>
      <c r="RE55" s="90"/>
      <c r="RF55" s="90"/>
      <c r="RG55" s="91"/>
      <c r="RH55" s="89">
        <f>データ!CW6</f>
        <v>84.61</v>
      </c>
      <c r="RI55" s="90"/>
      <c r="RJ55" s="90"/>
      <c r="RK55" s="90"/>
      <c r="RL55" s="90"/>
      <c r="RM55" s="90"/>
      <c r="RN55" s="90"/>
      <c r="RO55" s="90"/>
      <c r="RP55" s="90"/>
      <c r="RQ55" s="90"/>
      <c r="RR55" s="90"/>
      <c r="RS55" s="90"/>
      <c r="RT55" s="90"/>
      <c r="RU55" s="90"/>
      <c r="RV55" s="90"/>
      <c r="RW55" s="90"/>
      <c r="RX55" s="90"/>
      <c r="RY55" s="90"/>
      <c r="RZ55" s="90"/>
      <c r="SA55" s="91"/>
      <c r="SB55" s="16"/>
      <c r="SC55" s="18"/>
      <c r="SD55" s="2"/>
      <c r="SE55" s="2"/>
      <c r="SF55" s="2"/>
      <c r="SG55" s="2"/>
      <c r="SH55" s="2"/>
      <c r="SI55" s="2"/>
      <c r="SJ55" s="2"/>
      <c r="SK55" s="14"/>
      <c r="SL55" s="2"/>
      <c r="SM55" s="63"/>
      <c r="SN55" s="64"/>
      <c r="SO55" s="64"/>
      <c r="SP55" s="64"/>
      <c r="SQ55" s="64"/>
      <c r="SR55" s="64"/>
      <c r="SS55" s="64"/>
      <c r="ST55" s="64"/>
      <c r="SU55" s="64"/>
      <c r="SV55" s="64"/>
      <c r="SW55" s="64"/>
      <c r="SX55" s="64"/>
      <c r="SY55" s="64"/>
      <c r="SZ55" s="64"/>
      <c r="TA55" s="65"/>
    </row>
    <row r="56" spans="1:521" ht="13.5" customHeight="1" x14ac:dyDescent="0.15">
      <c r="A56" s="2"/>
      <c r="B56" s="13"/>
      <c r="C56" s="2"/>
      <c r="D56" s="2"/>
      <c r="E56" s="2"/>
      <c r="F56" s="2"/>
      <c r="G56" s="2"/>
      <c r="H56" s="2"/>
      <c r="I56" s="2"/>
      <c r="J56" s="15"/>
      <c r="K56" s="2"/>
      <c r="L56" s="86" t="s">
        <v>24</v>
      </c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8"/>
      <c r="X56" s="89">
        <f>データ!BQ6</f>
        <v>117.72</v>
      </c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1"/>
      <c r="AR56" s="89">
        <f>データ!BR6</f>
        <v>117.69</v>
      </c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  <c r="BL56" s="89">
        <f>データ!BS6</f>
        <v>116.75</v>
      </c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1"/>
      <c r="CF56" s="89">
        <f>データ!BT6</f>
        <v>115.48</v>
      </c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1"/>
      <c r="CZ56" s="89">
        <f>データ!BU6</f>
        <v>109.91</v>
      </c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1"/>
      <c r="DT56" s="2"/>
      <c r="DU56" s="18"/>
      <c r="DV56" s="2"/>
      <c r="DW56" s="2"/>
      <c r="DX56" s="2"/>
      <c r="DY56" s="2"/>
      <c r="DZ56" s="2"/>
      <c r="EA56" s="2"/>
      <c r="EB56" s="2"/>
      <c r="EC56" s="2"/>
      <c r="ED56" s="15"/>
      <c r="EE56" s="2"/>
      <c r="EF56" s="86" t="s">
        <v>24</v>
      </c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8"/>
      <c r="ER56" s="89">
        <f>データ!CB6</f>
        <v>17.03</v>
      </c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1"/>
      <c r="FL56" s="89">
        <f>データ!CC6</f>
        <v>17.07</v>
      </c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1"/>
      <c r="GF56" s="89">
        <f>データ!CD6</f>
        <v>17.22</v>
      </c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1"/>
      <c r="GZ56" s="89">
        <f>データ!CE6</f>
        <v>17.440000000000001</v>
      </c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1"/>
      <c r="HT56" s="89">
        <f>データ!CF6</f>
        <v>18.62</v>
      </c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1"/>
      <c r="IN56" s="2"/>
      <c r="IO56" s="18"/>
      <c r="IP56" s="2"/>
      <c r="IQ56" s="2"/>
      <c r="IR56" s="2"/>
      <c r="IS56" s="2"/>
      <c r="IT56" s="2"/>
      <c r="IU56" s="2"/>
      <c r="IV56" s="2"/>
      <c r="IW56" s="2"/>
      <c r="IX56" s="15"/>
      <c r="IY56" s="2"/>
      <c r="IZ56" s="86" t="s">
        <v>24</v>
      </c>
      <c r="JA56" s="87"/>
      <c r="JB56" s="87"/>
      <c r="JC56" s="87"/>
      <c r="JD56" s="87"/>
      <c r="JE56" s="87"/>
      <c r="JF56" s="87"/>
      <c r="JG56" s="87"/>
      <c r="JH56" s="87"/>
      <c r="JI56" s="87"/>
      <c r="JJ56" s="87"/>
      <c r="JK56" s="88"/>
      <c r="JL56" s="89">
        <f>データ!CM6</f>
        <v>58.56</v>
      </c>
      <c r="JM56" s="90"/>
      <c r="JN56" s="90"/>
      <c r="JO56" s="90"/>
      <c r="JP56" s="90"/>
      <c r="JQ56" s="90"/>
      <c r="JR56" s="90"/>
      <c r="JS56" s="90"/>
      <c r="JT56" s="90"/>
      <c r="JU56" s="90"/>
      <c r="JV56" s="90"/>
      <c r="JW56" s="90"/>
      <c r="JX56" s="90"/>
      <c r="JY56" s="90"/>
      <c r="JZ56" s="90"/>
      <c r="KA56" s="90"/>
      <c r="KB56" s="90"/>
      <c r="KC56" s="90"/>
      <c r="KD56" s="90"/>
      <c r="KE56" s="91"/>
      <c r="KF56" s="89">
        <f>データ!CN6</f>
        <v>57.96</v>
      </c>
      <c r="KG56" s="90"/>
      <c r="KH56" s="90"/>
      <c r="KI56" s="90"/>
      <c r="KJ56" s="90"/>
      <c r="KK56" s="90"/>
      <c r="KL56" s="90"/>
      <c r="KM56" s="90"/>
      <c r="KN56" s="90"/>
      <c r="KO56" s="90"/>
      <c r="KP56" s="90"/>
      <c r="KQ56" s="90"/>
      <c r="KR56" s="90"/>
      <c r="KS56" s="90"/>
      <c r="KT56" s="90"/>
      <c r="KU56" s="90"/>
      <c r="KV56" s="90"/>
      <c r="KW56" s="90"/>
      <c r="KX56" s="90"/>
      <c r="KY56" s="91"/>
      <c r="KZ56" s="89">
        <f>データ!CO6</f>
        <v>56</v>
      </c>
      <c r="LA56" s="90"/>
      <c r="LB56" s="90"/>
      <c r="LC56" s="90"/>
      <c r="LD56" s="90"/>
      <c r="LE56" s="90"/>
      <c r="LF56" s="90"/>
      <c r="LG56" s="90"/>
      <c r="LH56" s="90"/>
      <c r="LI56" s="90"/>
      <c r="LJ56" s="90"/>
      <c r="LK56" s="90"/>
      <c r="LL56" s="90"/>
      <c r="LM56" s="90"/>
      <c r="LN56" s="90"/>
      <c r="LO56" s="90"/>
      <c r="LP56" s="90"/>
      <c r="LQ56" s="90"/>
      <c r="LR56" s="90"/>
      <c r="LS56" s="91"/>
      <c r="LT56" s="89">
        <f>データ!CP6</f>
        <v>56.81</v>
      </c>
      <c r="LU56" s="90"/>
      <c r="LV56" s="90"/>
      <c r="LW56" s="90"/>
      <c r="LX56" s="90"/>
      <c r="LY56" s="90"/>
      <c r="LZ56" s="90"/>
      <c r="MA56" s="90"/>
      <c r="MB56" s="90"/>
      <c r="MC56" s="90"/>
      <c r="MD56" s="90"/>
      <c r="ME56" s="90"/>
      <c r="MF56" s="90"/>
      <c r="MG56" s="90"/>
      <c r="MH56" s="90"/>
      <c r="MI56" s="90"/>
      <c r="MJ56" s="90"/>
      <c r="MK56" s="90"/>
      <c r="ML56" s="90"/>
      <c r="MM56" s="91"/>
      <c r="MN56" s="89">
        <f>データ!CQ6</f>
        <v>55.65</v>
      </c>
      <c r="MO56" s="90"/>
      <c r="MP56" s="90"/>
      <c r="MQ56" s="90"/>
      <c r="MR56" s="90"/>
      <c r="MS56" s="90"/>
      <c r="MT56" s="90"/>
      <c r="MU56" s="90"/>
      <c r="MV56" s="90"/>
      <c r="MW56" s="90"/>
      <c r="MX56" s="90"/>
      <c r="MY56" s="90"/>
      <c r="MZ56" s="90"/>
      <c r="NA56" s="90"/>
      <c r="NB56" s="90"/>
      <c r="NC56" s="90"/>
      <c r="ND56" s="90"/>
      <c r="NE56" s="90"/>
      <c r="NF56" s="90"/>
      <c r="NG56" s="91"/>
      <c r="NH56" s="2"/>
      <c r="NI56" s="18"/>
      <c r="NJ56" s="2"/>
      <c r="NK56" s="2"/>
      <c r="NL56" s="2"/>
      <c r="NM56" s="2"/>
      <c r="NN56" s="2"/>
      <c r="NO56" s="2"/>
      <c r="NP56" s="2"/>
      <c r="NQ56" s="2"/>
      <c r="NR56" s="15"/>
      <c r="NS56" s="2"/>
      <c r="NT56" s="86" t="s">
        <v>24</v>
      </c>
      <c r="NU56" s="87"/>
      <c r="NV56" s="87"/>
      <c r="NW56" s="87"/>
      <c r="NX56" s="87"/>
      <c r="NY56" s="87"/>
      <c r="NZ56" s="87"/>
      <c r="OA56" s="87"/>
      <c r="OB56" s="87"/>
      <c r="OC56" s="87"/>
      <c r="OD56" s="87"/>
      <c r="OE56" s="88"/>
      <c r="OF56" s="89">
        <f>データ!CX6</f>
        <v>80.5</v>
      </c>
      <c r="OG56" s="90"/>
      <c r="OH56" s="90"/>
      <c r="OI56" s="90"/>
      <c r="OJ56" s="90"/>
      <c r="OK56" s="90"/>
      <c r="OL56" s="90"/>
      <c r="OM56" s="90"/>
      <c r="ON56" s="90"/>
      <c r="OO56" s="90"/>
      <c r="OP56" s="90"/>
      <c r="OQ56" s="90"/>
      <c r="OR56" s="90"/>
      <c r="OS56" s="90"/>
      <c r="OT56" s="90"/>
      <c r="OU56" s="90"/>
      <c r="OV56" s="90"/>
      <c r="OW56" s="90"/>
      <c r="OX56" s="90"/>
      <c r="OY56" s="91"/>
      <c r="OZ56" s="89">
        <f>データ!CY6</f>
        <v>80.540000000000006</v>
      </c>
      <c r="PA56" s="90"/>
      <c r="PB56" s="90"/>
      <c r="PC56" s="90"/>
      <c r="PD56" s="90"/>
      <c r="PE56" s="90"/>
      <c r="PF56" s="90"/>
      <c r="PG56" s="90"/>
      <c r="PH56" s="90"/>
      <c r="PI56" s="90"/>
      <c r="PJ56" s="90"/>
      <c r="PK56" s="90"/>
      <c r="PL56" s="90"/>
      <c r="PM56" s="90"/>
      <c r="PN56" s="90"/>
      <c r="PO56" s="90"/>
      <c r="PP56" s="90"/>
      <c r="PQ56" s="90"/>
      <c r="PR56" s="90"/>
      <c r="PS56" s="91"/>
      <c r="PT56" s="89">
        <f>データ!CZ6</f>
        <v>80.08</v>
      </c>
      <c r="PU56" s="90"/>
      <c r="PV56" s="90"/>
      <c r="PW56" s="90"/>
      <c r="PX56" s="90"/>
      <c r="PY56" s="90"/>
      <c r="PZ56" s="90"/>
      <c r="QA56" s="90"/>
      <c r="QB56" s="90"/>
      <c r="QC56" s="90"/>
      <c r="QD56" s="90"/>
      <c r="QE56" s="90"/>
      <c r="QF56" s="90"/>
      <c r="QG56" s="90"/>
      <c r="QH56" s="90"/>
      <c r="QI56" s="90"/>
      <c r="QJ56" s="90"/>
      <c r="QK56" s="90"/>
      <c r="QL56" s="90"/>
      <c r="QM56" s="91"/>
      <c r="QN56" s="89">
        <f>データ!DA6</f>
        <v>79.69</v>
      </c>
      <c r="QO56" s="90"/>
      <c r="QP56" s="90"/>
      <c r="QQ56" s="90"/>
      <c r="QR56" s="90"/>
      <c r="QS56" s="90"/>
      <c r="QT56" s="90"/>
      <c r="QU56" s="90"/>
      <c r="QV56" s="90"/>
      <c r="QW56" s="90"/>
      <c r="QX56" s="90"/>
      <c r="QY56" s="90"/>
      <c r="QZ56" s="90"/>
      <c r="RA56" s="90"/>
      <c r="RB56" s="90"/>
      <c r="RC56" s="90"/>
      <c r="RD56" s="90"/>
      <c r="RE56" s="90"/>
      <c r="RF56" s="90"/>
      <c r="RG56" s="91"/>
      <c r="RH56" s="89">
        <f>データ!DB6</f>
        <v>78.66</v>
      </c>
      <c r="RI56" s="90"/>
      <c r="RJ56" s="90"/>
      <c r="RK56" s="90"/>
      <c r="RL56" s="90"/>
      <c r="RM56" s="90"/>
      <c r="RN56" s="90"/>
      <c r="RO56" s="90"/>
      <c r="RP56" s="90"/>
      <c r="RQ56" s="90"/>
      <c r="RR56" s="90"/>
      <c r="RS56" s="90"/>
      <c r="RT56" s="90"/>
      <c r="RU56" s="90"/>
      <c r="RV56" s="90"/>
      <c r="RW56" s="90"/>
      <c r="RX56" s="90"/>
      <c r="RY56" s="90"/>
      <c r="RZ56" s="90"/>
      <c r="SA56" s="91"/>
      <c r="SB56" s="2"/>
      <c r="SC56" s="18"/>
      <c r="SD56" s="2"/>
      <c r="SE56" s="2"/>
      <c r="SF56" s="2"/>
      <c r="SG56" s="2"/>
      <c r="SH56" s="2"/>
      <c r="SI56" s="2"/>
      <c r="SJ56" s="2"/>
      <c r="SK56" s="14"/>
      <c r="SL56" s="2"/>
      <c r="SM56" s="63"/>
      <c r="SN56" s="64"/>
      <c r="SO56" s="64"/>
      <c r="SP56" s="64"/>
      <c r="SQ56" s="64"/>
      <c r="SR56" s="64"/>
      <c r="SS56" s="64"/>
      <c r="ST56" s="64"/>
      <c r="SU56" s="64"/>
      <c r="SV56" s="64"/>
      <c r="SW56" s="64"/>
      <c r="SX56" s="64"/>
      <c r="SY56" s="64"/>
      <c r="SZ56" s="64"/>
      <c r="TA56" s="65"/>
    </row>
    <row r="57" spans="1:521" ht="13.5" customHeight="1" x14ac:dyDescent="0.15">
      <c r="A57" s="2"/>
      <c r="B57" s="13"/>
      <c r="C57" s="2"/>
      <c r="D57" s="2"/>
      <c r="E57" s="2"/>
      <c r="F57" s="2"/>
      <c r="G57" s="2"/>
      <c r="H57" s="2"/>
      <c r="I57" s="2"/>
      <c r="J57" s="5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3"/>
      <c r="DV57" s="2"/>
      <c r="DW57" s="2"/>
      <c r="DX57" s="2"/>
      <c r="DY57" s="2"/>
      <c r="DZ57" s="2"/>
      <c r="EA57" s="2"/>
      <c r="EB57" s="2"/>
      <c r="EC57" s="2"/>
      <c r="ED57" s="51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3"/>
      <c r="IP57" s="2"/>
      <c r="IQ57" s="2"/>
      <c r="IR57" s="2"/>
      <c r="IS57" s="2"/>
      <c r="IT57" s="2"/>
      <c r="IU57" s="2"/>
      <c r="IV57" s="2"/>
      <c r="IW57" s="2"/>
      <c r="IX57" s="51"/>
      <c r="IY57" s="52"/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  <c r="LD57" s="52"/>
      <c r="LE57" s="52"/>
      <c r="LF57" s="52"/>
      <c r="LG57" s="52"/>
      <c r="LH57" s="52"/>
      <c r="LI57" s="52"/>
      <c r="LJ57" s="52"/>
      <c r="LK57" s="52"/>
      <c r="LL57" s="52"/>
      <c r="LM57" s="52"/>
      <c r="LN57" s="52"/>
      <c r="LO57" s="52"/>
      <c r="LP57" s="52"/>
      <c r="LQ57" s="52"/>
      <c r="LR57" s="52"/>
      <c r="LS57" s="52"/>
      <c r="LT57" s="52"/>
      <c r="LU57" s="52"/>
      <c r="LV57" s="52"/>
      <c r="LW57" s="52"/>
      <c r="LX57" s="52"/>
      <c r="LY57" s="52"/>
      <c r="LZ57" s="52"/>
      <c r="MA57" s="52"/>
      <c r="MB57" s="52"/>
      <c r="MC57" s="52"/>
      <c r="MD57" s="52"/>
      <c r="ME57" s="52"/>
      <c r="MF57" s="52"/>
      <c r="MG57" s="52"/>
      <c r="MH57" s="52"/>
      <c r="MI57" s="52"/>
      <c r="MJ57" s="52"/>
      <c r="MK57" s="52"/>
      <c r="ML57" s="52"/>
      <c r="MM57" s="52"/>
      <c r="MN57" s="52"/>
      <c r="MO57" s="52"/>
      <c r="MP57" s="52"/>
      <c r="MQ57" s="52"/>
      <c r="MR57" s="52"/>
      <c r="MS57" s="52"/>
      <c r="MT57" s="52"/>
      <c r="MU57" s="52"/>
      <c r="MV57" s="52"/>
      <c r="MW57" s="52"/>
      <c r="MX57" s="52"/>
      <c r="MY57" s="52"/>
      <c r="MZ57" s="52"/>
      <c r="NA57" s="52"/>
      <c r="NB57" s="52"/>
      <c r="NC57" s="52"/>
      <c r="ND57" s="52"/>
      <c r="NE57" s="52"/>
      <c r="NF57" s="52"/>
      <c r="NG57" s="52"/>
      <c r="NH57" s="52"/>
      <c r="NI57" s="53"/>
      <c r="NJ57" s="2"/>
      <c r="NK57" s="2"/>
      <c r="NL57" s="2"/>
      <c r="NM57" s="2"/>
      <c r="NN57" s="2"/>
      <c r="NO57" s="2"/>
      <c r="NP57" s="2"/>
      <c r="NQ57" s="2"/>
      <c r="NR57" s="51"/>
      <c r="NS57" s="52"/>
      <c r="NT57" s="52"/>
      <c r="NU57" s="52"/>
      <c r="NV57" s="52"/>
      <c r="NW57" s="52"/>
      <c r="NX57" s="52"/>
      <c r="NY57" s="52"/>
      <c r="NZ57" s="52"/>
      <c r="OA57" s="52"/>
      <c r="OB57" s="52"/>
      <c r="OC57" s="52"/>
      <c r="OD57" s="52"/>
      <c r="OE57" s="52"/>
      <c r="OF57" s="52"/>
      <c r="OG57" s="52"/>
      <c r="OH57" s="52"/>
      <c r="OI57" s="52"/>
      <c r="OJ57" s="52"/>
      <c r="OK57" s="52"/>
      <c r="OL57" s="52"/>
      <c r="OM57" s="52"/>
      <c r="ON57" s="52"/>
      <c r="OO57" s="52"/>
      <c r="OP57" s="52"/>
      <c r="OQ57" s="52"/>
      <c r="OR57" s="52"/>
      <c r="OS57" s="52"/>
      <c r="OT57" s="52"/>
      <c r="OU57" s="52"/>
      <c r="OV57" s="52"/>
      <c r="OW57" s="52"/>
      <c r="OX57" s="52"/>
      <c r="OY57" s="52"/>
      <c r="OZ57" s="52"/>
      <c r="PA57" s="52"/>
      <c r="PB57" s="52"/>
      <c r="PC57" s="52"/>
      <c r="PD57" s="52"/>
      <c r="PE57" s="52"/>
      <c r="PF57" s="52"/>
      <c r="PG57" s="52"/>
      <c r="PH57" s="52"/>
      <c r="PI57" s="52"/>
      <c r="PJ57" s="52"/>
      <c r="PK57" s="52"/>
      <c r="PL57" s="52"/>
      <c r="PM57" s="52"/>
      <c r="PN57" s="52"/>
      <c r="PO57" s="52"/>
      <c r="PP57" s="52"/>
      <c r="PQ57" s="52"/>
      <c r="PR57" s="52"/>
      <c r="PS57" s="52"/>
      <c r="PT57" s="52"/>
      <c r="PU57" s="52"/>
      <c r="PV57" s="52"/>
      <c r="PW57" s="52"/>
      <c r="PX57" s="52"/>
      <c r="PY57" s="52"/>
      <c r="PZ57" s="52"/>
      <c r="QA57" s="52"/>
      <c r="QB57" s="52"/>
      <c r="QC57" s="52"/>
      <c r="QD57" s="52"/>
      <c r="QE57" s="52"/>
      <c r="QF57" s="52"/>
      <c r="QG57" s="52"/>
      <c r="QH57" s="52"/>
      <c r="QI57" s="52"/>
      <c r="QJ57" s="52"/>
      <c r="QK57" s="52"/>
      <c r="QL57" s="52"/>
      <c r="QM57" s="52"/>
      <c r="QN57" s="52"/>
      <c r="QO57" s="52"/>
      <c r="QP57" s="52"/>
      <c r="QQ57" s="52"/>
      <c r="QR57" s="52"/>
      <c r="QS57" s="52"/>
      <c r="QT57" s="52"/>
      <c r="QU57" s="52"/>
      <c r="QV57" s="52"/>
      <c r="QW57" s="52"/>
      <c r="QX57" s="52"/>
      <c r="QY57" s="52"/>
      <c r="QZ57" s="52"/>
      <c r="RA57" s="52"/>
      <c r="RB57" s="52"/>
      <c r="RC57" s="52"/>
      <c r="RD57" s="52"/>
      <c r="RE57" s="52"/>
      <c r="RF57" s="52"/>
      <c r="RG57" s="52"/>
      <c r="RH57" s="52"/>
      <c r="RI57" s="52"/>
      <c r="RJ57" s="52"/>
      <c r="RK57" s="52"/>
      <c r="RL57" s="52"/>
      <c r="RM57" s="52"/>
      <c r="RN57" s="52"/>
      <c r="RO57" s="52"/>
      <c r="RP57" s="52"/>
      <c r="RQ57" s="52"/>
      <c r="RR57" s="52"/>
      <c r="RS57" s="52"/>
      <c r="RT57" s="52"/>
      <c r="RU57" s="52"/>
      <c r="RV57" s="52"/>
      <c r="RW57" s="52"/>
      <c r="RX57" s="52"/>
      <c r="RY57" s="52"/>
      <c r="RZ57" s="52"/>
      <c r="SA57" s="52"/>
      <c r="SB57" s="52"/>
      <c r="SC57" s="53"/>
      <c r="SD57" s="2"/>
      <c r="SE57" s="2"/>
      <c r="SF57" s="2"/>
      <c r="SG57" s="2"/>
      <c r="SH57" s="2"/>
      <c r="SI57" s="2"/>
      <c r="SJ57" s="2"/>
      <c r="SK57" s="14"/>
      <c r="SL57" s="2"/>
      <c r="SM57" s="63"/>
      <c r="SN57" s="64"/>
      <c r="SO57" s="64"/>
      <c r="SP57" s="64"/>
      <c r="SQ57" s="64"/>
      <c r="SR57" s="64"/>
      <c r="SS57" s="64"/>
      <c r="ST57" s="64"/>
      <c r="SU57" s="64"/>
      <c r="SV57" s="64"/>
      <c r="SW57" s="64"/>
      <c r="SX57" s="64"/>
      <c r="SY57" s="64"/>
      <c r="SZ57" s="64"/>
      <c r="TA57" s="65"/>
    </row>
    <row r="58" spans="1:521" ht="13.5" customHeight="1" x14ac:dyDescent="0.15">
      <c r="A58" s="2"/>
      <c r="B58" s="13"/>
      <c r="C58" s="1"/>
      <c r="D58" s="1"/>
      <c r="E58" s="1"/>
      <c r="F58" s="1"/>
      <c r="G58" s="1"/>
      <c r="H58" s="1"/>
      <c r="I58" s="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"/>
      <c r="DW58" s="1"/>
      <c r="DX58" s="1"/>
      <c r="DY58" s="1"/>
      <c r="DZ58" s="1"/>
      <c r="EA58" s="1"/>
      <c r="EB58" s="1"/>
      <c r="EC58" s="1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"/>
      <c r="IQ58" s="1"/>
      <c r="IR58" s="1"/>
      <c r="IS58" s="1"/>
      <c r="IT58" s="1"/>
      <c r="IU58" s="1"/>
      <c r="IV58" s="1"/>
      <c r="IW58" s="1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"/>
      <c r="NK58" s="1"/>
      <c r="NL58" s="1"/>
      <c r="NM58" s="1"/>
      <c r="NN58" s="1"/>
      <c r="NO58" s="1"/>
      <c r="NP58" s="1"/>
      <c r="NQ58" s="1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"/>
      <c r="SE58" s="1"/>
      <c r="SF58" s="1"/>
      <c r="SG58" s="1"/>
      <c r="SH58" s="1"/>
      <c r="SI58" s="1"/>
      <c r="SJ58" s="1"/>
      <c r="SK58" s="14"/>
      <c r="SL58" s="2"/>
      <c r="SM58" s="63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5"/>
    </row>
    <row r="59" spans="1:521" ht="13.5" customHeight="1" x14ac:dyDescent="0.15">
      <c r="A59" s="2"/>
      <c r="B59" s="13"/>
      <c r="C59" s="1"/>
      <c r="D59" s="1"/>
      <c r="E59" s="1"/>
      <c r="F59" s="1"/>
      <c r="G59" s="1"/>
      <c r="H59" s="1"/>
      <c r="I59" s="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"/>
      <c r="DW59" s="1"/>
      <c r="DX59" s="1"/>
      <c r="DY59" s="1"/>
      <c r="DZ59" s="1"/>
      <c r="EA59" s="1"/>
      <c r="EB59" s="1"/>
      <c r="EC59" s="1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"/>
      <c r="IQ59" s="1"/>
      <c r="IR59" s="1"/>
      <c r="IS59" s="1"/>
      <c r="IT59" s="1"/>
      <c r="IU59" s="1"/>
      <c r="IV59" s="1"/>
      <c r="IW59" s="1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"/>
      <c r="NK59" s="1"/>
      <c r="NL59" s="1"/>
      <c r="NM59" s="1"/>
      <c r="NN59" s="1"/>
      <c r="NO59" s="1"/>
      <c r="NP59" s="1"/>
      <c r="NQ59" s="1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"/>
      <c r="SE59" s="1"/>
      <c r="SF59" s="1"/>
      <c r="SG59" s="1"/>
      <c r="SH59" s="1"/>
      <c r="SI59" s="1"/>
      <c r="SJ59" s="1"/>
      <c r="SK59" s="14"/>
      <c r="SL59" s="2"/>
      <c r="SM59" s="63"/>
      <c r="SN59" s="64"/>
      <c r="SO59" s="64"/>
      <c r="SP59" s="64"/>
      <c r="SQ59" s="64"/>
      <c r="SR59" s="64"/>
      <c r="SS59" s="64"/>
      <c r="ST59" s="64"/>
      <c r="SU59" s="64"/>
      <c r="SV59" s="64"/>
      <c r="SW59" s="64"/>
      <c r="SX59" s="64"/>
      <c r="SY59" s="64"/>
      <c r="SZ59" s="64"/>
      <c r="TA59" s="65"/>
    </row>
    <row r="60" spans="1:521" ht="13.5" customHeight="1" x14ac:dyDescent="0.15">
      <c r="A60" s="2"/>
      <c r="B60" s="13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1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"/>
      <c r="BL60" s="2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1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1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1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"/>
      <c r="DU60" s="2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1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1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1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"/>
      <c r="GE60" s="2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1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1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1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"/>
      <c r="IN60" s="2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1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1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1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"/>
      <c r="KX60" s="2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"/>
      <c r="LJ60" s="2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1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1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1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"/>
      <c r="NS60" s="2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1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1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1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"/>
      <c r="QC60" s="2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1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1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1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14"/>
      <c r="SL60" s="2"/>
      <c r="SM60" s="63"/>
      <c r="SN60" s="64"/>
      <c r="SO60" s="64"/>
      <c r="SP60" s="64"/>
      <c r="SQ60" s="64"/>
      <c r="SR60" s="64"/>
      <c r="SS60" s="64"/>
      <c r="ST60" s="64"/>
      <c r="SU60" s="64"/>
      <c r="SV60" s="64"/>
      <c r="SW60" s="64"/>
      <c r="SX60" s="64"/>
      <c r="SY60" s="64"/>
      <c r="SZ60" s="64"/>
      <c r="TA60" s="65"/>
    </row>
    <row r="61" spans="1:521" ht="13.5" customHeight="1" x14ac:dyDescent="0.15">
      <c r="A61" s="2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4"/>
      <c r="SL61" s="2"/>
      <c r="SM61" s="63"/>
      <c r="SN61" s="64"/>
      <c r="SO61" s="64"/>
      <c r="SP61" s="64"/>
      <c r="SQ61" s="64"/>
      <c r="SR61" s="64"/>
      <c r="SS61" s="64"/>
      <c r="ST61" s="64"/>
      <c r="SU61" s="64"/>
      <c r="SV61" s="64"/>
      <c r="SW61" s="64"/>
      <c r="SX61" s="64"/>
      <c r="SY61" s="64"/>
      <c r="SZ61" s="64"/>
      <c r="TA61" s="65"/>
    </row>
    <row r="62" spans="1:521" ht="13.5" customHeight="1" x14ac:dyDescent="0.15">
      <c r="A62" s="2"/>
      <c r="B62" s="74" t="s">
        <v>26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  <c r="HS62" s="75"/>
      <c r="HT62" s="75"/>
      <c r="HU62" s="75"/>
      <c r="HV62" s="75"/>
      <c r="HW62" s="75"/>
      <c r="HX62" s="75"/>
      <c r="HY62" s="75"/>
      <c r="HZ62" s="75"/>
      <c r="IA62" s="75"/>
      <c r="IB62" s="75"/>
      <c r="IC62" s="75"/>
      <c r="ID62" s="75"/>
      <c r="IE62" s="75"/>
      <c r="IF62" s="75"/>
      <c r="IG62" s="75"/>
      <c r="IH62" s="75"/>
      <c r="II62" s="75"/>
      <c r="IJ62" s="75"/>
      <c r="IK62" s="75"/>
      <c r="IL62" s="75"/>
      <c r="IM62" s="75"/>
      <c r="IN62" s="75"/>
      <c r="IO62" s="75"/>
      <c r="IP62" s="75"/>
      <c r="IQ62" s="75"/>
      <c r="IR62" s="75"/>
      <c r="IS62" s="75"/>
      <c r="IT62" s="75"/>
      <c r="IU62" s="75"/>
      <c r="IV62" s="75"/>
      <c r="IW62" s="75"/>
      <c r="IX62" s="75"/>
      <c r="IY62" s="75"/>
      <c r="IZ62" s="75"/>
      <c r="JA62" s="75"/>
      <c r="JB62" s="75"/>
      <c r="JC62" s="75"/>
      <c r="JD62" s="75"/>
      <c r="JE62" s="75"/>
      <c r="JF62" s="75"/>
      <c r="JG62" s="75"/>
      <c r="JH62" s="75"/>
      <c r="JI62" s="75"/>
      <c r="JJ62" s="75"/>
      <c r="JK62" s="75"/>
      <c r="JL62" s="75"/>
      <c r="JM62" s="75"/>
      <c r="JN62" s="75"/>
      <c r="JO62" s="75"/>
      <c r="JP62" s="75"/>
      <c r="JQ62" s="75"/>
      <c r="JR62" s="75"/>
      <c r="JS62" s="75"/>
      <c r="JT62" s="75"/>
      <c r="JU62" s="75"/>
      <c r="JV62" s="75"/>
      <c r="JW62" s="75"/>
      <c r="JX62" s="75"/>
      <c r="JY62" s="75"/>
      <c r="JZ62" s="75"/>
      <c r="KA62" s="75"/>
      <c r="KB62" s="75"/>
      <c r="KC62" s="75"/>
      <c r="KD62" s="75"/>
      <c r="KE62" s="75"/>
      <c r="KF62" s="75"/>
      <c r="KG62" s="75"/>
      <c r="KH62" s="75"/>
      <c r="KI62" s="75"/>
      <c r="KJ62" s="75"/>
      <c r="KK62" s="75"/>
      <c r="KL62" s="75"/>
      <c r="KM62" s="75"/>
      <c r="KN62" s="75"/>
      <c r="KO62" s="75"/>
      <c r="KP62" s="75"/>
      <c r="KQ62" s="75"/>
      <c r="KR62" s="75"/>
      <c r="KS62" s="75"/>
      <c r="KT62" s="75"/>
      <c r="KU62" s="75"/>
      <c r="KV62" s="75"/>
      <c r="KW62" s="75"/>
      <c r="KX62" s="75"/>
      <c r="KY62" s="75"/>
      <c r="KZ62" s="75"/>
      <c r="LA62" s="75"/>
      <c r="LB62" s="75"/>
      <c r="LC62" s="75"/>
      <c r="LD62" s="75"/>
      <c r="LE62" s="75"/>
      <c r="LF62" s="75"/>
      <c r="LG62" s="75"/>
      <c r="LH62" s="75"/>
      <c r="LI62" s="75"/>
      <c r="LJ62" s="75"/>
      <c r="LK62" s="75"/>
      <c r="LL62" s="75"/>
      <c r="LM62" s="75"/>
      <c r="LN62" s="75"/>
      <c r="LO62" s="75"/>
      <c r="LP62" s="75"/>
      <c r="LQ62" s="75"/>
      <c r="LR62" s="75"/>
      <c r="LS62" s="75"/>
      <c r="LT62" s="75"/>
      <c r="LU62" s="75"/>
      <c r="LV62" s="75"/>
      <c r="LW62" s="75"/>
      <c r="LX62" s="75"/>
      <c r="LY62" s="75"/>
      <c r="LZ62" s="75"/>
      <c r="MA62" s="75"/>
      <c r="MB62" s="75"/>
      <c r="MC62" s="75"/>
      <c r="MD62" s="75"/>
      <c r="ME62" s="75"/>
      <c r="MF62" s="75"/>
      <c r="MG62" s="75"/>
      <c r="MH62" s="75"/>
      <c r="MI62" s="75"/>
      <c r="MJ62" s="75"/>
      <c r="MK62" s="75"/>
      <c r="ML62" s="75"/>
      <c r="MM62" s="75"/>
      <c r="MN62" s="75"/>
      <c r="MO62" s="75"/>
      <c r="MP62" s="75"/>
      <c r="MQ62" s="75"/>
      <c r="MR62" s="75"/>
      <c r="MS62" s="75"/>
      <c r="MT62" s="75"/>
      <c r="MU62" s="75"/>
      <c r="MV62" s="75"/>
      <c r="MW62" s="75"/>
      <c r="MX62" s="75"/>
      <c r="MY62" s="75"/>
      <c r="MZ62" s="75"/>
      <c r="NA62" s="75"/>
      <c r="NB62" s="75"/>
      <c r="NC62" s="75"/>
      <c r="ND62" s="75"/>
      <c r="NE62" s="75"/>
      <c r="NF62" s="75"/>
      <c r="NG62" s="75"/>
      <c r="NH62" s="75"/>
      <c r="NI62" s="75"/>
      <c r="NJ62" s="75"/>
      <c r="NK62" s="75"/>
      <c r="NL62" s="75"/>
      <c r="NM62" s="75"/>
      <c r="NN62" s="75"/>
      <c r="NO62" s="75"/>
      <c r="NP62" s="75"/>
      <c r="NQ62" s="75"/>
      <c r="NR62" s="75"/>
      <c r="NS62" s="75"/>
      <c r="NT62" s="75"/>
      <c r="NU62" s="75"/>
      <c r="NV62" s="75"/>
      <c r="NW62" s="75"/>
      <c r="NX62" s="75"/>
      <c r="NY62" s="75"/>
      <c r="NZ62" s="75"/>
      <c r="OA62" s="75"/>
      <c r="OB62" s="75"/>
      <c r="OC62" s="75"/>
      <c r="OD62" s="75"/>
      <c r="OE62" s="75"/>
      <c r="OF62" s="75"/>
      <c r="OG62" s="75"/>
      <c r="OH62" s="75"/>
      <c r="OI62" s="75"/>
      <c r="OJ62" s="75"/>
      <c r="OK62" s="75"/>
      <c r="OL62" s="75"/>
      <c r="OM62" s="75"/>
      <c r="ON62" s="75"/>
      <c r="OO62" s="75"/>
      <c r="OP62" s="75"/>
      <c r="OQ62" s="75"/>
      <c r="OR62" s="75"/>
      <c r="OS62" s="75"/>
      <c r="OT62" s="75"/>
      <c r="OU62" s="75"/>
      <c r="OV62" s="75"/>
      <c r="OW62" s="75"/>
      <c r="OX62" s="75"/>
      <c r="OY62" s="75"/>
      <c r="OZ62" s="75"/>
      <c r="PA62" s="75"/>
      <c r="PB62" s="75"/>
      <c r="PC62" s="75"/>
      <c r="PD62" s="75"/>
      <c r="PE62" s="75"/>
      <c r="PF62" s="75"/>
      <c r="PG62" s="75"/>
      <c r="PH62" s="75"/>
      <c r="PI62" s="75"/>
      <c r="PJ62" s="75"/>
      <c r="PK62" s="75"/>
      <c r="PL62" s="75"/>
      <c r="PM62" s="75"/>
      <c r="PN62" s="75"/>
      <c r="PO62" s="75"/>
      <c r="PP62" s="75"/>
      <c r="PQ62" s="75"/>
      <c r="PR62" s="75"/>
      <c r="PS62" s="75"/>
      <c r="PT62" s="75"/>
      <c r="PU62" s="75"/>
      <c r="PV62" s="75"/>
      <c r="PW62" s="75"/>
      <c r="PX62" s="75"/>
      <c r="PY62" s="75"/>
      <c r="PZ62" s="75"/>
      <c r="QA62" s="75"/>
      <c r="QB62" s="75"/>
      <c r="QC62" s="75"/>
      <c r="QD62" s="75"/>
      <c r="QE62" s="75"/>
      <c r="QF62" s="75"/>
      <c r="QG62" s="75"/>
      <c r="QH62" s="75"/>
      <c r="QI62" s="75"/>
      <c r="QJ62" s="75"/>
      <c r="QK62" s="75"/>
      <c r="QL62" s="75"/>
      <c r="QM62" s="75"/>
      <c r="QN62" s="75"/>
      <c r="QO62" s="75"/>
      <c r="QP62" s="75"/>
      <c r="QQ62" s="75"/>
      <c r="QR62" s="75"/>
      <c r="QS62" s="75"/>
      <c r="QT62" s="75"/>
      <c r="QU62" s="75"/>
      <c r="QV62" s="75"/>
      <c r="QW62" s="75"/>
      <c r="QX62" s="75"/>
      <c r="QY62" s="75"/>
      <c r="QZ62" s="75"/>
      <c r="RA62" s="75"/>
      <c r="RB62" s="75"/>
      <c r="RC62" s="75"/>
      <c r="RD62" s="75"/>
      <c r="RE62" s="75"/>
      <c r="RF62" s="75"/>
      <c r="RG62" s="75"/>
      <c r="RH62" s="75"/>
      <c r="RI62" s="75"/>
      <c r="RJ62" s="75"/>
      <c r="RK62" s="75"/>
      <c r="RL62" s="75"/>
      <c r="RM62" s="75"/>
      <c r="RN62" s="75"/>
      <c r="RO62" s="75"/>
      <c r="RP62" s="75"/>
      <c r="RQ62" s="75"/>
      <c r="RR62" s="75"/>
      <c r="RS62" s="75"/>
      <c r="RT62" s="75"/>
      <c r="RU62" s="75"/>
      <c r="RV62" s="75"/>
      <c r="RW62" s="75"/>
      <c r="RX62" s="75"/>
      <c r="RY62" s="75"/>
      <c r="RZ62" s="75"/>
      <c r="SA62" s="75"/>
      <c r="SB62" s="75"/>
      <c r="SC62" s="75"/>
      <c r="SD62" s="75"/>
      <c r="SE62" s="75"/>
      <c r="SF62" s="75"/>
      <c r="SG62" s="75"/>
      <c r="SH62" s="75"/>
      <c r="SI62" s="75"/>
      <c r="SJ62" s="75"/>
      <c r="SK62" s="76"/>
      <c r="SL62" s="2"/>
      <c r="SM62" s="63"/>
      <c r="SN62" s="64"/>
      <c r="SO62" s="64"/>
      <c r="SP62" s="64"/>
      <c r="SQ62" s="64"/>
      <c r="SR62" s="64"/>
      <c r="SS62" s="64"/>
      <c r="ST62" s="64"/>
      <c r="SU62" s="64"/>
      <c r="SV62" s="64"/>
      <c r="SW62" s="64"/>
      <c r="SX62" s="64"/>
      <c r="SY62" s="64"/>
      <c r="SZ62" s="64"/>
      <c r="TA62" s="65"/>
    </row>
    <row r="63" spans="1:521" ht="13.5" customHeight="1" x14ac:dyDescent="0.15">
      <c r="A63" s="2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V63" s="78"/>
      <c r="HW63" s="78"/>
      <c r="HX63" s="78"/>
      <c r="HY63" s="78"/>
      <c r="HZ63" s="78"/>
      <c r="IA63" s="78"/>
      <c r="IB63" s="78"/>
      <c r="IC63" s="78"/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78"/>
      <c r="JV63" s="78"/>
      <c r="JW63" s="78"/>
      <c r="JX63" s="78"/>
      <c r="JY63" s="78"/>
      <c r="JZ63" s="78"/>
      <c r="KA63" s="78"/>
      <c r="KB63" s="78"/>
      <c r="KC63" s="78"/>
      <c r="KD63" s="78"/>
      <c r="KE63" s="78"/>
      <c r="KF63" s="78"/>
      <c r="KG63" s="78"/>
      <c r="KH63" s="78"/>
      <c r="KI63" s="78"/>
      <c r="KJ63" s="78"/>
      <c r="KK63" s="78"/>
      <c r="KL63" s="78"/>
      <c r="KM63" s="78"/>
      <c r="KN63" s="78"/>
      <c r="KO63" s="78"/>
      <c r="KP63" s="78"/>
      <c r="KQ63" s="78"/>
      <c r="KR63" s="78"/>
      <c r="KS63" s="78"/>
      <c r="KT63" s="78"/>
      <c r="KU63" s="78"/>
      <c r="KV63" s="78"/>
      <c r="KW63" s="78"/>
      <c r="KX63" s="78"/>
      <c r="KY63" s="78"/>
      <c r="KZ63" s="78"/>
      <c r="LA63" s="78"/>
      <c r="LB63" s="78"/>
      <c r="LC63" s="78"/>
      <c r="LD63" s="78"/>
      <c r="LE63" s="78"/>
      <c r="LF63" s="78"/>
      <c r="LG63" s="78"/>
      <c r="LH63" s="78"/>
      <c r="LI63" s="78"/>
      <c r="LJ63" s="78"/>
      <c r="LK63" s="78"/>
      <c r="LL63" s="78"/>
      <c r="LM63" s="78"/>
      <c r="LN63" s="78"/>
      <c r="LO63" s="78"/>
      <c r="LP63" s="78"/>
      <c r="LQ63" s="78"/>
      <c r="LR63" s="78"/>
      <c r="LS63" s="78"/>
      <c r="LT63" s="78"/>
      <c r="LU63" s="78"/>
      <c r="LV63" s="78"/>
      <c r="LW63" s="78"/>
      <c r="LX63" s="78"/>
      <c r="LY63" s="78"/>
      <c r="LZ63" s="78"/>
      <c r="MA63" s="78"/>
      <c r="MB63" s="78"/>
      <c r="MC63" s="78"/>
      <c r="MD63" s="78"/>
      <c r="ME63" s="78"/>
      <c r="MF63" s="78"/>
      <c r="MG63" s="78"/>
      <c r="MH63" s="78"/>
      <c r="MI63" s="78"/>
      <c r="MJ63" s="78"/>
      <c r="MK63" s="78"/>
      <c r="ML63" s="78"/>
      <c r="MM63" s="78"/>
      <c r="MN63" s="78"/>
      <c r="MO63" s="78"/>
      <c r="MP63" s="78"/>
      <c r="MQ63" s="78"/>
      <c r="MR63" s="78"/>
      <c r="MS63" s="78"/>
      <c r="MT63" s="78"/>
      <c r="MU63" s="78"/>
      <c r="MV63" s="78"/>
      <c r="MW63" s="78"/>
      <c r="MX63" s="78"/>
      <c r="MY63" s="78"/>
      <c r="MZ63" s="78"/>
      <c r="NA63" s="78"/>
      <c r="NB63" s="78"/>
      <c r="NC63" s="78"/>
      <c r="ND63" s="78"/>
      <c r="NE63" s="78"/>
      <c r="NF63" s="78"/>
      <c r="NG63" s="78"/>
      <c r="NH63" s="78"/>
      <c r="NI63" s="78"/>
      <c r="NJ63" s="78"/>
      <c r="NK63" s="78"/>
      <c r="NL63" s="78"/>
      <c r="NM63" s="78"/>
      <c r="NN63" s="78"/>
      <c r="NO63" s="78"/>
      <c r="NP63" s="78"/>
      <c r="NQ63" s="78"/>
      <c r="NR63" s="78"/>
      <c r="NS63" s="78"/>
      <c r="NT63" s="78"/>
      <c r="NU63" s="78"/>
      <c r="NV63" s="78"/>
      <c r="NW63" s="78"/>
      <c r="NX63" s="78"/>
      <c r="NY63" s="78"/>
      <c r="NZ63" s="78"/>
      <c r="OA63" s="78"/>
      <c r="OB63" s="78"/>
      <c r="OC63" s="78"/>
      <c r="OD63" s="78"/>
      <c r="OE63" s="78"/>
      <c r="OF63" s="78"/>
      <c r="OG63" s="78"/>
      <c r="OH63" s="78"/>
      <c r="OI63" s="78"/>
      <c r="OJ63" s="78"/>
      <c r="OK63" s="78"/>
      <c r="OL63" s="78"/>
      <c r="OM63" s="78"/>
      <c r="ON63" s="78"/>
      <c r="OO63" s="78"/>
      <c r="OP63" s="78"/>
      <c r="OQ63" s="78"/>
      <c r="OR63" s="78"/>
      <c r="OS63" s="78"/>
      <c r="OT63" s="78"/>
      <c r="OU63" s="78"/>
      <c r="OV63" s="78"/>
      <c r="OW63" s="78"/>
      <c r="OX63" s="78"/>
      <c r="OY63" s="78"/>
      <c r="OZ63" s="78"/>
      <c r="PA63" s="78"/>
      <c r="PB63" s="78"/>
      <c r="PC63" s="78"/>
      <c r="PD63" s="78"/>
      <c r="PE63" s="78"/>
      <c r="PF63" s="78"/>
      <c r="PG63" s="78"/>
      <c r="PH63" s="78"/>
      <c r="PI63" s="78"/>
      <c r="PJ63" s="78"/>
      <c r="PK63" s="78"/>
      <c r="PL63" s="78"/>
      <c r="PM63" s="78"/>
      <c r="PN63" s="78"/>
      <c r="PO63" s="78"/>
      <c r="PP63" s="78"/>
      <c r="PQ63" s="78"/>
      <c r="PR63" s="78"/>
      <c r="PS63" s="78"/>
      <c r="PT63" s="78"/>
      <c r="PU63" s="78"/>
      <c r="PV63" s="78"/>
      <c r="PW63" s="78"/>
      <c r="PX63" s="78"/>
      <c r="PY63" s="78"/>
      <c r="PZ63" s="78"/>
      <c r="QA63" s="78"/>
      <c r="QB63" s="78"/>
      <c r="QC63" s="78"/>
      <c r="QD63" s="78"/>
      <c r="QE63" s="78"/>
      <c r="QF63" s="78"/>
      <c r="QG63" s="78"/>
      <c r="QH63" s="78"/>
      <c r="QI63" s="78"/>
      <c r="QJ63" s="78"/>
      <c r="QK63" s="78"/>
      <c r="QL63" s="78"/>
      <c r="QM63" s="78"/>
      <c r="QN63" s="78"/>
      <c r="QO63" s="78"/>
      <c r="QP63" s="78"/>
      <c r="QQ63" s="78"/>
      <c r="QR63" s="78"/>
      <c r="QS63" s="78"/>
      <c r="QT63" s="78"/>
      <c r="QU63" s="78"/>
      <c r="QV63" s="78"/>
      <c r="QW63" s="78"/>
      <c r="QX63" s="78"/>
      <c r="QY63" s="78"/>
      <c r="QZ63" s="78"/>
      <c r="RA63" s="78"/>
      <c r="RB63" s="78"/>
      <c r="RC63" s="78"/>
      <c r="RD63" s="78"/>
      <c r="RE63" s="78"/>
      <c r="RF63" s="78"/>
      <c r="RG63" s="78"/>
      <c r="RH63" s="78"/>
      <c r="RI63" s="78"/>
      <c r="RJ63" s="78"/>
      <c r="RK63" s="78"/>
      <c r="RL63" s="78"/>
      <c r="RM63" s="78"/>
      <c r="RN63" s="78"/>
      <c r="RO63" s="78"/>
      <c r="RP63" s="78"/>
      <c r="RQ63" s="78"/>
      <c r="RR63" s="78"/>
      <c r="RS63" s="78"/>
      <c r="RT63" s="78"/>
      <c r="RU63" s="78"/>
      <c r="RV63" s="78"/>
      <c r="RW63" s="78"/>
      <c r="RX63" s="78"/>
      <c r="RY63" s="78"/>
      <c r="RZ63" s="78"/>
      <c r="SA63" s="78"/>
      <c r="SB63" s="78"/>
      <c r="SC63" s="78"/>
      <c r="SD63" s="78"/>
      <c r="SE63" s="78"/>
      <c r="SF63" s="78"/>
      <c r="SG63" s="78"/>
      <c r="SH63" s="78"/>
      <c r="SI63" s="78"/>
      <c r="SJ63" s="78"/>
      <c r="SK63" s="79"/>
      <c r="SL63" s="2"/>
      <c r="SM63" s="63"/>
      <c r="SN63" s="64"/>
      <c r="SO63" s="64"/>
      <c r="SP63" s="64"/>
      <c r="SQ63" s="64"/>
      <c r="SR63" s="64"/>
      <c r="SS63" s="64"/>
      <c r="ST63" s="64"/>
      <c r="SU63" s="64"/>
      <c r="SV63" s="64"/>
      <c r="SW63" s="64"/>
      <c r="SX63" s="64"/>
      <c r="SY63" s="64"/>
      <c r="SZ63" s="64"/>
      <c r="TA63" s="65"/>
    </row>
    <row r="64" spans="1:521" ht="13.5" customHeight="1" x14ac:dyDescent="0.15">
      <c r="A64" s="2"/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14"/>
      <c r="SL64" s="2"/>
      <c r="SM64" s="63"/>
      <c r="SN64" s="64"/>
      <c r="SO64" s="64"/>
      <c r="SP64" s="64"/>
      <c r="SQ64" s="64"/>
      <c r="SR64" s="64"/>
      <c r="SS64" s="64"/>
      <c r="ST64" s="64"/>
      <c r="SU64" s="64"/>
      <c r="SV64" s="64"/>
      <c r="SW64" s="64"/>
      <c r="SX64" s="64"/>
      <c r="SY64" s="64"/>
      <c r="SZ64" s="64"/>
      <c r="TA64" s="65"/>
    </row>
    <row r="65" spans="1:521" ht="13.5" customHeight="1" x14ac:dyDescent="0.15">
      <c r="A65" s="2"/>
      <c r="B65" s="13"/>
      <c r="C65" s="2"/>
      <c r="D65" s="2"/>
      <c r="E65" s="2"/>
      <c r="F65" s="2"/>
      <c r="G65" s="2"/>
      <c r="H65" s="2"/>
      <c r="I65" s="2"/>
      <c r="J65" s="80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80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  <c r="IP65" s="81"/>
      <c r="IQ65" s="81"/>
      <c r="IR65" s="81"/>
      <c r="IS65" s="81"/>
      <c r="IT65" s="81"/>
      <c r="IU65" s="81"/>
      <c r="IV65" s="81"/>
      <c r="IW65" s="81"/>
      <c r="IX65" s="81"/>
      <c r="IY65" s="81"/>
      <c r="IZ65" s="81"/>
      <c r="JA65" s="81"/>
      <c r="JB65" s="81"/>
      <c r="JC65" s="81"/>
      <c r="JD65" s="81"/>
      <c r="JE65" s="81"/>
      <c r="JF65" s="81"/>
      <c r="JG65" s="81"/>
      <c r="JH65" s="81"/>
      <c r="JI65" s="81"/>
      <c r="JJ65" s="81"/>
      <c r="JK65" s="81"/>
      <c r="JL65" s="81"/>
      <c r="JM65" s="81"/>
      <c r="JN65" s="81"/>
      <c r="JO65" s="81"/>
      <c r="JP65" s="81"/>
      <c r="JQ65" s="81"/>
      <c r="JR65" s="81"/>
      <c r="JS65" s="81"/>
      <c r="JT65" s="81"/>
      <c r="JU65" s="81"/>
      <c r="JV65" s="81"/>
      <c r="JW65" s="81"/>
      <c r="JX65" s="81"/>
      <c r="JY65" s="81"/>
      <c r="JZ65" s="81"/>
      <c r="KA65" s="81"/>
      <c r="KB65" s="81"/>
      <c r="KC65" s="81"/>
      <c r="KD65" s="81"/>
      <c r="KE65" s="81"/>
      <c r="KF65" s="81"/>
      <c r="KG65" s="81"/>
      <c r="KH65" s="81"/>
      <c r="KI65" s="81"/>
      <c r="KJ65" s="81"/>
      <c r="KK65" s="81"/>
      <c r="KL65" s="81"/>
      <c r="KM65" s="81"/>
      <c r="KN65" s="81"/>
      <c r="KO65" s="81"/>
      <c r="KP65" s="81"/>
      <c r="KQ65" s="81"/>
      <c r="KR65" s="81"/>
      <c r="KS65" s="81"/>
      <c r="KT65" s="81"/>
      <c r="KU65" s="81"/>
      <c r="KV65" s="81"/>
      <c r="KW65" s="81"/>
      <c r="KX65" s="81"/>
      <c r="KY65" s="81"/>
      <c r="KZ65" s="81"/>
      <c r="LA65" s="81"/>
      <c r="LB65" s="81"/>
      <c r="LC65" s="81"/>
      <c r="LD65" s="81"/>
      <c r="LE65" s="81"/>
      <c r="LF65" s="81"/>
      <c r="LG65" s="81"/>
      <c r="LH65" s="81"/>
      <c r="LI65" s="81"/>
      <c r="LJ65" s="81"/>
      <c r="LK65" s="81"/>
      <c r="LL65" s="81"/>
      <c r="LM65" s="81"/>
      <c r="LN65" s="81"/>
      <c r="LO65" s="81"/>
      <c r="LP65" s="81"/>
      <c r="LQ65" s="8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80"/>
      <c r="MI65" s="81"/>
      <c r="MJ65" s="81"/>
      <c r="MK65" s="81"/>
      <c r="ML65" s="81"/>
      <c r="MM65" s="81"/>
      <c r="MN65" s="81"/>
      <c r="MO65" s="81"/>
      <c r="MP65" s="81"/>
      <c r="MQ65" s="81"/>
      <c r="MR65" s="81"/>
      <c r="MS65" s="81"/>
      <c r="MT65" s="81"/>
      <c r="MU65" s="81"/>
      <c r="MV65" s="81"/>
      <c r="MW65" s="81"/>
      <c r="MX65" s="81"/>
      <c r="MY65" s="81"/>
      <c r="MZ65" s="81"/>
      <c r="NA65" s="81"/>
      <c r="NB65" s="81"/>
      <c r="NC65" s="81"/>
      <c r="ND65" s="81"/>
      <c r="NE65" s="81"/>
      <c r="NF65" s="81"/>
      <c r="NG65" s="81"/>
      <c r="NH65" s="81"/>
      <c r="NI65" s="81"/>
      <c r="NJ65" s="81"/>
      <c r="NK65" s="81"/>
      <c r="NL65" s="81"/>
      <c r="NM65" s="81"/>
      <c r="NN65" s="81"/>
      <c r="NO65" s="81"/>
      <c r="NP65" s="81"/>
      <c r="NQ65" s="81"/>
      <c r="NR65" s="81"/>
      <c r="NS65" s="81"/>
      <c r="NT65" s="81"/>
      <c r="NU65" s="81"/>
      <c r="NV65" s="81"/>
      <c r="NW65" s="81"/>
      <c r="NX65" s="81"/>
      <c r="NY65" s="81"/>
      <c r="NZ65" s="81"/>
      <c r="OA65" s="81"/>
      <c r="OB65" s="81"/>
      <c r="OC65" s="81"/>
      <c r="OD65" s="81"/>
      <c r="OE65" s="81"/>
      <c r="OF65" s="81"/>
      <c r="OG65" s="81"/>
      <c r="OH65" s="81"/>
      <c r="OI65" s="81"/>
      <c r="OJ65" s="81"/>
      <c r="OK65" s="81"/>
      <c r="OL65" s="81"/>
      <c r="OM65" s="81"/>
      <c r="ON65" s="81"/>
      <c r="OO65" s="81"/>
      <c r="OP65" s="81"/>
      <c r="OQ65" s="81"/>
      <c r="OR65" s="81"/>
      <c r="OS65" s="81"/>
      <c r="OT65" s="81"/>
      <c r="OU65" s="81"/>
      <c r="OV65" s="81"/>
      <c r="OW65" s="81"/>
      <c r="OX65" s="81"/>
      <c r="OY65" s="81"/>
      <c r="OZ65" s="81"/>
      <c r="PA65" s="81"/>
      <c r="PB65" s="81"/>
      <c r="PC65" s="81"/>
      <c r="PD65" s="81"/>
      <c r="PE65" s="81"/>
      <c r="PF65" s="81"/>
      <c r="PG65" s="81"/>
      <c r="PH65" s="81"/>
      <c r="PI65" s="81"/>
      <c r="PJ65" s="81"/>
      <c r="PK65" s="81"/>
      <c r="PL65" s="81"/>
      <c r="PM65" s="81"/>
      <c r="PN65" s="81"/>
      <c r="PO65" s="81"/>
      <c r="PP65" s="81"/>
      <c r="PQ65" s="81"/>
      <c r="PR65" s="81"/>
      <c r="PS65" s="81"/>
      <c r="PT65" s="81"/>
      <c r="PU65" s="81"/>
      <c r="PV65" s="81"/>
      <c r="PW65" s="81"/>
      <c r="PX65" s="81"/>
      <c r="PY65" s="81"/>
      <c r="PZ65" s="81"/>
      <c r="QA65" s="81"/>
      <c r="QB65" s="81"/>
      <c r="QC65" s="81"/>
      <c r="QD65" s="81"/>
      <c r="QE65" s="81"/>
      <c r="QF65" s="81"/>
      <c r="QG65" s="81"/>
      <c r="QH65" s="81"/>
      <c r="QI65" s="81"/>
      <c r="QJ65" s="81"/>
      <c r="QK65" s="81"/>
      <c r="QL65" s="81"/>
      <c r="QM65" s="81"/>
      <c r="QN65" s="81"/>
      <c r="QO65" s="81"/>
      <c r="QP65" s="81"/>
      <c r="QQ65" s="81"/>
      <c r="QR65" s="81"/>
      <c r="QS65" s="81"/>
      <c r="QT65" s="81"/>
      <c r="QU65" s="81"/>
      <c r="QV65" s="81"/>
      <c r="QW65" s="81"/>
      <c r="QX65" s="81"/>
      <c r="QY65" s="81"/>
      <c r="QZ65" s="81"/>
      <c r="RA65" s="81"/>
      <c r="RB65" s="81"/>
      <c r="RC65" s="81"/>
      <c r="RD65" s="81"/>
      <c r="RE65" s="81"/>
      <c r="RF65" s="81"/>
      <c r="RG65" s="81"/>
      <c r="RH65" s="81"/>
      <c r="RI65" s="81"/>
      <c r="RJ65" s="81"/>
      <c r="RK65" s="81"/>
      <c r="RL65" s="81"/>
      <c r="RM65" s="81"/>
      <c r="RN65" s="81"/>
      <c r="RO65" s="81"/>
      <c r="RP65" s="81"/>
      <c r="RQ65" s="81"/>
      <c r="RR65" s="81"/>
      <c r="RS65" s="81"/>
      <c r="RT65" s="81"/>
      <c r="RU65" s="81"/>
      <c r="RV65" s="81"/>
      <c r="RW65" s="81"/>
      <c r="RX65" s="81"/>
      <c r="RY65" s="81"/>
      <c r="RZ65" s="81"/>
      <c r="SA65" s="81"/>
      <c r="SB65" s="81"/>
      <c r="SC65" s="82"/>
      <c r="SD65" s="2"/>
      <c r="SE65" s="2"/>
      <c r="SF65" s="2"/>
      <c r="SG65" s="2"/>
      <c r="SH65" s="2"/>
      <c r="SI65" s="2"/>
      <c r="SJ65" s="2"/>
      <c r="SK65" s="14"/>
      <c r="SL65" s="2"/>
      <c r="SM65" s="66"/>
      <c r="SN65" s="67"/>
      <c r="SO65" s="67"/>
      <c r="SP65" s="67"/>
      <c r="SQ65" s="67"/>
      <c r="SR65" s="67"/>
      <c r="SS65" s="67"/>
      <c r="ST65" s="67"/>
      <c r="SU65" s="67"/>
      <c r="SV65" s="67"/>
      <c r="SW65" s="67"/>
      <c r="SX65" s="67"/>
      <c r="SY65" s="67"/>
      <c r="SZ65" s="67"/>
      <c r="TA65" s="68"/>
    </row>
    <row r="66" spans="1:521" ht="13.5" customHeight="1" x14ac:dyDescent="0.15">
      <c r="A66" s="2"/>
      <c r="B66" s="13"/>
      <c r="C66" s="2"/>
      <c r="D66" s="2"/>
      <c r="E66" s="2"/>
      <c r="F66" s="2"/>
      <c r="G66" s="2"/>
      <c r="H66" s="2"/>
      <c r="I66" s="2"/>
      <c r="J66" s="83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5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83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84"/>
      <c r="GX66" s="84"/>
      <c r="GY66" s="84"/>
      <c r="GZ66" s="84"/>
      <c r="HA66" s="84"/>
      <c r="HB66" s="84"/>
      <c r="HC66" s="84"/>
      <c r="HD66" s="84"/>
      <c r="HE66" s="84"/>
      <c r="HF66" s="84"/>
      <c r="HG66" s="84"/>
      <c r="HH66" s="84"/>
      <c r="HI66" s="84"/>
      <c r="HJ66" s="84"/>
      <c r="HK66" s="84"/>
      <c r="HL66" s="84"/>
      <c r="HM66" s="84"/>
      <c r="HN66" s="84"/>
      <c r="HO66" s="84"/>
      <c r="HP66" s="84"/>
      <c r="HQ66" s="84"/>
      <c r="HR66" s="84"/>
      <c r="HS66" s="84"/>
      <c r="HT66" s="84"/>
      <c r="HU66" s="84"/>
      <c r="HV66" s="84"/>
      <c r="HW66" s="84"/>
      <c r="HX66" s="84"/>
      <c r="HY66" s="84"/>
      <c r="HZ66" s="84"/>
      <c r="IA66" s="84"/>
      <c r="IB66" s="84"/>
      <c r="IC66" s="84"/>
      <c r="ID66" s="84"/>
      <c r="IE66" s="84"/>
      <c r="IF66" s="84"/>
      <c r="IG66" s="84"/>
      <c r="IH66" s="84"/>
      <c r="II66" s="84"/>
      <c r="IJ66" s="84"/>
      <c r="IK66" s="84"/>
      <c r="IL66" s="84"/>
      <c r="IM66" s="84"/>
      <c r="IN66" s="84"/>
      <c r="IO66" s="84"/>
      <c r="IP66" s="84"/>
      <c r="IQ66" s="84"/>
      <c r="IR66" s="84"/>
      <c r="IS66" s="84"/>
      <c r="IT66" s="84"/>
      <c r="IU66" s="84"/>
      <c r="IV66" s="84"/>
      <c r="IW66" s="84"/>
      <c r="IX66" s="84"/>
      <c r="IY66" s="84"/>
      <c r="IZ66" s="84"/>
      <c r="JA66" s="84"/>
      <c r="JB66" s="84"/>
      <c r="JC66" s="84"/>
      <c r="JD66" s="84"/>
      <c r="JE66" s="84"/>
      <c r="JF66" s="84"/>
      <c r="JG66" s="84"/>
      <c r="JH66" s="84"/>
      <c r="JI66" s="84"/>
      <c r="JJ66" s="84"/>
      <c r="JK66" s="84"/>
      <c r="JL66" s="84"/>
      <c r="JM66" s="84"/>
      <c r="JN66" s="84"/>
      <c r="JO66" s="84"/>
      <c r="JP66" s="84"/>
      <c r="JQ66" s="84"/>
      <c r="JR66" s="84"/>
      <c r="JS66" s="84"/>
      <c r="JT66" s="84"/>
      <c r="JU66" s="84"/>
      <c r="JV66" s="84"/>
      <c r="JW66" s="84"/>
      <c r="JX66" s="84"/>
      <c r="JY66" s="84"/>
      <c r="JZ66" s="84"/>
      <c r="KA66" s="84"/>
      <c r="KB66" s="84"/>
      <c r="KC66" s="84"/>
      <c r="KD66" s="84"/>
      <c r="KE66" s="84"/>
      <c r="KF66" s="84"/>
      <c r="KG66" s="84"/>
      <c r="KH66" s="84"/>
      <c r="KI66" s="84"/>
      <c r="KJ66" s="84"/>
      <c r="KK66" s="84"/>
      <c r="KL66" s="84"/>
      <c r="KM66" s="84"/>
      <c r="KN66" s="84"/>
      <c r="KO66" s="84"/>
      <c r="KP66" s="84"/>
      <c r="KQ66" s="84"/>
      <c r="KR66" s="84"/>
      <c r="KS66" s="84"/>
      <c r="KT66" s="84"/>
      <c r="KU66" s="84"/>
      <c r="KV66" s="84"/>
      <c r="KW66" s="84"/>
      <c r="KX66" s="84"/>
      <c r="KY66" s="84"/>
      <c r="KZ66" s="84"/>
      <c r="LA66" s="84"/>
      <c r="LB66" s="84"/>
      <c r="LC66" s="84"/>
      <c r="LD66" s="84"/>
      <c r="LE66" s="84"/>
      <c r="LF66" s="84"/>
      <c r="LG66" s="84"/>
      <c r="LH66" s="84"/>
      <c r="LI66" s="84"/>
      <c r="LJ66" s="84"/>
      <c r="LK66" s="84"/>
      <c r="LL66" s="84"/>
      <c r="LM66" s="84"/>
      <c r="LN66" s="84"/>
      <c r="LO66" s="84"/>
      <c r="LP66" s="84"/>
      <c r="LQ66" s="85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83"/>
      <c r="MI66" s="84"/>
      <c r="MJ66" s="84"/>
      <c r="MK66" s="84"/>
      <c r="ML66" s="84"/>
      <c r="MM66" s="84"/>
      <c r="MN66" s="84"/>
      <c r="MO66" s="84"/>
      <c r="MP66" s="84"/>
      <c r="MQ66" s="84"/>
      <c r="MR66" s="84"/>
      <c r="MS66" s="84"/>
      <c r="MT66" s="84"/>
      <c r="MU66" s="84"/>
      <c r="MV66" s="84"/>
      <c r="MW66" s="84"/>
      <c r="MX66" s="84"/>
      <c r="MY66" s="84"/>
      <c r="MZ66" s="84"/>
      <c r="NA66" s="84"/>
      <c r="NB66" s="84"/>
      <c r="NC66" s="84"/>
      <c r="ND66" s="84"/>
      <c r="NE66" s="84"/>
      <c r="NF66" s="84"/>
      <c r="NG66" s="84"/>
      <c r="NH66" s="84"/>
      <c r="NI66" s="84"/>
      <c r="NJ66" s="84"/>
      <c r="NK66" s="84"/>
      <c r="NL66" s="84"/>
      <c r="NM66" s="84"/>
      <c r="NN66" s="84"/>
      <c r="NO66" s="84"/>
      <c r="NP66" s="84"/>
      <c r="NQ66" s="84"/>
      <c r="NR66" s="84"/>
      <c r="NS66" s="84"/>
      <c r="NT66" s="84"/>
      <c r="NU66" s="84"/>
      <c r="NV66" s="84"/>
      <c r="NW66" s="84"/>
      <c r="NX66" s="84"/>
      <c r="NY66" s="84"/>
      <c r="NZ66" s="84"/>
      <c r="OA66" s="84"/>
      <c r="OB66" s="84"/>
      <c r="OC66" s="84"/>
      <c r="OD66" s="84"/>
      <c r="OE66" s="84"/>
      <c r="OF66" s="84"/>
      <c r="OG66" s="84"/>
      <c r="OH66" s="84"/>
      <c r="OI66" s="84"/>
      <c r="OJ66" s="84"/>
      <c r="OK66" s="84"/>
      <c r="OL66" s="84"/>
      <c r="OM66" s="84"/>
      <c r="ON66" s="84"/>
      <c r="OO66" s="84"/>
      <c r="OP66" s="84"/>
      <c r="OQ66" s="84"/>
      <c r="OR66" s="84"/>
      <c r="OS66" s="84"/>
      <c r="OT66" s="84"/>
      <c r="OU66" s="84"/>
      <c r="OV66" s="84"/>
      <c r="OW66" s="84"/>
      <c r="OX66" s="84"/>
      <c r="OY66" s="84"/>
      <c r="OZ66" s="84"/>
      <c r="PA66" s="84"/>
      <c r="PB66" s="84"/>
      <c r="PC66" s="84"/>
      <c r="PD66" s="84"/>
      <c r="PE66" s="84"/>
      <c r="PF66" s="84"/>
      <c r="PG66" s="84"/>
      <c r="PH66" s="84"/>
      <c r="PI66" s="84"/>
      <c r="PJ66" s="84"/>
      <c r="PK66" s="84"/>
      <c r="PL66" s="84"/>
      <c r="PM66" s="84"/>
      <c r="PN66" s="84"/>
      <c r="PO66" s="84"/>
      <c r="PP66" s="84"/>
      <c r="PQ66" s="84"/>
      <c r="PR66" s="84"/>
      <c r="PS66" s="84"/>
      <c r="PT66" s="84"/>
      <c r="PU66" s="84"/>
      <c r="PV66" s="84"/>
      <c r="PW66" s="84"/>
      <c r="PX66" s="84"/>
      <c r="PY66" s="84"/>
      <c r="PZ66" s="84"/>
      <c r="QA66" s="84"/>
      <c r="QB66" s="84"/>
      <c r="QC66" s="84"/>
      <c r="QD66" s="84"/>
      <c r="QE66" s="84"/>
      <c r="QF66" s="84"/>
      <c r="QG66" s="84"/>
      <c r="QH66" s="84"/>
      <c r="QI66" s="84"/>
      <c r="QJ66" s="84"/>
      <c r="QK66" s="84"/>
      <c r="QL66" s="84"/>
      <c r="QM66" s="84"/>
      <c r="QN66" s="84"/>
      <c r="QO66" s="84"/>
      <c r="QP66" s="84"/>
      <c r="QQ66" s="84"/>
      <c r="QR66" s="84"/>
      <c r="QS66" s="84"/>
      <c r="QT66" s="84"/>
      <c r="QU66" s="84"/>
      <c r="QV66" s="84"/>
      <c r="QW66" s="84"/>
      <c r="QX66" s="84"/>
      <c r="QY66" s="84"/>
      <c r="QZ66" s="84"/>
      <c r="RA66" s="84"/>
      <c r="RB66" s="84"/>
      <c r="RC66" s="84"/>
      <c r="RD66" s="84"/>
      <c r="RE66" s="84"/>
      <c r="RF66" s="84"/>
      <c r="RG66" s="84"/>
      <c r="RH66" s="84"/>
      <c r="RI66" s="84"/>
      <c r="RJ66" s="84"/>
      <c r="RK66" s="84"/>
      <c r="RL66" s="84"/>
      <c r="RM66" s="84"/>
      <c r="RN66" s="84"/>
      <c r="RO66" s="84"/>
      <c r="RP66" s="84"/>
      <c r="RQ66" s="84"/>
      <c r="RR66" s="84"/>
      <c r="RS66" s="84"/>
      <c r="RT66" s="84"/>
      <c r="RU66" s="84"/>
      <c r="RV66" s="84"/>
      <c r="RW66" s="84"/>
      <c r="RX66" s="84"/>
      <c r="RY66" s="84"/>
      <c r="RZ66" s="84"/>
      <c r="SA66" s="84"/>
      <c r="SB66" s="84"/>
      <c r="SC66" s="85"/>
      <c r="SD66" s="2"/>
      <c r="SE66" s="2"/>
      <c r="SF66" s="2"/>
      <c r="SG66" s="2"/>
      <c r="SH66" s="2"/>
      <c r="SI66" s="2"/>
      <c r="SJ66" s="2"/>
      <c r="SK66" s="14"/>
      <c r="SL66" s="2"/>
      <c r="SM66" s="57" t="s">
        <v>27</v>
      </c>
      <c r="SN66" s="58"/>
      <c r="SO66" s="58"/>
      <c r="SP66" s="58"/>
      <c r="SQ66" s="58"/>
      <c r="SR66" s="58"/>
      <c r="SS66" s="58"/>
      <c r="ST66" s="58"/>
      <c r="SU66" s="58"/>
      <c r="SV66" s="58"/>
      <c r="SW66" s="58"/>
      <c r="SX66" s="58"/>
      <c r="SY66" s="58"/>
      <c r="SZ66" s="58"/>
      <c r="TA66" s="59"/>
    </row>
    <row r="67" spans="1:521" ht="13.5" customHeight="1" x14ac:dyDescent="0.15">
      <c r="A67" s="2"/>
      <c r="B67" s="13"/>
      <c r="C67" s="2"/>
      <c r="D67" s="2"/>
      <c r="E67" s="2"/>
      <c r="F67" s="2"/>
      <c r="G67" s="2"/>
      <c r="H67" s="2"/>
      <c r="I67" s="2"/>
      <c r="J67" s="83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5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83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  <c r="IF67" s="84"/>
      <c r="IG67" s="84"/>
      <c r="IH67" s="84"/>
      <c r="II67" s="84"/>
      <c r="IJ67" s="84"/>
      <c r="IK67" s="84"/>
      <c r="IL67" s="84"/>
      <c r="IM67" s="84"/>
      <c r="IN67" s="84"/>
      <c r="IO67" s="84"/>
      <c r="IP67" s="84"/>
      <c r="IQ67" s="84"/>
      <c r="IR67" s="84"/>
      <c r="IS67" s="84"/>
      <c r="IT67" s="84"/>
      <c r="IU67" s="84"/>
      <c r="IV67" s="84"/>
      <c r="IW67" s="84"/>
      <c r="IX67" s="84"/>
      <c r="IY67" s="84"/>
      <c r="IZ67" s="84"/>
      <c r="JA67" s="84"/>
      <c r="JB67" s="84"/>
      <c r="JC67" s="84"/>
      <c r="JD67" s="84"/>
      <c r="JE67" s="84"/>
      <c r="JF67" s="84"/>
      <c r="JG67" s="84"/>
      <c r="JH67" s="84"/>
      <c r="JI67" s="84"/>
      <c r="JJ67" s="84"/>
      <c r="JK67" s="84"/>
      <c r="JL67" s="84"/>
      <c r="JM67" s="84"/>
      <c r="JN67" s="84"/>
      <c r="JO67" s="84"/>
      <c r="JP67" s="84"/>
      <c r="JQ67" s="84"/>
      <c r="JR67" s="84"/>
      <c r="JS67" s="84"/>
      <c r="JT67" s="84"/>
      <c r="JU67" s="84"/>
      <c r="JV67" s="84"/>
      <c r="JW67" s="84"/>
      <c r="JX67" s="84"/>
      <c r="JY67" s="84"/>
      <c r="JZ67" s="84"/>
      <c r="KA67" s="84"/>
      <c r="KB67" s="84"/>
      <c r="KC67" s="84"/>
      <c r="KD67" s="84"/>
      <c r="KE67" s="84"/>
      <c r="KF67" s="84"/>
      <c r="KG67" s="84"/>
      <c r="KH67" s="84"/>
      <c r="KI67" s="84"/>
      <c r="KJ67" s="84"/>
      <c r="KK67" s="84"/>
      <c r="KL67" s="84"/>
      <c r="KM67" s="84"/>
      <c r="KN67" s="84"/>
      <c r="KO67" s="84"/>
      <c r="KP67" s="84"/>
      <c r="KQ67" s="84"/>
      <c r="KR67" s="84"/>
      <c r="KS67" s="84"/>
      <c r="KT67" s="84"/>
      <c r="KU67" s="84"/>
      <c r="KV67" s="84"/>
      <c r="KW67" s="84"/>
      <c r="KX67" s="84"/>
      <c r="KY67" s="84"/>
      <c r="KZ67" s="84"/>
      <c r="LA67" s="84"/>
      <c r="LB67" s="84"/>
      <c r="LC67" s="84"/>
      <c r="LD67" s="84"/>
      <c r="LE67" s="84"/>
      <c r="LF67" s="84"/>
      <c r="LG67" s="84"/>
      <c r="LH67" s="84"/>
      <c r="LI67" s="84"/>
      <c r="LJ67" s="84"/>
      <c r="LK67" s="84"/>
      <c r="LL67" s="84"/>
      <c r="LM67" s="84"/>
      <c r="LN67" s="84"/>
      <c r="LO67" s="84"/>
      <c r="LP67" s="84"/>
      <c r="LQ67" s="85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83"/>
      <c r="MI67" s="84"/>
      <c r="MJ67" s="84"/>
      <c r="MK67" s="84"/>
      <c r="ML67" s="84"/>
      <c r="MM67" s="84"/>
      <c r="MN67" s="84"/>
      <c r="MO67" s="84"/>
      <c r="MP67" s="84"/>
      <c r="MQ67" s="84"/>
      <c r="MR67" s="84"/>
      <c r="MS67" s="84"/>
      <c r="MT67" s="84"/>
      <c r="MU67" s="84"/>
      <c r="MV67" s="84"/>
      <c r="MW67" s="84"/>
      <c r="MX67" s="84"/>
      <c r="MY67" s="84"/>
      <c r="MZ67" s="84"/>
      <c r="NA67" s="84"/>
      <c r="NB67" s="84"/>
      <c r="NC67" s="84"/>
      <c r="ND67" s="84"/>
      <c r="NE67" s="84"/>
      <c r="NF67" s="84"/>
      <c r="NG67" s="84"/>
      <c r="NH67" s="84"/>
      <c r="NI67" s="84"/>
      <c r="NJ67" s="84"/>
      <c r="NK67" s="84"/>
      <c r="NL67" s="84"/>
      <c r="NM67" s="84"/>
      <c r="NN67" s="84"/>
      <c r="NO67" s="84"/>
      <c r="NP67" s="84"/>
      <c r="NQ67" s="84"/>
      <c r="NR67" s="84"/>
      <c r="NS67" s="84"/>
      <c r="NT67" s="84"/>
      <c r="NU67" s="84"/>
      <c r="NV67" s="84"/>
      <c r="NW67" s="84"/>
      <c r="NX67" s="84"/>
      <c r="NY67" s="84"/>
      <c r="NZ67" s="84"/>
      <c r="OA67" s="84"/>
      <c r="OB67" s="84"/>
      <c r="OC67" s="84"/>
      <c r="OD67" s="84"/>
      <c r="OE67" s="84"/>
      <c r="OF67" s="84"/>
      <c r="OG67" s="84"/>
      <c r="OH67" s="84"/>
      <c r="OI67" s="84"/>
      <c r="OJ67" s="84"/>
      <c r="OK67" s="84"/>
      <c r="OL67" s="84"/>
      <c r="OM67" s="84"/>
      <c r="ON67" s="84"/>
      <c r="OO67" s="84"/>
      <c r="OP67" s="84"/>
      <c r="OQ67" s="84"/>
      <c r="OR67" s="84"/>
      <c r="OS67" s="84"/>
      <c r="OT67" s="84"/>
      <c r="OU67" s="84"/>
      <c r="OV67" s="84"/>
      <c r="OW67" s="84"/>
      <c r="OX67" s="84"/>
      <c r="OY67" s="84"/>
      <c r="OZ67" s="84"/>
      <c r="PA67" s="84"/>
      <c r="PB67" s="84"/>
      <c r="PC67" s="84"/>
      <c r="PD67" s="84"/>
      <c r="PE67" s="84"/>
      <c r="PF67" s="84"/>
      <c r="PG67" s="84"/>
      <c r="PH67" s="84"/>
      <c r="PI67" s="84"/>
      <c r="PJ67" s="84"/>
      <c r="PK67" s="84"/>
      <c r="PL67" s="84"/>
      <c r="PM67" s="84"/>
      <c r="PN67" s="84"/>
      <c r="PO67" s="84"/>
      <c r="PP67" s="84"/>
      <c r="PQ67" s="84"/>
      <c r="PR67" s="84"/>
      <c r="PS67" s="84"/>
      <c r="PT67" s="84"/>
      <c r="PU67" s="84"/>
      <c r="PV67" s="84"/>
      <c r="PW67" s="84"/>
      <c r="PX67" s="84"/>
      <c r="PY67" s="84"/>
      <c r="PZ67" s="84"/>
      <c r="QA67" s="84"/>
      <c r="QB67" s="84"/>
      <c r="QC67" s="84"/>
      <c r="QD67" s="84"/>
      <c r="QE67" s="84"/>
      <c r="QF67" s="84"/>
      <c r="QG67" s="84"/>
      <c r="QH67" s="84"/>
      <c r="QI67" s="84"/>
      <c r="QJ67" s="84"/>
      <c r="QK67" s="84"/>
      <c r="QL67" s="84"/>
      <c r="QM67" s="84"/>
      <c r="QN67" s="84"/>
      <c r="QO67" s="84"/>
      <c r="QP67" s="84"/>
      <c r="QQ67" s="84"/>
      <c r="QR67" s="84"/>
      <c r="QS67" s="84"/>
      <c r="QT67" s="84"/>
      <c r="QU67" s="84"/>
      <c r="QV67" s="84"/>
      <c r="QW67" s="84"/>
      <c r="QX67" s="84"/>
      <c r="QY67" s="84"/>
      <c r="QZ67" s="84"/>
      <c r="RA67" s="84"/>
      <c r="RB67" s="84"/>
      <c r="RC67" s="84"/>
      <c r="RD67" s="84"/>
      <c r="RE67" s="84"/>
      <c r="RF67" s="84"/>
      <c r="RG67" s="84"/>
      <c r="RH67" s="84"/>
      <c r="RI67" s="84"/>
      <c r="RJ67" s="84"/>
      <c r="RK67" s="84"/>
      <c r="RL67" s="84"/>
      <c r="RM67" s="84"/>
      <c r="RN67" s="84"/>
      <c r="RO67" s="84"/>
      <c r="RP67" s="84"/>
      <c r="RQ67" s="84"/>
      <c r="RR67" s="84"/>
      <c r="RS67" s="84"/>
      <c r="RT67" s="84"/>
      <c r="RU67" s="84"/>
      <c r="RV67" s="84"/>
      <c r="RW67" s="84"/>
      <c r="RX67" s="84"/>
      <c r="RY67" s="84"/>
      <c r="RZ67" s="84"/>
      <c r="SA67" s="84"/>
      <c r="SB67" s="84"/>
      <c r="SC67" s="85"/>
      <c r="SD67" s="2"/>
      <c r="SE67" s="2"/>
      <c r="SF67" s="2"/>
      <c r="SG67" s="2"/>
      <c r="SH67" s="2"/>
      <c r="SI67" s="2"/>
      <c r="SJ67" s="2"/>
      <c r="SK67" s="14"/>
      <c r="SL67" s="2"/>
      <c r="SM67" s="60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2"/>
    </row>
    <row r="68" spans="1:521" ht="13.5" customHeight="1" x14ac:dyDescent="0.15">
      <c r="A68" s="2"/>
      <c r="B68" s="13"/>
      <c r="C68" s="2"/>
      <c r="D68" s="2"/>
      <c r="E68" s="2"/>
      <c r="F68" s="2"/>
      <c r="G68" s="2"/>
      <c r="H68" s="2"/>
      <c r="I68" s="2"/>
      <c r="J68" s="83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5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83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  <c r="IF68" s="84"/>
      <c r="IG68" s="84"/>
      <c r="IH68" s="84"/>
      <c r="II68" s="84"/>
      <c r="IJ68" s="84"/>
      <c r="IK68" s="84"/>
      <c r="IL68" s="84"/>
      <c r="IM68" s="84"/>
      <c r="IN68" s="84"/>
      <c r="IO68" s="84"/>
      <c r="IP68" s="84"/>
      <c r="IQ68" s="84"/>
      <c r="IR68" s="84"/>
      <c r="IS68" s="84"/>
      <c r="IT68" s="84"/>
      <c r="IU68" s="84"/>
      <c r="IV68" s="84"/>
      <c r="IW68" s="84"/>
      <c r="IX68" s="84"/>
      <c r="IY68" s="84"/>
      <c r="IZ68" s="84"/>
      <c r="JA68" s="84"/>
      <c r="JB68" s="84"/>
      <c r="JC68" s="84"/>
      <c r="JD68" s="84"/>
      <c r="JE68" s="84"/>
      <c r="JF68" s="84"/>
      <c r="JG68" s="84"/>
      <c r="JH68" s="84"/>
      <c r="JI68" s="84"/>
      <c r="JJ68" s="84"/>
      <c r="JK68" s="84"/>
      <c r="JL68" s="84"/>
      <c r="JM68" s="84"/>
      <c r="JN68" s="84"/>
      <c r="JO68" s="84"/>
      <c r="JP68" s="84"/>
      <c r="JQ68" s="84"/>
      <c r="JR68" s="84"/>
      <c r="JS68" s="84"/>
      <c r="JT68" s="84"/>
      <c r="JU68" s="84"/>
      <c r="JV68" s="84"/>
      <c r="JW68" s="84"/>
      <c r="JX68" s="84"/>
      <c r="JY68" s="84"/>
      <c r="JZ68" s="84"/>
      <c r="KA68" s="84"/>
      <c r="KB68" s="84"/>
      <c r="KC68" s="84"/>
      <c r="KD68" s="84"/>
      <c r="KE68" s="84"/>
      <c r="KF68" s="84"/>
      <c r="KG68" s="84"/>
      <c r="KH68" s="84"/>
      <c r="KI68" s="84"/>
      <c r="KJ68" s="84"/>
      <c r="KK68" s="84"/>
      <c r="KL68" s="84"/>
      <c r="KM68" s="84"/>
      <c r="KN68" s="84"/>
      <c r="KO68" s="84"/>
      <c r="KP68" s="84"/>
      <c r="KQ68" s="84"/>
      <c r="KR68" s="84"/>
      <c r="KS68" s="84"/>
      <c r="KT68" s="84"/>
      <c r="KU68" s="84"/>
      <c r="KV68" s="84"/>
      <c r="KW68" s="84"/>
      <c r="KX68" s="84"/>
      <c r="KY68" s="84"/>
      <c r="KZ68" s="84"/>
      <c r="LA68" s="84"/>
      <c r="LB68" s="84"/>
      <c r="LC68" s="84"/>
      <c r="LD68" s="84"/>
      <c r="LE68" s="84"/>
      <c r="LF68" s="84"/>
      <c r="LG68" s="84"/>
      <c r="LH68" s="84"/>
      <c r="LI68" s="84"/>
      <c r="LJ68" s="84"/>
      <c r="LK68" s="84"/>
      <c r="LL68" s="84"/>
      <c r="LM68" s="84"/>
      <c r="LN68" s="84"/>
      <c r="LO68" s="84"/>
      <c r="LP68" s="84"/>
      <c r="LQ68" s="85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83"/>
      <c r="MI68" s="84"/>
      <c r="MJ68" s="84"/>
      <c r="MK68" s="84"/>
      <c r="ML68" s="84"/>
      <c r="MM68" s="84"/>
      <c r="MN68" s="84"/>
      <c r="MO68" s="84"/>
      <c r="MP68" s="84"/>
      <c r="MQ68" s="84"/>
      <c r="MR68" s="84"/>
      <c r="MS68" s="84"/>
      <c r="MT68" s="84"/>
      <c r="MU68" s="84"/>
      <c r="MV68" s="84"/>
      <c r="MW68" s="84"/>
      <c r="MX68" s="84"/>
      <c r="MY68" s="84"/>
      <c r="MZ68" s="84"/>
      <c r="NA68" s="84"/>
      <c r="NB68" s="84"/>
      <c r="NC68" s="84"/>
      <c r="ND68" s="84"/>
      <c r="NE68" s="84"/>
      <c r="NF68" s="84"/>
      <c r="NG68" s="84"/>
      <c r="NH68" s="84"/>
      <c r="NI68" s="84"/>
      <c r="NJ68" s="84"/>
      <c r="NK68" s="84"/>
      <c r="NL68" s="84"/>
      <c r="NM68" s="84"/>
      <c r="NN68" s="84"/>
      <c r="NO68" s="84"/>
      <c r="NP68" s="84"/>
      <c r="NQ68" s="84"/>
      <c r="NR68" s="84"/>
      <c r="NS68" s="84"/>
      <c r="NT68" s="84"/>
      <c r="NU68" s="84"/>
      <c r="NV68" s="84"/>
      <c r="NW68" s="84"/>
      <c r="NX68" s="84"/>
      <c r="NY68" s="84"/>
      <c r="NZ68" s="84"/>
      <c r="OA68" s="84"/>
      <c r="OB68" s="84"/>
      <c r="OC68" s="84"/>
      <c r="OD68" s="84"/>
      <c r="OE68" s="84"/>
      <c r="OF68" s="84"/>
      <c r="OG68" s="84"/>
      <c r="OH68" s="84"/>
      <c r="OI68" s="84"/>
      <c r="OJ68" s="84"/>
      <c r="OK68" s="84"/>
      <c r="OL68" s="84"/>
      <c r="OM68" s="84"/>
      <c r="ON68" s="84"/>
      <c r="OO68" s="84"/>
      <c r="OP68" s="84"/>
      <c r="OQ68" s="84"/>
      <c r="OR68" s="84"/>
      <c r="OS68" s="84"/>
      <c r="OT68" s="84"/>
      <c r="OU68" s="84"/>
      <c r="OV68" s="84"/>
      <c r="OW68" s="84"/>
      <c r="OX68" s="84"/>
      <c r="OY68" s="84"/>
      <c r="OZ68" s="84"/>
      <c r="PA68" s="84"/>
      <c r="PB68" s="84"/>
      <c r="PC68" s="84"/>
      <c r="PD68" s="84"/>
      <c r="PE68" s="84"/>
      <c r="PF68" s="84"/>
      <c r="PG68" s="84"/>
      <c r="PH68" s="84"/>
      <c r="PI68" s="84"/>
      <c r="PJ68" s="84"/>
      <c r="PK68" s="84"/>
      <c r="PL68" s="84"/>
      <c r="PM68" s="84"/>
      <c r="PN68" s="84"/>
      <c r="PO68" s="84"/>
      <c r="PP68" s="84"/>
      <c r="PQ68" s="84"/>
      <c r="PR68" s="84"/>
      <c r="PS68" s="84"/>
      <c r="PT68" s="84"/>
      <c r="PU68" s="84"/>
      <c r="PV68" s="84"/>
      <c r="PW68" s="84"/>
      <c r="PX68" s="84"/>
      <c r="PY68" s="84"/>
      <c r="PZ68" s="84"/>
      <c r="QA68" s="84"/>
      <c r="QB68" s="84"/>
      <c r="QC68" s="84"/>
      <c r="QD68" s="84"/>
      <c r="QE68" s="84"/>
      <c r="QF68" s="84"/>
      <c r="QG68" s="84"/>
      <c r="QH68" s="84"/>
      <c r="QI68" s="84"/>
      <c r="QJ68" s="84"/>
      <c r="QK68" s="84"/>
      <c r="QL68" s="84"/>
      <c r="QM68" s="84"/>
      <c r="QN68" s="84"/>
      <c r="QO68" s="84"/>
      <c r="QP68" s="84"/>
      <c r="QQ68" s="84"/>
      <c r="QR68" s="84"/>
      <c r="QS68" s="84"/>
      <c r="QT68" s="84"/>
      <c r="QU68" s="84"/>
      <c r="QV68" s="84"/>
      <c r="QW68" s="84"/>
      <c r="QX68" s="84"/>
      <c r="QY68" s="84"/>
      <c r="QZ68" s="84"/>
      <c r="RA68" s="84"/>
      <c r="RB68" s="84"/>
      <c r="RC68" s="84"/>
      <c r="RD68" s="84"/>
      <c r="RE68" s="84"/>
      <c r="RF68" s="84"/>
      <c r="RG68" s="84"/>
      <c r="RH68" s="84"/>
      <c r="RI68" s="84"/>
      <c r="RJ68" s="84"/>
      <c r="RK68" s="84"/>
      <c r="RL68" s="84"/>
      <c r="RM68" s="84"/>
      <c r="RN68" s="84"/>
      <c r="RO68" s="84"/>
      <c r="RP68" s="84"/>
      <c r="RQ68" s="84"/>
      <c r="RR68" s="84"/>
      <c r="RS68" s="84"/>
      <c r="RT68" s="84"/>
      <c r="RU68" s="84"/>
      <c r="RV68" s="84"/>
      <c r="RW68" s="84"/>
      <c r="RX68" s="84"/>
      <c r="RY68" s="84"/>
      <c r="RZ68" s="84"/>
      <c r="SA68" s="84"/>
      <c r="SB68" s="84"/>
      <c r="SC68" s="85"/>
      <c r="SD68" s="2"/>
      <c r="SE68" s="2"/>
      <c r="SF68" s="2"/>
      <c r="SG68" s="2"/>
      <c r="SH68" s="2"/>
      <c r="SI68" s="2"/>
      <c r="SJ68" s="2"/>
      <c r="SK68" s="14"/>
      <c r="SL68" s="2"/>
      <c r="SM68" s="63" t="s">
        <v>103</v>
      </c>
      <c r="SN68" s="64"/>
      <c r="SO68" s="64"/>
      <c r="SP68" s="64"/>
      <c r="SQ68" s="64"/>
      <c r="SR68" s="64"/>
      <c r="SS68" s="64"/>
      <c r="ST68" s="64"/>
      <c r="SU68" s="64"/>
      <c r="SV68" s="64"/>
      <c r="SW68" s="64"/>
      <c r="SX68" s="64"/>
      <c r="SY68" s="64"/>
      <c r="SZ68" s="64"/>
      <c r="TA68" s="65"/>
    </row>
    <row r="69" spans="1:521" ht="13.5" customHeight="1" x14ac:dyDescent="0.15">
      <c r="A69" s="2"/>
      <c r="B69" s="13"/>
      <c r="C69" s="2"/>
      <c r="D69" s="2"/>
      <c r="E69" s="2"/>
      <c r="F69" s="2"/>
      <c r="G69" s="2"/>
      <c r="H69" s="2"/>
      <c r="I69" s="2"/>
      <c r="J69" s="83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5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83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  <c r="GT69" s="84"/>
      <c r="GU69" s="84"/>
      <c r="GV69" s="84"/>
      <c r="GW69" s="84"/>
      <c r="GX69" s="84"/>
      <c r="GY69" s="84"/>
      <c r="GZ69" s="84"/>
      <c r="HA69" s="84"/>
      <c r="HB69" s="84"/>
      <c r="HC69" s="84"/>
      <c r="HD69" s="84"/>
      <c r="HE69" s="84"/>
      <c r="HF69" s="84"/>
      <c r="HG69" s="84"/>
      <c r="HH69" s="84"/>
      <c r="HI69" s="84"/>
      <c r="HJ69" s="84"/>
      <c r="HK69" s="84"/>
      <c r="HL69" s="84"/>
      <c r="HM69" s="84"/>
      <c r="HN69" s="84"/>
      <c r="HO69" s="84"/>
      <c r="HP69" s="84"/>
      <c r="HQ69" s="84"/>
      <c r="HR69" s="84"/>
      <c r="HS69" s="84"/>
      <c r="HT69" s="84"/>
      <c r="HU69" s="84"/>
      <c r="HV69" s="84"/>
      <c r="HW69" s="84"/>
      <c r="HX69" s="84"/>
      <c r="HY69" s="84"/>
      <c r="HZ69" s="84"/>
      <c r="IA69" s="84"/>
      <c r="IB69" s="84"/>
      <c r="IC69" s="84"/>
      <c r="ID69" s="84"/>
      <c r="IE69" s="84"/>
      <c r="IF69" s="84"/>
      <c r="IG69" s="84"/>
      <c r="IH69" s="84"/>
      <c r="II69" s="84"/>
      <c r="IJ69" s="84"/>
      <c r="IK69" s="84"/>
      <c r="IL69" s="84"/>
      <c r="IM69" s="84"/>
      <c r="IN69" s="84"/>
      <c r="IO69" s="84"/>
      <c r="IP69" s="84"/>
      <c r="IQ69" s="84"/>
      <c r="IR69" s="84"/>
      <c r="IS69" s="84"/>
      <c r="IT69" s="84"/>
      <c r="IU69" s="84"/>
      <c r="IV69" s="84"/>
      <c r="IW69" s="84"/>
      <c r="IX69" s="84"/>
      <c r="IY69" s="84"/>
      <c r="IZ69" s="84"/>
      <c r="JA69" s="84"/>
      <c r="JB69" s="84"/>
      <c r="JC69" s="84"/>
      <c r="JD69" s="84"/>
      <c r="JE69" s="84"/>
      <c r="JF69" s="84"/>
      <c r="JG69" s="84"/>
      <c r="JH69" s="84"/>
      <c r="JI69" s="84"/>
      <c r="JJ69" s="84"/>
      <c r="JK69" s="84"/>
      <c r="JL69" s="84"/>
      <c r="JM69" s="84"/>
      <c r="JN69" s="84"/>
      <c r="JO69" s="84"/>
      <c r="JP69" s="84"/>
      <c r="JQ69" s="84"/>
      <c r="JR69" s="84"/>
      <c r="JS69" s="84"/>
      <c r="JT69" s="84"/>
      <c r="JU69" s="84"/>
      <c r="JV69" s="84"/>
      <c r="JW69" s="84"/>
      <c r="JX69" s="84"/>
      <c r="JY69" s="84"/>
      <c r="JZ69" s="84"/>
      <c r="KA69" s="84"/>
      <c r="KB69" s="84"/>
      <c r="KC69" s="84"/>
      <c r="KD69" s="84"/>
      <c r="KE69" s="84"/>
      <c r="KF69" s="84"/>
      <c r="KG69" s="84"/>
      <c r="KH69" s="84"/>
      <c r="KI69" s="84"/>
      <c r="KJ69" s="84"/>
      <c r="KK69" s="84"/>
      <c r="KL69" s="84"/>
      <c r="KM69" s="84"/>
      <c r="KN69" s="84"/>
      <c r="KO69" s="84"/>
      <c r="KP69" s="84"/>
      <c r="KQ69" s="84"/>
      <c r="KR69" s="84"/>
      <c r="KS69" s="84"/>
      <c r="KT69" s="84"/>
      <c r="KU69" s="84"/>
      <c r="KV69" s="84"/>
      <c r="KW69" s="84"/>
      <c r="KX69" s="84"/>
      <c r="KY69" s="84"/>
      <c r="KZ69" s="84"/>
      <c r="LA69" s="84"/>
      <c r="LB69" s="84"/>
      <c r="LC69" s="84"/>
      <c r="LD69" s="84"/>
      <c r="LE69" s="84"/>
      <c r="LF69" s="84"/>
      <c r="LG69" s="84"/>
      <c r="LH69" s="84"/>
      <c r="LI69" s="84"/>
      <c r="LJ69" s="84"/>
      <c r="LK69" s="84"/>
      <c r="LL69" s="84"/>
      <c r="LM69" s="84"/>
      <c r="LN69" s="84"/>
      <c r="LO69" s="84"/>
      <c r="LP69" s="84"/>
      <c r="LQ69" s="85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83"/>
      <c r="MI69" s="84"/>
      <c r="MJ69" s="84"/>
      <c r="MK69" s="84"/>
      <c r="ML69" s="84"/>
      <c r="MM69" s="84"/>
      <c r="MN69" s="84"/>
      <c r="MO69" s="84"/>
      <c r="MP69" s="84"/>
      <c r="MQ69" s="84"/>
      <c r="MR69" s="84"/>
      <c r="MS69" s="84"/>
      <c r="MT69" s="84"/>
      <c r="MU69" s="84"/>
      <c r="MV69" s="84"/>
      <c r="MW69" s="84"/>
      <c r="MX69" s="84"/>
      <c r="MY69" s="84"/>
      <c r="MZ69" s="84"/>
      <c r="NA69" s="84"/>
      <c r="NB69" s="84"/>
      <c r="NC69" s="84"/>
      <c r="ND69" s="84"/>
      <c r="NE69" s="84"/>
      <c r="NF69" s="84"/>
      <c r="NG69" s="84"/>
      <c r="NH69" s="84"/>
      <c r="NI69" s="84"/>
      <c r="NJ69" s="84"/>
      <c r="NK69" s="84"/>
      <c r="NL69" s="84"/>
      <c r="NM69" s="84"/>
      <c r="NN69" s="84"/>
      <c r="NO69" s="84"/>
      <c r="NP69" s="84"/>
      <c r="NQ69" s="84"/>
      <c r="NR69" s="84"/>
      <c r="NS69" s="84"/>
      <c r="NT69" s="84"/>
      <c r="NU69" s="84"/>
      <c r="NV69" s="84"/>
      <c r="NW69" s="84"/>
      <c r="NX69" s="84"/>
      <c r="NY69" s="84"/>
      <c r="NZ69" s="84"/>
      <c r="OA69" s="84"/>
      <c r="OB69" s="84"/>
      <c r="OC69" s="84"/>
      <c r="OD69" s="84"/>
      <c r="OE69" s="84"/>
      <c r="OF69" s="84"/>
      <c r="OG69" s="84"/>
      <c r="OH69" s="84"/>
      <c r="OI69" s="84"/>
      <c r="OJ69" s="84"/>
      <c r="OK69" s="84"/>
      <c r="OL69" s="84"/>
      <c r="OM69" s="84"/>
      <c r="ON69" s="84"/>
      <c r="OO69" s="84"/>
      <c r="OP69" s="84"/>
      <c r="OQ69" s="84"/>
      <c r="OR69" s="84"/>
      <c r="OS69" s="84"/>
      <c r="OT69" s="84"/>
      <c r="OU69" s="84"/>
      <c r="OV69" s="84"/>
      <c r="OW69" s="84"/>
      <c r="OX69" s="84"/>
      <c r="OY69" s="84"/>
      <c r="OZ69" s="84"/>
      <c r="PA69" s="84"/>
      <c r="PB69" s="84"/>
      <c r="PC69" s="84"/>
      <c r="PD69" s="84"/>
      <c r="PE69" s="84"/>
      <c r="PF69" s="84"/>
      <c r="PG69" s="84"/>
      <c r="PH69" s="84"/>
      <c r="PI69" s="84"/>
      <c r="PJ69" s="84"/>
      <c r="PK69" s="84"/>
      <c r="PL69" s="84"/>
      <c r="PM69" s="84"/>
      <c r="PN69" s="84"/>
      <c r="PO69" s="84"/>
      <c r="PP69" s="84"/>
      <c r="PQ69" s="84"/>
      <c r="PR69" s="84"/>
      <c r="PS69" s="84"/>
      <c r="PT69" s="84"/>
      <c r="PU69" s="84"/>
      <c r="PV69" s="84"/>
      <c r="PW69" s="84"/>
      <c r="PX69" s="84"/>
      <c r="PY69" s="84"/>
      <c r="PZ69" s="84"/>
      <c r="QA69" s="84"/>
      <c r="QB69" s="84"/>
      <c r="QC69" s="84"/>
      <c r="QD69" s="84"/>
      <c r="QE69" s="84"/>
      <c r="QF69" s="84"/>
      <c r="QG69" s="84"/>
      <c r="QH69" s="84"/>
      <c r="QI69" s="84"/>
      <c r="QJ69" s="84"/>
      <c r="QK69" s="84"/>
      <c r="QL69" s="84"/>
      <c r="QM69" s="84"/>
      <c r="QN69" s="84"/>
      <c r="QO69" s="84"/>
      <c r="QP69" s="84"/>
      <c r="QQ69" s="84"/>
      <c r="QR69" s="84"/>
      <c r="QS69" s="84"/>
      <c r="QT69" s="84"/>
      <c r="QU69" s="84"/>
      <c r="QV69" s="84"/>
      <c r="QW69" s="84"/>
      <c r="QX69" s="84"/>
      <c r="QY69" s="84"/>
      <c r="QZ69" s="84"/>
      <c r="RA69" s="84"/>
      <c r="RB69" s="84"/>
      <c r="RC69" s="84"/>
      <c r="RD69" s="84"/>
      <c r="RE69" s="84"/>
      <c r="RF69" s="84"/>
      <c r="RG69" s="84"/>
      <c r="RH69" s="84"/>
      <c r="RI69" s="84"/>
      <c r="RJ69" s="84"/>
      <c r="RK69" s="84"/>
      <c r="RL69" s="84"/>
      <c r="RM69" s="84"/>
      <c r="RN69" s="84"/>
      <c r="RO69" s="84"/>
      <c r="RP69" s="84"/>
      <c r="RQ69" s="84"/>
      <c r="RR69" s="84"/>
      <c r="RS69" s="84"/>
      <c r="RT69" s="84"/>
      <c r="RU69" s="84"/>
      <c r="RV69" s="84"/>
      <c r="RW69" s="84"/>
      <c r="RX69" s="84"/>
      <c r="RY69" s="84"/>
      <c r="RZ69" s="84"/>
      <c r="SA69" s="84"/>
      <c r="SB69" s="84"/>
      <c r="SC69" s="85"/>
      <c r="SD69" s="2"/>
      <c r="SE69" s="2"/>
      <c r="SF69" s="2"/>
      <c r="SG69" s="2"/>
      <c r="SH69" s="2"/>
      <c r="SI69" s="2"/>
      <c r="SJ69" s="2"/>
      <c r="SK69" s="14"/>
      <c r="SL69" s="2"/>
      <c r="SM69" s="63"/>
      <c r="SN69" s="64"/>
      <c r="SO69" s="64"/>
      <c r="SP69" s="64"/>
      <c r="SQ69" s="64"/>
      <c r="SR69" s="64"/>
      <c r="SS69" s="64"/>
      <c r="ST69" s="64"/>
      <c r="SU69" s="64"/>
      <c r="SV69" s="64"/>
      <c r="SW69" s="64"/>
      <c r="SX69" s="64"/>
      <c r="SY69" s="64"/>
      <c r="SZ69" s="64"/>
      <c r="TA69" s="65"/>
    </row>
    <row r="70" spans="1:521" ht="13.5" customHeight="1" x14ac:dyDescent="0.15">
      <c r="A70" s="2"/>
      <c r="B70" s="13"/>
      <c r="C70" s="2"/>
      <c r="D70" s="2"/>
      <c r="E70" s="2"/>
      <c r="F70" s="2"/>
      <c r="G70" s="2"/>
      <c r="H70" s="2"/>
      <c r="I70" s="2"/>
      <c r="J70" s="83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5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83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4"/>
      <c r="HU70" s="84"/>
      <c r="HV70" s="84"/>
      <c r="HW70" s="84"/>
      <c r="HX70" s="84"/>
      <c r="HY70" s="84"/>
      <c r="HZ70" s="84"/>
      <c r="IA70" s="84"/>
      <c r="IB70" s="84"/>
      <c r="IC70" s="84"/>
      <c r="ID70" s="84"/>
      <c r="IE70" s="84"/>
      <c r="IF70" s="84"/>
      <c r="IG70" s="84"/>
      <c r="IH70" s="84"/>
      <c r="II70" s="84"/>
      <c r="IJ70" s="84"/>
      <c r="IK70" s="84"/>
      <c r="IL70" s="84"/>
      <c r="IM70" s="84"/>
      <c r="IN70" s="84"/>
      <c r="IO70" s="84"/>
      <c r="IP70" s="84"/>
      <c r="IQ70" s="84"/>
      <c r="IR70" s="84"/>
      <c r="IS70" s="84"/>
      <c r="IT70" s="84"/>
      <c r="IU70" s="84"/>
      <c r="IV70" s="84"/>
      <c r="IW70" s="84"/>
      <c r="IX70" s="84"/>
      <c r="IY70" s="84"/>
      <c r="IZ70" s="84"/>
      <c r="JA70" s="84"/>
      <c r="JB70" s="84"/>
      <c r="JC70" s="84"/>
      <c r="JD70" s="84"/>
      <c r="JE70" s="84"/>
      <c r="JF70" s="84"/>
      <c r="JG70" s="84"/>
      <c r="JH70" s="84"/>
      <c r="JI70" s="84"/>
      <c r="JJ70" s="84"/>
      <c r="JK70" s="84"/>
      <c r="JL70" s="84"/>
      <c r="JM70" s="84"/>
      <c r="JN70" s="84"/>
      <c r="JO70" s="84"/>
      <c r="JP70" s="84"/>
      <c r="JQ70" s="84"/>
      <c r="JR70" s="84"/>
      <c r="JS70" s="84"/>
      <c r="JT70" s="84"/>
      <c r="JU70" s="84"/>
      <c r="JV70" s="84"/>
      <c r="JW70" s="84"/>
      <c r="JX70" s="84"/>
      <c r="JY70" s="84"/>
      <c r="JZ70" s="84"/>
      <c r="KA70" s="84"/>
      <c r="KB70" s="84"/>
      <c r="KC70" s="84"/>
      <c r="KD70" s="84"/>
      <c r="KE70" s="84"/>
      <c r="KF70" s="84"/>
      <c r="KG70" s="84"/>
      <c r="KH70" s="84"/>
      <c r="KI70" s="84"/>
      <c r="KJ70" s="84"/>
      <c r="KK70" s="84"/>
      <c r="KL70" s="84"/>
      <c r="KM70" s="84"/>
      <c r="KN70" s="84"/>
      <c r="KO70" s="84"/>
      <c r="KP70" s="84"/>
      <c r="KQ70" s="84"/>
      <c r="KR70" s="84"/>
      <c r="KS70" s="84"/>
      <c r="KT70" s="84"/>
      <c r="KU70" s="84"/>
      <c r="KV70" s="84"/>
      <c r="KW70" s="84"/>
      <c r="KX70" s="84"/>
      <c r="KY70" s="84"/>
      <c r="KZ70" s="84"/>
      <c r="LA70" s="84"/>
      <c r="LB70" s="84"/>
      <c r="LC70" s="84"/>
      <c r="LD70" s="84"/>
      <c r="LE70" s="84"/>
      <c r="LF70" s="84"/>
      <c r="LG70" s="84"/>
      <c r="LH70" s="84"/>
      <c r="LI70" s="84"/>
      <c r="LJ70" s="84"/>
      <c r="LK70" s="84"/>
      <c r="LL70" s="84"/>
      <c r="LM70" s="84"/>
      <c r="LN70" s="84"/>
      <c r="LO70" s="84"/>
      <c r="LP70" s="84"/>
      <c r="LQ70" s="85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83"/>
      <c r="MI70" s="84"/>
      <c r="MJ70" s="84"/>
      <c r="MK70" s="84"/>
      <c r="ML70" s="84"/>
      <c r="MM70" s="84"/>
      <c r="MN70" s="84"/>
      <c r="MO70" s="84"/>
      <c r="MP70" s="84"/>
      <c r="MQ70" s="84"/>
      <c r="MR70" s="84"/>
      <c r="MS70" s="84"/>
      <c r="MT70" s="84"/>
      <c r="MU70" s="84"/>
      <c r="MV70" s="84"/>
      <c r="MW70" s="84"/>
      <c r="MX70" s="84"/>
      <c r="MY70" s="84"/>
      <c r="MZ70" s="84"/>
      <c r="NA70" s="84"/>
      <c r="NB70" s="84"/>
      <c r="NC70" s="84"/>
      <c r="ND70" s="84"/>
      <c r="NE70" s="84"/>
      <c r="NF70" s="84"/>
      <c r="NG70" s="84"/>
      <c r="NH70" s="84"/>
      <c r="NI70" s="84"/>
      <c r="NJ70" s="84"/>
      <c r="NK70" s="84"/>
      <c r="NL70" s="84"/>
      <c r="NM70" s="84"/>
      <c r="NN70" s="84"/>
      <c r="NO70" s="84"/>
      <c r="NP70" s="84"/>
      <c r="NQ70" s="84"/>
      <c r="NR70" s="84"/>
      <c r="NS70" s="84"/>
      <c r="NT70" s="84"/>
      <c r="NU70" s="84"/>
      <c r="NV70" s="84"/>
      <c r="NW70" s="84"/>
      <c r="NX70" s="84"/>
      <c r="NY70" s="84"/>
      <c r="NZ70" s="84"/>
      <c r="OA70" s="84"/>
      <c r="OB70" s="84"/>
      <c r="OC70" s="84"/>
      <c r="OD70" s="84"/>
      <c r="OE70" s="84"/>
      <c r="OF70" s="84"/>
      <c r="OG70" s="84"/>
      <c r="OH70" s="84"/>
      <c r="OI70" s="84"/>
      <c r="OJ70" s="84"/>
      <c r="OK70" s="84"/>
      <c r="OL70" s="84"/>
      <c r="OM70" s="84"/>
      <c r="ON70" s="84"/>
      <c r="OO70" s="84"/>
      <c r="OP70" s="84"/>
      <c r="OQ70" s="84"/>
      <c r="OR70" s="84"/>
      <c r="OS70" s="84"/>
      <c r="OT70" s="84"/>
      <c r="OU70" s="84"/>
      <c r="OV70" s="84"/>
      <c r="OW70" s="84"/>
      <c r="OX70" s="84"/>
      <c r="OY70" s="84"/>
      <c r="OZ70" s="84"/>
      <c r="PA70" s="84"/>
      <c r="PB70" s="84"/>
      <c r="PC70" s="84"/>
      <c r="PD70" s="84"/>
      <c r="PE70" s="84"/>
      <c r="PF70" s="84"/>
      <c r="PG70" s="84"/>
      <c r="PH70" s="84"/>
      <c r="PI70" s="84"/>
      <c r="PJ70" s="84"/>
      <c r="PK70" s="84"/>
      <c r="PL70" s="84"/>
      <c r="PM70" s="84"/>
      <c r="PN70" s="84"/>
      <c r="PO70" s="84"/>
      <c r="PP70" s="84"/>
      <c r="PQ70" s="84"/>
      <c r="PR70" s="84"/>
      <c r="PS70" s="84"/>
      <c r="PT70" s="84"/>
      <c r="PU70" s="84"/>
      <c r="PV70" s="84"/>
      <c r="PW70" s="84"/>
      <c r="PX70" s="84"/>
      <c r="PY70" s="84"/>
      <c r="PZ70" s="84"/>
      <c r="QA70" s="84"/>
      <c r="QB70" s="84"/>
      <c r="QC70" s="84"/>
      <c r="QD70" s="84"/>
      <c r="QE70" s="84"/>
      <c r="QF70" s="84"/>
      <c r="QG70" s="84"/>
      <c r="QH70" s="84"/>
      <c r="QI70" s="84"/>
      <c r="QJ70" s="84"/>
      <c r="QK70" s="84"/>
      <c r="QL70" s="84"/>
      <c r="QM70" s="84"/>
      <c r="QN70" s="84"/>
      <c r="QO70" s="84"/>
      <c r="QP70" s="84"/>
      <c r="QQ70" s="84"/>
      <c r="QR70" s="84"/>
      <c r="QS70" s="84"/>
      <c r="QT70" s="84"/>
      <c r="QU70" s="84"/>
      <c r="QV70" s="84"/>
      <c r="QW70" s="84"/>
      <c r="QX70" s="84"/>
      <c r="QY70" s="84"/>
      <c r="QZ70" s="84"/>
      <c r="RA70" s="84"/>
      <c r="RB70" s="84"/>
      <c r="RC70" s="84"/>
      <c r="RD70" s="84"/>
      <c r="RE70" s="84"/>
      <c r="RF70" s="84"/>
      <c r="RG70" s="84"/>
      <c r="RH70" s="84"/>
      <c r="RI70" s="84"/>
      <c r="RJ70" s="84"/>
      <c r="RK70" s="84"/>
      <c r="RL70" s="84"/>
      <c r="RM70" s="84"/>
      <c r="RN70" s="84"/>
      <c r="RO70" s="84"/>
      <c r="RP70" s="84"/>
      <c r="RQ70" s="84"/>
      <c r="RR70" s="84"/>
      <c r="RS70" s="84"/>
      <c r="RT70" s="84"/>
      <c r="RU70" s="84"/>
      <c r="RV70" s="84"/>
      <c r="RW70" s="84"/>
      <c r="RX70" s="84"/>
      <c r="RY70" s="84"/>
      <c r="RZ70" s="84"/>
      <c r="SA70" s="84"/>
      <c r="SB70" s="84"/>
      <c r="SC70" s="85"/>
      <c r="SD70" s="2"/>
      <c r="SE70" s="2"/>
      <c r="SF70" s="2"/>
      <c r="SG70" s="2"/>
      <c r="SH70" s="2"/>
      <c r="SI70" s="2"/>
      <c r="SJ70" s="2"/>
      <c r="SK70" s="14"/>
      <c r="SL70" s="2"/>
      <c r="SM70" s="63"/>
      <c r="SN70" s="64"/>
      <c r="SO70" s="64"/>
      <c r="SP70" s="64"/>
      <c r="SQ70" s="64"/>
      <c r="SR70" s="64"/>
      <c r="SS70" s="64"/>
      <c r="ST70" s="64"/>
      <c r="SU70" s="64"/>
      <c r="SV70" s="64"/>
      <c r="SW70" s="64"/>
      <c r="SX70" s="64"/>
      <c r="SY70" s="64"/>
      <c r="SZ70" s="64"/>
      <c r="TA70" s="65"/>
    </row>
    <row r="71" spans="1:521" ht="13.5" customHeight="1" x14ac:dyDescent="0.15">
      <c r="A71" s="2"/>
      <c r="B71" s="13"/>
      <c r="C71" s="2"/>
      <c r="D71" s="2"/>
      <c r="E71" s="2"/>
      <c r="F71" s="2"/>
      <c r="G71" s="2"/>
      <c r="H71" s="2"/>
      <c r="I71" s="2"/>
      <c r="J71" s="83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5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83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84"/>
      <c r="HD71" s="84"/>
      <c r="HE71" s="84"/>
      <c r="HF71" s="84"/>
      <c r="HG71" s="84"/>
      <c r="HH71" s="84"/>
      <c r="HI71" s="84"/>
      <c r="HJ71" s="84"/>
      <c r="HK71" s="84"/>
      <c r="HL71" s="84"/>
      <c r="HM71" s="84"/>
      <c r="HN71" s="84"/>
      <c r="HO71" s="84"/>
      <c r="HP71" s="84"/>
      <c r="HQ71" s="84"/>
      <c r="HR71" s="8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  <c r="IF71" s="84"/>
      <c r="IG71" s="84"/>
      <c r="IH71" s="84"/>
      <c r="II71" s="84"/>
      <c r="IJ71" s="84"/>
      <c r="IK71" s="84"/>
      <c r="IL71" s="84"/>
      <c r="IM71" s="84"/>
      <c r="IN71" s="84"/>
      <c r="IO71" s="84"/>
      <c r="IP71" s="84"/>
      <c r="IQ71" s="84"/>
      <c r="IR71" s="84"/>
      <c r="IS71" s="84"/>
      <c r="IT71" s="84"/>
      <c r="IU71" s="84"/>
      <c r="IV71" s="84"/>
      <c r="IW71" s="84"/>
      <c r="IX71" s="84"/>
      <c r="IY71" s="84"/>
      <c r="IZ71" s="84"/>
      <c r="JA71" s="84"/>
      <c r="JB71" s="84"/>
      <c r="JC71" s="84"/>
      <c r="JD71" s="84"/>
      <c r="JE71" s="84"/>
      <c r="JF71" s="84"/>
      <c r="JG71" s="84"/>
      <c r="JH71" s="84"/>
      <c r="JI71" s="84"/>
      <c r="JJ71" s="84"/>
      <c r="JK71" s="84"/>
      <c r="JL71" s="84"/>
      <c r="JM71" s="84"/>
      <c r="JN71" s="84"/>
      <c r="JO71" s="84"/>
      <c r="JP71" s="84"/>
      <c r="JQ71" s="84"/>
      <c r="JR71" s="84"/>
      <c r="JS71" s="84"/>
      <c r="JT71" s="84"/>
      <c r="JU71" s="84"/>
      <c r="JV71" s="84"/>
      <c r="JW71" s="84"/>
      <c r="JX71" s="84"/>
      <c r="JY71" s="84"/>
      <c r="JZ71" s="84"/>
      <c r="KA71" s="84"/>
      <c r="KB71" s="84"/>
      <c r="KC71" s="84"/>
      <c r="KD71" s="84"/>
      <c r="KE71" s="84"/>
      <c r="KF71" s="84"/>
      <c r="KG71" s="84"/>
      <c r="KH71" s="84"/>
      <c r="KI71" s="84"/>
      <c r="KJ71" s="84"/>
      <c r="KK71" s="84"/>
      <c r="KL71" s="84"/>
      <c r="KM71" s="84"/>
      <c r="KN71" s="84"/>
      <c r="KO71" s="84"/>
      <c r="KP71" s="84"/>
      <c r="KQ71" s="84"/>
      <c r="KR71" s="84"/>
      <c r="KS71" s="84"/>
      <c r="KT71" s="84"/>
      <c r="KU71" s="84"/>
      <c r="KV71" s="84"/>
      <c r="KW71" s="84"/>
      <c r="KX71" s="84"/>
      <c r="KY71" s="84"/>
      <c r="KZ71" s="84"/>
      <c r="LA71" s="84"/>
      <c r="LB71" s="84"/>
      <c r="LC71" s="84"/>
      <c r="LD71" s="84"/>
      <c r="LE71" s="84"/>
      <c r="LF71" s="84"/>
      <c r="LG71" s="84"/>
      <c r="LH71" s="84"/>
      <c r="LI71" s="84"/>
      <c r="LJ71" s="84"/>
      <c r="LK71" s="84"/>
      <c r="LL71" s="84"/>
      <c r="LM71" s="84"/>
      <c r="LN71" s="84"/>
      <c r="LO71" s="84"/>
      <c r="LP71" s="84"/>
      <c r="LQ71" s="85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83"/>
      <c r="MI71" s="84"/>
      <c r="MJ71" s="84"/>
      <c r="MK71" s="84"/>
      <c r="ML71" s="84"/>
      <c r="MM71" s="84"/>
      <c r="MN71" s="84"/>
      <c r="MO71" s="84"/>
      <c r="MP71" s="84"/>
      <c r="MQ71" s="84"/>
      <c r="MR71" s="84"/>
      <c r="MS71" s="84"/>
      <c r="MT71" s="84"/>
      <c r="MU71" s="84"/>
      <c r="MV71" s="84"/>
      <c r="MW71" s="84"/>
      <c r="MX71" s="84"/>
      <c r="MY71" s="84"/>
      <c r="MZ71" s="84"/>
      <c r="NA71" s="84"/>
      <c r="NB71" s="84"/>
      <c r="NC71" s="84"/>
      <c r="ND71" s="84"/>
      <c r="NE71" s="84"/>
      <c r="NF71" s="84"/>
      <c r="NG71" s="84"/>
      <c r="NH71" s="84"/>
      <c r="NI71" s="84"/>
      <c r="NJ71" s="84"/>
      <c r="NK71" s="84"/>
      <c r="NL71" s="84"/>
      <c r="NM71" s="84"/>
      <c r="NN71" s="84"/>
      <c r="NO71" s="84"/>
      <c r="NP71" s="84"/>
      <c r="NQ71" s="84"/>
      <c r="NR71" s="84"/>
      <c r="NS71" s="84"/>
      <c r="NT71" s="84"/>
      <c r="NU71" s="84"/>
      <c r="NV71" s="84"/>
      <c r="NW71" s="84"/>
      <c r="NX71" s="84"/>
      <c r="NY71" s="84"/>
      <c r="NZ71" s="84"/>
      <c r="OA71" s="84"/>
      <c r="OB71" s="84"/>
      <c r="OC71" s="84"/>
      <c r="OD71" s="84"/>
      <c r="OE71" s="84"/>
      <c r="OF71" s="84"/>
      <c r="OG71" s="84"/>
      <c r="OH71" s="84"/>
      <c r="OI71" s="84"/>
      <c r="OJ71" s="84"/>
      <c r="OK71" s="84"/>
      <c r="OL71" s="84"/>
      <c r="OM71" s="84"/>
      <c r="ON71" s="84"/>
      <c r="OO71" s="84"/>
      <c r="OP71" s="84"/>
      <c r="OQ71" s="84"/>
      <c r="OR71" s="84"/>
      <c r="OS71" s="84"/>
      <c r="OT71" s="84"/>
      <c r="OU71" s="84"/>
      <c r="OV71" s="84"/>
      <c r="OW71" s="84"/>
      <c r="OX71" s="84"/>
      <c r="OY71" s="84"/>
      <c r="OZ71" s="84"/>
      <c r="PA71" s="84"/>
      <c r="PB71" s="84"/>
      <c r="PC71" s="84"/>
      <c r="PD71" s="84"/>
      <c r="PE71" s="84"/>
      <c r="PF71" s="84"/>
      <c r="PG71" s="84"/>
      <c r="PH71" s="84"/>
      <c r="PI71" s="84"/>
      <c r="PJ71" s="84"/>
      <c r="PK71" s="84"/>
      <c r="PL71" s="84"/>
      <c r="PM71" s="84"/>
      <c r="PN71" s="84"/>
      <c r="PO71" s="84"/>
      <c r="PP71" s="84"/>
      <c r="PQ71" s="84"/>
      <c r="PR71" s="84"/>
      <c r="PS71" s="84"/>
      <c r="PT71" s="84"/>
      <c r="PU71" s="84"/>
      <c r="PV71" s="84"/>
      <c r="PW71" s="84"/>
      <c r="PX71" s="84"/>
      <c r="PY71" s="84"/>
      <c r="PZ71" s="84"/>
      <c r="QA71" s="84"/>
      <c r="QB71" s="84"/>
      <c r="QC71" s="84"/>
      <c r="QD71" s="84"/>
      <c r="QE71" s="84"/>
      <c r="QF71" s="84"/>
      <c r="QG71" s="84"/>
      <c r="QH71" s="84"/>
      <c r="QI71" s="84"/>
      <c r="QJ71" s="84"/>
      <c r="QK71" s="84"/>
      <c r="QL71" s="84"/>
      <c r="QM71" s="84"/>
      <c r="QN71" s="84"/>
      <c r="QO71" s="84"/>
      <c r="QP71" s="84"/>
      <c r="QQ71" s="84"/>
      <c r="QR71" s="84"/>
      <c r="QS71" s="84"/>
      <c r="QT71" s="84"/>
      <c r="QU71" s="84"/>
      <c r="QV71" s="84"/>
      <c r="QW71" s="84"/>
      <c r="QX71" s="84"/>
      <c r="QY71" s="84"/>
      <c r="QZ71" s="84"/>
      <c r="RA71" s="84"/>
      <c r="RB71" s="84"/>
      <c r="RC71" s="84"/>
      <c r="RD71" s="84"/>
      <c r="RE71" s="84"/>
      <c r="RF71" s="84"/>
      <c r="RG71" s="84"/>
      <c r="RH71" s="84"/>
      <c r="RI71" s="84"/>
      <c r="RJ71" s="84"/>
      <c r="RK71" s="84"/>
      <c r="RL71" s="84"/>
      <c r="RM71" s="84"/>
      <c r="RN71" s="84"/>
      <c r="RO71" s="84"/>
      <c r="RP71" s="84"/>
      <c r="RQ71" s="84"/>
      <c r="RR71" s="84"/>
      <c r="RS71" s="84"/>
      <c r="RT71" s="84"/>
      <c r="RU71" s="84"/>
      <c r="RV71" s="84"/>
      <c r="RW71" s="84"/>
      <c r="RX71" s="84"/>
      <c r="RY71" s="84"/>
      <c r="RZ71" s="84"/>
      <c r="SA71" s="84"/>
      <c r="SB71" s="84"/>
      <c r="SC71" s="85"/>
      <c r="SD71" s="2"/>
      <c r="SE71" s="2"/>
      <c r="SF71" s="2"/>
      <c r="SG71" s="2"/>
      <c r="SH71" s="2"/>
      <c r="SI71" s="2"/>
      <c r="SJ71" s="2"/>
      <c r="SK71" s="14"/>
      <c r="SL71" s="2"/>
      <c r="SM71" s="63"/>
      <c r="SN71" s="64"/>
      <c r="SO71" s="64"/>
      <c r="SP71" s="64"/>
      <c r="SQ71" s="64"/>
      <c r="SR71" s="64"/>
      <c r="SS71" s="64"/>
      <c r="ST71" s="64"/>
      <c r="SU71" s="64"/>
      <c r="SV71" s="64"/>
      <c r="SW71" s="64"/>
      <c r="SX71" s="64"/>
      <c r="SY71" s="64"/>
      <c r="SZ71" s="64"/>
      <c r="TA71" s="65"/>
    </row>
    <row r="72" spans="1:521" ht="13.5" customHeight="1" x14ac:dyDescent="0.15">
      <c r="A72" s="2"/>
      <c r="B72" s="13"/>
      <c r="C72" s="2"/>
      <c r="D72" s="2"/>
      <c r="E72" s="2"/>
      <c r="F72" s="2"/>
      <c r="G72" s="2"/>
      <c r="H72" s="2"/>
      <c r="I72" s="2"/>
      <c r="J72" s="83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5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83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84"/>
      <c r="HD72" s="84"/>
      <c r="HE72" s="84"/>
      <c r="HF72" s="84"/>
      <c r="HG72" s="84"/>
      <c r="HH72" s="84"/>
      <c r="HI72" s="84"/>
      <c r="HJ72" s="84"/>
      <c r="HK72" s="84"/>
      <c r="HL72" s="84"/>
      <c r="HM72" s="84"/>
      <c r="HN72" s="84"/>
      <c r="HO72" s="84"/>
      <c r="HP72" s="84"/>
      <c r="HQ72" s="84"/>
      <c r="HR72" s="8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  <c r="IF72" s="84"/>
      <c r="IG72" s="84"/>
      <c r="IH72" s="84"/>
      <c r="II72" s="84"/>
      <c r="IJ72" s="84"/>
      <c r="IK72" s="84"/>
      <c r="IL72" s="84"/>
      <c r="IM72" s="84"/>
      <c r="IN72" s="84"/>
      <c r="IO72" s="84"/>
      <c r="IP72" s="84"/>
      <c r="IQ72" s="84"/>
      <c r="IR72" s="84"/>
      <c r="IS72" s="84"/>
      <c r="IT72" s="84"/>
      <c r="IU72" s="84"/>
      <c r="IV72" s="84"/>
      <c r="IW72" s="84"/>
      <c r="IX72" s="84"/>
      <c r="IY72" s="84"/>
      <c r="IZ72" s="84"/>
      <c r="JA72" s="84"/>
      <c r="JB72" s="84"/>
      <c r="JC72" s="84"/>
      <c r="JD72" s="84"/>
      <c r="JE72" s="84"/>
      <c r="JF72" s="84"/>
      <c r="JG72" s="84"/>
      <c r="JH72" s="84"/>
      <c r="JI72" s="84"/>
      <c r="JJ72" s="84"/>
      <c r="JK72" s="84"/>
      <c r="JL72" s="84"/>
      <c r="JM72" s="84"/>
      <c r="JN72" s="84"/>
      <c r="JO72" s="84"/>
      <c r="JP72" s="84"/>
      <c r="JQ72" s="84"/>
      <c r="JR72" s="84"/>
      <c r="JS72" s="84"/>
      <c r="JT72" s="84"/>
      <c r="JU72" s="84"/>
      <c r="JV72" s="84"/>
      <c r="JW72" s="84"/>
      <c r="JX72" s="84"/>
      <c r="JY72" s="84"/>
      <c r="JZ72" s="84"/>
      <c r="KA72" s="84"/>
      <c r="KB72" s="84"/>
      <c r="KC72" s="84"/>
      <c r="KD72" s="84"/>
      <c r="KE72" s="84"/>
      <c r="KF72" s="84"/>
      <c r="KG72" s="84"/>
      <c r="KH72" s="84"/>
      <c r="KI72" s="84"/>
      <c r="KJ72" s="84"/>
      <c r="KK72" s="84"/>
      <c r="KL72" s="84"/>
      <c r="KM72" s="84"/>
      <c r="KN72" s="84"/>
      <c r="KO72" s="84"/>
      <c r="KP72" s="84"/>
      <c r="KQ72" s="84"/>
      <c r="KR72" s="84"/>
      <c r="KS72" s="84"/>
      <c r="KT72" s="84"/>
      <c r="KU72" s="84"/>
      <c r="KV72" s="84"/>
      <c r="KW72" s="84"/>
      <c r="KX72" s="84"/>
      <c r="KY72" s="84"/>
      <c r="KZ72" s="84"/>
      <c r="LA72" s="84"/>
      <c r="LB72" s="84"/>
      <c r="LC72" s="84"/>
      <c r="LD72" s="84"/>
      <c r="LE72" s="84"/>
      <c r="LF72" s="84"/>
      <c r="LG72" s="84"/>
      <c r="LH72" s="84"/>
      <c r="LI72" s="84"/>
      <c r="LJ72" s="84"/>
      <c r="LK72" s="84"/>
      <c r="LL72" s="84"/>
      <c r="LM72" s="84"/>
      <c r="LN72" s="84"/>
      <c r="LO72" s="84"/>
      <c r="LP72" s="84"/>
      <c r="LQ72" s="85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83"/>
      <c r="MI72" s="84"/>
      <c r="MJ72" s="84"/>
      <c r="MK72" s="84"/>
      <c r="ML72" s="84"/>
      <c r="MM72" s="84"/>
      <c r="MN72" s="84"/>
      <c r="MO72" s="84"/>
      <c r="MP72" s="84"/>
      <c r="MQ72" s="84"/>
      <c r="MR72" s="84"/>
      <c r="MS72" s="84"/>
      <c r="MT72" s="84"/>
      <c r="MU72" s="84"/>
      <c r="MV72" s="84"/>
      <c r="MW72" s="84"/>
      <c r="MX72" s="84"/>
      <c r="MY72" s="84"/>
      <c r="MZ72" s="84"/>
      <c r="NA72" s="84"/>
      <c r="NB72" s="84"/>
      <c r="NC72" s="84"/>
      <c r="ND72" s="84"/>
      <c r="NE72" s="84"/>
      <c r="NF72" s="84"/>
      <c r="NG72" s="84"/>
      <c r="NH72" s="84"/>
      <c r="NI72" s="84"/>
      <c r="NJ72" s="84"/>
      <c r="NK72" s="84"/>
      <c r="NL72" s="84"/>
      <c r="NM72" s="84"/>
      <c r="NN72" s="84"/>
      <c r="NO72" s="84"/>
      <c r="NP72" s="84"/>
      <c r="NQ72" s="84"/>
      <c r="NR72" s="84"/>
      <c r="NS72" s="84"/>
      <c r="NT72" s="84"/>
      <c r="NU72" s="84"/>
      <c r="NV72" s="84"/>
      <c r="NW72" s="84"/>
      <c r="NX72" s="84"/>
      <c r="NY72" s="84"/>
      <c r="NZ72" s="84"/>
      <c r="OA72" s="84"/>
      <c r="OB72" s="84"/>
      <c r="OC72" s="84"/>
      <c r="OD72" s="84"/>
      <c r="OE72" s="84"/>
      <c r="OF72" s="84"/>
      <c r="OG72" s="84"/>
      <c r="OH72" s="84"/>
      <c r="OI72" s="84"/>
      <c r="OJ72" s="84"/>
      <c r="OK72" s="84"/>
      <c r="OL72" s="84"/>
      <c r="OM72" s="84"/>
      <c r="ON72" s="84"/>
      <c r="OO72" s="84"/>
      <c r="OP72" s="84"/>
      <c r="OQ72" s="84"/>
      <c r="OR72" s="84"/>
      <c r="OS72" s="84"/>
      <c r="OT72" s="84"/>
      <c r="OU72" s="84"/>
      <c r="OV72" s="84"/>
      <c r="OW72" s="84"/>
      <c r="OX72" s="84"/>
      <c r="OY72" s="84"/>
      <c r="OZ72" s="84"/>
      <c r="PA72" s="84"/>
      <c r="PB72" s="84"/>
      <c r="PC72" s="84"/>
      <c r="PD72" s="84"/>
      <c r="PE72" s="84"/>
      <c r="PF72" s="84"/>
      <c r="PG72" s="84"/>
      <c r="PH72" s="84"/>
      <c r="PI72" s="84"/>
      <c r="PJ72" s="84"/>
      <c r="PK72" s="84"/>
      <c r="PL72" s="84"/>
      <c r="PM72" s="84"/>
      <c r="PN72" s="84"/>
      <c r="PO72" s="84"/>
      <c r="PP72" s="84"/>
      <c r="PQ72" s="84"/>
      <c r="PR72" s="84"/>
      <c r="PS72" s="84"/>
      <c r="PT72" s="84"/>
      <c r="PU72" s="84"/>
      <c r="PV72" s="84"/>
      <c r="PW72" s="84"/>
      <c r="PX72" s="84"/>
      <c r="PY72" s="84"/>
      <c r="PZ72" s="84"/>
      <c r="QA72" s="84"/>
      <c r="QB72" s="84"/>
      <c r="QC72" s="84"/>
      <c r="QD72" s="84"/>
      <c r="QE72" s="84"/>
      <c r="QF72" s="84"/>
      <c r="QG72" s="84"/>
      <c r="QH72" s="84"/>
      <c r="QI72" s="84"/>
      <c r="QJ72" s="84"/>
      <c r="QK72" s="84"/>
      <c r="QL72" s="84"/>
      <c r="QM72" s="84"/>
      <c r="QN72" s="84"/>
      <c r="QO72" s="84"/>
      <c r="QP72" s="84"/>
      <c r="QQ72" s="84"/>
      <c r="QR72" s="84"/>
      <c r="QS72" s="84"/>
      <c r="QT72" s="84"/>
      <c r="QU72" s="84"/>
      <c r="QV72" s="84"/>
      <c r="QW72" s="84"/>
      <c r="QX72" s="84"/>
      <c r="QY72" s="84"/>
      <c r="QZ72" s="84"/>
      <c r="RA72" s="84"/>
      <c r="RB72" s="84"/>
      <c r="RC72" s="84"/>
      <c r="RD72" s="84"/>
      <c r="RE72" s="84"/>
      <c r="RF72" s="84"/>
      <c r="RG72" s="84"/>
      <c r="RH72" s="84"/>
      <c r="RI72" s="84"/>
      <c r="RJ72" s="84"/>
      <c r="RK72" s="84"/>
      <c r="RL72" s="84"/>
      <c r="RM72" s="84"/>
      <c r="RN72" s="84"/>
      <c r="RO72" s="84"/>
      <c r="RP72" s="84"/>
      <c r="RQ72" s="84"/>
      <c r="RR72" s="84"/>
      <c r="RS72" s="84"/>
      <c r="RT72" s="84"/>
      <c r="RU72" s="84"/>
      <c r="RV72" s="84"/>
      <c r="RW72" s="84"/>
      <c r="RX72" s="84"/>
      <c r="RY72" s="84"/>
      <c r="RZ72" s="84"/>
      <c r="SA72" s="84"/>
      <c r="SB72" s="84"/>
      <c r="SC72" s="85"/>
      <c r="SD72" s="2"/>
      <c r="SE72" s="2"/>
      <c r="SF72" s="2"/>
      <c r="SG72" s="2"/>
      <c r="SH72" s="2"/>
      <c r="SI72" s="2"/>
      <c r="SJ72" s="2"/>
      <c r="SK72" s="14"/>
      <c r="SL72" s="2"/>
      <c r="SM72" s="63"/>
      <c r="SN72" s="64"/>
      <c r="SO72" s="64"/>
      <c r="SP72" s="64"/>
      <c r="SQ72" s="64"/>
      <c r="SR72" s="64"/>
      <c r="SS72" s="64"/>
      <c r="ST72" s="64"/>
      <c r="SU72" s="64"/>
      <c r="SV72" s="64"/>
      <c r="SW72" s="64"/>
      <c r="SX72" s="64"/>
      <c r="SY72" s="64"/>
      <c r="SZ72" s="64"/>
      <c r="TA72" s="65"/>
    </row>
    <row r="73" spans="1:521" ht="13.5" customHeight="1" x14ac:dyDescent="0.15">
      <c r="A73" s="2"/>
      <c r="B73" s="13"/>
      <c r="C73" s="2"/>
      <c r="D73" s="2"/>
      <c r="E73" s="2"/>
      <c r="F73" s="2"/>
      <c r="G73" s="2"/>
      <c r="H73" s="2"/>
      <c r="I73" s="2"/>
      <c r="J73" s="83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5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83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84"/>
      <c r="GX73" s="84"/>
      <c r="GY73" s="84"/>
      <c r="GZ73" s="84"/>
      <c r="HA73" s="84"/>
      <c r="HB73" s="84"/>
      <c r="HC73" s="84"/>
      <c r="HD73" s="84"/>
      <c r="HE73" s="84"/>
      <c r="HF73" s="84"/>
      <c r="HG73" s="84"/>
      <c r="HH73" s="84"/>
      <c r="HI73" s="84"/>
      <c r="HJ73" s="84"/>
      <c r="HK73" s="84"/>
      <c r="HL73" s="84"/>
      <c r="HM73" s="84"/>
      <c r="HN73" s="84"/>
      <c r="HO73" s="84"/>
      <c r="HP73" s="84"/>
      <c r="HQ73" s="84"/>
      <c r="HR73" s="84"/>
      <c r="HS73" s="84"/>
      <c r="HT73" s="84"/>
      <c r="HU73" s="84"/>
      <c r="HV73" s="84"/>
      <c r="HW73" s="84"/>
      <c r="HX73" s="84"/>
      <c r="HY73" s="84"/>
      <c r="HZ73" s="84"/>
      <c r="IA73" s="84"/>
      <c r="IB73" s="84"/>
      <c r="IC73" s="84"/>
      <c r="ID73" s="84"/>
      <c r="IE73" s="84"/>
      <c r="IF73" s="84"/>
      <c r="IG73" s="84"/>
      <c r="IH73" s="84"/>
      <c r="II73" s="84"/>
      <c r="IJ73" s="84"/>
      <c r="IK73" s="84"/>
      <c r="IL73" s="84"/>
      <c r="IM73" s="84"/>
      <c r="IN73" s="84"/>
      <c r="IO73" s="84"/>
      <c r="IP73" s="84"/>
      <c r="IQ73" s="84"/>
      <c r="IR73" s="84"/>
      <c r="IS73" s="84"/>
      <c r="IT73" s="84"/>
      <c r="IU73" s="84"/>
      <c r="IV73" s="84"/>
      <c r="IW73" s="84"/>
      <c r="IX73" s="84"/>
      <c r="IY73" s="84"/>
      <c r="IZ73" s="84"/>
      <c r="JA73" s="84"/>
      <c r="JB73" s="84"/>
      <c r="JC73" s="84"/>
      <c r="JD73" s="84"/>
      <c r="JE73" s="84"/>
      <c r="JF73" s="84"/>
      <c r="JG73" s="84"/>
      <c r="JH73" s="84"/>
      <c r="JI73" s="84"/>
      <c r="JJ73" s="84"/>
      <c r="JK73" s="84"/>
      <c r="JL73" s="84"/>
      <c r="JM73" s="84"/>
      <c r="JN73" s="84"/>
      <c r="JO73" s="84"/>
      <c r="JP73" s="84"/>
      <c r="JQ73" s="84"/>
      <c r="JR73" s="84"/>
      <c r="JS73" s="84"/>
      <c r="JT73" s="84"/>
      <c r="JU73" s="84"/>
      <c r="JV73" s="84"/>
      <c r="JW73" s="84"/>
      <c r="JX73" s="84"/>
      <c r="JY73" s="84"/>
      <c r="JZ73" s="84"/>
      <c r="KA73" s="84"/>
      <c r="KB73" s="84"/>
      <c r="KC73" s="84"/>
      <c r="KD73" s="84"/>
      <c r="KE73" s="84"/>
      <c r="KF73" s="84"/>
      <c r="KG73" s="84"/>
      <c r="KH73" s="84"/>
      <c r="KI73" s="84"/>
      <c r="KJ73" s="84"/>
      <c r="KK73" s="84"/>
      <c r="KL73" s="84"/>
      <c r="KM73" s="84"/>
      <c r="KN73" s="84"/>
      <c r="KO73" s="84"/>
      <c r="KP73" s="84"/>
      <c r="KQ73" s="84"/>
      <c r="KR73" s="84"/>
      <c r="KS73" s="84"/>
      <c r="KT73" s="84"/>
      <c r="KU73" s="84"/>
      <c r="KV73" s="84"/>
      <c r="KW73" s="84"/>
      <c r="KX73" s="84"/>
      <c r="KY73" s="84"/>
      <c r="KZ73" s="84"/>
      <c r="LA73" s="84"/>
      <c r="LB73" s="84"/>
      <c r="LC73" s="84"/>
      <c r="LD73" s="84"/>
      <c r="LE73" s="84"/>
      <c r="LF73" s="84"/>
      <c r="LG73" s="84"/>
      <c r="LH73" s="84"/>
      <c r="LI73" s="84"/>
      <c r="LJ73" s="84"/>
      <c r="LK73" s="84"/>
      <c r="LL73" s="84"/>
      <c r="LM73" s="84"/>
      <c r="LN73" s="84"/>
      <c r="LO73" s="84"/>
      <c r="LP73" s="84"/>
      <c r="LQ73" s="85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83"/>
      <c r="MI73" s="84"/>
      <c r="MJ73" s="84"/>
      <c r="MK73" s="84"/>
      <c r="ML73" s="84"/>
      <c r="MM73" s="84"/>
      <c r="MN73" s="84"/>
      <c r="MO73" s="84"/>
      <c r="MP73" s="84"/>
      <c r="MQ73" s="84"/>
      <c r="MR73" s="84"/>
      <c r="MS73" s="84"/>
      <c r="MT73" s="84"/>
      <c r="MU73" s="84"/>
      <c r="MV73" s="84"/>
      <c r="MW73" s="84"/>
      <c r="MX73" s="84"/>
      <c r="MY73" s="84"/>
      <c r="MZ73" s="84"/>
      <c r="NA73" s="84"/>
      <c r="NB73" s="84"/>
      <c r="NC73" s="84"/>
      <c r="ND73" s="84"/>
      <c r="NE73" s="84"/>
      <c r="NF73" s="84"/>
      <c r="NG73" s="84"/>
      <c r="NH73" s="84"/>
      <c r="NI73" s="84"/>
      <c r="NJ73" s="84"/>
      <c r="NK73" s="84"/>
      <c r="NL73" s="84"/>
      <c r="NM73" s="84"/>
      <c r="NN73" s="84"/>
      <c r="NO73" s="84"/>
      <c r="NP73" s="84"/>
      <c r="NQ73" s="84"/>
      <c r="NR73" s="84"/>
      <c r="NS73" s="84"/>
      <c r="NT73" s="84"/>
      <c r="NU73" s="84"/>
      <c r="NV73" s="84"/>
      <c r="NW73" s="84"/>
      <c r="NX73" s="84"/>
      <c r="NY73" s="84"/>
      <c r="NZ73" s="84"/>
      <c r="OA73" s="84"/>
      <c r="OB73" s="84"/>
      <c r="OC73" s="84"/>
      <c r="OD73" s="84"/>
      <c r="OE73" s="84"/>
      <c r="OF73" s="84"/>
      <c r="OG73" s="84"/>
      <c r="OH73" s="84"/>
      <c r="OI73" s="84"/>
      <c r="OJ73" s="84"/>
      <c r="OK73" s="84"/>
      <c r="OL73" s="84"/>
      <c r="OM73" s="84"/>
      <c r="ON73" s="84"/>
      <c r="OO73" s="84"/>
      <c r="OP73" s="84"/>
      <c r="OQ73" s="84"/>
      <c r="OR73" s="84"/>
      <c r="OS73" s="84"/>
      <c r="OT73" s="84"/>
      <c r="OU73" s="84"/>
      <c r="OV73" s="84"/>
      <c r="OW73" s="84"/>
      <c r="OX73" s="84"/>
      <c r="OY73" s="84"/>
      <c r="OZ73" s="84"/>
      <c r="PA73" s="84"/>
      <c r="PB73" s="84"/>
      <c r="PC73" s="84"/>
      <c r="PD73" s="84"/>
      <c r="PE73" s="84"/>
      <c r="PF73" s="84"/>
      <c r="PG73" s="84"/>
      <c r="PH73" s="84"/>
      <c r="PI73" s="84"/>
      <c r="PJ73" s="84"/>
      <c r="PK73" s="84"/>
      <c r="PL73" s="84"/>
      <c r="PM73" s="84"/>
      <c r="PN73" s="84"/>
      <c r="PO73" s="84"/>
      <c r="PP73" s="84"/>
      <c r="PQ73" s="84"/>
      <c r="PR73" s="84"/>
      <c r="PS73" s="84"/>
      <c r="PT73" s="84"/>
      <c r="PU73" s="84"/>
      <c r="PV73" s="84"/>
      <c r="PW73" s="84"/>
      <c r="PX73" s="84"/>
      <c r="PY73" s="84"/>
      <c r="PZ73" s="84"/>
      <c r="QA73" s="84"/>
      <c r="QB73" s="84"/>
      <c r="QC73" s="84"/>
      <c r="QD73" s="84"/>
      <c r="QE73" s="84"/>
      <c r="QF73" s="84"/>
      <c r="QG73" s="84"/>
      <c r="QH73" s="84"/>
      <c r="QI73" s="84"/>
      <c r="QJ73" s="84"/>
      <c r="QK73" s="84"/>
      <c r="QL73" s="84"/>
      <c r="QM73" s="84"/>
      <c r="QN73" s="84"/>
      <c r="QO73" s="84"/>
      <c r="QP73" s="84"/>
      <c r="QQ73" s="84"/>
      <c r="QR73" s="84"/>
      <c r="QS73" s="84"/>
      <c r="QT73" s="84"/>
      <c r="QU73" s="84"/>
      <c r="QV73" s="84"/>
      <c r="QW73" s="84"/>
      <c r="QX73" s="84"/>
      <c r="QY73" s="84"/>
      <c r="QZ73" s="84"/>
      <c r="RA73" s="84"/>
      <c r="RB73" s="84"/>
      <c r="RC73" s="84"/>
      <c r="RD73" s="84"/>
      <c r="RE73" s="84"/>
      <c r="RF73" s="84"/>
      <c r="RG73" s="84"/>
      <c r="RH73" s="84"/>
      <c r="RI73" s="84"/>
      <c r="RJ73" s="84"/>
      <c r="RK73" s="84"/>
      <c r="RL73" s="84"/>
      <c r="RM73" s="84"/>
      <c r="RN73" s="84"/>
      <c r="RO73" s="84"/>
      <c r="RP73" s="84"/>
      <c r="RQ73" s="84"/>
      <c r="RR73" s="84"/>
      <c r="RS73" s="84"/>
      <c r="RT73" s="84"/>
      <c r="RU73" s="84"/>
      <c r="RV73" s="84"/>
      <c r="RW73" s="84"/>
      <c r="RX73" s="84"/>
      <c r="RY73" s="84"/>
      <c r="RZ73" s="84"/>
      <c r="SA73" s="84"/>
      <c r="SB73" s="84"/>
      <c r="SC73" s="85"/>
      <c r="SD73" s="2"/>
      <c r="SE73" s="2"/>
      <c r="SF73" s="2"/>
      <c r="SG73" s="2"/>
      <c r="SH73" s="2"/>
      <c r="SI73" s="2"/>
      <c r="SJ73" s="2"/>
      <c r="SK73" s="14"/>
      <c r="SL73" s="2"/>
      <c r="SM73" s="63"/>
      <c r="SN73" s="64"/>
      <c r="SO73" s="64"/>
      <c r="SP73" s="64"/>
      <c r="SQ73" s="64"/>
      <c r="SR73" s="64"/>
      <c r="SS73" s="64"/>
      <c r="ST73" s="64"/>
      <c r="SU73" s="64"/>
      <c r="SV73" s="64"/>
      <c r="SW73" s="64"/>
      <c r="SX73" s="64"/>
      <c r="SY73" s="64"/>
      <c r="SZ73" s="64"/>
      <c r="TA73" s="65"/>
    </row>
    <row r="74" spans="1:521" ht="13.5" customHeight="1" x14ac:dyDescent="0.15">
      <c r="A74" s="2"/>
      <c r="B74" s="13"/>
      <c r="C74" s="2"/>
      <c r="D74" s="2"/>
      <c r="E74" s="2"/>
      <c r="F74" s="2"/>
      <c r="G74" s="2"/>
      <c r="H74" s="2"/>
      <c r="I74" s="2"/>
      <c r="J74" s="83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5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83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84"/>
      <c r="GX74" s="84"/>
      <c r="GY74" s="84"/>
      <c r="GZ74" s="84"/>
      <c r="HA74" s="84"/>
      <c r="HB74" s="84"/>
      <c r="HC74" s="84"/>
      <c r="HD74" s="84"/>
      <c r="HE74" s="84"/>
      <c r="HF74" s="84"/>
      <c r="HG74" s="84"/>
      <c r="HH74" s="84"/>
      <c r="HI74" s="84"/>
      <c r="HJ74" s="84"/>
      <c r="HK74" s="84"/>
      <c r="HL74" s="84"/>
      <c r="HM74" s="84"/>
      <c r="HN74" s="84"/>
      <c r="HO74" s="84"/>
      <c r="HP74" s="84"/>
      <c r="HQ74" s="84"/>
      <c r="HR74" s="84"/>
      <c r="HS74" s="84"/>
      <c r="HT74" s="84"/>
      <c r="HU74" s="84"/>
      <c r="HV74" s="84"/>
      <c r="HW74" s="84"/>
      <c r="HX74" s="84"/>
      <c r="HY74" s="84"/>
      <c r="HZ74" s="84"/>
      <c r="IA74" s="84"/>
      <c r="IB74" s="84"/>
      <c r="IC74" s="84"/>
      <c r="ID74" s="84"/>
      <c r="IE74" s="84"/>
      <c r="IF74" s="84"/>
      <c r="IG74" s="84"/>
      <c r="IH74" s="84"/>
      <c r="II74" s="84"/>
      <c r="IJ74" s="84"/>
      <c r="IK74" s="84"/>
      <c r="IL74" s="84"/>
      <c r="IM74" s="84"/>
      <c r="IN74" s="84"/>
      <c r="IO74" s="84"/>
      <c r="IP74" s="84"/>
      <c r="IQ74" s="84"/>
      <c r="IR74" s="84"/>
      <c r="IS74" s="84"/>
      <c r="IT74" s="84"/>
      <c r="IU74" s="84"/>
      <c r="IV74" s="84"/>
      <c r="IW74" s="84"/>
      <c r="IX74" s="84"/>
      <c r="IY74" s="84"/>
      <c r="IZ74" s="84"/>
      <c r="JA74" s="84"/>
      <c r="JB74" s="84"/>
      <c r="JC74" s="84"/>
      <c r="JD74" s="84"/>
      <c r="JE74" s="84"/>
      <c r="JF74" s="84"/>
      <c r="JG74" s="84"/>
      <c r="JH74" s="84"/>
      <c r="JI74" s="84"/>
      <c r="JJ74" s="84"/>
      <c r="JK74" s="84"/>
      <c r="JL74" s="84"/>
      <c r="JM74" s="84"/>
      <c r="JN74" s="84"/>
      <c r="JO74" s="84"/>
      <c r="JP74" s="84"/>
      <c r="JQ74" s="84"/>
      <c r="JR74" s="84"/>
      <c r="JS74" s="84"/>
      <c r="JT74" s="84"/>
      <c r="JU74" s="84"/>
      <c r="JV74" s="84"/>
      <c r="JW74" s="84"/>
      <c r="JX74" s="84"/>
      <c r="JY74" s="84"/>
      <c r="JZ74" s="84"/>
      <c r="KA74" s="84"/>
      <c r="KB74" s="84"/>
      <c r="KC74" s="84"/>
      <c r="KD74" s="84"/>
      <c r="KE74" s="84"/>
      <c r="KF74" s="84"/>
      <c r="KG74" s="84"/>
      <c r="KH74" s="84"/>
      <c r="KI74" s="84"/>
      <c r="KJ74" s="84"/>
      <c r="KK74" s="84"/>
      <c r="KL74" s="84"/>
      <c r="KM74" s="84"/>
      <c r="KN74" s="84"/>
      <c r="KO74" s="84"/>
      <c r="KP74" s="84"/>
      <c r="KQ74" s="84"/>
      <c r="KR74" s="84"/>
      <c r="KS74" s="84"/>
      <c r="KT74" s="84"/>
      <c r="KU74" s="84"/>
      <c r="KV74" s="84"/>
      <c r="KW74" s="84"/>
      <c r="KX74" s="84"/>
      <c r="KY74" s="84"/>
      <c r="KZ74" s="84"/>
      <c r="LA74" s="84"/>
      <c r="LB74" s="84"/>
      <c r="LC74" s="84"/>
      <c r="LD74" s="84"/>
      <c r="LE74" s="84"/>
      <c r="LF74" s="84"/>
      <c r="LG74" s="84"/>
      <c r="LH74" s="84"/>
      <c r="LI74" s="84"/>
      <c r="LJ74" s="84"/>
      <c r="LK74" s="84"/>
      <c r="LL74" s="84"/>
      <c r="LM74" s="84"/>
      <c r="LN74" s="84"/>
      <c r="LO74" s="84"/>
      <c r="LP74" s="84"/>
      <c r="LQ74" s="85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83"/>
      <c r="MI74" s="84"/>
      <c r="MJ74" s="84"/>
      <c r="MK74" s="84"/>
      <c r="ML74" s="84"/>
      <c r="MM74" s="84"/>
      <c r="MN74" s="84"/>
      <c r="MO74" s="84"/>
      <c r="MP74" s="84"/>
      <c r="MQ74" s="84"/>
      <c r="MR74" s="84"/>
      <c r="MS74" s="84"/>
      <c r="MT74" s="84"/>
      <c r="MU74" s="84"/>
      <c r="MV74" s="84"/>
      <c r="MW74" s="84"/>
      <c r="MX74" s="84"/>
      <c r="MY74" s="84"/>
      <c r="MZ74" s="84"/>
      <c r="NA74" s="84"/>
      <c r="NB74" s="84"/>
      <c r="NC74" s="84"/>
      <c r="ND74" s="84"/>
      <c r="NE74" s="84"/>
      <c r="NF74" s="84"/>
      <c r="NG74" s="84"/>
      <c r="NH74" s="84"/>
      <c r="NI74" s="84"/>
      <c r="NJ74" s="84"/>
      <c r="NK74" s="84"/>
      <c r="NL74" s="84"/>
      <c r="NM74" s="84"/>
      <c r="NN74" s="84"/>
      <c r="NO74" s="84"/>
      <c r="NP74" s="84"/>
      <c r="NQ74" s="84"/>
      <c r="NR74" s="84"/>
      <c r="NS74" s="84"/>
      <c r="NT74" s="84"/>
      <c r="NU74" s="84"/>
      <c r="NV74" s="84"/>
      <c r="NW74" s="84"/>
      <c r="NX74" s="84"/>
      <c r="NY74" s="84"/>
      <c r="NZ74" s="84"/>
      <c r="OA74" s="84"/>
      <c r="OB74" s="84"/>
      <c r="OC74" s="84"/>
      <c r="OD74" s="84"/>
      <c r="OE74" s="84"/>
      <c r="OF74" s="84"/>
      <c r="OG74" s="84"/>
      <c r="OH74" s="84"/>
      <c r="OI74" s="84"/>
      <c r="OJ74" s="84"/>
      <c r="OK74" s="84"/>
      <c r="OL74" s="84"/>
      <c r="OM74" s="84"/>
      <c r="ON74" s="84"/>
      <c r="OO74" s="84"/>
      <c r="OP74" s="84"/>
      <c r="OQ74" s="84"/>
      <c r="OR74" s="84"/>
      <c r="OS74" s="84"/>
      <c r="OT74" s="84"/>
      <c r="OU74" s="84"/>
      <c r="OV74" s="84"/>
      <c r="OW74" s="84"/>
      <c r="OX74" s="84"/>
      <c r="OY74" s="84"/>
      <c r="OZ74" s="84"/>
      <c r="PA74" s="84"/>
      <c r="PB74" s="84"/>
      <c r="PC74" s="84"/>
      <c r="PD74" s="84"/>
      <c r="PE74" s="84"/>
      <c r="PF74" s="84"/>
      <c r="PG74" s="84"/>
      <c r="PH74" s="84"/>
      <c r="PI74" s="84"/>
      <c r="PJ74" s="84"/>
      <c r="PK74" s="84"/>
      <c r="PL74" s="84"/>
      <c r="PM74" s="84"/>
      <c r="PN74" s="84"/>
      <c r="PO74" s="84"/>
      <c r="PP74" s="84"/>
      <c r="PQ74" s="84"/>
      <c r="PR74" s="84"/>
      <c r="PS74" s="84"/>
      <c r="PT74" s="84"/>
      <c r="PU74" s="84"/>
      <c r="PV74" s="84"/>
      <c r="PW74" s="84"/>
      <c r="PX74" s="84"/>
      <c r="PY74" s="84"/>
      <c r="PZ74" s="84"/>
      <c r="QA74" s="84"/>
      <c r="QB74" s="84"/>
      <c r="QC74" s="84"/>
      <c r="QD74" s="84"/>
      <c r="QE74" s="84"/>
      <c r="QF74" s="84"/>
      <c r="QG74" s="84"/>
      <c r="QH74" s="84"/>
      <c r="QI74" s="84"/>
      <c r="QJ74" s="84"/>
      <c r="QK74" s="84"/>
      <c r="QL74" s="84"/>
      <c r="QM74" s="84"/>
      <c r="QN74" s="84"/>
      <c r="QO74" s="84"/>
      <c r="QP74" s="84"/>
      <c r="QQ74" s="84"/>
      <c r="QR74" s="84"/>
      <c r="QS74" s="84"/>
      <c r="QT74" s="84"/>
      <c r="QU74" s="84"/>
      <c r="QV74" s="84"/>
      <c r="QW74" s="84"/>
      <c r="QX74" s="84"/>
      <c r="QY74" s="84"/>
      <c r="QZ74" s="84"/>
      <c r="RA74" s="84"/>
      <c r="RB74" s="84"/>
      <c r="RC74" s="84"/>
      <c r="RD74" s="84"/>
      <c r="RE74" s="84"/>
      <c r="RF74" s="84"/>
      <c r="RG74" s="84"/>
      <c r="RH74" s="84"/>
      <c r="RI74" s="84"/>
      <c r="RJ74" s="84"/>
      <c r="RK74" s="84"/>
      <c r="RL74" s="84"/>
      <c r="RM74" s="84"/>
      <c r="RN74" s="84"/>
      <c r="RO74" s="84"/>
      <c r="RP74" s="84"/>
      <c r="RQ74" s="84"/>
      <c r="RR74" s="84"/>
      <c r="RS74" s="84"/>
      <c r="RT74" s="84"/>
      <c r="RU74" s="84"/>
      <c r="RV74" s="84"/>
      <c r="RW74" s="84"/>
      <c r="RX74" s="84"/>
      <c r="RY74" s="84"/>
      <c r="RZ74" s="84"/>
      <c r="SA74" s="84"/>
      <c r="SB74" s="84"/>
      <c r="SC74" s="85"/>
      <c r="SD74" s="2"/>
      <c r="SE74" s="2"/>
      <c r="SF74" s="2"/>
      <c r="SG74" s="2"/>
      <c r="SH74" s="2"/>
      <c r="SI74" s="2"/>
      <c r="SJ74" s="2"/>
      <c r="SK74" s="14"/>
      <c r="SL74" s="2"/>
      <c r="SM74" s="63"/>
      <c r="SN74" s="64"/>
      <c r="SO74" s="64"/>
      <c r="SP74" s="64"/>
      <c r="SQ74" s="64"/>
      <c r="SR74" s="64"/>
      <c r="SS74" s="64"/>
      <c r="ST74" s="64"/>
      <c r="SU74" s="64"/>
      <c r="SV74" s="64"/>
      <c r="SW74" s="64"/>
      <c r="SX74" s="64"/>
      <c r="SY74" s="64"/>
      <c r="SZ74" s="64"/>
      <c r="TA74" s="65"/>
    </row>
    <row r="75" spans="1:521" ht="13.5" customHeight="1" x14ac:dyDescent="0.15">
      <c r="A75" s="2"/>
      <c r="B75" s="13"/>
      <c r="C75" s="2"/>
      <c r="D75" s="2"/>
      <c r="E75" s="2"/>
      <c r="F75" s="2"/>
      <c r="G75" s="2"/>
      <c r="H75" s="2"/>
      <c r="I75" s="2"/>
      <c r="J75" s="83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5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83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  <c r="GT75" s="84"/>
      <c r="GU75" s="84"/>
      <c r="GV75" s="84"/>
      <c r="GW75" s="84"/>
      <c r="GX75" s="84"/>
      <c r="GY75" s="84"/>
      <c r="GZ75" s="84"/>
      <c r="HA75" s="84"/>
      <c r="HB75" s="84"/>
      <c r="HC75" s="84"/>
      <c r="HD75" s="84"/>
      <c r="HE75" s="84"/>
      <c r="HF75" s="84"/>
      <c r="HG75" s="84"/>
      <c r="HH75" s="84"/>
      <c r="HI75" s="84"/>
      <c r="HJ75" s="84"/>
      <c r="HK75" s="84"/>
      <c r="HL75" s="84"/>
      <c r="HM75" s="84"/>
      <c r="HN75" s="84"/>
      <c r="HO75" s="84"/>
      <c r="HP75" s="84"/>
      <c r="HQ75" s="84"/>
      <c r="HR75" s="84"/>
      <c r="HS75" s="84"/>
      <c r="HT75" s="84"/>
      <c r="HU75" s="84"/>
      <c r="HV75" s="84"/>
      <c r="HW75" s="84"/>
      <c r="HX75" s="84"/>
      <c r="HY75" s="84"/>
      <c r="HZ75" s="84"/>
      <c r="IA75" s="84"/>
      <c r="IB75" s="84"/>
      <c r="IC75" s="84"/>
      <c r="ID75" s="84"/>
      <c r="IE75" s="84"/>
      <c r="IF75" s="84"/>
      <c r="IG75" s="84"/>
      <c r="IH75" s="84"/>
      <c r="II75" s="84"/>
      <c r="IJ75" s="84"/>
      <c r="IK75" s="84"/>
      <c r="IL75" s="84"/>
      <c r="IM75" s="84"/>
      <c r="IN75" s="84"/>
      <c r="IO75" s="84"/>
      <c r="IP75" s="84"/>
      <c r="IQ75" s="84"/>
      <c r="IR75" s="84"/>
      <c r="IS75" s="84"/>
      <c r="IT75" s="84"/>
      <c r="IU75" s="84"/>
      <c r="IV75" s="84"/>
      <c r="IW75" s="84"/>
      <c r="IX75" s="84"/>
      <c r="IY75" s="84"/>
      <c r="IZ75" s="84"/>
      <c r="JA75" s="84"/>
      <c r="JB75" s="84"/>
      <c r="JC75" s="84"/>
      <c r="JD75" s="84"/>
      <c r="JE75" s="84"/>
      <c r="JF75" s="84"/>
      <c r="JG75" s="84"/>
      <c r="JH75" s="84"/>
      <c r="JI75" s="84"/>
      <c r="JJ75" s="84"/>
      <c r="JK75" s="84"/>
      <c r="JL75" s="84"/>
      <c r="JM75" s="84"/>
      <c r="JN75" s="84"/>
      <c r="JO75" s="84"/>
      <c r="JP75" s="84"/>
      <c r="JQ75" s="84"/>
      <c r="JR75" s="84"/>
      <c r="JS75" s="84"/>
      <c r="JT75" s="84"/>
      <c r="JU75" s="84"/>
      <c r="JV75" s="84"/>
      <c r="JW75" s="84"/>
      <c r="JX75" s="84"/>
      <c r="JY75" s="84"/>
      <c r="JZ75" s="84"/>
      <c r="KA75" s="84"/>
      <c r="KB75" s="84"/>
      <c r="KC75" s="84"/>
      <c r="KD75" s="84"/>
      <c r="KE75" s="84"/>
      <c r="KF75" s="84"/>
      <c r="KG75" s="84"/>
      <c r="KH75" s="84"/>
      <c r="KI75" s="84"/>
      <c r="KJ75" s="84"/>
      <c r="KK75" s="84"/>
      <c r="KL75" s="84"/>
      <c r="KM75" s="84"/>
      <c r="KN75" s="84"/>
      <c r="KO75" s="84"/>
      <c r="KP75" s="84"/>
      <c r="KQ75" s="84"/>
      <c r="KR75" s="84"/>
      <c r="KS75" s="84"/>
      <c r="KT75" s="84"/>
      <c r="KU75" s="84"/>
      <c r="KV75" s="84"/>
      <c r="KW75" s="84"/>
      <c r="KX75" s="84"/>
      <c r="KY75" s="84"/>
      <c r="KZ75" s="84"/>
      <c r="LA75" s="84"/>
      <c r="LB75" s="84"/>
      <c r="LC75" s="84"/>
      <c r="LD75" s="84"/>
      <c r="LE75" s="84"/>
      <c r="LF75" s="84"/>
      <c r="LG75" s="84"/>
      <c r="LH75" s="84"/>
      <c r="LI75" s="84"/>
      <c r="LJ75" s="84"/>
      <c r="LK75" s="84"/>
      <c r="LL75" s="84"/>
      <c r="LM75" s="84"/>
      <c r="LN75" s="84"/>
      <c r="LO75" s="84"/>
      <c r="LP75" s="84"/>
      <c r="LQ75" s="85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83"/>
      <c r="MI75" s="84"/>
      <c r="MJ75" s="84"/>
      <c r="MK75" s="84"/>
      <c r="ML75" s="84"/>
      <c r="MM75" s="84"/>
      <c r="MN75" s="84"/>
      <c r="MO75" s="84"/>
      <c r="MP75" s="84"/>
      <c r="MQ75" s="84"/>
      <c r="MR75" s="84"/>
      <c r="MS75" s="84"/>
      <c r="MT75" s="84"/>
      <c r="MU75" s="84"/>
      <c r="MV75" s="84"/>
      <c r="MW75" s="84"/>
      <c r="MX75" s="84"/>
      <c r="MY75" s="84"/>
      <c r="MZ75" s="84"/>
      <c r="NA75" s="84"/>
      <c r="NB75" s="84"/>
      <c r="NC75" s="84"/>
      <c r="ND75" s="84"/>
      <c r="NE75" s="84"/>
      <c r="NF75" s="84"/>
      <c r="NG75" s="84"/>
      <c r="NH75" s="84"/>
      <c r="NI75" s="84"/>
      <c r="NJ75" s="84"/>
      <c r="NK75" s="84"/>
      <c r="NL75" s="84"/>
      <c r="NM75" s="84"/>
      <c r="NN75" s="84"/>
      <c r="NO75" s="84"/>
      <c r="NP75" s="84"/>
      <c r="NQ75" s="84"/>
      <c r="NR75" s="84"/>
      <c r="NS75" s="84"/>
      <c r="NT75" s="84"/>
      <c r="NU75" s="84"/>
      <c r="NV75" s="84"/>
      <c r="NW75" s="84"/>
      <c r="NX75" s="84"/>
      <c r="NY75" s="84"/>
      <c r="NZ75" s="84"/>
      <c r="OA75" s="84"/>
      <c r="OB75" s="84"/>
      <c r="OC75" s="84"/>
      <c r="OD75" s="84"/>
      <c r="OE75" s="84"/>
      <c r="OF75" s="84"/>
      <c r="OG75" s="84"/>
      <c r="OH75" s="84"/>
      <c r="OI75" s="84"/>
      <c r="OJ75" s="84"/>
      <c r="OK75" s="84"/>
      <c r="OL75" s="84"/>
      <c r="OM75" s="84"/>
      <c r="ON75" s="84"/>
      <c r="OO75" s="84"/>
      <c r="OP75" s="84"/>
      <c r="OQ75" s="84"/>
      <c r="OR75" s="84"/>
      <c r="OS75" s="84"/>
      <c r="OT75" s="84"/>
      <c r="OU75" s="84"/>
      <c r="OV75" s="84"/>
      <c r="OW75" s="84"/>
      <c r="OX75" s="84"/>
      <c r="OY75" s="84"/>
      <c r="OZ75" s="84"/>
      <c r="PA75" s="84"/>
      <c r="PB75" s="84"/>
      <c r="PC75" s="84"/>
      <c r="PD75" s="84"/>
      <c r="PE75" s="84"/>
      <c r="PF75" s="84"/>
      <c r="PG75" s="84"/>
      <c r="PH75" s="84"/>
      <c r="PI75" s="84"/>
      <c r="PJ75" s="84"/>
      <c r="PK75" s="84"/>
      <c r="PL75" s="84"/>
      <c r="PM75" s="84"/>
      <c r="PN75" s="84"/>
      <c r="PO75" s="84"/>
      <c r="PP75" s="84"/>
      <c r="PQ75" s="84"/>
      <c r="PR75" s="84"/>
      <c r="PS75" s="84"/>
      <c r="PT75" s="84"/>
      <c r="PU75" s="84"/>
      <c r="PV75" s="84"/>
      <c r="PW75" s="84"/>
      <c r="PX75" s="84"/>
      <c r="PY75" s="84"/>
      <c r="PZ75" s="84"/>
      <c r="QA75" s="84"/>
      <c r="QB75" s="84"/>
      <c r="QC75" s="84"/>
      <c r="QD75" s="84"/>
      <c r="QE75" s="84"/>
      <c r="QF75" s="84"/>
      <c r="QG75" s="84"/>
      <c r="QH75" s="84"/>
      <c r="QI75" s="84"/>
      <c r="QJ75" s="84"/>
      <c r="QK75" s="84"/>
      <c r="QL75" s="84"/>
      <c r="QM75" s="84"/>
      <c r="QN75" s="84"/>
      <c r="QO75" s="84"/>
      <c r="QP75" s="84"/>
      <c r="QQ75" s="84"/>
      <c r="QR75" s="84"/>
      <c r="QS75" s="84"/>
      <c r="QT75" s="84"/>
      <c r="QU75" s="84"/>
      <c r="QV75" s="84"/>
      <c r="QW75" s="84"/>
      <c r="QX75" s="84"/>
      <c r="QY75" s="84"/>
      <c r="QZ75" s="84"/>
      <c r="RA75" s="84"/>
      <c r="RB75" s="84"/>
      <c r="RC75" s="84"/>
      <c r="RD75" s="84"/>
      <c r="RE75" s="84"/>
      <c r="RF75" s="84"/>
      <c r="RG75" s="84"/>
      <c r="RH75" s="84"/>
      <c r="RI75" s="84"/>
      <c r="RJ75" s="84"/>
      <c r="RK75" s="84"/>
      <c r="RL75" s="84"/>
      <c r="RM75" s="84"/>
      <c r="RN75" s="84"/>
      <c r="RO75" s="84"/>
      <c r="RP75" s="84"/>
      <c r="RQ75" s="84"/>
      <c r="RR75" s="84"/>
      <c r="RS75" s="84"/>
      <c r="RT75" s="84"/>
      <c r="RU75" s="84"/>
      <c r="RV75" s="84"/>
      <c r="RW75" s="84"/>
      <c r="RX75" s="84"/>
      <c r="RY75" s="84"/>
      <c r="RZ75" s="84"/>
      <c r="SA75" s="84"/>
      <c r="SB75" s="84"/>
      <c r="SC75" s="85"/>
      <c r="SD75" s="2"/>
      <c r="SE75" s="2"/>
      <c r="SF75" s="2"/>
      <c r="SG75" s="2"/>
      <c r="SH75" s="2"/>
      <c r="SI75" s="2"/>
      <c r="SJ75" s="2"/>
      <c r="SK75" s="14"/>
      <c r="SL75" s="2"/>
      <c r="SM75" s="63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5"/>
    </row>
    <row r="76" spans="1:521" ht="13.5" customHeight="1" x14ac:dyDescent="0.15">
      <c r="A76" s="2"/>
      <c r="B76" s="13"/>
      <c r="C76" s="2"/>
      <c r="D76" s="2"/>
      <c r="E76" s="2"/>
      <c r="F76" s="2"/>
      <c r="G76" s="2"/>
      <c r="H76" s="2"/>
      <c r="I76" s="2"/>
      <c r="J76" s="83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5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83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  <c r="GT76" s="84"/>
      <c r="GU76" s="84"/>
      <c r="GV76" s="84"/>
      <c r="GW76" s="84"/>
      <c r="GX76" s="84"/>
      <c r="GY76" s="84"/>
      <c r="GZ76" s="84"/>
      <c r="HA76" s="84"/>
      <c r="HB76" s="84"/>
      <c r="HC76" s="84"/>
      <c r="HD76" s="84"/>
      <c r="HE76" s="84"/>
      <c r="HF76" s="84"/>
      <c r="HG76" s="84"/>
      <c r="HH76" s="84"/>
      <c r="HI76" s="84"/>
      <c r="HJ76" s="84"/>
      <c r="HK76" s="84"/>
      <c r="HL76" s="84"/>
      <c r="HM76" s="84"/>
      <c r="HN76" s="84"/>
      <c r="HO76" s="84"/>
      <c r="HP76" s="84"/>
      <c r="HQ76" s="84"/>
      <c r="HR76" s="84"/>
      <c r="HS76" s="84"/>
      <c r="HT76" s="84"/>
      <c r="HU76" s="84"/>
      <c r="HV76" s="84"/>
      <c r="HW76" s="84"/>
      <c r="HX76" s="84"/>
      <c r="HY76" s="84"/>
      <c r="HZ76" s="84"/>
      <c r="IA76" s="84"/>
      <c r="IB76" s="84"/>
      <c r="IC76" s="84"/>
      <c r="ID76" s="84"/>
      <c r="IE76" s="84"/>
      <c r="IF76" s="84"/>
      <c r="IG76" s="84"/>
      <c r="IH76" s="84"/>
      <c r="II76" s="84"/>
      <c r="IJ76" s="84"/>
      <c r="IK76" s="84"/>
      <c r="IL76" s="84"/>
      <c r="IM76" s="84"/>
      <c r="IN76" s="84"/>
      <c r="IO76" s="84"/>
      <c r="IP76" s="84"/>
      <c r="IQ76" s="84"/>
      <c r="IR76" s="84"/>
      <c r="IS76" s="84"/>
      <c r="IT76" s="84"/>
      <c r="IU76" s="84"/>
      <c r="IV76" s="84"/>
      <c r="IW76" s="84"/>
      <c r="IX76" s="84"/>
      <c r="IY76" s="84"/>
      <c r="IZ76" s="84"/>
      <c r="JA76" s="84"/>
      <c r="JB76" s="84"/>
      <c r="JC76" s="84"/>
      <c r="JD76" s="84"/>
      <c r="JE76" s="84"/>
      <c r="JF76" s="84"/>
      <c r="JG76" s="84"/>
      <c r="JH76" s="84"/>
      <c r="JI76" s="84"/>
      <c r="JJ76" s="84"/>
      <c r="JK76" s="84"/>
      <c r="JL76" s="84"/>
      <c r="JM76" s="84"/>
      <c r="JN76" s="84"/>
      <c r="JO76" s="84"/>
      <c r="JP76" s="84"/>
      <c r="JQ76" s="84"/>
      <c r="JR76" s="84"/>
      <c r="JS76" s="84"/>
      <c r="JT76" s="84"/>
      <c r="JU76" s="84"/>
      <c r="JV76" s="84"/>
      <c r="JW76" s="84"/>
      <c r="JX76" s="84"/>
      <c r="JY76" s="84"/>
      <c r="JZ76" s="84"/>
      <c r="KA76" s="84"/>
      <c r="KB76" s="84"/>
      <c r="KC76" s="84"/>
      <c r="KD76" s="84"/>
      <c r="KE76" s="84"/>
      <c r="KF76" s="84"/>
      <c r="KG76" s="84"/>
      <c r="KH76" s="84"/>
      <c r="KI76" s="84"/>
      <c r="KJ76" s="84"/>
      <c r="KK76" s="84"/>
      <c r="KL76" s="84"/>
      <c r="KM76" s="84"/>
      <c r="KN76" s="84"/>
      <c r="KO76" s="84"/>
      <c r="KP76" s="84"/>
      <c r="KQ76" s="84"/>
      <c r="KR76" s="84"/>
      <c r="KS76" s="84"/>
      <c r="KT76" s="84"/>
      <c r="KU76" s="84"/>
      <c r="KV76" s="84"/>
      <c r="KW76" s="84"/>
      <c r="KX76" s="84"/>
      <c r="KY76" s="84"/>
      <c r="KZ76" s="84"/>
      <c r="LA76" s="84"/>
      <c r="LB76" s="84"/>
      <c r="LC76" s="84"/>
      <c r="LD76" s="84"/>
      <c r="LE76" s="84"/>
      <c r="LF76" s="84"/>
      <c r="LG76" s="84"/>
      <c r="LH76" s="84"/>
      <c r="LI76" s="84"/>
      <c r="LJ76" s="84"/>
      <c r="LK76" s="84"/>
      <c r="LL76" s="84"/>
      <c r="LM76" s="84"/>
      <c r="LN76" s="84"/>
      <c r="LO76" s="84"/>
      <c r="LP76" s="84"/>
      <c r="LQ76" s="85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83"/>
      <c r="MI76" s="84"/>
      <c r="MJ76" s="84"/>
      <c r="MK76" s="84"/>
      <c r="ML76" s="84"/>
      <c r="MM76" s="84"/>
      <c r="MN76" s="84"/>
      <c r="MO76" s="84"/>
      <c r="MP76" s="84"/>
      <c r="MQ76" s="84"/>
      <c r="MR76" s="84"/>
      <c r="MS76" s="84"/>
      <c r="MT76" s="84"/>
      <c r="MU76" s="84"/>
      <c r="MV76" s="84"/>
      <c r="MW76" s="84"/>
      <c r="MX76" s="84"/>
      <c r="MY76" s="84"/>
      <c r="MZ76" s="84"/>
      <c r="NA76" s="84"/>
      <c r="NB76" s="84"/>
      <c r="NC76" s="84"/>
      <c r="ND76" s="84"/>
      <c r="NE76" s="84"/>
      <c r="NF76" s="84"/>
      <c r="NG76" s="84"/>
      <c r="NH76" s="84"/>
      <c r="NI76" s="84"/>
      <c r="NJ76" s="84"/>
      <c r="NK76" s="84"/>
      <c r="NL76" s="84"/>
      <c r="NM76" s="84"/>
      <c r="NN76" s="84"/>
      <c r="NO76" s="84"/>
      <c r="NP76" s="84"/>
      <c r="NQ76" s="84"/>
      <c r="NR76" s="84"/>
      <c r="NS76" s="84"/>
      <c r="NT76" s="84"/>
      <c r="NU76" s="84"/>
      <c r="NV76" s="84"/>
      <c r="NW76" s="84"/>
      <c r="NX76" s="84"/>
      <c r="NY76" s="84"/>
      <c r="NZ76" s="84"/>
      <c r="OA76" s="84"/>
      <c r="OB76" s="84"/>
      <c r="OC76" s="84"/>
      <c r="OD76" s="84"/>
      <c r="OE76" s="84"/>
      <c r="OF76" s="84"/>
      <c r="OG76" s="84"/>
      <c r="OH76" s="84"/>
      <c r="OI76" s="84"/>
      <c r="OJ76" s="84"/>
      <c r="OK76" s="84"/>
      <c r="OL76" s="84"/>
      <c r="OM76" s="84"/>
      <c r="ON76" s="84"/>
      <c r="OO76" s="84"/>
      <c r="OP76" s="84"/>
      <c r="OQ76" s="84"/>
      <c r="OR76" s="84"/>
      <c r="OS76" s="84"/>
      <c r="OT76" s="84"/>
      <c r="OU76" s="84"/>
      <c r="OV76" s="84"/>
      <c r="OW76" s="84"/>
      <c r="OX76" s="84"/>
      <c r="OY76" s="84"/>
      <c r="OZ76" s="84"/>
      <c r="PA76" s="84"/>
      <c r="PB76" s="84"/>
      <c r="PC76" s="84"/>
      <c r="PD76" s="84"/>
      <c r="PE76" s="84"/>
      <c r="PF76" s="84"/>
      <c r="PG76" s="84"/>
      <c r="PH76" s="84"/>
      <c r="PI76" s="84"/>
      <c r="PJ76" s="84"/>
      <c r="PK76" s="84"/>
      <c r="PL76" s="84"/>
      <c r="PM76" s="84"/>
      <c r="PN76" s="84"/>
      <c r="PO76" s="84"/>
      <c r="PP76" s="84"/>
      <c r="PQ76" s="84"/>
      <c r="PR76" s="84"/>
      <c r="PS76" s="84"/>
      <c r="PT76" s="84"/>
      <c r="PU76" s="84"/>
      <c r="PV76" s="84"/>
      <c r="PW76" s="84"/>
      <c r="PX76" s="84"/>
      <c r="PY76" s="84"/>
      <c r="PZ76" s="84"/>
      <c r="QA76" s="84"/>
      <c r="QB76" s="84"/>
      <c r="QC76" s="84"/>
      <c r="QD76" s="84"/>
      <c r="QE76" s="84"/>
      <c r="QF76" s="84"/>
      <c r="QG76" s="84"/>
      <c r="QH76" s="84"/>
      <c r="QI76" s="84"/>
      <c r="QJ76" s="84"/>
      <c r="QK76" s="84"/>
      <c r="QL76" s="84"/>
      <c r="QM76" s="84"/>
      <c r="QN76" s="84"/>
      <c r="QO76" s="84"/>
      <c r="QP76" s="84"/>
      <c r="QQ76" s="84"/>
      <c r="QR76" s="84"/>
      <c r="QS76" s="84"/>
      <c r="QT76" s="84"/>
      <c r="QU76" s="84"/>
      <c r="QV76" s="84"/>
      <c r="QW76" s="84"/>
      <c r="QX76" s="84"/>
      <c r="QY76" s="84"/>
      <c r="QZ76" s="84"/>
      <c r="RA76" s="84"/>
      <c r="RB76" s="84"/>
      <c r="RC76" s="84"/>
      <c r="RD76" s="84"/>
      <c r="RE76" s="84"/>
      <c r="RF76" s="84"/>
      <c r="RG76" s="84"/>
      <c r="RH76" s="84"/>
      <c r="RI76" s="84"/>
      <c r="RJ76" s="84"/>
      <c r="RK76" s="84"/>
      <c r="RL76" s="84"/>
      <c r="RM76" s="84"/>
      <c r="RN76" s="84"/>
      <c r="RO76" s="84"/>
      <c r="RP76" s="84"/>
      <c r="RQ76" s="84"/>
      <c r="RR76" s="84"/>
      <c r="RS76" s="84"/>
      <c r="RT76" s="84"/>
      <c r="RU76" s="84"/>
      <c r="RV76" s="84"/>
      <c r="RW76" s="84"/>
      <c r="RX76" s="84"/>
      <c r="RY76" s="84"/>
      <c r="RZ76" s="84"/>
      <c r="SA76" s="84"/>
      <c r="SB76" s="84"/>
      <c r="SC76" s="85"/>
      <c r="SD76" s="2"/>
      <c r="SE76" s="2"/>
      <c r="SF76" s="2"/>
      <c r="SG76" s="2"/>
      <c r="SH76" s="2"/>
      <c r="SI76" s="2"/>
      <c r="SJ76" s="2"/>
      <c r="SK76" s="14"/>
      <c r="SL76" s="2"/>
      <c r="SM76" s="63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5"/>
    </row>
    <row r="77" spans="1:521" ht="13.5" customHeight="1" x14ac:dyDescent="0.15">
      <c r="A77" s="2"/>
      <c r="B77" s="13"/>
      <c r="C77" s="2"/>
      <c r="D77" s="2"/>
      <c r="E77" s="2"/>
      <c r="F77" s="2"/>
      <c r="G77" s="2"/>
      <c r="H77" s="2"/>
      <c r="I77" s="2"/>
      <c r="J77" s="83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5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83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  <c r="GT77" s="84"/>
      <c r="GU77" s="84"/>
      <c r="GV77" s="84"/>
      <c r="GW77" s="84"/>
      <c r="GX77" s="84"/>
      <c r="GY77" s="84"/>
      <c r="GZ77" s="84"/>
      <c r="HA77" s="84"/>
      <c r="HB77" s="84"/>
      <c r="HC77" s="84"/>
      <c r="HD77" s="84"/>
      <c r="HE77" s="84"/>
      <c r="HF77" s="84"/>
      <c r="HG77" s="84"/>
      <c r="HH77" s="84"/>
      <c r="HI77" s="84"/>
      <c r="HJ77" s="84"/>
      <c r="HK77" s="84"/>
      <c r="HL77" s="84"/>
      <c r="HM77" s="84"/>
      <c r="HN77" s="84"/>
      <c r="HO77" s="84"/>
      <c r="HP77" s="84"/>
      <c r="HQ77" s="84"/>
      <c r="HR77" s="84"/>
      <c r="HS77" s="84"/>
      <c r="HT77" s="84"/>
      <c r="HU77" s="84"/>
      <c r="HV77" s="84"/>
      <c r="HW77" s="84"/>
      <c r="HX77" s="84"/>
      <c r="HY77" s="84"/>
      <c r="HZ77" s="84"/>
      <c r="IA77" s="84"/>
      <c r="IB77" s="84"/>
      <c r="IC77" s="84"/>
      <c r="ID77" s="84"/>
      <c r="IE77" s="84"/>
      <c r="IF77" s="84"/>
      <c r="IG77" s="84"/>
      <c r="IH77" s="84"/>
      <c r="II77" s="84"/>
      <c r="IJ77" s="84"/>
      <c r="IK77" s="84"/>
      <c r="IL77" s="84"/>
      <c r="IM77" s="84"/>
      <c r="IN77" s="84"/>
      <c r="IO77" s="84"/>
      <c r="IP77" s="84"/>
      <c r="IQ77" s="84"/>
      <c r="IR77" s="84"/>
      <c r="IS77" s="84"/>
      <c r="IT77" s="84"/>
      <c r="IU77" s="84"/>
      <c r="IV77" s="84"/>
      <c r="IW77" s="84"/>
      <c r="IX77" s="84"/>
      <c r="IY77" s="84"/>
      <c r="IZ77" s="84"/>
      <c r="JA77" s="84"/>
      <c r="JB77" s="84"/>
      <c r="JC77" s="84"/>
      <c r="JD77" s="84"/>
      <c r="JE77" s="84"/>
      <c r="JF77" s="84"/>
      <c r="JG77" s="84"/>
      <c r="JH77" s="84"/>
      <c r="JI77" s="84"/>
      <c r="JJ77" s="84"/>
      <c r="JK77" s="84"/>
      <c r="JL77" s="84"/>
      <c r="JM77" s="84"/>
      <c r="JN77" s="84"/>
      <c r="JO77" s="84"/>
      <c r="JP77" s="84"/>
      <c r="JQ77" s="84"/>
      <c r="JR77" s="84"/>
      <c r="JS77" s="84"/>
      <c r="JT77" s="84"/>
      <c r="JU77" s="84"/>
      <c r="JV77" s="84"/>
      <c r="JW77" s="84"/>
      <c r="JX77" s="84"/>
      <c r="JY77" s="84"/>
      <c r="JZ77" s="84"/>
      <c r="KA77" s="84"/>
      <c r="KB77" s="84"/>
      <c r="KC77" s="84"/>
      <c r="KD77" s="84"/>
      <c r="KE77" s="84"/>
      <c r="KF77" s="84"/>
      <c r="KG77" s="84"/>
      <c r="KH77" s="84"/>
      <c r="KI77" s="84"/>
      <c r="KJ77" s="84"/>
      <c r="KK77" s="84"/>
      <c r="KL77" s="84"/>
      <c r="KM77" s="84"/>
      <c r="KN77" s="84"/>
      <c r="KO77" s="84"/>
      <c r="KP77" s="84"/>
      <c r="KQ77" s="84"/>
      <c r="KR77" s="84"/>
      <c r="KS77" s="84"/>
      <c r="KT77" s="84"/>
      <c r="KU77" s="84"/>
      <c r="KV77" s="84"/>
      <c r="KW77" s="84"/>
      <c r="KX77" s="84"/>
      <c r="KY77" s="84"/>
      <c r="KZ77" s="84"/>
      <c r="LA77" s="84"/>
      <c r="LB77" s="84"/>
      <c r="LC77" s="84"/>
      <c r="LD77" s="84"/>
      <c r="LE77" s="84"/>
      <c r="LF77" s="84"/>
      <c r="LG77" s="84"/>
      <c r="LH77" s="84"/>
      <c r="LI77" s="84"/>
      <c r="LJ77" s="84"/>
      <c r="LK77" s="84"/>
      <c r="LL77" s="84"/>
      <c r="LM77" s="84"/>
      <c r="LN77" s="84"/>
      <c r="LO77" s="84"/>
      <c r="LP77" s="84"/>
      <c r="LQ77" s="85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83"/>
      <c r="MI77" s="84"/>
      <c r="MJ77" s="84"/>
      <c r="MK77" s="84"/>
      <c r="ML77" s="84"/>
      <c r="MM77" s="84"/>
      <c r="MN77" s="84"/>
      <c r="MO77" s="84"/>
      <c r="MP77" s="84"/>
      <c r="MQ77" s="84"/>
      <c r="MR77" s="84"/>
      <c r="MS77" s="84"/>
      <c r="MT77" s="84"/>
      <c r="MU77" s="84"/>
      <c r="MV77" s="84"/>
      <c r="MW77" s="84"/>
      <c r="MX77" s="84"/>
      <c r="MY77" s="84"/>
      <c r="MZ77" s="84"/>
      <c r="NA77" s="84"/>
      <c r="NB77" s="84"/>
      <c r="NC77" s="84"/>
      <c r="ND77" s="84"/>
      <c r="NE77" s="84"/>
      <c r="NF77" s="84"/>
      <c r="NG77" s="84"/>
      <c r="NH77" s="84"/>
      <c r="NI77" s="84"/>
      <c r="NJ77" s="84"/>
      <c r="NK77" s="84"/>
      <c r="NL77" s="84"/>
      <c r="NM77" s="84"/>
      <c r="NN77" s="84"/>
      <c r="NO77" s="84"/>
      <c r="NP77" s="84"/>
      <c r="NQ77" s="84"/>
      <c r="NR77" s="84"/>
      <c r="NS77" s="84"/>
      <c r="NT77" s="84"/>
      <c r="NU77" s="84"/>
      <c r="NV77" s="84"/>
      <c r="NW77" s="84"/>
      <c r="NX77" s="84"/>
      <c r="NY77" s="84"/>
      <c r="NZ77" s="84"/>
      <c r="OA77" s="84"/>
      <c r="OB77" s="84"/>
      <c r="OC77" s="84"/>
      <c r="OD77" s="84"/>
      <c r="OE77" s="84"/>
      <c r="OF77" s="84"/>
      <c r="OG77" s="84"/>
      <c r="OH77" s="84"/>
      <c r="OI77" s="84"/>
      <c r="OJ77" s="84"/>
      <c r="OK77" s="84"/>
      <c r="OL77" s="84"/>
      <c r="OM77" s="84"/>
      <c r="ON77" s="84"/>
      <c r="OO77" s="84"/>
      <c r="OP77" s="84"/>
      <c r="OQ77" s="84"/>
      <c r="OR77" s="84"/>
      <c r="OS77" s="84"/>
      <c r="OT77" s="84"/>
      <c r="OU77" s="84"/>
      <c r="OV77" s="84"/>
      <c r="OW77" s="84"/>
      <c r="OX77" s="84"/>
      <c r="OY77" s="84"/>
      <c r="OZ77" s="84"/>
      <c r="PA77" s="84"/>
      <c r="PB77" s="84"/>
      <c r="PC77" s="84"/>
      <c r="PD77" s="84"/>
      <c r="PE77" s="84"/>
      <c r="PF77" s="84"/>
      <c r="PG77" s="84"/>
      <c r="PH77" s="84"/>
      <c r="PI77" s="84"/>
      <c r="PJ77" s="84"/>
      <c r="PK77" s="84"/>
      <c r="PL77" s="84"/>
      <c r="PM77" s="84"/>
      <c r="PN77" s="84"/>
      <c r="PO77" s="84"/>
      <c r="PP77" s="84"/>
      <c r="PQ77" s="84"/>
      <c r="PR77" s="84"/>
      <c r="PS77" s="84"/>
      <c r="PT77" s="84"/>
      <c r="PU77" s="84"/>
      <c r="PV77" s="84"/>
      <c r="PW77" s="84"/>
      <c r="PX77" s="84"/>
      <c r="PY77" s="84"/>
      <c r="PZ77" s="84"/>
      <c r="QA77" s="84"/>
      <c r="QB77" s="84"/>
      <c r="QC77" s="84"/>
      <c r="QD77" s="84"/>
      <c r="QE77" s="84"/>
      <c r="QF77" s="84"/>
      <c r="QG77" s="84"/>
      <c r="QH77" s="84"/>
      <c r="QI77" s="84"/>
      <c r="QJ77" s="84"/>
      <c r="QK77" s="84"/>
      <c r="QL77" s="84"/>
      <c r="QM77" s="84"/>
      <c r="QN77" s="84"/>
      <c r="QO77" s="84"/>
      <c r="QP77" s="84"/>
      <c r="QQ77" s="84"/>
      <c r="QR77" s="84"/>
      <c r="QS77" s="84"/>
      <c r="QT77" s="84"/>
      <c r="QU77" s="84"/>
      <c r="QV77" s="84"/>
      <c r="QW77" s="84"/>
      <c r="QX77" s="84"/>
      <c r="QY77" s="84"/>
      <c r="QZ77" s="84"/>
      <c r="RA77" s="84"/>
      <c r="RB77" s="84"/>
      <c r="RC77" s="84"/>
      <c r="RD77" s="84"/>
      <c r="RE77" s="84"/>
      <c r="RF77" s="84"/>
      <c r="RG77" s="84"/>
      <c r="RH77" s="84"/>
      <c r="RI77" s="84"/>
      <c r="RJ77" s="84"/>
      <c r="RK77" s="84"/>
      <c r="RL77" s="84"/>
      <c r="RM77" s="84"/>
      <c r="RN77" s="84"/>
      <c r="RO77" s="84"/>
      <c r="RP77" s="84"/>
      <c r="RQ77" s="84"/>
      <c r="RR77" s="84"/>
      <c r="RS77" s="84"/>
      <c r="RT77" s="84"/>
      <c r="RU77" s="84"/>
      <c r="RV77" s="84"/>
      <c r="RW77" s="84"/>
      <c r="RX77" s="84"/>
      <c r="RY77" s="84"/>
      <c r="RZ77" s="84"/>
      <c r="SA77" s="84"/>
      <c r="SB77" s="84"/>
      <c r="SC77" s="85"/>
      <c r="SD77" s="2"/>
      <c r="SE77" s="2"/>
      <c r="SF77" s="2"/>
      <c r="SG77" s="2"/>
      <c r="SH77" s="2"/>
      <c r="SI77" s="2"/>
      <c r="SJ77" s="2"/>
      <c r="SK77" s="14"/>
      <c r="SL77" s="2"/>
      <c r="SM77" s="63"/>
      <c r="SN77" s="64"/>
      <c r="SO77" s="64"/>
      <c r="SP77" s="64"/>
      <c r="SQ77" s="64"/>
      <c r="SR77" s="64"/>
      <c r="SS77" s="64"/>
      <c r="ST77" s="64"/>
      <c r="SU77" s="64"/>
      <c r="SV77" s="64"/>
      <c r="SW77" s="64"/>
      <c r="SX77" s="64"/>
      <c r="SY77" s="64"/>
      <c r="SZ77" s="64"/>
      <c r="TA77" s="65"/>
    </row>
    <row r="78" spans="1:521" ht="13.5" customHeight="1" x14ac:dyDescent="0.15">
      <c r="A78" s="2"/>
      <c r="B78" s="13"/>
      <c r="C78" s="2"/>
      <c r="D78" s="2"/>
      <c r="E78" s="2"/>
      <c r="F78" s="2"/>
      <c r="G78" s="2"/>
      <c r="H78" s="2"/>
      <c r="I78" s="2"/>
      <c r="J78" s="83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5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83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/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  <c r="IV78" s="84"/>
      <c r="IW78" s="84"/>
      <c r="IX78" s="84"/>
      <c r="IY78" s="84"/>
      <c r="IZ78" s="84"/>
      <c r="JA78" s="84"/>
      <c r="JB78" s="84"/>
      <c r="JC78" s="84"/>
      <c r="JD78" s="84"/>
      <c r="JE78" s="84"/>
      <c r="JF78" s="84"/>
      <c r="JG78" s="84"/>
      <c r="JH78" s="84"/>
      <c r="JI78" s="84"/>
      <c r="JJ78" s="84"/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/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/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/>
      <c r="LP78" s="84"/>
      <c r="LQ78" s="85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83"/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84"/>
      <c r="NB78" s="84"/>
      <c r="NC78" s="84"/>
      <c r="ND78" s="84"/>
      <c r="NE78" s="84"/>
      <c r="NF78" s="84"/>
      <c r="NG78" s="84"/>
      <c r="NH78" s="84"/>
      <c r="NI78" s="84"/>
      <c r="NJ78" s="84"/>
      <c r="NK78" s="84"/>
      <c r="NL78" s="84"/>
      <c r="NM78" s="84"/>
      <c r="NN78" s="84"/>
      <c r="NO78" s="84"/>
      <c r="NP78" s="84"/>
      <c r="NQ78" s="84"/>
      <c r="NR78" s="84"/>
      <c r="NS78" s="84"/>
      <c r="NT78" s="84"/>
      <c r="NU78" s="84"/>
      <c r="NV78" s="84"/>
      <c r="NW78" s="84"/>
      <c r="NX78" s="84"/>
      <c r="NY78" s="84"/>
      <c r="NZ78" s="84"/>
      <c r="OA78" s="84"/>
      <c r="OB78" s="84"/>
      <c r="OC78" s="84"/>
      <c r="OD78" s="84"/>
      <c r="OE78" s="84"/>
      <c r="OF78" s="84"/>
      <c r="OG78" s="84"/>
      <c r="OH78" s="84"/>
      <c r="OI78" s="84"/>
      <c r="OJ78" s="84"/>
      <c r="OK78" s="84"/>
      <c r="OL78" s="84"/>
      <c r="OM78" s="84"/>
      <c r="ON78" s="84"/>
      <c r="OO78" s="84"/>
      <c r="OP78" s="84"/>
      <c r="OQ78" s="84"/>
      <c r="OR78" s="84"/>
      <c r="OS78" s="84"/>
      <c r="OT78" s="84"/>
      <c r="OU78" s="84"/>
      <c r="OV78" s="84"/>
      <c r="OW78" s="84"/>
      <c r="OX78" s="84"/>
      <c r="OY78" s="84"/>
      <c r="OZ78" s="84"/>
      <c r="PA78" s="84"/>
      <c r="PB78" s="84"/>
      <c r="PC78" s="84"/>
      <c r="PD78" s="84"/>
      <c r="PE78" s="84"/>
      <c r="PF78" s="84"/>
      <c r="PG78" s="84"/>
      <c r="PH78" s="84"/>
      <c r="PI78" s="84"/>
      <c r="PJ78" s="84"/>
      <c r="PK78" s="84"/>
      <c r="PL78" s="84"/>
      <c r="PM78" s="84"/>
      <c r="PN78" s="84"/>
      <c r="PO78" s="84"/>
      <c r="PP78" s="84"/>
      <c r="PQ78" s="84"/>
      <c r="PR78" s="84"/>
      <c r="PS78" s="84"/>
      <c r="PT78" s="84"/>
      <c r="PU78" s="84"/>
      <c r="PV78" s="84"/>
      <c r="PW78" s="84"/>
      <c r="PX78" s="84"/>
      <c r="PY78" s="84"/>
      <c r="PZ78" s="84"/>
      <c r="QA78" s="84"/>
      <c r="QB78" s="84"/>
      <c r="QC78" s="84"/>
      <c r="QD78" s="84"/>
      <c r="QE78" s="84"/>
      <c r="QF78" s="84"/>
      <c r="QG78" s="84"/>
      <c r="QH78" s="84"/>
      <c r="QI78" s="84"/>
      <c r="QJ78" s="84"/>
      <c r="QK78" s="84"/>
      <c r="QL78" s="84"/>
      <c r="QM78" s="84"/>
      <c r="QN78" s="84"/>
      <c r="QO78" s="84"/>
      <c r="QP78" s="84"/>
      <c r="QQ78" s="84"/>
      <c r="QR78" s="84"/>
      <c r="QS78" s="84"/>
      <c r="QT78" s="84"/>
      <c r="QU78" s="84"/>
      <c r="QV78" s="84"/>
      <c r="QW78" s="84"/>
      <c r="QX78" s="84"/>
      <c r="QY78" s="84"/>
      <c r="QZ78" s="84"/>
      <c r="RA78" s="84"/>
      <c r="RB78" s="84"/>
      <c r="RC78" s="84"/>
      <c r="RD78" s="84"/>
      <c r="RE78" s="84"/>
      <c r="RF78" s="84"/>
      <c r="RG78" s="84"/>
      <c r="RH78" s="84"/>
      <c r="RI78" s="84"/>
      <c r="RJ78" s="84"/>
      <c r="RK78" s="84"/>
      <c r="RL78" s="84"/>
      <c r="RM78" s="84"/>
      <c r="RN78" s="84"/>
      <c r="RO78" s="84"/>
      <c r="RP78" s="84"/>
      <c r="RQ78" s="84"/>
      <c r="RR78" s="84"/>
      <c r="RS78" s="84"/>
      <c r="RT78" s="84"/>
      <c r="RU78" s="84"/>
      <c r="RV78" s="84"/>
      <c r="RW78" s="84"/>
      <c r="RX78" s="84"/>
      <c r="RY78" s="84"/>
      <c r="RZ78" s="84"/>
      <c r="SA78" s="84"/>
      <c r="SB78" s="84"/>
      <c r="SC78" s="85"/>
      <c r="SD78" s="2"/>
      <c r="SE78" s="2"/>
      <c r="SF78" s="2"/>
      <c r="SG78" s="2"/>
      <c r="SH78" s="2"/>
      <c r="SI78" s="2"/>
      <c r="SJ78" s="2"/>
      <c r="SK78" s="14"/>
      <c r="SL78" s="2"/>
      <c r="SM78" s="63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5"/>
    </row>
    <row r="79" spans="1:521" ht="13.5" customHeight="1" x14ac:dyDescent="0.15">
      <c r="A79" s="2"/>
      <c r="B79" s="13"/>
      <c r="C79" s="2"/>
      <c r="D79" s="2"/>
      <c r="E79" s="2"/>
      <c r="F79" s="2"/>
      <c r="G79" s="2"/>
      <c r="H79" s="2"/>
      <c r="I79" s="2"/>
      <c r="J79" s="15"/>
      <c r="K79" s="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3"/>
      <c r="Y79" s="69" t="str">
        <f>データ!$B$10</f>
        <v>H30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1"/>
      <c r="AZ79" s="69" t="str">
        <f>データ!$C$10</f>
        <v>R01</v>
      </c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  <c r="CA79" s="69" t="str">
        <f>データ!$D$10</f>
        <v>R02</v>
      </c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1"/>
      <c r="DB79" s="69" t="str">
        <f>データ!$E$10</f>
        <v>R03</v>
      </c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1"/>
      <c r="EC79" s="69" t="str">
        <f>データ!$F$10</f>
        <v>R04</v>
      </c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1"/>
      <c r="FD79" s="2"/>
      <c r="FE79" s="18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15"/>
      <c r="FW79" s="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3"/>
      <c r="GK79" s="69" t="str">
        <f>データ!$B$10</f>
        <v>H30</v>
      </c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1"/>
      <c r="HL79" s="69" t="str">
        <f>データ!$C$10</f>
        <v>R01</v>
      </c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1"/>
      <c r="IM79" s="69" t="str">
        <f>データ!$D$10</f>
        <v>R02</v>
      </c>
      <c r="IN79" s="70"/>
      <c r="IO79" s="70"/>
      <c r="IP79" s="70"/>
      <c r="IQ79" s="70"/>
      <c r="IR79" s="70"/>
      <c r="IS79" s="70"/>
      <c r="IT79" s="70"/>
      <c r="IU79" s="70"/>
      <c r="IV79" s="70"/>
      <c r="IW79" s="70"/>
      <c r="IX79" s="70"/>
      <c r="IY79" s="70"/>
      <c r="IZ79" s="70"/>
      <c r="JA79" s="70"/>
      <c r="JB79" s="70"/>
      <c r="JC79" s="70"/>
      <c r="JD79" s="70"/>
      <c r="JE79" s="70"/>
      <c r="JF79" s="70"/>
      <c r="JG79" s="70"/>
      <c r="JH79" s="70"/>
      <c r="JI79" s="70"/>
      <c r="JJ79" s="70"/>
      <c r="JK79" s="70"/>
      <c r="JL79" s="70"/>
      <c r="JM79" s="71"/>
      <c r="JN79" s="69" t="str">
        <f>データ!$E$10</f>
        <v>R03</v>
      </c>
      <c r="JO79" s="70"/>
      <c r="JP79" s="70"/>
      <c r="JQ79" s="70"/>
      <c r="JR79" s="70"/>
      <c r="JS79" s="70"/>
      <c r="JT79" s="70"/>
      <c r="JU79" s="70"/>
      <c r="JV79" s="70"/>
      <c r="JW79" s="70"/>
      <c r="JX79" s="70"/>
      <c r="JY79" s="70"/>
      <c r="JZ79" s="70"/>
      <c r="KA79" s="70"/>
      <c r="KB79" s="70"/>
      <c r="KC79" s="70"/>
      <c r="KD79" s="70"/>
      <c r="KE79" s="70"/>
      <c r="KF79" s="70"/>
      <c r="KG79" s="70"/>
      <c r="KH79" s="70"/>
      <c r="KI79" s="70"/>
      <c r="KJ79" s="70"/>
      <c r="KK79" s="70"/>
      <c r="KL79" s="70"/>
      <c r="KM79" s="70"/>
      <c r="KN79" s="71"/>
      <c r="KO79" s="69" t="str">
        <f>データ!$F$10</f>
        <v>R04</v>
      </c>
      <c r="KP79" s="70"/>
      <c r="KQ79" s="70"/>
      <c r="KR79" s="70"/>
      <c r="KS79" s="70"/>
      <c r="KT79" s="70"/>
      <c r="KU79" s="70"/>
      <c r="KV79" s="70"/>
      <c r="KW79" s="70"/>
      <c r="KX79" s="70"/>
      <c r="KY79" s="70"/>
      <c r="KZ79" s="70"/>
      <c r="LA79" s="70"/>
      <c r="LB79" s="70"/>
      <c r="LC79" s="70"/>
      <c r="LD79" s="70"/>
      <c r="LE79" s="70"/>
      <c r="LF79" s="70"/>
      <c r="LG79" s="70"/>
      <c r="LH79" s="70"/>
      <c r="LI79" s="70"/>
      <c r="LJ79" s="70"/>
      <c r="LK79" s="70"/>
      <c r="LL79" s="70"/>
      <c r="LM79" s="70"/>
      <c r="LN79" s="70"/>
      <c r="LO79" s="71"/>
      <c r="LP79" s="2"/>
      <c r="LQ79" s="18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15"/>
      <c r="MI79" s="2"/>
      <c r="MJ79" s="72"/>
      <c r="MK79" s="72"/>
      <c r="ML79" s="72"/>
      <c r="MM79" s="72"/>
      <c r="MN79" s="72"/>
      <c r="MO79" s="72"/>
      <c r="MP79" s="72"/>
      <c r="MQ79" s="72"/>
      <c r="MR79" s="72"/>
      <c r="MS79" s="72"/>
      <c r="MT79" s="72"/>
      <c r="MU79" s="72"/>
      <c r="MV79" s="73"/>
      <c r="MW79" s="69" t="str">
        <f>データ!$B$10</f>
        <v>H30</v>
      </c>
      <c r="MX79" s="70"/>
      <c r="MY79" s="70"/>
      <c r="MZ79" s="70"/>
      <c r="NA79" s="70"/>
      <c r="NB79" s="70"/>
      <c r="NC79" s="70"/>
      <c r="ND79" s="70"/>
      <c r="NE79" s="70"/>
      <c r="NF79" s="70"/>
      <c r="NG79" s="70"/>
      <c r="NH79" s="70"/>
      <c r="NI79" s="70"/>
      <c r="NJ79" s="70"/>
      <c r="NK79" s="70"/>
      <c r="NL79" s="70"/>
      <c r="NM79" s="70"/>
      <c r="NN79" s="70"/>
      <c r="NO79" s="70"/>
      <c r="NP79" s="70"/>
      <c r="NQ79" s="70"/>
      <c r="NR79" s="70"/>
      <c r="NS79" s="70"/>
      <c r="NT79" s="70"/>
      <c r="NU79" s="70"/>
      <c r="NV79" s="70"/>
      <c r="NW79" s="71"/>
      <c r="NX79" s="69" t="str">
        <f>データ!$C$10</f>
        <v>R01</v>
      </c>
      <c r="NY79" s="70"/>
      <c r="NZ79" s="70"/>
      <c r="OA79" s="70"/>
      <c r="OB79" s="70"/>
      <c r="OC79" s="70"/>
      <c r="OD79" s="70"/>
      <c r="OE79" s="70"/>
      <c r="OF79" s="70"/>
      <c r="OG79" s="70"/>
      <c r="OH79" s="70"/>
      <c r="OI79" s="70"/>
      <c r="OJ79" s="70"/>
      <c r="OK79" s="70"/>
      <c r="OL79" s="70"/>
      <c r="OM79" s="70"/>
      <c r="ON79" s="70"/>
      <c r="OO79" s="70"/>
      <c r="OP79" s="70"/>
      <c r="OQ79" s="70"/>
      <c r="OR79" s="70"/>
      <c r="OS79" s="70"/>
      <c r="OT79" s="70"/>
      <c r="OU79" s="70"/>
      <c r="OV79" s="70"/>
      <c r="OW79" s="70"/>
      <c r="OX79" s="71"/>
      <c r="OY79" s="69" t="str">
        <f>データ!$D$10</f>
        <v>R02</v>
      </c>
      <c r="OZ79" s="70"/>
      <c r="PA79" s="70"/>
      <c r="PB79" s="70"/>
      <c r="PC79" s="70"/>
      <c r="PD79" s="70"/>
      <c r="PE79" s="70"/>
      <c r="PF79" s="70"/>
      <c r="PG79" s="70"/>
      <c r="PH79" s="70"/>
      <c r="PI79" s="70"/>
      <c r="PJ79" s="70"/>
      <c r="PK79" s="70"/>
      <c r="PL79" s="70"/>
      <c r="PM79" s="70"/>
      <c r="PN79" s="70"/>
      <c r="PO79" s="70"/>
      <c r="PP79" s="70"/>
      <c r="PQ79" s="70"/>
      <c r="PR79" s="70"/>
      <c r="PS79" s="70"/>
      <c r="PT79" s="70"/>
      <c r="PU79" s="70"/>
      <c r="PV79" s="70"/>
      <c r="PW79" s="70"/>
      <c r="PX79" s="70"/>
      <c r="PY79" s="71"/>
      <c r="PZ79" s="69" t="str">
        <f>データ!$E$10</f>
        <v>R03</v>
      </c>
      <c r="QA79" s="70"/>
      <c r="QB79" s="70"/>
      <c r="QC79" s="70"/>
      <c r="QD79" s="70"/>
      <c r="QE79" s="70"/>
      <c r="QF79" s="70"/>
      <c r="QG79" s="70"/>
      <c r="QH79" s="70"/>
      <c r="QI79" s="70"/>
      <c r="QJ79" s="70"/>
      <c r="QK79" s="70"/>
      <c r="QL79" s="70"/>
      <c r="QM79" s="70"/>
      <c r="QN79" s="70"/>
      <c r="QO79" s="70"/>
      <c r="QP79" s="70"/>
      <c r="QQ79" s="70"/>
      <c r="QR79" s="70"/>
      <c r="QS79" s="70"/>
      <c r="QT79" s="70"/>
      <c r="QU79" s="70"/>
      <c r="QV79" s="70"/>
      <c r="QW79" s="70"/>
      <c r="QX79" s="70"/>
      <c r="QY79" s="70"/>
      <c r="QZ79" s="71"/>
      <c r="RA79" s="69" t="str">
        <f>データ!$F$10</f>
        <v>R04</v>
      </c>
      <c r="RB79" s="70"/>
      <c r="RC79" s="70"/>
      <c r="RD79" s="70"/>
      <c r="RE79" s="70"/>
      <c r="RF79" s="70"/>
      <c r="RG79" s="70"/>
      <c r="RH79" s="70"/>
      <c r="RI79" s="70"/>
      <c r="RJ79" s="70"/>
      <c r="RK79" s="70"/>
      <c r="RL79" s="70"/>
      <c r="RM79" s="70"/>
      <c r="RN79" s="70"/>
      <c r="RO79" s="70"/>
      <c r="RP79" s="70"/>
      <c r="RQ79" s="70"/>
      <c r="RR79" s="70"/>
      <c r="RS79" s="70"/>
      <c r="RT79" s="70"/>
      <c r="RU79" s="70"/>
      <c r="RV79" s="70"/>
      <c r="RW79" s="70"/>
      <c r="RX79" s="70"/>
      <c r="RY79" s="70"/>
      <c r="RZ79" s="70"/>
      <c r="SA79" s="71"/>
      <c r="SB79" s="2"/>
      <c r="SC79" s="18"/>
      <c r="SD79" s="2"/>
      <c r="SE79" s="2"/>
      <c r="SF79" s="2"/>
      <c r="SG79" s="2"/>
      <c r="SH79" s="2"/>
      <c r="SI79" s="2"/>
      <c r="SJ79" s="2"/>
      <c r="SK79" s="14"/>
      <c r="SL79" s="2"/>
      <c r="SM79" s="63"/>
      <c r="SN79" s="64"/>
      <c r="SO79" s="64"/>
      <c r="SP79" s="64"/>
      <c r="SQ79" s="64"/>
      <c r="SR79" s="64"/>
      <c r="SS79" s="64"/>
      <c r="ST79" s="64"/>
      <c r="SU79" s="64"/>
      <c r="SV79" s="64"/>
      <c r="SW79" s="64"/>
      <c r="SX79" s="64"/>
      <c r="SY79" s="64"/>
      <c r="SZ79" s="64"/>
      <c r="TA79" s="65"/>
    </row>
    <row r="80" spans="1:521" ht="13.5" customHeight="1" x14ac:dyDescent="0.15">
      <c r="A80" s="2"/>
      <c r="B80" s="13"/>
      <c r="C80" s="2"/>
      <c r="D80" s="2"/>
      <c r="E80" s="2"/>
      <c r="F80" s="2"/>
      <c r="G80" s="2"/>
      <c r="H80" s="2"/>
      <c r="I80" s="2"/>
      <c r="J80" s="15"/>
      <c r="K80" s="2"/>
      <c r="L80" s="56" t="s">
        <v>23</v>
      </c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4">
        <f>データ!DD6</f>
        <v>67.099999999999994</v>
      </c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>
        <f>データ!DE6</f>
        <v>67.37</v>
      </c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>
        <f>データ!DF6</f>
        <v>67.180000000000007</v>
      </c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>
        <f>データ!DG6</f>
        <v>67.260000000000005</v>
      </c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>
        <f>データ!DH6</f>
        <v>66.81</v>
      </c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2"/>
      <c r="FE80" s="18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15"/>
      <c r="FW80" s="2"/>
      <c r="FX80" s="56" t="s">
        <v>23</v>
      </c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4">
        <f>データ!DO6</f>
        <v>30.89</v>
      </c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>
        <f>データ!DP6</f>
        <v>33.159999999999997</v>
      </c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>
        <f>データ!DQ6</f>
        <v>34.020000000000003</v>
      </c>
      <c r="IN80" s="54"/>
      <c r="IO80" s="54"/>
      <c r="IP80" s="54"/>
      <c r="IQ80" s="54"/>
      <c r="IR80" s="54"/>
      <c r="IS80" s="54"/>
      <c r="IT80" s="54"/>
      <c r="IU80" s="54"/>
      <c r="IV80" s="54"/>
      <c r="IW80" s="54"/>
      <c r="IX80" s="54"/>
      <c r="IY80" s="54"/>
      <c r="IZ80" s="54"/>
      <c r="JA80" s="54"/>
      <c r="JB80" s="54"/>
      <c r="JC80" s="54"/>
      <c r="JD80" s="54"/>
      <c r="JE80" s="54"/>
      <c r="JF80" s="54"/>
      <c r="JG80" s="54"/>
      <c r="JH80" s="54"/>
      <c r="JI80" s="54"/>
      <c r="JJ80" s="54"/>
      <c r="JK80" s="54"/>
      <c r="JL80" s="54"/>
      <c r="JM80" s="54"/>
      <c r="JN80" s="54">
        <f>データ!DR6</f>
        <v>33.950000000000003</v>
      </c>
      <c r="JO80" s="54"/>
      <c r="JP80" s="54"/>
      <c r="JQ80" s="54"/>
      <c r="JR80" s="54"/>
      <c r="JS80" s="54"/>
      <c r="JT80" s="54"/>
      <c r="JU80" s="54"/>
      <c r="JV80" s="54"/>
      <c r="JW80" s="54"/>
      <c r="JX80" s="54"/>
      <c r="JY80" s="54"/>
      <c r="JZ80" s="54"/>
      <c r="KA80" s="54"/>
      <c r="KB80" s="54"/>
      <c r="KC80" s="54"/>
      <c r="KD80" s="54"/>
      <c r="KE80" s="54"/>
      <c r="KF80" s="54"/>
      <c r="KG80" s="54"/>
      <c r="KH80" s="54"/>
      <c r="KI80" s="54"/>
      <c r="KJ80" s="54"/>
      <c r="KK80" s="54"/>
      <c r="KL80" s="54"/>
      <c r="KM80" s="54"/>
      <c r="KN80" s="54"/>
      <c r="KO80" s="54">
        <f>データ!DS6</f>
        <v>33.619999999999997</v>
      </c>
      <c r="KP80" s="54"/>
      <c r="KQ80" s="54"/>
      <c r="KR80" s="54"/>
      <c r="KS80" s="54"/>
      <c r="KT80" s="54"/>
      <c r="KU80" s="54"/>
      <c r="KV80" s="54"/>
      <c r="KW80" s="54"/>
      <c r="KX80" s="54"/>
      <c r="KY80" s="54"/>
      <c r="KZ80" s="54"/>
      <c r="LA80" s="54"/>
      <c r="LB80" s="54"/>
      <c r="LC80" s="54"/>
      <c r="LD80" s="54"/>
      <c r="LE80" s="54"/>
      <c r="LF80" s="54"/>
      <c r="LG80" s="54"/>
      <c r="LH80" s="54"/>
      <c r="LI80" s="54"/>
      <c r="LJ80" s="54"/>
      <c r="LK80" s="54"/>
      <c r="LL80" s="54"/>
      <c r="LM80" s="54"/>
      <c r="LN80" s="54"/>
      <c r="LO80" s="54"/>
      <c r="LP80" s="2"/>
      <c r="LQ80" s="18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15"/>
      <c r="MI80" s="2"/>
      <c r="MJ80" s="56" t="s">
        <v>23</v>
      </c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4">
        <f>データ!DZ6</f>
        <v>0.04</v>
      </c>
      <c r="MX80" s="54"/>
      <c r="MY80" s="54"/>
      <c r="MZ80" s="54"/>
      <c r="NA80" s="54"/>
      <c r="NB80" s="54"/>
      <c r="NC80" s="54"/>
      <c r="ND80" s="54"/>
      <c r="NE80" s="54"/>
      <c r="NF80" s="54"/>
      <c r="NG80" s="54"/>
      <c r="NH80" s="54"/>
      <c r="NI80" s="54"/>
      <c r="NJ80" s="54"/>
      <c r="NK80" s="54"/>
      <c r="NL80" s="54"/>
      <c r="NM80" s="54"/>
      <c r="NN80" s="54"/>
      <c r="NO80" s="54"/>
      <c r="NP80" s="54"/>
      <c r="NQ80" s="54"/>
      <c r="NR80" s="54"/>
      <c r="NS80" s="54"/>
      <c r="NT80" s="54"/>
      <c r="NU80" s="54"/>
      <c r="NV80" s="54"/>
      <c r="NW80" s="54"/>
      <c r="NX80" s="54">
        <f>データ!EA6</f>
        <v>0.08</v>
      </c>
      <c r="NY80" s="54"/>
      <c r="NZ80" s="54"/>
      <c r="OA80" s="54"/>
      <c r="OB80" s="54"/>
      <c r="OC80" s="54"/>
      <c r="OD80" s="54"/>
      <c r="OE80" s="54"/>
      <c r="OF80" s="54"/>
      <c r="OG80" s="54"/>
      <c r="OH80" s="54"/>
      <c r="OI80" s="54"/>
      <c r="OJ80" s="54"/>
      <c r="OK80" s="54"/>
      <c r="OL80" s="54"/>
      <c r="OM80" s="54"/>
      <c r="ON80" s="54"/>
      <c r="OO80" s="54"/>
      <c r="OP80" s="54"/>
      <c r="OQ80" s="54"/>
      <c r="OR80" s="54"/>
      <c r="OS80" s="54"/>
      <c r="OT80" s="54"/>
      <c r="OU80" s="54"/>
      <c r="OV80" s="54"/>
      <c r="OW80" s="54"/>
      <c r="OX80" s="54"/>
      <c r="OY80" s="54">
        <f>データ!EB6</f>
        <v>0.06</v>
      </c>
      <c r="OZ80" s="54"/>
      <c r="PA80" s="54"/>
      <c r="PB80" s="54"/>
      <c r="PC80" s="54"/>
      <c r="PD80" s="54"/>
      <c r="PE80" s="54"/>
      <c r="PF80" s="54"/>
      <c r="PG80" s="54"/>
      <c r="PH80" s="54"/>
      <c r="PI80" s="54"/>
      <c r="PJ80" s="54"/>
      <c r="PK80" s="54"/>
      <c r="PL80" s="54"/>
      <c r="PM80" s="54"/>
      <c r="PN80" s="54"/>
      <c r="PO80" s="54"/>
      <c r="PP80" s="54"/>
      <c r="PQ80" s="54"/>
      <c r="PR80" s="54"/>
      <c r="PS80" s="54"/>
      <c r="PT80" s="54"/>
      <c r="PU80" s="54"/>
      <c r="PV80" s="54"/>
      <c r="PW80" s="54"/>
      <c r="PX80" s="54"/>
      <c r="PY80" s="54"/>
      <c r="PZ80" s="54">
        <f>データ!EC6</f>
        <v>0.19</v>
      </c>
      <c r="QA80" s="54"/>
      <c r="QB80" s="54"/>
      <c r="QC80" s="54"/>
      <c r="QD80" s="54"/>
      <c r="QE80" s="54"/>
      <c r="QF80" s="54"/>
      <c r="QG80" s="54"/>
      <c r="QH80" s="54"/>
      <c r="QI80" s="54"/>
      <c r="QJ80" s="54"/>
      <c r="QK80" s="54"/>
      <c r="QL80" s="54"/>
      <c r="QM80" s="54"/>
      <c r="QN80" s="54"/>
      <c r="QO80" s="54"/>
      <c r="QP80" s="54"/>
      <c r="QQ80" s="54"/>
      <c r="QR80" s="54"/>
      <c r="QS80" s="54"/>
      <c r="QT80" s="54"/>
      <c r="QU80" s="54"/>
      <c r="QV80" s="54"/>
      <c r="QW80" s="54"/>
      <c r="QX80" s="54"/>
      <c r="QY80" s="54"/>
      <c r="QZ80" s="54"/>
      <c r="RA80" s="54">
        <f>データ!ED6</f>
        <v>0.16</v>
      </c>
      <c r="RB80" s="54"/>
      <c r="RC80" s="54"/>
      <c r="RD80" s="54"/>
      <c r="RE80" s="54"/>
      <c r="RF80" s="54"/>
      <c r="RG80" s="54"/>
      <c r="RH80" s="54"/>
      <c r="RI80" s="54"/>
      <c r="RJ80" s="54"/>
      <c r="RK80" s="54"/>
      <c r="RL80" s="54"/>
      <c r="RM80" s="54"/>
      <c r="RN80" s="54"/>
      <c r="RO80" s="54"/>
      <c r="RP80" s="54"/>
      <c r="RQ80" s="54"/>
      <c r="RR80" s="54"/>
      <c r="RS80" s="54"/>
      <c r="RT80" s="54"/>
      <c r="RU80" s="54"/>
      <c r="RV80" s="54"/>
      <c r="RW80" s="54"/>
      <c r="RX80" s="54"/>
      <c r="RY80" s="54"/>
      <c r="RZ80" s="54"/>
      <c r="SA80" s="54"/>
      <c r="SB80" s="2"/>
      <c r="SC80" s="18"/>
      <c r="SD80" s="2"/>
      <c r="SE80" s="2"/>
      <c r="SF80" s="2"/>
      <c r="SG80" s="2"/>
      <c r="SH80" s="2"/>
      <c r="SI80" s="2"/>
      <c r="SJ80" s="2"/>
      <c r="SK80" s="14"/>
      <c r="SL80" s="2"/>
      <c r="SM80" s="63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5"/>
    </row>
    <row r="81" spans="1:521" ht="13.5" customHeight="1" x14ac:dyDescent="0.15">
      <c r="A81" s="2"/>
      <c r="B81" s="13"/>
      <c r="C81" s="2"/>
      <c r="D81" s="2"/>
      <c r="E81" s="2"/>
      <c r="F81" s="2"/>
      <c r="G81" s="2"/>
      <c r="H81" s="2"/>
      <c r="I81" s="2"/>
      <c r="J81" s="15"/>
      <c r="K81" s="2"/>
      <c r="L81" s="56" t="s">
        <v>24</v>
      </c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4">
        <f>データ!DI6</f>
        <v>59.48</v>
      </c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>
        <f>データ!DJ6</f>
        <v>60.09</v>
      </c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>
        <f>データ!DK6</f>
        <v>60.35</v>
      </c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>
        <f>データ!DL6</f>
        <v>61.07</v>
      </c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>
        <f>データ!DM6</f>
        <v>61.99</v>
      </c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2"/>
      <c r="FE81" s="18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15"/>
      <c r="FW81" s="2"/>
      <c r="FX81" s="56" t="s">
        <v>24</v>
      </c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4">
        <f>データ!DT6</f>
        <v>48.09</v>
      </c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>
        <f>データ!DU6</f>
        <v>50.93</v>
      </c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>
        <f>データ!DV6</f>
        <v>52.07</v>
      </c>
      <c r="IN81" s="54"/>
      <c r="IO81" s="54"/>
      <c r="IP81" s="54"/>
      <c r="IQ81" s="54"/>
      <c r="IR81" s="54"/>
      <c r="IS81" s="54"/>
      <c r="IT81" s="54"/>
      <c r="IU81" s="54"/>
      <c r="IV81" s="54"/>
      <c r="IW81" s="54"/>
      <c r="IX81" s="54"/>
      <c r="IY81" s="54"/>
      <c r="IZ81" s="54"/>
      <c r="JA81" s="54"/>
      <c r="JB81" s="54"/>
      <c r="JC81" s="54"/>
      <c r="JD81" s="54"/>
      <c r="JE81" s="54"/>
      <c r="JF81" s="54"/>
      <c r="JG81" s="54"/>
      <c r="JH81" s="54"/>
      <c r="JI81" s="54"/>
      <c r="JJ81" s="54"/>
      <c r="JK81" s="54"/>
      <c r="JL81" s="54"/>
      <c r="JM81" s="54"/>
      <c r="JN81" s="54">
        <f>データ!DW6</f>
        <v>50.36</v>
      </c>
      <c r="JO81" s="54"/>
      <c r="JP81" s="54"/>
      <c r="JQ81" s="54"/>
      <c r="JR81" s="54"/>
      <c r="JS81" s="54"/>
      <c r="JT81" s="54"/>
      <c r="JU81" s="54"/>
      <c r="JV81" s="54"/>
      <c r="JW81" s="54"/>
      <c r="JX81" s="54"/>
      <c r="JY81" s="54"/>
      <c r="JZ81" s="54"/>
      <c r="KA81" s="54"/>
      <c r="KB81" s="54"/>
      <c r="KC81" s="54"/>
      <c r="KD81" s="54"/>
      <c r="KE81" s="54"/>
      <c r="KF81" s="54"/>
      <c r="KG81" s="54"/>
      <c r="KH81" s="54"/>
      <c r="KI81" s="54"/>
      <c r="KJ81" s="54"/>
      <c r="KK81" s="54"/>
      <c r="KL81" s="54"/>
      <c r="KM81" s="54"/>
      <c r="KN81" s="54"/>
      <c r="KO81" s="54">
        <f>データ!DX6</f>
        <v>51.48</v>
      </c>
      <c r="KP81" s="54"/>
      <c r="KQ81" s="54"/>
      <c r="KR81" s="54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  <c r="LK81" s="54"/>
      <c r="LL81" s="54"/>
      <c r="LM81" s="54"/>
      <c r="LN81" s="54"/>
      <c r="LO81" s="54"/>
      <c r="LP81" s="2"/>
      <c r="LQ81" s="18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15"/>
      <c r="MI81" s="2"/>
      <c r="MJ81" s="56" t="s">
        <v>24</v>
      </c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4">
        <f>データ!EE6</f>
        <v>0.13</v>
      </c>
      <c r="MX81" s="54"/>
      <c r="MY81" s="54"/>
      <c r="MZ81" s="54"/>
      <c r="NA81" s="54"/>
      <c r="NB81" s="54"/>
      <c r="NC81" s="54"/>
      <c r="ND81" s="54"/>
      <c r="NE81" s="54"/>
      <c r="NF81" s="54"/>
      <c r="NG81" s="54"/>
      <c r="NH81" s="54"/>
      <c r="NI81" s="54"/>
      <c r="NJ81" s="54"/>
      <c r="NK81" s="54"/>
      <c r="NL81" s="54"/>
      <c r="NM81" s="54"/>
      <c r="NN81" s="54"/>
      <c r="NO81" s="54"/>
      <c r="NP81" s="54"/>
      <c r="NQ81" s="54"/>
      <c r="NR81" s="54"/>
      <c r="NS81" s="54"/>
      <c r="NT81" s="54"/>
      <c r="NU81" s="54"/>
      <c r="NV81" s="54"/>
      <c r="NW81" s="54"/>
      <c r="NX81" s="54">
        <f>データ!EF6</f>
        <v>0.22</v>
      </c>
      <c r="NY81" s="54"/>
      <c r="NZ81" s="54"/>
      <c r="OA81" s="54"/>
      <c r="OB81" s="54"/>
      <c r="OC81" s="54"/>
      <c r="OD81" s="54"/>
      <c r="OE81" s="54"/>
      <c r="OF81" s="54"/>
      <c r="OG81" s="54"/>
      <c r="OH81" s="54"/>
      <c r="OI81" s="54"/>
      <c r="OJ81" s="54"/>
      <c r="OK81" s="54"/>
      <c r="OL81" s="54"/>
      <c r="OM81" s="54"/>
      <c r="ON81" s="54"/>
      <c r="OO81" s="54"/>
      <c r="OP81" s="54"/>
      <c r="OQ81" s="54"/>
      <c r="OR81" s="54"/>
      <c r="OS81" s="54"/>
      <c r="OT81" s="54"/>
      <c r="OU81" s="54"/>
      <c r="OV81" s="54"/>
      <c r="OW81" s="54"/>
      <c r="OX81" s="54"/>
      <c r="OY81" s="54">
        <f>データ!EG6</f>
        <v>0.5</v>
      </c>
      <c r="OZ81" s="54"/>
      <c r="PA81" s="54"/>
      <c r="PB81" s="54"/>
      <c r="PC81" s="54"/>
      <c r="PD81" s="54"/>
      <c r="PE81" s="54"/>
      <c r="PF81" s="54"/>
      <c r="PG81" s="54"/>
      <c r="PH81" s="54"/>
      <c r="PI81" s="54"/>
      <c r="PJ81" s="54"/>
      <c r="PK81" s="54"/>
      <c r="PL81" s="54"/>
      <c r="PM81" s="54"/>
      <c r="PN81" s="54"/>
      <c r="PO81" s="54"/>
      <c r="PP81" s="54"/>
      <c r="PQ81" s="54"/>
      <c r="PR81" s="54"/>
      <c r="PS81" s="54"/>
      <c r="PT81" s="54"/>
      <c r="PU81" s="54"/>
      <c r="PV81" s="54"/>
      <c r="PW81" s="54"/>
      <c r="PX81" s="54"/>
      <c r="PY81" s="54"/>
      <c r="PZ81" s="54">
        <f>データ!EH6</f>
        <v>0.2</v>
      </c>
      <c r="QA81" s="54"/>
      <c r="QB81" s="54"/>
      <c r="QC81" s="54"/>
      <c r="QD81" s="54"/>
      <c r="QE81" s="54"/>
      <c r="QF81" s="54"/>
      <c r="QG81" s="54"/>
      <c r="QH81" s="54"/>
      <c r="QI81" s="54"/>
      <c r="QJ81" s="54"/>
      <c r="QK81" s="54"/>
      <c r="QL81" s="54"/>
      <c r="QM81" s="54"/>
      <c r="QN81" s="54"/>
      <c r="QO81" s="54"/>
      <c r="QP81" s="54"/>
      <c r="QQ81" s="54"/>
      <c r="QR81" s="54"/>
      <c r="QS81" s="54"/>
      <c r="QT81" s="54"/>
      <c r="QU81" s="54"/>
      <c r="QV81" s="54"/>
      <c r="QW81" s="54"/>
      <c r="QX81" s="54"/>
      <c r="QY81" s="54"/>
      <c r="QZ81" s="54"/>
      <c r="RA81" s="54">
        <f>データ!EI6</f>
        <v>0.24</v>
      </c>
      <c r="RB81" s="54"/>
      <c r="RC81" s="54"/>
      <c r="RD81" s="54"/>
      <c r="RE81" s="54"/>
      <c r="RF81" s="54"/>
      <c r="RG81" s="54"/>
      <c r="RH81" s="54"/>
      <c r="RI81" s="54"/>
      <c r="RJ81" s="54"/>
      <c r="RK81" s="54"/>
      <c r="RL81" s="54"/>
      <c r="RM81" s="54"/>
      <c r="RN81" s="54"/>
      <c r="RO81" s="54"/>
      <c r="RP81" s="54"/>
      <c r="RQ81" s="54"/>
      <c r="RR81" s="54"/>
      <c r="RS81" s="54"/>
      <c r="RT81" s="54"/>
      <c r="RU81" s="54"/>
      <c r="RV81" s="54"/>
      <c r="RW81" s="54"/>
      <c r="RX81" s="54"/>
      <c r="RY81" s="54"/>
      <c r="RZ81" s="54"/>
      <c r="SA81" s="54"/>
      <c r="SB81" s="2"/>
      <c r="SC81" s="18"/>
      <c r="SD81" s="2"/>
      <c r="SE81" s="2"/>
      <c r="SF81" s="2"/>
      <c r="SG81" s="2"/>
      <c r="SH81" s="2"/>
      <c r="SI81" s="2"/>
      <c r="SJ81" s="2"/>
      <c r="SK81" s="14"/>
      <c r="SL81" s="2"/>
      <c r="SM81" s="63"/>
      <c r="SN81" s="64"/>
      <c r="SO81" s="64"/>
      <c r="SP81" s="64"/>
      <c r="SQ81" s="64"/>
      <c r="SR81" s="64"/>
      <c r="SS81" s="64"/>
      <c r="ST81" s="64"/>
      <c r="SU81" s="64"/>
      <c r="SV81" s="64"/>
      <c r="SW81" s="64"/>
      <c r="SX81" s="64"/>
      <c r="SY81" s="64"/>
      <c r="SZ81" s="64"/>
      <c r="TA81" s="65"/>
    </row>
    <row r="82" spans="1:521" ht="13.5" customHeight="1" x14ac:dyDescent="0.15">
      <c r="A82" s="2"/>
      <c r="B82" s="13"/>
      <c r="C82" s="2"/>
      <c r="D82" s="2"/>
      <c r="E82" s="2"/>
      <c r="F82" s="2"/>
      <c r="G82" s="2"/>
      <c r="H82" s="2"/>
      <c r="I82" s="2"/>
      <c r="J82" s="51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3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51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  <c r="IS82" s="52"/>
      <c r="IT82" s="52"/>
      <c r="IU82" s="52"/>
      <c r="IV82" s="52"/>
      <c r="IW82" s="52"/>
      <c r="IX82" s="52"/>
      <c r="IY82" s="52"/>
      <c r="IZ82" s="52"/>
      <c r="JA82" s="52"/>
      <c r="JB82" s="52"/>
      <c r="JC82" s="52"/>
      <c r="JD82" s="52"/>
      <c r="JE82" s="52"/>
      <c r="JF82" s="52"/>
      <c r="JG82" s="52"/>
      <c r="JH82" s="52"/>
      <c r="JI82" s="52"/>
      <c r="JJ82" s="52"/>
      <c r="JK82" s="52"/>
      <c r="JL82" s="52"/>
      <c r="JM82" s="52"/>
      <c r="JN82" s="52"/>
      <c r="JO82" s="52"/>
      <c r="JP82" s="52"/>
      <c r="JQ82" s="52"/>
      <c r="JR82" s="52"/>
      <c r="JS82" s="52"/>
      <c r="JT82" s="52"/>
      <c r="JU82" s="52"/>
      <c r="JV82" s="52"/>
      <c r="JW82" s="52"/>
      <c r="JX82" s="52"/>
      <c r="JY82" s="52"/>
      <c r="JZ82" s="52"/>
      <c r="KA82" s="52"/>
      <c r="KB82" s="52"/>
      <c r="KC82" s="52"/>
      <c r="KD82" s="52"/>
      <c r="KE82" s="52"/>
      <c r="KF82" s="52"/>
      <c r="KG82" s="52"/>
      <c r="KH82" s="52"/>
      <c r="KI82" s="52"/>
      <c r="KJ82" s="52"/>
      <c r="KK82" s="52"/>
      <c r="KL82" s="52"/>
      <c r="KM82" s="52"/>
      <c r="KN82" s="52"/>
      <c r="KO82" s="52"/>
      <c r="KP82" s="52"/>
      <c r="KQ82" s="52"/>
      <c r="KR82" s="52"/>
      <c r="KS82" s="52"/>
      <c r="KT82" s="52"/>
      <c r="KU82" s="52"/>
      <c r="KV82" s="52"/>
      <c r="KW82" s="52"/>
      <c r="KX82" s="52"/>
      <c r="KY82" s="52"/>
      <c r="KZ82" s="52"/>
      <c r="LA82" s="52"/>
      <c r="LB82" s="52"/>
      <c r="LC82" s="52"/>
      <c r="LD82" s="52"/>
      <c r="LE82" s="52"/>
      <c r="LF82" s="52"/>
      <c r="LG82" s="52"/>
      <c r="LH82" s="52"/>
      <c r="LI82" s="52"/>
      <c r="LJ82" s="52"/>
      <c r="LK82" s="52"/>
      <c r="LL82" s="52"/>
      <c r="LM82" s="52"/>
      <c r="LN82" s="52"/>
      <c r="LO82" s="52"/>
      <c r="LP82" s="52"/>
      <c r="LQ82" s="53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51"/>
      <c r="MI82" s="52"/>
      <c r="MJ82" s="52"/>
      <c r="MK82" s="52"/>
      <c r="ML82" s="52"/>
      <c r="MM82" s="52"/>
      <c r="MN82" s="52"/>
      <c r="MO82" s="52"/>
      <c r="MP82" s="52"/>
      <c r="MQ82" s="52"/>
      <c r="MR82" s="52"/>
      <c r="MS82" s="52"/>
      <c r="MT82" s="52"/>
      <c r="MU82" s="52"/>
      <c r="MV82" s="52"/>
      <c r="MW82" s="52"/>
      <c r="MX82" s="52"/>
      <c r="MY82" s="52"/>
      <c r="MZ82" s="52"/>
      <c r="NA82" s="52"/>
      <c r="NB82" s="52"/>
      <c r="NC82" s="52"/>
      <c r="ND82" s="52"/>
      <c r="NE82" s="52"/>
      <c r="NF82" s="52"/>
      <c r="NG82" s="52"/>
      <c r="NH82" s="52"/>
      <c r="NI82" s="52"/>
      <c r="NJ82" s="52"/>
      <c r="NK82" s="52"/>
      <c r="NL82" s="52"/>
      <c r="NM82" s="52"/>
      <c r="NN82" s="52"/>
      <c r="NO82" s="52"/>
      <c r="NP82" s="52"/>
      <c r="NQ82" s="52"/>
      <c r="NR82" s="52"/>
      <c r="NS82" s="52"/>
      <c r="NT82" s="52"/>
      <c r="NU82" s="52"/>
      <c r="NV82" s="52"/>
      <c r="NW82" s="52"/>
      <c r="NX82" s="52"/>
      <c r="NY82" s="52"/>
      <c r="NZ82" s="52"/>
      <c r="OA82" s="52"/>
      <c r="OB82" s="52"/>
      <c r="OC82" s="52"/>
      <c r="OD82" s="52"/>
      <c r="OE82" s="52"/>
      <c r="OF82" s="52"/>
      <c r="OG82" s="52"/>
      <c r="OH82" s="52"/>
      <c r="OI82" s="52"/>
      <c r="OJ82" s="52"/>
      <c r="OK82" s="52"/>
      <c r="OL82" s="52"/>
      <c r="OM82" s="52"/>
      <c r="ON82" s="52"/>
      <c r="OO82" s="52"/>
      <c r="OP82" s="52"/>
      <c r="OQ82" s="52"/>
      <c r="OR82" s="52"/>
      <c r="OS82" s="52"/>
      <c r="OT82" s="52"/>
      <c r="OU82" s="52"/>
      <c r="OV82" s="52"/>
      <c r="OW82" s="52"/>
      <c r="OX82" s="52"/>
      <c r="OY82" s="52"/>
      <c r="OZ82" s="52"/>
      <c r="PA82" s="52"/>
      <c r="PB82" s="52"/>
      <c r="PC82" s="52"/>
      <c r="PD82" s="52"/>
      <c r="PE82" s="52"/>
      <c r="PF82" s="52"/>
      <c r="PG82" s="52"/>
      <c r="PH82" s="52"/>
      <c r="PI82" s="52"/>
      <c r="PJ82" s="52"/>
      <c r="PK82" s="52"/>
      <c r="PL82" s="52"/>
      <c r="PM82" s="52"/>
      <c r="PN82" s="52"/>
      <c r="PO82" s="52"/>
      <c r="PP82" s="52"/>
      <c r="PQ82" s="52"/>
      <c r="PR82" s="52"/>
      <c r="PS82" s="52"/>
      <c r="PT82" s="52"/>
      <c r="PU82" s="52"/>
      <c r="PV82" s="52"/>
      <c r="PW82" s="52"/>
      <c r="PX82" s="52"/>
      <c r="PY82" s="52"/>
      <c r="PZ82" s="52"/>
      <c r="QA82" s="52"/>
      <c r="QB82" s="52"/>
      <c r="QC82" s="52"/>
      <c r="QD82" s="52"/>
      <c r="QE82" s="52"/>
      <c r="QF82" s="52"/>
      <c r="QG82" s="52"/>
      <c r="QH82" s="52"/>
      <c r="QI82" s="52"/>
      <c r="QJ82" s="52"/>
      <c r="QK82" s="52"/>
      <c r="QL82" s="52"/>
      <c r="QM82" s="52"/>
      <c r="QN82" s="52"/>
      <c r="QO82" s="52"/>
      <c r="QP82" s="52"/>
      <c r="QQ82" s="52"/>
      <c r="QR82" s="52"/>
      <c r="QS82" s="52"/>
      <c r="QT82" s="52"/>
      <c r="QU82" s="52"/>
      <c r="QV82" s="52"/>
      <c r="QW82" s="52"/>
      <c r="QX82" s="52"/>
      <c r="QY82" s="52"/>
      <c r="QZ82" s="52"/>
      <c r="RA82" s="52"/>
      <c r="RB82" s="52"/>
      <c r="RC82" s="52"/>
      <c r="RD82" s="52"/>
      <c r="RE82" s="52"/>
      <c r="RF82" s="52"/>
      <c r="RG82" s="52"/>
      <c r="RH82" s="52"/>
      <c r="RI82" s="52"/>
      <c r="RJ82" s="52"/>
      <c r="RK82" s="52"/>
      <c r="RL82" s="52"/>
      <c r="RM82" s="52"/>
      <c r="RN82" s="52"/>
      <c r="RO82" s="52"/>
      <c r="RP82" s="52"/>
      <c r="RQ82" s="52"/>
      <c r="RR82" s="52"/>
      <c r="RS82" s="52"/>
      <c r="RT82" s="52"/>
      <c r="RU82" s="52"/>
      <c r="RV82" s="52"/>
      <c r="RW82" s="52"/>
      <c r="RX82" s="52"/>
      <c r="RY82" s="52"/>
      <c r="RZ82" s="52"/>
      <c r="SA82" s="52"/>
      <c r="SB82" s="52"/>
      <c r="SC82" s="53"/>
      <c r="SD82" s="2"/>
      <c r="SE82" s="2"/>
      <c r="SF82" s="2"/>
      <c r="SG82" s="2"/>
      <c r="SH82" s="2"/>
      <c r="SI82" s="2"/>
      <c r="SJ82" s="2"/>
      <c r="SK82" s="14"/>
      <c r="SL82" s="2"/>
      <c r="SM82" s="63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5"/>
    </row>
    <row r="83" spans="1:521" ht="13.5" customHeight="1" x14ac:dyDescent="0.15">
      <c r="A83" s="2"/>
      <c r="B83" s="13"/>
      <c r="C83" s="1"/>
      <c r="D83" s="1"/>
      <c r="E83" s="1"/>
      <c r="F83" s="1"/>
      <c r="G83" s="1"/>
      <c r="H83" s="1"/>
      <c r="I83" s="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"/>
      <c r="FG83" s="1"/>
      <c r="FH83" s="1"/>
      <c r="FI83" s="21"/>
      <c r="FJ83" s="2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21"/>
      <c r="MD83" s="21"/>
      <c r="ME83" s="1"/>
      <c r="MF83" s="1"/>
      <c r="MG83" s="1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"/>
      <c r="SE83" s="1"/>
      <c r="SF83" s="1"/>
      <c r="SG83" s="1"/>
      <c r="SH83" s="1"/>
      <c r="SI83" s="1"/>
      <c r="SJ83" s="2"/>
      <c r="SK83" s="14"/>
      <c r="SL83" s="2"/>
      <c r="SM83" s="63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5"/>
    </row>
    <row r="84" spans="1:521" ht="13.5" customHeight="1" x14ac:dyDescent="0.15">
      <c r="A84" s="2"/>
      <c r="B84" s="13"/>
      <c r="C84" s="1"/>
      <c r="D84" s="1"/>
      <c r="E84" s="1"/>
      <c r="F84" s="1"/>
      <c r="G84" s="1"/>
      <c r="H84" s="1"/>
      <c r="I84" s="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"/>
      <c r="FG84" s="1"/>
      <c r="FH84" s="1"/>
      <c r="FI84" s="21"/>
      <c r="FJ84" s="2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21"/>
      <c r="MD84" s="21"/>
      <c r="ME84" s="1"/>
      <c r="MF84" s="1"/>
      <c r="MG84" s="1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"/>
      <c r="SE84" s="1"/>
      <c r="SF84" s="1"/>
      <c r="SG84" s="1"/>
      <c r="SH84" s="1"/>
      <c r="SI84" s="1"/>
      <c r="SJ84" s="2"/>
      <c r="SK84" s="14"/>
      <c r="SL84" s="2"/>
      <c r="SM84" s="63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5"/>
    </row>
    <row r="85" spans="1:521" ht="13.5" customHeight="1" x14ac:dyDescent="0.15">
      <c r="A85" s="2"/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4"/>
      <c r="SL85" s="2"/>
      <c r="SM85" s="66"/>
      <c r="SN85" s="67"/>
      <c r="SO85" s="67"/>
      <c r="SP85" s="67"/>
      <c r="SQ85" s="67"/>
      <c r="SR85" s="67"/>
      <c r="SS85" s="67"/>
      <c r="ST85" s="67"/>
      <c r="SU85" s="67"/>
      <c r="SV85" s="67"/>
      <c r="SW85" s="67"/>
      <c r="SX85" s="67"/>
      <c r="SY85" s="67"/>
      <c r="SZ85" s="67"/>
      <c r="TA85" s="68"/>
    </row>
    <row r="86" spans="1:521" x14ac:dyDescent="0.15">
      <c r="C86" s="25"/>
      <c r="BM86" s="25"/>
      <c r="DV86" s="25"/>
      <c r="GF86" s="25"/>
      <c r="IO86" s="25"/>
      <c r="LK86" s="25"/>
      <c r="NT86" s="25"/>
      <c r="QD86" s="25"/>
    </row>
    <row r="87" spans="1:52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</row>
    <row r="88" spans="1:521" ht="13.5" customHeight="1" x14ac:dyDescent="0.15">
      <c r="A88" s="26"/>
      <c r="B88" s="26"/>
      <c r="C88" s="27" t="s">
        <v>28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</row>
    <row r="89" spans="1:521" ht="13.5" customHeight="1" x14ac:dyDescent="0.15">
      <c r="A89" s="26"/>
      <c r="B89" s="26"/>
      <c r="C89" s="49" t="s">
        <v>29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 t="s">
        <v>30</v>
      </c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 t="s">
        <v>31</v>
      </c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 t="s">
        <v>32</v>
      </c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 t="s">
        <v>33</v>
      </c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 t="s">
        <v>34</v>
      </c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 t="s">
        <v>35</v>
      </c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 t="s">
        <v>36</v>
      </c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 t="s">
        <v>29</v>
      </c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 t="s">
        <v>30</v>
      </c>
      <c r="IM89" s="49"/>
      <c r="IN89" s="49"/>
      <c r="IO89" s="49"/>
      <c r="IP89" s="49"/>
      <c r="IQ89" s="49"/>
      <c r="IR89" s="49"/>
      <c r="IS89" s="49"/>
      <c r="IT89" s="49"/>
      <c r="IU89" s="49"/>
      <c r="IV89" s="49"/>
      <c r="IW89" s="49"/>
      <c r="IX89" s="49"/>
      <c r="IY89" s="49"/>
      <c r="IZ89" s="49"/>
      <c r="JA89" s="49"/>
      <c r="JB89" s="49"/>
      <c r="JC89" s="49"/>
      <c r="JD89" s="49"/>
      <c r="JE89" s="49"/>
      <c r="JF89" s="49"/>
      <c r="JG89" s="49"/>
      <c r="JH89" s="49"/>
      <c r="JI89" s="49"/>
      <c r="JJ89" s="49"/>
      <c r="JK89" s="49"/>
      <c r="JL89" s="49"/>
      <c r="JM89" s="49" t="s">
        <v>31</v>
      </c>
      <c r="JN89" s="49"/>
      <c r="JO89" s="49"/>
      <c r="JP89" s="49"/>
      <c r="JQ89" s="49"/>
      <c r="JR89" s="49"/>
      <c r="JS89" s="49"/>
      <c r="JT89" s="49"/>
      <c r="JU89" s="49"/>
      <c r="JV89" s="49"/>
      <c r="JW89" s="49"/>
      <c r="JX89" s="49"/>
      <c r="JY89" s="49"/>
      <c r="JZ89" s="49"/>
      <c r="KA89" s="49"/>
      <c r="KB89" s="49"/>
      <c r="KC89" s="49"/>
      <c r="KD89" s="49"/>
      <c r="KE89" s="49"/>
      <c r="KF89" s="49"/>
      <c r="KG89" s="49"/>
      <c r="KH89" s="49"/>
      <c r="KI89" s="49"/>
      <c r="KJ89" s="49"/>
      <c r="KK89" s="49"/>
      <c r="KL89" s="49"/>
      <c r="KM89" s="49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</row>
    <row r="90" spans="1:521" ht="13.5" customHeight="1" x14ac:dyDescent="0.15">
      <c r="A90" s="26"/>
      <c r="B90" s="26"/>
      <c r="C90" s="50" t="str">
        <f>データ!AD6</f>
        <v>【112.60】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 t="str">
        <f>データ!AO6</f>
        <v>【29.72】</v>
      </c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 t="str">
        <f>データ!AZ6</f>
        <v>【473.00】</v>
      </c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 t="str">
        <f>データ!BK6</f>
        <v>【233.74】</v>
      </c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 t="str">
        <f>データ!BV6</f>
        <v>【106.87】</v>
      </c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 t="str">
        <f>データ!CG6</f>
        <v>【20.26】</v>
      </c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 t="str">
        <f>データ!CR6</f>
        <v>【53.19】</v>
      </c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0" t="str">
        <f>データ!DC6</f>
        <v>【75.85】</v>
      </c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0" t="str">
        <f>データ!DN6</f>
        <v>【61.17】</v>
      </c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0" t="str">
        <f>データ!DY6</f>
        <v>【49.58】</v>
      </c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0" t="str">
        <f>データ!EJ6</f>
        <v>【0.21】</v>
      </c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</row>
    <row r="91" spans="1:52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</row>
  </sheetData>
  <sheetProtection algorithmName="SHA-512" hashValue="bGGKopsuWEYjnOQzJ4mLF6j5VSjURGsV4bPzazWddTXk/bOafCnLIopZg5TDI3sSkLi9ZAkPWH/xWU2Z73tlCQ==" saltValue="hO6HtZVSrNUyeIkT7Op6Lw==" spinCount="100000" sheet="1" objects="1" scenarios="1" formatCells="0" formatColumns="0" formatRows="0"/>
  <mergeCells count="289"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  <mergeCell ref="SM7:SZ7"/>
    <mergeCell ref="B8:CG8"/>
    <mergeCell ref="CH8:FM8"/>
    <mergeCell ref="FN8:IS8"/>
    <mergeCell ref="IT8:LY8"/>
    <mergeCell ref="LZ8:PE8"/>
    <mergeCell ref="PF8:SK8"/>
    <mergeCell ref="SM8:SN8"/>
    <mergeCell ref="SO8:SZ8"/>
    <mergeCell ref="B7:CG7"/>
    <mergeCell ref="CH7:FM7"/>
    <mergeCell ref="FN7:IS7"/>
    <mergeCell ref="IT7:LY7"/>
    <mergeCell ref="LZ7:PE7"/>
    <mergeCell ref="PF7:SK7"/>
    <mergeCell ref="SO9:SZ9"/>
    <mergeCell ref="B10:CG10"/>
    <mergeCell ref="CH10:FM10"/>
    <mergeCell ref="FN10:IS10"/>
    <mergeCell ref="IT10:LY10"/>
    <mergeCell ref="LZ10:PE10"/>
    <mergeCell ref="SM10:SN10"/>
    <mergeCell ref="SO10:SZ10"/>
    <mergeCell ref="B9:CG9"/>
    <mergeCell ref="CH9:FM9"/>
    <mergeCell ref="FN9:IS9"/>
    <mergeCell ref="IT9:LY9"/>
    <mergeCell ref="LZ9:PE9"/>
    <mergeCell ref="SM9:SN9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HL79:IL79"/>
    <mergeCell ref="IM79:JM79"/>
    <mergeCell ref="JN79:KN79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RA80:SA80"/>
    <mergeCell ref="FX80:GJ80"/>
    <mergeCell ref="GK80:HK80"/>
    <mergeCell ref="HL80:IL80"/>
    <mergeCell ref="IM80:JM80"/>
    <mergeCell ref="JN80:KN80"/>
    <mergeCell ref="KO80:LO80"/>
    <mergeCell ref="L80:X80"/>
    <mergeCell ref="Y80:AY80"/>
    <mergeCell ref="AZ80:BZ80"/>
    <mergeCell ref="CA80:DA80"/>
    <mergeCell ref="DB80:EB80"/>
    <mergeCell ref="EC80:FC80"/>
    <mergeCell ref="L81:X81"/>
    <mergeCell ref="Y81:AY81"/>
    <mergeCell ref="AZ81:BZ81"/>
    <mergeCell ref="CA81:DA81"/>
    <mergeCell ref="DB81:EB81"/>
    <mergeCell ref="EC81:FC81"/>
    <mergeCell ref="SM66:TA67"/>
    <mergeCell ref="SM68:TA85"/>
    <mergeCell ref="OY79:PY79"/>
    <mergeCell ref="PZ79:QZ79"/>
    <mergeCell ref="RA79:SA79"/>
    <mergeCell ref="MJ80:MV80"/>
    <mergeCell ref="MW80:NW80"/>
    <mergeCell ref="NX80:OX80"/>
    <mergeCell ref="MJ81:MV81"/>
    <mergeCell ref="MW81:NW81"/>
    <mergeCell ref="NX81:OX81"/>
    <mergeCell ref="MJ79:MV79"/>
    <mergeCell ref="MW79:NW79"/>
    <mergeCell ref="OY80:PY80"/>
    <mergeCell ref="RA81:SA81"/>
    <mergeCell ref="NX79:OX79"/>
    <mergeCell ref="KO79:LO79"/>
    <mergeCell ref="PZ80:QZ80"/>
    <mergeCell ref="J82:FE82"/>
    <mergeCell ref="OY81:PY81"/>
    <mergeCell ref="PZ81:QZ81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FV82:LQ82"/>
    <mergeCell ref="MH82:SC82"/>
    <mergeCell ref="C89:AC89"/>
    <mergeCell ref="AD89:BD89"/>
    <mergeCell ref="BE89:CE89"/>
    <mergeCell ref="CF89:DF89"/>
    <mergeCell ref="FX81:GJ81"/>
    <mergeCell ref="GK81:HK81"/>
    <mergeCell ref="HL81:IL81"/>
    <mergeCell ref="IM81:JM81"/>
    <mergeCell ref="JN81:KN81"/>
    <mergeCell ref="KO81:LO81"/>
    <mergeCell ref="DG89:EG89"/>
    <mergeCell ref="EH89:FH89"/>
    <mergeCell ref="FI89:GI89"/>
    <mergeCell ref="C90:AC90"/>
    <mergeCell ref="AD90:BD90"/>
    <mergeCell ref="BE90:CE90"/>
    <mergeCell ref="CF90:DF90"/>
    <mergeCell ref="DG90:EG90"/>
    <mergeCell ref="EH90:FH90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8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J12"/>
  <sheetViews>
    <sheetView showGridLines="0" workbookViewId="0"/>
  </sheetViews>
  <sheetFormatPr defaultRowHeight="13.5" x14ac:dyDescent="0.15"/>
  <cols>
    <col min="1" max="1" width="22.75" bestFit="1" customWidth="1"/>
    <col min="2" max="7" width="11.875" customWidth="1"/>
    <col min="8" max="8" width="16.25" bestFit="1" customWidth="1"/>
    <col min="9" max="140" width="11.875" customWidth="1"/>
  </cols>
  <sheetData>
    <row r="1" spans="1:140" x14ac:dyDescent="0.15">
      <c r="A1" t="s">
        <v>37</v>
      </c>
    </row>
    <row r="2" spans="1:140" x14ac:dyDescent="0.15">
      <c r="A2" s="28" t="s">
        <v>38</v>
      </c>
      <c r="B2" s="28">
        <f>COLUMN()-1</f>
        <v>1</v>
      </c>
      <c r="C2" s="28">
        <f t="shared" ref="C2:BN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ref="BO2:DZ2" si="1">COLUMN()-1</f>
        <v>66</v>
      </c>
      <c r="BP2" s="28">
        <f t="shared" si="1"/>
        <v>67</v>
      </c>
      <c r="BQ2" s="28">
        <f t="shared" si="1"/>
        <v>68</v>
      </c>
      <c r="BR2" s="28">
        <f t="shared" si="1"/>
        <v>69</v>
      </c>
      <c r="BS2" s="28">
        <f t="shared" si="1"/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ref="EA2:EJ2" si="2">COLUMN()-1</f>
        <v>130</v>
      </c>
      <c r="EB2" s="28">
        <f t="shared" si="2"/>
        <v>131</v>
      </c>
      <c r="EC2" s="28">
        <f t="shared" si="2"/>
        <v>132</v>
      </c>
      <c r="ED2" s="28">
        <f t="shared" si="2"/>
        <v>133</v>
      </c>
      <c r="EE2" s="28">
        <f t="shared" si="2"/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</row>
    <row r="3" spans="1:140" x14ac:dyDescent="0.15">
      <c r="A3" s="28" t="s">
        <v>39</v>
      </c>
      <c r="B3" s="29" t="s">
        <v>40</v>
      </c>
      <c r="C3" s="29" t="s">
        <v>41</v>
      </c>
      <c r="D3" s="29" t="s">
        <v>42</v>
      </c>
      <c r="E3" s="29" t="s">
        <v>43</v>
      </c>
      <c r="F3" s="29" t="s">
        <v>44</v>
      </c>
      <c r="G3" s="29" t="s">
        <v>45</v>
      </c>
      <c r="H3" s="152" t="s">
        <v>46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6" t="s">
        <v>47</v>
      </c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 t="s">
        <v>26</v>
      </c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</row>
    <row r="4" spans="1:140" x14ac:dyDescent="0.15">
      <c r="A4" s="28" t="s">
        <v>48</v>
      </c>
      <c r="B4" s="30"/>
      <c r="C4" s="30"/>
      <c r="D4" s="30"/>
      <c r="E4" s="30"/>
      <c r="F4" s="30"/>
      <c r="G4" s="30"/>
      <c r="H4" s="154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1" t="s">
        <v>49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 t="s">
        <v>50</v>
      </c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 t="s">
        <v>51</v>
      </c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 t="s">
        <v>52</v>
      </c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 t="s">
        <v>53</v>
      </c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 t="s">
        <v>54</v>
      </c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 t="s">
        <v>55</v>
      </c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 t="s">
        <v>56</v>
      </c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 t="s">
        <v>57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 t="s">
        <v>58</v>
      </c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 t="s">
        <v>59</v>
      </c>
      <c r="EA4" s="151"/>
      <c r="EB4" s="151"/>
      <c r="EC4" s="151"/>
      <c r="ED4" s="151"/>
      <c r="EE4" s="151"/>
      <c r="EF4" s="151"/>
      <c r="EG4" s="151"/>
      <c r="EH4" s="151"/>
      <c r="EI4" s="151"/>
      <c r="EJ4" s="151"/>
    </row>
    <row r="5" spans="1:140" x14ac:dyDescent="0.15">
      <c r="A5" s="28" t="s">
        <v>60</v>
      </c>
      <c r="B5" s="31"/>
      <c r="C5" s="31"/>
      <c r="D5" s="31"/>
      <c r="E5" s="31"/>
      <c r="F5" s="31"/>
      <c r="G5" s="31"/>
      <c r="H5" s="32" t="s">
        <v>61</v>
      </c>
      <c r="I5" s="32" t="s">
        <v>62</v>
      </c>
      <c r="J5" s="32" t="s">
        <v>63</v>
      </c>
      <c r="K5" s="32" t="s">
        <v>64</v>
      </c>
      <c r="L5" s="32" t="s">
        <v>65</v>
      </c>
      <c r="M5" s="32" t="s">
        <v>66</v>
      </c>
      <c r="N5" s="32" t="s">
        <v>67</v>
      </c>
      <c r="O5" s="32" t="s">
        <v>68</v>
      </c>
      <c r="P5" s="32" t="s">
        <v>69</v>
      </c>
      <c r="Q5" s="32" t="s">
        <v>70</v>
      </c>
      <c r="R5" s="32" t="s">
        <v>71</v>
      </c>
      <c r="S5" s="32" t="s">
        <v>72</v>
      </c>
      <c r="T5" s="32" t="s">
        <v>73</v>
      </c>
      <c r="U5" s="32" t="s">
        <v>74</v>
      </c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32" t="s">
        <v>81</v>
      </c>
      <c r="AC5" s="32" t="s">
        <v>82</v>
      </c>
      <c r="AD5" s="32" t="s">
        <v>83</v>
      </c>
      <c r="AE5" s="32" t="s">
        <v>73</v>
      </c>
      <c r="AF5" s="32" t="s">
        <v>74</v>
      </c>
      <c r="AG5" s="32" t="s">
        <v>75</v>
      </c>
      <c r="AH5" s="32" t="s">
        <v>76</v>
      </c>
      <c r="AI5" s="32" t="s">
        <v>77</v>
      </c>
      <c r="AJ5" s="32" t="s">
        <v>78</v>
      </c>
      <c r="AK5" s="32" t="s">
        <v>79</v>
      </c>
      <c r="AL5" s="32" t="s">
        <v>80</v>
      </c>
      <c r="AM5" s="32" t="s">
        <v>81</v>
      </c>
      <c r="AN5" s="32" t="s">
        <v>82</v>
      </c>
      <c r="AO5" s="32" t="s">
        <v>84</v>
      </c>
      <c r="AP5" s="32" t="s">
        <v>73</v>
      </c>
      <c r="AQ5" s="32" t="s">
        <v>74</v>
      </c>
      <c r="AR5" s="32" t="s">
        <v>75</v>
      </c>
      <c r="AS5" s="32" t="s">
        <v>76</v>
      </c>
      <c r="AT5" s="32" t="s">
        <v>77</v>
      </c>
      <c r="AU5" s="32" t="s">
        <v>78</v>
      </c>
      <c r="AV5" s="32" t="s">
        <v>79</v>
      </c>
      <c r="AW5" s="32" t="s">
        <v>80</v>
      </c>
      <c r="AX5" s="32" t="s">
        <v>81</v>
      </c>
      <c r="AY5" s="32" t="s">
        <v>82</v>
      </c>
      <c r="AZ5" s="32" t="s">
        <v>84</v>
      </c>
      <c r="BA5" s="32" t="s">
        <v>73</v>
      </c>
      <c r="BB5" s="32" t="s">
        <v>74</v>
      </c>
      <c r="BC5" s="32" t="s">
        <v>75</v>
      </c>
      <c r="BD5" s="32" t="s">
        <v>76</v>
      </c>
      <c r="BE5" s="32" t="s">
        <v>77</v>
      </c>
      <c r="BF5" s="32" t="s">
        <v>78</v>
      </c>
      <c r="BG5" s="32" t="s">
        <v>79</v>
      </c>
      <c r="BH5" s="32" t="s">
        <v>80</v>
      </c>
      <c r="BI5" s="32" t="s">
        <v>81</v>
      </c>
      <c r="BJ5" s="32" t="s">
        <v>82</v>
      </c>
      <c r="BK5" s="32" t="s">
        <v>84</v>
      </c>
      <c r="BL5" s="32" t="s">
        <v>73</v>
      </c>
      <c r="BM5" s="32" t="s">
        <v>74</v>
      </c>
      <c r="BN5" s="32" t="s">
        <v>75</v>
      </c>
      <c r="BO5" s="32" t="s">
        <v>76</v>
      </c>
      <c r="BP5" s="32" t="s">
        <v>77</v>
      </c>
      <c r="BQ5" s="32" t="s">
        <v>78</v>
      </c>
      <c r="BR5" s="32" t="s">
        <v>79</v>
      </c>
      <c r="BS5" s="32" t="s">
        <v>80</v>
      </c>
      <c r="BT5" s="32" t="s">
        <v>81</v>
      </c>
      <c r="BU5" s="32" t="s">
        <v>82</v>
      </c>
      <c r="BV5" s="32" t="s">
        <v>84</v>
      </c>
      <c r="BW5" s="32" t="s">
        <v>73</v>
      </c>
      <c r="BX5" s="32" t="s">
        <v>74</v>
      </c>
      <c r="BY5" s="32" t="s">
        <v>75</v>
      </c>
      <c r="BZ5" s="32" t="s">
        <v>76</v>
      </c>
      <c r="CA5" s="32" t="s">
        <v>77</v>
      </c>
      <c r="CB5" s="32" t="s">
        <v>78</v>
      </c>
      <c r="CC5" s="32" t="s">
        <v>79</v>
      </c>
      <c r="CD5" s="32" t="s">
        <v>80</v>
      </c>
      <c r="CE5" s="32" t="s">
        <v>81</v>
      </c>
      <c r="CF5" s="32" t="s">
        <v>82</v>
      </c>
      <c r="CG5" s="32" t="s">
        <v>84</v>
      </c>
      <c r="CH5" s="32" t="s">
        <v>73</v>
      </c>
      <c r="CI5" s="32" t="s">
        <v>74</v>
      </c>
      <c r="CJ5" s="32" t="s">
        <v>75</v>
      </c>
      <c r="CK5" s="32" t="s">
        <v>76</v>
      </c>
      <c r="CL5" s="32" t="s">
        <v>77</v>
      </c>
      <c r="CM5" s="32" t="s">
        <v>78</v>
      </c>
      <c r="CN5" s="32" t="s">
        <v>79</v>
      </c>
      <c r="CO5" s="32" t="s">
        <v>80</v>
      </c>
      <c r="CP5" s="32" t="s">
        <v>81</v>
      </c>
      <c r="CQ5" s="32" t="s">
        <v>82</v>
      </c>
      <c r="CR5" s="32" t="s">
        <v>84</v>
      </c>
      <c r="CS5" s="32" t="s">
        <v>73</v>
      </c>
      <c r="CT5" s="32" t="s">
        <v>74</v>
      </c>
      <c r="CU5" s="32" t="s">
        <v>75</v>
      </c>
      <c r="CV5" s="32" t="s">
        <v>76</v>
      </c>
      <c r="CW5" s="32" t="s">
        <v>77</v>
      </c>
      <c r="CX5" s="32" t="s">
        <v>78</v>
      </c>
      <c r="CY5" s="32" t="s">
        <v>79</v>
      </c>
      <c r="CZ5" s="32" t="s">
        <v>80</v>
      </c>
      <c r="DA5" s="32" t="s">
        <v>81</v>
      </c>
      <c r="DB5" s="32" t="s">
        <v>82</v>
      </c>
      <c r="DC5" s="32" t="s">
        <v>84</v>
      </c>
      <c r="DD5" s="32" t="s">
        <v>73</v>
      </c>
      <c r="DE5" s="32" t="s">
        <v>74</v>
      </c>
      <c r="DF5" s="32" t="s">
        <v>75</v>
      </c>
      <c r="DG5" s="32" t="s">
        <v>76</v>
      </c>
      <c r="DH5" s="32" t="s">
        <v>77</v>
      </c>
      <c r="DI5" s="32" t="s">
        <v>78</v>
      </c>
      <c r="DJ5" s="32" t="s">
        <v>79</v>
      </c>
      <c r="DK5" s="32" t="s">
        <v>80</v>
      </c>
      <c r="DL5" s="32" t="s">
        <v>81</v>
      </c>
      <c r="DM5" s="32" t="s">
        <v>82</v>
      </c>
      <c r="DN5" s="32" t="s">
        <v>84</v>
      </c>
      <c r="DO5" s="32" t="s">
        <v>73</v>
      </c>
      <c r="DP5" s="32" t="s">
        <v>74</v>
      </c>
      <c r="DQ5" s="32" t="s">
        <v>75</v>
      </c>
      <c r="DR5" s="32" t="s">
        <v>76</v>
      </c>
      <c r="DS5" s="32" t="s">
        <v>77</v>
      </c>
      <c r="DT5" s="32" t="s">
        <v>78</v>
      </c>
      <c r="DU5" s="32" t="s">
        <v>79</v>
      </c>
      <c r="DV5" s="32" t="s">
        <v>80</v>
      </c>
      <c r="DW5" s="32" t="s">
        <v>81</v>
      </c>
      <c r="DX5" s="32" t="s">
        <v>82</v>
      </c>
      <c r="DY5" s="32" t="s">
        <v>84</v>
      </c>
      <c r="DZ5" s="32" t="s">
        <v>73</v>
      </c>
      <c r="EA5" s="32" t="s">
        <v>74</v>
      </c>
      <c r="EB5" s="32" t="s">
        <v>75</v>
      </c>
      <c r="EC5" s="32" t="s">
        <v>76</v>
      </c>
      <c r="ED5" s="32" t="s">
        <v>77</v>
      </c>
      <c r="EE5" s="32" t="s">
        <v>78</v>
      </c>
      <c r="EF5" s="32" t="s">
        <v>79</v>
      </c>
      <c r="EG5" s="32" t="s">
        <v>80</v>
      </c>
      <c r="EH5" s="32" t="s">
        <v>81</v>
      </c>
      <c r="EI5" s="32" t="s">
        <v>82</v>
      </c>
      <c r="EJ5" s="32" t="s">
        <v>84</v>
      </c>
    </row>
    <row r="6" spans="1:140" s="36" customFormat="1" x14ac:dyDescent="0.15">
      <c r="A6" s="28" t="s">
        <v>85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3"/>
      <c r="S6" s="33"/>
      <c r="T6" s="35">
        <f t="shared" ref="T6:CE6" si="3">T7</f>
        <v>117.49</v>
      </c>
      <c r="U6" s="35">
        <f>U7</f>
        <v>118.47</v>
      </c>
      <c r="V6" s="35">
        <f>V7</f>
        <v>118.24</v>
      </c>
      <c r="W6" s="35">
        <f>W7</f>
        <v>117.67</v>
      </c>
      <c r="X6" s="35">
        <f t="shared" si="3"/>
        <v>116.1</v>
      </c>
      <c r="Y6" s="35">
        <f t="shared" si="3"/>
        <v>120.32</v>
      </c>
      <c r="Z6" s="35">
        <f t="shared" si="3"/>
        <v>119.89</v>
      </c>
      <c r="AA6" s="35">
        <f t="shared" si="3"/>
        <v>119.93</v>
      </c>
      <c r="AB6" s="35">
        <f t="shared" si="3"/>
        <v>118.4</v>
      </c>
      <c r="AC6" s="35">
        <f t="shared" si="3"/>
        <v>113.04</v>
      </c>
      <c r="AD6" s="33" t="str">
        <f>IF(AD7="-","【-】","【"&amp;SUBSTITUTE(TEXT(AD7,"#,##0.00"),"-","△")&amp;"】")</f>
        <v>【112.60】</v>
      </c>
      <c r="AE6" s="35">
        <f t="shared" si="3"/>
        <v>0</v>
      </c>
      <c r="AF6" s="35">
        <f>AF7</f>
        <v>0</v>
      </c>
      <c r="AG6" s="35">
        <f>AG7</f>
        <v>0</v>
      </c>
      <c r="AH6" s="35">
        <f>AH7</f>
        <v>0</v>
      </c>
      <c r="AI6" s="35">
        <f t="shared" si="3"/>
        <v>0</v>
      </c>
      <c r="AJ6" s="35">
        <f t="shared" si="3"/>
        <v>17.88</v>
      </c>
      <c r="AK6" s="35">
        <f t="shared" si="3"/>
        <v>16.670000000000002</v>
      </c>
      <c r="AL6" s="35">
        <f t="shared" si="3"/>
        <v>9.4700000000000006</v>
      </c>
      <c r="AM6" s="35">
        <f t="shared" si="3"/>
        <v>11.03</v>
      </c>
      <c r="AN6" s="35">
        <f t="shared" si="3"/>
        <v>1.88</v>
      </c>
      <c r="AO6" s="33" t="str">
        <f>IF(AO7="-","【-】","【"&amp;SUBSTITUTE(TEXT(AO7,"#,##0.00"),"-","△")&amp;"】")</f>
        <v>【29.72】</v>
      </c>
      <c r="AP6" s="35">
        <f t="shared" si="3"/>
        <v>126.83</v>
      </c>
      <c r="AQ6" s="35">
        <f>AQ7</f>
        <v>125.48</v>
      </c>
      <c r="AR6" s="35">
        <f>AR7</f>
        <v>130.96</v>
      </c>
      <c r="AS6" s="35">
        <f>AS7</f>
        <v>129.88</v>
      </c>
      <c r="AT6" s="35">
        <f t="shared" si="3"/>
        <v>122.69</v>
      </c>
      <c r="AU6" s="35">
        <f t="shared" si="3"/>
        <v>394.58</v>
      </c>
      <c r="AV6" s="35">
        <f t="shared" si="3"/>
        <v>368.36</v>
      </c>
      <c r="AW6" s="35">
        <f t="shared" si="3"/>
        <v>380.84</v>
      </c>
      <c r="AX6" s="35">
        <f t="shared" si="3"/>
        <v>424.64</v>
      </c>
      <c r="AY6" s="35">
        <f t="shared" si="3"/>
        <v>427.23</v>
      </c>
      <c r="AZ6" s="33" t="str">
        <f>IF(AZ7="-","【-】","【"&amp;SUBSTITUTE(TEXT(AZ7,"#,##0.00"),"-","△")&amp;"】")</f>
        <v>【473.00】</v>
      </c>
      <c r="BA6" s="35">
        <f t="shared" si="3"/>
        <v>252.06</v>
      </c>
      <c r="BB6" s="35">
        <f>BB7</f>
        <v>249.1</v>
      </c>
      <c r="BC6" s="35">
        <f>BC7</f>
        <v>259</v>
      </c>
      <c r="BD6" s="35">
        <f>BD7</f>
        <v>256.8</v>
      </c>
      <c r="BE6" s="35">
        <f t="shared" si="3"/>
        <v>263.83999999999997</v>
      </c>
      <c r="BF6" s="35">
        <f t="shared" si="3"/>
        <v>235.79</v>
      </c>
      <c r="BG6" s="35">
        <f t="shared" si="3"/>
        <v>227.51</v>
      </c>
      <c r="BH6" s="35">
        <f t="shared" si="3"/>
        <v>225.72</v>
      </c>
      <c r="BI6" s="35">
        <f t="shared" si="3"/>
        <v>217.8</v>
      </c>
      <c r="BJ6" s="35">
        <f t="shared" si="3"/>
        <v>216.05</v>
      </c>
      <c r="BK6" s="33" t="str">
        <f>IF(BK7="-","【-】","【"&amp;SUBSTITUTE(TEXT(BK7,"#,##0.00"),"-","△")&amp;"】")</f>
        <v>【233.74】</v>
      </c>
      <c r="BL6" s="35">
        <f t="shared" si="3"/>
        <v>115.54</v>
      </c>
      <c r="BM6" s="35">
        <f>BM7</f>
        <v>116.78</v>
      </c>
      <c r="BN6" s="35">
        <f>BN7</f>
        <v>117.15</v>
      </c>
      <c r="BO6" s="35">
        <f>BO7</f>
        <v>117.15</v>
      </c>
      <c r="BP6" s="35">
        <f t="shared" si="3"/>
        <v>115.13</v>
      </c>
      <c r="BQ6" s="35">
        <f t="shared" si="3"/>
        <v>117.72</v>
      </c>
      <c r="BR6" s="35">
        <f t="shared" si="3"/>
        <v>117.69</v>
      </c>
      <c r="BS6" s="35">
        <f t="shared" si="3"/>
        <v>116.75</v>
      </c>
      <c r="BT6" s="35">
        <f t="shared" si="3"/>
        <v>115.48</v>
      </c>
      <c r="BU6" s="35">
        <f t="shared" si="3"/>
        <v>109.91</v>
      </c>
      <c r="BV6" s="33" t="str">
        <f>IF(BV7="-","【-】","【"&amp;SUBSTITUTE(TEXT(BV7,"#,##0.00"),"-","△")&amp;"】")</f>
        <v>【106.87】</v>
      </c>
      <c r="BW6" s="35">
        <f t="shared" si="3"/>
        <v>25.14</v>
      </c>
      <c r="BX6" s="35">
        <f>BX7</f>
        <v>24.87</v>
      </c>
      <c r="BY6" s="35">
        <f>BY7</f>
        <v>24.79</v>
      </c>
      <c r="BZ6" s="35">
        <f>BZ7</f>
        <v>24.81</v>
      </c>
      <c r="CA6" s="35">
        <f t="shared" si="3"/>
        <v>26.26</v>
      </c>
      <c r="CB6" s="35">
        <f t="shared" si="3"/>
        <v>17.03</v>
      </c>
      <c r="CC6" s="35">
        <f t="shared" si="3"/>
        <v>17.07</v>
      </c>
      <c r="CD6" s="35">
        <f t="shared" si="3"/>
        <v>17.22</v>
      </c>
      <c r="CE6" s="35">
        <f t="shared" si="3"/>
        <v>17.440000000000001</v>
      </c>
      <c r="CF6" s="35">
        <f t="shared" ref="CF6" si="4">CF7</f>
        <v>18.62</v>
      </c>
      <c r="CG6" s="33" t="str">
        <f>IF(CG7="-","【-】","【"&amp;SUBSTITUTE(TEXT(CG7,"#,##0.00"),"-","△")&amp;"】")</f>
        <v>【20.26】</v>
      </c>
      <c r="CH6" s="35">
        <f t="shared" ref="CH6:CQ6" si="5">CH7</f>
        <v>62.5</v>
      </c>
      <c r="CI6" s="35">
        <f>CI7</f>
        <v>61.95</v>
      </c>
      <c r="CJ6" s="35">
        <f>CJ7</f>
        <v>60.77</v>
      </c>
      <c r="CK6" s="35">
        <f>CK7</f>
        <v>60.8</v>
      </c>
      <c r="CL6" s="35">
        <f t="shared" si="5"/>
        <v>59.35</v>
      </c>
      <c r="CM6" s="35">
        <f t="shared" si="5"/>
        <v>58.56</v>
      </c>
      <c r="CN6" s="35">
        <f t="shared" si="5"/>
        <v>57.96</v>
      </c>
      <c r="CO6" s="35">
        <f t="shared" si="5"/>
        <v>56</v>
      </c>
      <c r="CP6" s="35">
        <f t="shared" si="5"/>
        <v>56.81</v>
      </c>
      <c r="CQ6" s="35">
        <f t="shared" si="5"/>
        <v>55.65</v>
      </c>
      <c r="CR6" s="33" t="str">
        <f>IF(CR7="-","【-】","【"&amp;SUBSTITUTE(TEXT(CR7,"#,##0.00"),"-","△")&amp;"】")</f>
        <v>【53.19】</v>
      </c>
      <c r="CS6" s="35">
        <f t="shared" ref="CS6:DB6" si="6">CS7</f>
        <v>84.42</v>
      </c>
      <c r="CT6" s="35">
        <f>CT7</f>
        <v>84.94</v>
      </c>
      <c r="CU6" s="35">
        <f>CU7</f>
        <v>84.81</v>
      </c>
      <c r="CV6" s="35">
        <f>CV7</f>
        <v>84.77</v>
      </c>
      <c r="CW6" s="35">
        <f t="shared" si="6"/>
        <v>84.61</v>
      </c>
      <c r="CX6" s="35">
        <f t="shared" si="6"/>
        <v>80.5</v>
      </c>
      <c r="CY6" s="35">
        <f t="shared" si="6"/>
        <v>80.540000000000006</v>
      </c>
      <c r="CZ6" s="35">
        <f t="shared" si="6"/>
        <v>80.08</v>
      </c>
      <c r="DA6" s="35">
        <f t="shared" si="6"/>
        <v>79.69</v>
      </c>
      <c r="DB6" s="35">
        <f t="shared" si="6"/>
        <v>78.66</v>
      </c>
      <c r="DC6" s="33" t="str">
        <f>IF(DC7="-","【-】","【"&amp;SUBSTITUTE(TEXT(DC7,"#,##0.00"),"-","△")&amp;"】")</f>
        <v>【75.85】</v>
      </c>
      <c r="DD6" s="35">
        <f t="shared" ref="DD6:DM6" si="7">DD7</f>
        <v>67.099999999999994</v>
      </c>
      <c r="DE6" s="35">
        <f>DE7</f>
        <v>67.37</v>
      </c>
      <c r="DF6" s="35">
        <f>DF7</f>
        <v>67.180000000000007</v>
      </c>
      <c r="DG6" s="35">
        <f>DG7</f>
        <v>67.260000000000005</v>
      </c>
      <c r="DH6" s="35">
        <f t="shared" si="7"/>
        <v>66.81</v>
      </c>
      <c r="DI6" s="35">
        <f t="shared" si="7"/>
        <v>59.48</v>
      </c>
      <c r="DJ6" s="35">
        <f t="shared" si="7"/>
        <v>60.09</v>
      </c>
      <c r="DK6" s="35">
        <f t="shared" si="7"/>
        <v>60.35</v>
      </c>
      <c r="DL6" s="35">
        <f t="shared" si="7"/>
        <v>61.07</v>
      </c>
      <c r="DM6" s="35">
        <f t="shared" si="7"/>
        <v>61.99</v>
      </c>
      <c r="DN6" s="33" t="str">
        <f>IF(DN7="-","【-】","【"&amp;SUBSTITUTE(TEXT(DN7,"#,##0.00"),"-","△")&amp;"】")</f>
        <v>【61.17】</v>
      </c>
      <c r="DO6" s="35">
        <f t="shared" ref="DO6:DX6" si="8">DO7</f>
        <v>30.89</v>
      </c>
      <c r="DP6" s="35">
        <f>DP7</f>
        <v>33.159999999999997</v>
      </c>
      <c r="DQ6" s="35">
        <f>DQ7</f>
        <v>34.020000000000003</v>
      </c>
      <c r="DR6" s="35">
        <f>DR7</f>
        <v>33.950000000000003</v>
      </c>
      <c r="DS6" s="35">
        <f t="shared" si="8"/>
        <v>33.619999999999997</v>
      </c>
      <c r="DT6" s="35">
        <f t="shared" si="8"/>
        <v>48.09</v>
      </c>
      <c r="DU6" s="35">
        <f t="shared" si="8"/>
        <v>50.93</v>
      </c>
      <c r="DV6" s="35">
        <f t="shared" si="8"/>
        <v>52.07</v>
      </c>
      <c r="DW6" s="35">
        <f t="shared" si="8"/>
        <v>50.36</v>
      </c>
      <c r="DX6" s="35">
        <f t="shared" si="8"/>
        <v>51.48</v>
      </c>
      <c r="DY6" s="33" t="str">
        <f>IF(DY7="-","【-】","【"&amp;SUBSTITUTE(TEXT(DY7,"#,##0.00"),"-","△")&amp;"】")</f>
        <v>【49.58】</v>
      </c>
      <c r="DZ6" s="35">
        <f t="shared" ref="DZ6:EI6" si="9">DZ7</f>
        <v>0.04</v>
      </c>
      <c r="EA6" s="35">
        <f>EA7</f>
        <v>0.08</v>
      </c>
      <c r="EB6" s="35">
        <f>EB7</f>
        <v>0.06</v>
      </c>
      <c r="EC6" s="35">
        <f>EC7</f>
        <v>0.19</v>
      </c>
      <c r="ED6" s="35">
        <f t="shared" si="9"/>
        <v>0.16</v>
      </c>
      <c r="EE6" s="35">
        <f t="shared" si="9"/>
        <v>0.13</v>
      </c>
      <c r="EF6" s="35">
        <f t="shared" si="9"/>
        <v>0.22</v>
      </c>
      <c r="EG6" s="35">
        <f t="shared" si="9"/>
        <v>0.5</v>
      </c>
      <c r="EH6" s="35">
        <f t="shared" si="9"/>
        <v>0.2</v>
      </c>
      <c r="EI6" s="35">
        <f t="shared" si="9"/>
        <v>0.24</v>
      </c>
      <c r="EJ6" s="33" t="str">
        <f>IF(EJ7="-","【-】","【"&amp;SUBSTITUTE(TEXT(EJ7,"#,##0.00"),"-","△")&amp;"】")</f>
        <v>【0.21】</v>
      </c>
    </row>
    <row r="7" spans="1:140" s="36" customFormat="1" x14ac:dyDescent="0.15">
      <c r="A7"/>
      <c r="B7" s="37" t="s">
        <v>86</v>
      </c>
      <c r="C7" s="37" t="s">
        <v>87</v>
      </c>
      <c r="D7" s="37" t="s">
        <v>88</v>
      </c>
      <c r="E7" s="37" t="s">
        <v>89</v>
      </c>
      <c r="F7" s="37" t="s">
        <v>90</v>
      </c>
      <c r="G7" s="37" t="s">
        <v>91</v>
      </c>
      <c r="H7" s="37" t="s">
        <v>92</v>
      </c>
      <c r="I7" s="37" t="s">
        <v>93</v>
      </c>
      <c r="J7" s="37" t="s">
        <v>94</v>
      </c>
      <c r="K7" s="38">
        <v>1413600</v>
      </c>
      <c r="L7" s="37" t="s">
        <v>95</v>
      </c>
      <c r="M7" s="38">
        <v>4</v>
      </c>
      <c r="N7" s="38">
        <v>838944</v>
      </c>
      <c r="O7" s="39" t="s">
        <v>96</v>
      </c>
      <c r="P7" s="39">
        <v>70.5</v>
      </c>
      <c r="Q7" s="38">
        <v>372</v>
      </c>
      <c r="R7" s="38">
        <v>1196064</v>
      </c>
      <c r="S7" s="37" t="s">
        <v>97</v>
      </c>
      <c r="T7" s="40">
        <v>117.49</v>
      </c>
      <c r="U7" s="40">
        <v>118.47</v>
      </c>
      <c r="V7" s="40">
        <v>118.24</v>
      </c>
      <c r="W7" s="40">
        <v>117.67</v>
      </c>
      <c r="X7" s="40">
        <v>116.1</v>
      </c>
      <c r="Y7" s="40">
        <v>120.32</v>
      </c>
      <c r="Z7" s="40">
        <v>119.89</v>
      </c>
      <c r="AA7" s="40">
        <v>119.93</v>
      </c>
      <c r="AB7" s="40">
        <v>118.4</v>
      </c>
      <c r="AC7" s="41">
        <v>113.04</v>
      </c>
      <c r="AD7" s="40">
        <v>112.6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17.88</v>
      </c>
      <c r="AK7" s="40">
        <v>16.670000000000002</v>
      </c>
      <c r="AL7" s="40">
        <v>9.4700000000000006</v>
      </c>
      <c r="AM7" s="40">
        <v>11.03</v>
      </c>
      <c r="AN7" s="40">
        <v>1.88</v>
      </c>
      <c r="AO7" s="40">
        <v>29.72</v>
      </c>
      <c r="AP7" s="40">
        <v>126.83</v>
      </c>
      <c r="AQ7" s="40">
        <v>125.48</v>
      </c>
      <c r="AR7" s="40">
        <v>130.96</v>
      </c>
      <c r="AS7" s="40">
        <v>129.88</v>
      </c>
      <c r="AT7" s="40">
        <v>122.69</v>
      </c>
      <c r="AU7" s="40">
        <v>394.58</v>
      </c>
      <c r="AV7" s="40">
        <v>368.36</v>
      </c>
      <c r="AW7" s="40">
        <v>380.84</v>
      </c>
      <c r="AX7" s="40">
        <v>424.64</v>
      </c>
      <c r="AY7" s="40">
        <v>427.23</v>
      </c>
      <c r="AZ7" s="40">
        <v>473</v>
      </c>
      <c r="BA7" s="40">
        <v>252.06</v>
      </c>
      <c r="BB7" s="40">
        <v>249.1</v>
      </c>
      <c r="BC7" s="40">
        <v>259</v>
      </c>
      <c r="BD7" s="40">
        <v>256.8</v>
      </c>
      <c r="BE7" s="40">
        <v>263.83999999999997</v>
      </c>
      <c r="BF7" s="40">
        <v>235.79</v>
      </c>
      <c r="BG7" s="40">
        <v>227.51</v>
      </c>
      <c r="BH7" s="40">
        <v>225.72</v>
      </c>
      <c r="BI7" s="40">
        <v>217.8</v>
      </c>
      <c r="BJ7" s="40">
        <v>216.05</v>
      </c>
      <c r="BK7" s="40">
        <v>233.74</v>
      </c>
      <c r="BL7" s="40">
        <v>115.54</v>
      </c>
      <c r="BM7" s="40">
        <v>116.78</v>
      </c>
      <c r="BN7" s="40">
        <v>117.15</v>
      </c>
      <c r="BO7" s="40">
        <v>117.15</v>
      </c>
      <c r="BP7" s="40">
        <v>115.13</v>
      </c>
      <c r="BQ7" s="40">
        <v>117.72</v>
      </c>
      <c r="BR7" s="40">
        <v>117.69</v>
      </c>
      <c r="BS7" s="40">
        <v>116.75</v>
      </c>
      <c r="BT7" s="40">
        <v>115.48</v>
      </c>
      <c r="BU7" s="40">
        <v>109.91</v>
      </c>
      <c r="BV7" s="40">
        <v>106.87</v>
      </c>
      <c r="BW7" s="40">
        <v>25.14</v>
      </c>
      <c r="BX7" s="40">
        <v>24.87</v>
      </c>
      <c r="BY7" s="40">
        <v>24.79</v>
      </c>
      <c r="BZ7" s="40">
        <v>24.81</v>
      </c>
      <c r="CA7" s="40">
        <v>26.26</v>
      </c>
      <c r="CB7" s="40">
        <v>17.03</v>
      </c>
      <c r="CC7" s="40">
        <v>17.07</v>
      </c>
      <c r="CD7" s="40">
        <v>17.22</v>
      </c>
      <c r="CE7" s="40">
        <v>17.440000000000001</v>
      </c>
      <c r="CF7" s="40">
        <v>18.62</v>
      </c>
      <c r="CG7" s="40">
        <v>20.260000000000002</v>
      </c>
      <c r="CH7" s="40">
        <v>62.5</v>
      </c>
      <c r="CI7" s="40">
        <v>61.95</v>
      </c>
      <c r="CJ7" s="40">
        <v>60.77</v>
      </c>
      <c r="CK7" s="40">
        <v>60.8</v>
      </c>
      <c r="CL7" s="40">
        <v>59.35</v>
      </c>
      <c r="CM7" s="40">
        <v>58.56</v>
      </c>
      <c r="CN7" s="40">
        <v>57.96</v>
      </c>
      <c r="CO7" s="40">
        <v>56</v>
      </c>
      <c r="CP7" s="40">
        <v>56.81</v>
      </c>
      <c r="CQ7" s="40">
        <v>55.65</v>
      </c>
      <c r="CR7" s="40">
        <v>53.19</v>
      </c>
      <c r="CS7" s="40">
        <v>84.42</v>
      </c>
      <c r="CT7" s="40">
        <v>84.94</v>
      </c>
      <c r="CU7" s="40">
        <v>84.81</v>
      </c>
      <c r="CV7" s="40">
        <v>84.77</v>
      </c>
      <c r="CW7" s="40">
        <v>84.61</v>
      </c>
      <c r="CX7" s="40">
        <v>80.5</v>
      </c>
      <c r="CY7" s="40">
        <v>80.540000000000006</v>
      </c>
      <c r="CZ7" s="40">
        <v>80.08</v>
      </c>
      <c r="DA7" s="40">
        <v>79.69</v>
      </c>
      <c r="DB7" s="40">
        <v>78.66</v>
      </c>
      <c r="DC7" s="40">
        <v>75.849999999999994</v>
      </c>
      <c r="DD7" s="40">
        <v>67.099999999999994</v>
      </c>
      <c r="DE7" s="40">
        <v>67.37</v>
      </c>
      <c r="DF7" s="40">
        <v>67.180000000000007</v>
      </c>
      <c r="DG7" s="40">
        <v>67.260000000000005</v>
      </c>
      <c r="DH7" s="40">
        <v>66.81</v>
      </c>
      <c r="DI7" s="40">
        <v>59.48</v>
      </c>
      <c r="DJ7" s="40">
        <v>60.09</v>
      </c>
      <c r="DK7" s="40">
        <v>60.35</v>
      </c>
      <c r="DL7" s="40">
        <v>61.07</v>
      </c>
      <c r="DM7" s="40">
        <v>61.99</v>
      </c>
      <c r="DN7" s="40">
        <v>61.17</v>
      </c>
      <c r="DO7" s="40">
        <v>30.89</v>
      </c>
      <c r="DP7" s="40">
        <v>33.159999999999997</v>
      </c>
      <c r="DQ7" s="40">
        <v>34.020000000000003</v>
      </c>
      <c r="DR7" s="40">
        <v>33.950000000000003</v>
      </c>
      <c r="DS7" s="40">
        <v>33.619999999999997</v>
      </c>
      <c r="DT7" s="40">
        <v>48.09</v>
      </c>
      <c r="DU7" s="40">
        <v>50.93</v>
      </c>
      <c r="DV7" s="40">
        <v>52.07</v>
      </c>
      <c r="DW7" s="40">
        <v>50.36</v>
      </c>
      <c r="DX7" s="40">
        <v>51.48</v>
      </c>
      <c r="DY7" s="40">
        <v>49.58</v>
      </c>
      <c r="DZ7" s="40">
        <v>0.04</v>
      </c>
      <c r="EA7" s="40">
        <v>0.08</v>
      </c>
      <c r="EB7" s="40">
        <v>0.06</v>
      </c>
      <c r="EC7" s="40">
        <v>0.19</v>
      </c>
      <c r="ED7" s="40">
        <v>0.16</v>
      </c>
      <c r="EE7" s="40">
        <v>0.13</v>
      </c>
      <c r="EF7" s="40">
        <v>0.22</v>
      </c>
      <c r="EG7" s="40">
        <v>0.5</v>
      </c>
      <c r="EH7" s="40">
        <v>0.2</v>
      </c>
      <c r="EI7" s="40">
        <v>0.24</v>
      </c>
      <c r="EJ7" s="40">
        <v>0.21</v>
      </c>
    </row>
    <row r="8" spans="1:140" x14ac:dyDescent="0.15"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</row>
    <row r="9" spans="1:140" x14ac:dyDescent="0.15">
      <c r="A9" s="43"/>
      <c r="B9" s="43" t="s">
        <v>98</v>
      </c>
      <c r="C9" s="43" t="s">
        <v>99</v>
      </c>
      <c r="D9" s="43" t="s">
        <v>100</v>
      </c>
      <c r="E9" s="43" t="s">
        <v>101</v>
      </c>
      <c r="F9" s="43" t="s">
        <v>102</v>
      </c>
      <c r="T9" s="42" t="str">
        <f>T4</f>
        <v>①経常収支比率(％)</v>
      </c>
      <c r="U9" s="42"/>
      <c r="V9" s="42"/>
      <c r="W9" s="42"/>
      <c r="X9" s="42"/>
      <c r="Y9" s="42"/>
      <c r="Z9" s="42"/>
      <c r="AA9" s="42"/>
      <c r="AB9" s="42"/>
      <c r="AC9" s="42"/>
      <c r="AE9" s="42" t="str">
        <f>AE4</f>
        <v>②累積欠損金比率(％)</v>
      </c>
      <c r="AF9" s="42"/>
      <c r="AG9" s="42"/>
      <c r="AH9" s="42"/>
      <c r="AI9" s="42"/>
      <c r="AJ9" s="42"/>
      <c r="AK9" s="42"/>
      <c r="AL9" s="42"/>
      <c r="AM9" s="42"/>
      <c r="AN9" s="42"/>
      <c r="AP9" s="42" t="str">
        <f>AP4</f>
        <v>③流動比率(％)</v>
      </c>
      <c r="AQ9" s="42"/>
      <c r="AR9" s="42"/>
      <c r="AS9" s="42"/>
      <c r="AT9" s="42"/>
      <c r="AU9" s="42"/>
      <c r="AV9" s="42"/>
      <c r="AW9" s="42"/>
      <c r="AX9" s="42"/>
      <c r="AY9" s="42"/>
      <c r="BA9" s="42" t="str">
        <f>BA4</f>
        <v>④企業債残高対給水収益比率(％)</v>
      </c>
      <c r="BB9" s="42"/>
      <c r="BC9" s="42"/>
      <c r="BD9" s="42"/>
      <c r="BE9" s="42"/>
      <c r="BF9" s="42"/>
      <c r="BG9" s="42"/>
      <c r="BH9" s="42"/>
      <c r="BI9" s="42"/>
      <c r="BJ9" s="42"/>
      <c r="BL9" s="42" t="str">
        <f>BL4</f>
        <v>⑤料金回収率(％)</v>
      </c>
      <c r="BM9" s="42"/>
      <c r="BN9" s="42"/>
      <c r="BO9" s="42"/>
      <c r="BP9" s="42"/>
      <c r="BQ9" s="42"/>
      <c r="BR9" s="42"/>
      <c r="BS9" s="42"/>
      <c r="BT9" s="42"/>
      <c r="BU9" s="42"/>
      <c r="BW9" s="42" t="str">
        <f>BW4</f>
        <v>⑥給水原価(円)</v>
      </c>
      <c r="BX9" s="42"/>
      <c r="BY9" s="42"/>
      <c r="BZ9" s="42"/>
      <c r="CA9" s="42"/>
      <c r="CB9" s="42"/>
      <c r="CC9" s="42"/>
      <c r="CD9" s="42"/>
      <c r="CE9" s="42"/>
      <c r="CF9" s="42"/>
      <c r="CH9" s="42" t="str">
        <f>CH4</f>
        <v>⑦施設利用率(％)</v>
      </c>
      <c r="CI9" s="42"/>
      <c r="CJ9" s="42"/>
      <c r="CK9" s="42"/>
      <c r="CL9" s="42"/>
      <c r="CM9" s="42"/>
      <c r="CN9" s="42"/>
      <c r="CO9" s="42"/>
      <c r="CP9" s="42"/>
      <c r="CQ9" s="42"/>
      <c r="CS9" s="42" t="str">
        <f>CS4</f>
        <v>⑧契約率(％)</v>
      </c>
      <c r="CT9" s="42"/>
      <c r="CU9" s="42"/>
      <c r="CV9" s="42"/>
      <c r="CW9" s="42"/>
      <c r="CX9" s="42"/>
      <c r="CY9" s="42"/>
      <c r="CZ9" s="42"/>
      <c r="DA9" s="42"/>
      <c r="DB9" s="42"/>
      <c r="DD9" s="42" t="str">
        <f>DD4</f>
        <v>①有形固定資産減価償却率(％)</v>
      </c>
      <c r="DE9" s="42"/>
      <c r="DF9" s="42"/>
      <c r="DG9" s="42"/>
      <c r="DH9" s="42"/>
      <c r="DI9" s="42"/>
      <c r="DJ9" s="42"/>
      <c r="DK9" s="42"/>
      <c r="DL9" s="42"/>
      <c r="DM9" s="42"/>
      <c r="DO9" s="42" t="str">
        <f>DO4</f>
        <v>②管路経年化率(％)</v>
      </c>
      <c r="DP9" s="42"/>
      <c r="DQ9" s="42"/>
      <c r="DR9" s="42"/>
      <c r="DS9" s="42"/>
      <c r="DT9" s="42"/>
      <c r="DU9" s="42"/>
      <c r="DV9" s="42"/>
      <c r="DW9" s="42"/>
      <c r="DX9" s="42"/>
      <c r="DZ9" s="42" t="str">
        <f>DZ4</f>
        <v>③管路更新率(％)</v>
      </c>
      <c r="EA9" s="42"/>
      <c r="EB9" s="42"/>
      <c r="EC9" s="42"/>
      <c r="ED9" s="42"/>
      <c r="EE9" s="42"/>
      <c r="EF9" s="42"/>
      <c r="EG9" s="42"/>
      <c r="EH9" s="42"/>
      <c r="EI9" s="42"/>
    </row>
    <row r="10" spans="1:140" x14ac:dyDescent="0.15">
      <c r="A10" s="43" t="s">
        <v>40</v>
      </c>
      <c r="B10" s="44" t="str">
        <f>IF(VALUE($B$7)=0,"",IF(VALUE($B$7)&gt;2022,"R"&amp;TEXT(VALUE($B$7)-2022,"00"),"H"&amp;VALUE($B$7)-1992))</f>
        <v>H30</v>
      </c>
      <c r="C10" s="44" t="str">
        <f>IF(VALUE($B$7)=0,"",IF(VALUE($B$7)&gt;2021,"R"&amp;TEXT(VALUE($B$7)-2021,"00"),"H"&amp;VALUE($B$7)-1991))</f>
        <v>R01</v>
      </c>
      <c r="D10" s="44" t="str">
        <f>IF(VALUE($B$7)=0,"",IF(VALUE($B$7)&gt;2020,"R"&amp;TEXT(VALUE($B$7)-2020,"00"),"H"&amp;VALUE($B$7)-1990))</f>
        <v>R02</v>
      </c>
      <c r="E10" s="44" t="str">
        <f>IF(VALUE($B$7)=0,"",IF(VALUE($B$7)&gt;2019,"R"&amp;TEXT(VALUE($B$7)-2019,"00"),"H"&amp;VALUE($B$7)-1989))</f>
        <v>R03</v>
      </c>
      <c r="F10" s="44" t="str">
        <f>IF(VALUE($B$7)=0,"",IF(VALUE($B$7)&gt;2018,"R"&amp;TEXT(VALUE($B$7)-2018,"00"),"H"&amp;VALUE($B$7)-1988))</f>
        <v>R04</v>
      </c>
      <c r="T10" s="45"/>
      <c r="U10" s="46" t="str">
        <f>$B$10</f>
        <v>H30</v>
      </c>
      <c r="V10" s="46" t="str">
        <f>$C$10</f>
        <v>R01</v>
      </c>
      <c r="W10" s="46" t="str">
        <f>$D$10</f>
        <v>R02</v>
      </c>
      <c r="X10" s="46" t="str">
        <f>$E$10</f>
        <v>R03</v>
      </c>
      <c r="Y10" s="46" t="str">
        <f>$F$10</f>
        <v>R04</v>
      </c>
      <c r="AE10" s="45"/>
      <c r="AF10" s="46" t="str">
        <f>$B$10</f>
        <v>H30</v>
      </c>
      <c r="AG10" s="46" t="str">
        <f>$C$10</f>
        <v>R01</v>
      </c>
      <c r="AH10" s="46" t="str">
        <f>$D$10</f>
        <v>R02</v>
      </c>
      <c r="AI10" s="46" t="str">
        <f>$E$10</f>
        <v>R03</v>
      </c>
      <c r="AJ10" s="46" t="str">
        <f>$F$10</f>
        <v>R04</v>
      </c>
      <c r="AP10" s="45"/>
      <c r="AQ10" s="46" t="str">
        <f>$B$10</f>
        <v>H30</v>
      </c>
      <c r="AR10" s="46" t="str">
        <f>$C$10</f>
        <v>R01</v>
      </c>
      <c r="AS10" s="46" t="str">
        <f>$D$10</f>
        <v>R02</v>
      </c>
      <c r="AT10" s="46" t="str">
        <f>$E$10</f>
        <v>R03</v>
      </c>
      <c r="AU10" s="46" t="str">
        <f>$F$10</f>
        <v>R04</v>
      </c>
      <c r="BA10" s="45"/>
      <c r="BB10" s="46" t="str">
        <f>$B$10</f>
        <v>H30</v>
      </c>
      <c r="BC10" s="46" t="str">
        <f>$C$10</f>
        <v>R01</v>
      </c>
      <c r="BD10" s="46" t="str">
        <f>$D$10</f>
        <v>R02</v>
      </c>
      <c r="BE10" s="46" t="str">
        <f>$E$10</f>
        <v>R03</v>
      </c>
      <c r="BF10" s="46" t="str">
        <f>$F$10</f>
        <v>R04</v>
      </c>
      <c r="BL10" s="45"/>
      <c r="BM10" s="46" t="str">
        <f>$B$10</f>
        <v>H30</v>
      </c>
      <c r="BN10" s="46" t="str">
        <f>$C$10</f>
        <v>R01</v>
      </c>
      <c r="BO10" s="46" t="str">
        <f>$D$10</f>
        <v>R02</v>
      </c>
      <c r="BP10" s="46" t="str">
        <f>$E$10</f>
        <v>R03</v>
      </c>
      <c r="BQ10" s="46" t="str">
        <f>$F$10</f>
        <v>R04</v>
      </c>
      <c r="BW10" s="45"/>
      <c r="BX10" s="46" t="str">
        <f>$B$10</f>
        <v>H30</v>
      </c>
      <c r="BY10" s="46" t="str">
        <f>$C$10</f>
        <v>R01</v>
      </c>
      <c r="BZ10" s="46" t="str">
        <f>$D$10</f>
        <v>R02</v>
      </c>
      <c r="CA10" s="46" t="str">
        <f>$E$10</f>
        <v>R03</v>
      </c>
      <c r="CB10" s="46" t="str">
        <f>$F$10</f>
        <v>R04</v>
      </c>
      <c r="CH10" s="45"/>
      <c r="CI10" s="46" t="str">
        <f>$B$10</f>
        <v>H30</v>
      </c>
      <c r="CJ10" s="46" t="str">
        <f>$C$10</f>
        <v>R01</v>
      </c>
      <c r="CK10" s="46" t="str">
        <f>$D$10</f>
        <v>R02</v>
      </c>
      <c r="CL10" s="46" t="str">
        <f>$E$10</f>
        <v>R03</v>
      </c>
      <c r="CM10" s="46" t="str">
        <f>$F$10</f>
        <v>R04</v>
      </c>
      <c r="CS10" s="45"/>
      <c r="CT10" s="46" t="str">
        <f>$B$10</f>
        <v>H30</v>
      </c>
      <c r="CU10" s="46" t="str">
        <f>$C$10</f>
        <v>R01</v>
      </c>
      <c r="CV10" s="46" t="str">
        <f>$D$10</f>
        <v>R02</v>
      </c>
      <c r="CW10" s="46" t="str">
        <f>$E$10</f>
        <v>R03</v>
      </c>
      <c r="CX10" s="46" t="str">
        <f>$F$10</f>
        <v>R04</v>
      </c>
      <c r="DD10" s="45"/>
      <c r="DE10" s="46" t="str">
        <f>$B$10</f>
        <v>H30</v>
      </c>
      <c r="DF10" s="46" t="str">
        <f>$C$10</f>
        <v>R01</v>
      </c>
      <c r="DG10" s="46" t="str">
        <f>$D$10</f>
        <v>R02</v>
      </c>
      <c r="DH10" s="46" t="str">
        <f>$E$10</f>
        <v>R03</v>
      </c>
      <c r="DI10" s="46" t="str">
        <f>$F$10</f>
        <v>R04</v>
      </c>
      <c r="DO10" s="45"/>
      <c r="DP10" s="46" t="str">
        <f>$B$10</f>
        <v>H30</v>
      </c>
      <c r="DQ10" s="46" t="str">
        <f>$C$10</f>
        <v>R01</v>
      </c>
      <c r="DR10" s="46" t="str">
        <f>$D$10</f>
        <v>R02</v>
      </c>
      <c r="DS10" s="46" t="str">
        <f>$E$10</f>
        <v>R03</v>
      </c>
      <c r="DT10" s="46" t="str">
        <f>$F$10</f>
        <v>R04</v>
      </c>
      <c r="DZ10" s="45"/>
      <c r="EA10" s="46" t="str">
        <f>$B$10</f>
        <v>H30</v>
      </c>
      <c r="EB10" s="46" t="str">
        <f>$C$10</f>
        <v>R01</v>
      </c>
      <c r="EC10" s="46" t="str">
        <f>$D$10</f>
        <v>R02</v>
      </c>
      <c r="ED10" s="46" t="str">
        <f>$E$10</f>
        <v>R03</v>
      </c>
      <c r="EE10" s="46" t="str">
        <f>$F$10</f>
        <v>R04</v>
      </c>
    </row>
    <row r="11" spans="1:140" x14ac:dyDescent="0.15">
      <c r="T11" s="47" t="s">
        <v>23</v>
      </c>
      <c r="U11" s="48">
        <f>IF(T6="-",NA(),T6)</f>
        <v>117.49</v>
      </c>
      <c r="V11" s="48">
        <f>IF(U6="-",NA(),U6)</f>
        <v>118.47</v>
      </c>
      <c r="W11" s="48">
        <f>IF(V6="-",NA(),V6)</f>
        <v>118.24</v>
      </c>
      <c r="X11" s="48">
        <f>IF(W6="-",NA(),W6)</f>
        <v>117.67</v>
      </c>
      <c r="Y11" s="48">
        <f>IF(X6="-",NA(),X6)</f>
        <v>116.1</v>
      </c>
      <c r="AE11" s="47" t="s">
        <v>23</v>
      </c>
      <c r="AF11" s="48">
        <f>IF(AE6="-",NA(),AE6)</f>
        <v>0</v>
      </c>
      <c r="AG11" s="48">
        <f>IF(AF6="-",NA(),AF6)</f>
        <v>0</v>
      </c>
      <c r="AH11" s="48">
        <f>IF(AG6="-",NA(),AG6)</f>
        <v>0</v>
      </c>
      <c r="AI11" s="48">
        <f>IF(AH6="-",NA(),AH6)</f>
        <v>0</v>
      </c>
      <c r="AJ11" s="48">
        <f>IF(AI6="-",NA(),AI6)</f>
        <v>0</v>
      </c>
      <c r="AP11" s="47" t="s">
        <v>23</v>
      </c>
      <c r="AQ11" s="48">
        <f>IF(AP6="-",NA(),AP6)</f>
        <v>126.83</v>
      </c>
      <c r="AR11" s="48">
        <f>IF(AQ6="-",NA(),AQ6)</f>
        <v>125.48</v>
      </c>
      <c r="AS11" s="48">
        <f>IF(AR6="-",NA(),AR6)</f>
        <v>130.96</v>
      </c>
      <c r="AT11" s="48">
        <f>IF(AS6="-",NA(),AS6)</f>
        <v>129.88</v>
      </c>
      <c r="AU11" s="48">
        <f>IF(AT6="-",NA(),AT6)</f>
        <v>122.69</v>
      </c>
      <c r="BA11" s="47" t="s">
        <v>23</v>
      </c>
      <c r="BB11" s="48">
        <f>IF(BA6="-",NA(),BA6)</f>
        <v>252.06</v>
      </c>
      <c r="BC11" s="48">
        <f>IF(BB6="-",NA(),BB6)</f>
        <v>249.1</v>
      </c>
      <c r="BD11" s="48">
        <f>IF(BC6="-",NA(),BC6)</f>
        <v>259</v>
      </c>
      <c r="BE11" s="48">
        <f>IF(BD6="-",NA(),BD6)</f>
        <v>256.8</v>
      </c>
      <c r="BF11" s="48">
        <f>IF(BE6="-",NA(),BE6)</f>
        <v>263.83999999999997</v>
      </c>
      <c r="BL11" s="47" t="s">
        <v>23</v>
      </c>
      <c r="BM11" s="48">
        <f>IF(BL6="-",NA(),BL6)</f>
        <v>115.54</v>
      </c>
      <c r="BN11" s="48">
        <f>IF(BM6="-",NA(),BM6)</f>
        <v>116.78</v>
      </c>
      <c r="BO11" s="48">
        <f>IF(BN6="-",NA(),BN6)</f>
        <v>117.15</v>
      </c>
      <c r="BP11" s="48">
        <f>IF(BO6="-",NA(),BO6)</f>
        <v>117.15</v>
      </c>
      <c r="BQ11" s="48">
        <f>IF(BP6="-",NA(),BP6)</f>
        <v>115.13</v>
      </c>
      <c r="BW11" s="47" t="s">
        <v>23</v>
      </c>
      <c r="BX11" s="48">
        <f>IF(BW6="-",NA(),BW6)</f>
        <v>25.14</v>
      </c>
      <c r="BY11" s="48">
        <f>IF(BX6="-",NA(),BX6)</f>
        <v>24.87</v>
      </c>
      <c r="BZ11" s="48">
        <f>IF(BY6="-",NA(),BY6)</f>
        <v>24.79</v>
      </c>
      <c r="CA11" s="48">
        <f>IF(BZ6="-",NA(),BZ6)</f>
        <v>24.81</v>
      </c>
      <c r="CB11" s="48">
        <f>IF(CA6="-",NA(),CA6)</f>
        <v>26.26</v>
      </c>
      <c r="CH11" s="47" t="s">
        <v>23</v>
      </c>
      <c r="CI11" s="48">
        <f>IF(CH6="-",NA(),CH6)</f>
        <v>62.5</v>
      </c>
      <c r="CJ11" s="48">
        <f>IF(CI6="-",NA(),CI6)</f>
        <v>61.95</v>
      </c>
      <c r="CK11" s="48">
        <f>IF(CJ6="-",NA(),CJ6)</f>
        <v>60.77</v>
      </c>
      <c r="CL11" s="48">
        <f>IF(CK6="-",NA(),CK6)</f>
        <v>60.8</v>
      </c>
      <c r="CM11" s="48">
        <f>IF(CL6="-",NA(),CL6)</f>
        <v>59.35</v>
      </c>
      <c r="CS11" s="47" t="s">
        <v>23</v>
      </c>
      <c r="CT11" s="48">
        <f>IF(CS6="-",NA(),CS6)</f>
        <v>84.42</v>
      </c>
      <c r="CU11" s="48">
        <f>IF(CT6="-",NA(),CT6)</f>
        <v>84.94</v>
      </c>
      <c r="CV11" s="48">
        <f>IF(CU6="-",NA(),CU6)</f>
        <v>84.81</v>
      </c>
      <c r="CW11" s="48">
        <f>IF(CV6="-",NA(),CV6)</f>
        <v>84.77</v>
      </c>
      <c r="CX11" s="48">
        <f>IF(CW6="-",NA(),CW6)</f>
        <v>84.61</v>
      </c>
      <c r="DD11" s="47" t="s">
        <v>23</v>
      </c>
      <c r="DE11" s="48">
        <f>IF(DD6="-",NA(),DD6)</f>
        <v>67.099999999999994</v>
      </c>
      <c r="DF11" s="48">
        <f>IF(DE6="-",NA(),DE6)</f>
        <v>67.37</v>
      </c>
      <c r="DG11" s="48">
        <f>IF(DF6="-",NA(),DF6)</f>
        <v>67.180000000000007</v>
      </c>
      <c r="DH11" s="48">
        <f>IF(DG6="-",NA(),DG6)</f>
        <v>67.260000000000005</v>
      </c>
      <c r="DI11" s="48">
        <f>IF(DH6="-",NA(),DH6)</f>
        <v>66.81</v>
      </c>
      <c r="DO11" s="47" t="s">
        <v>23</v>
      </c>
      <c r="DP11" s="48">
        <f>IF(DO6="-",NA(),DO6)</f>
        <v>30.89</v>
      </c>
      <c r="DQ11" s="48">
        <f>IF(DP6="-",NA(),DP6)</f>
        <v>33.159999999999997</v>
      </c>
      <c r="DR11" s="48">
        <f>IF(DQ6="-",NA(),DQ6)</f>
        <v>34.020000000000003</v>
      </c>
      <c r="DS11" s="48">
        <f>IF(DR6="-",NA(),DR6)</f>
        <v>33.950000000000003</v>
      </c>
      <c r="DT11" s="48">
        <f>IF(DS6="-",NA(),DS6)</f>
        <v>33.619999999999997</v>
      </c>
      <c r="DZ11" s="47" t="s">
        <v>23</v>
      </c>
      <c r="EA11" s="48">
        <f>IF(DZ6="-",NA(),DZ6)</f>
        <v>0.04</v>
      </c>
      <c r="EB11" s="48">
        <f>IF(EA6="-",NA(),EA6)</f>
        <v>0.08</v>
      </c>
      <c r="EC11" s="48">
        <f>IF(EB6="-",NA(),EB6)</f>
        <v>0.06</v>
      </c>
      <c r="ED11" s="48">
        <f>IF(EC6="-",NA(),EC6)</f>
        <v>0.19</v>
      </c>
      <c r="EE11" s="48">
        <f>IF(ED6="-",NA(),ED6)</f>
        <v>0.16</v>
      </c>
    </row>
    <row r="12" spans="1:140" x14ac:dyDescent="0.15">
      <c r="T12" s="47" t="s">
        <v>24</v>
      </c>
      <c r="U12" s="48">
        <f>IF(Y6="-",NA(),Y6)</f>
        <v>120.32</v>
      </c>
      <c r="V12" s="48">
        <f>IF(Z6="-",NA(),Z6)</f>
        <v>119.89</v>
      </c>
      <c r="W12" s="48">
        <f>IF(AA6="-",NA(),AA6)</f>
        <v>119.93</v>
      </c>
      <c r="X12" s="48">
        <f>IF(AB6="-",NA(),AB6)</f>
        <v>118.4</v>
      </c>
      <c r="Y12" s="48">
        <f>IF(AC6="-",NA(),AC6)</f>
        <v>113.04</v>
      </c>
      <c r="AE12" s="47" t="s">
        <v>24</v>
      </c>
      <c r="AF12" s="48">
        <f>IF(AJ6="-",NA(),AJ6)</f>
        <v>17.88</v>
      </c>
      <c r="AG12" s="48">
        <f t="shared" ref="AG12:AJ12" si="10">IF(AK6="-",NA(),AK6)</f>
        <v>16.670000000000002</v>
      </c>
      <c r="AH12" s="48">
        <f t="shared" si="10"/>
        <v>9.4700000000000006</v>
      </c>
      <c r="AI12" s="48">
        <f t="shared" si="10"/>
        <v>11.03</v>
      </c>
      <c r="AJ12" s="48">
        <f t="shared" si="10"/>
        <v>1.88</v>
      </c>
      <c r="AP12" s="47" t="s">
        <v>24</v>
      </c>
      <c r="AQ12" s="48">
        <f>IF(AU6="-",NA(),AU6)</f>
        <v>394.58</v>
      </c>
      <c r="AR12" s="48">
        <f t="shared" ref="AR12:AU12" si="11">IF(AV6="-",NA(),AV6)</f>
        <v>368.36</v>
      </c>
      <c r="AS12" s="48">
        <f t="shared" si="11"/>
        <v>380.84</v>
      </c>
      <c r="AT12" s="48">
        <f t="shared" si="11"/>
        <v>424.64</v>
      </c>
      <c r="AU12" s="48">
        <f t="shared" si="11"/>
        <v>427.23</v>
      </c>
      <c r="BA12" s="47" t="s">
        <v>24</v>
      </c>
      <c r="BB12" s="48">
        <f>IF(BF6="-",NA(),BF6)</f>
        <v>235.79</v>
      </c>
      <c r="BC12" s="48">
        <f t="shared" ref="BC12:BF12" si="12">IF(BG6="-",NA(),BG6)</f>
        <v>227.51</v>
      </c>
      <c r="BD12" s="48">
        <f t="shared" si="12"/>
        <v>225.72</v>
      </c>
      <c r="BE12" s="48">
        <f t="shared" si="12"/>
        <v>217.8</v>
      </c>
      <c r="BF12" s="48">
        <f t="shared" si="12"/>
        <v>216.05</v>
      </c>
      <c r="BL12" s="47" t="s">
        <v>24</v>
      </c>
      <c r="BM12" s="48">
        <f>IF(BQ6="-",NA(),BQ6)</f>
        <v>117.72</v>
      </c>
      <c r="BN12" s="48">
        <f t="shared" ref="BN12:BQ12" si="13">IF(BR6="-",NA(),BR6)</f>
        <v>117.69</v>
      </c>
      <c r="BO12" s="48">
        <f t="shared" si="13"/>
        <v>116.75</v>
      </c>
      <c r="BP12" s="48">
        <f t="shared" si="13"/>
        <v>115.48</v>
      </c>
      <c r="BQ12" s="48">
        <f t="shared" si="13"/>
        <v>109.91</v>
      </c>
      <c r="BW12" s="47" t="s">
        <v>24</v>
      </c>
      <c r="BX12" s="48">
        <f>IF(CB6="-",NA(),CB6)</f>
        <v>17.03</v>
      </c>
      <c r="BY12" s="48">
        <f t="shared" ref="BY12:CB12" si="14">IF(CC6="-",NA(),CC6)</f>
        <v>17.07</v>
      </c>
      <c r="BZ12" s="48">
        <f t="shared" si="14"/>
        <v>17.22</v>
      </c>
      <c r="CA12" s="48">
        <f t="shared" si="14"/>
        <v>17.440000000000001</v>
      </c>
      <c r="CB12" s="48">
        <f t="shared" si="14"/>
        <v>18.62</v>
      </c>
      <c r="CH12" s="47" t="s">
        <v>24</v>
      </c>
      <c r="CI12" s="48">
        <f>IF(CM6="-",NA(),CM6)</f>
        <v>58.56</v>
      </c>
      <c r="CJ12" s="48">
        <f t="shared" ref="CJ12:CM12" si="15">IF(CN6="-",NA(),CN6)</f>
        <v>57.96</v>
      </c>
      <c r="CK12" s="48">
        <f t="shared" si="15"/>
        <v>56</v>
      </c>
      <c r="CL12" s="48">
        <f t="shared" si="15"/>
        <v>56.81</v>
      </c>
      <c r="CM12" s="48">
        <f t="shared" si="15"/>
        <v>55.65</v>
      </c>
      <c r="CS12" s="47" t="s">
        <v>24</v>
      </c>
      <c r="CT12" s="48">
        <f>IF(CX6="-",NA(),CX6)</f>
        <v>80.5</v>
      </c>
      <c r="CU12" s="48">
        <f t="shared" ref="CU12:CX12" si="16">IF(CY6="-",NA(),CY6)</f>
        <v>80.540000000000006</v>
      </c>
      <c r="CV12" s="48">
        <f t="shared" si="16"/>
        <v>80.08</v>
      </c>
      <c r="CW12" s="48">
        <f t="shared" si="16"/>
        <v>79.69</v>
      </c>
      <c r="CX12" s="48">
        <f t="shared" si="16"/>
        <v>78.66</v>
      </c>
      <c r="DD12" s="47" t="s">
        <v>24</v>
      </c>
      <c r="DE12" s="48">
        <f>IF(DI6="-",NA(),DI6)</f>
        <v>59.48</v>
      </c>
      <c r="DF12" s="48">
        <f t="shared" ref="DF12:DI12" si="17">IF(DJ6="-",NA(),DJ6)</f>
        <v>60.09</v>
      </c>
      <c r="DG12" s="48">
        <f t="shared" si="17"/>
        <v>60.35</v>
      </c>
      <c r="DH12" s="48">
        <f t="shared" si="17"/>
        <v>61.07</v>
      </c>
      <c r="DI12" s="48">
        <f t="shared" si="17"/>
        <v>61.99</v>
      </c>
      <c r="DO12" s="47" t="s">
        <v>24</v>
      </c>
      <c r="DP12" s="48">
        <f>IF(DT6="-",NA(),DT6)</f>
        <v>48.09</v>
      </c>
      <c r="DQ12" s="48">
        <f t="shared" ref="DQ12:DT12" si="18">IF(DU6="-",NA(),DU6)</f>
        <v>50.93</v>
      </c>
      <c r="DR12" s="48">
        <f t="shared" si="18"/>
        <v>52.07</v>
      </c>
      <c r="DS12" s="48">
        <f t="shared" si="18"/>
        <v>50.36</v>
      </c>
      <c r="DT12" s="48">
        <f t="shared" si="18"/>
        <v>51.48</v>
      </c>
      <c r="DZ12" s="47" t="s">
        <v>24</v>
      </c>
      <c r="EA12" s="48">
        <f>IF(EE6="-",NA(),EE6)</f>
        <v>0.13</v>
      </c>
      <c r="EB12" s="48">
        <f t="shared" ref="EB12:EE12" si="19">IF(EF6="-",NA(),EF6)</f>
        <v>0.22</v>
      </c>
      <c r="EC12" s="48">
        <f t="shared" si="19"/>
        <v>0.5</v>
      </c>
      <c r="ED12" s="48">
        <f t="shared" si="19"/>
        <v>0.2</v>
      </c>
      <c r="EE12" s="48">
        <f t="shared" si="19"/>
        <v>0.24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oa</cp:lastModifiedBy>
  <cp:lastPrinted>2024-02-29T02:24:49Z</cp:lastPrinted>
  <dcterms:created xsi:type="dcterms:W3CDTF">2023-12-05T01:31:48Z</dcterms:created>
  <dcterms:modified xsi:type="dcterms:W3CDTF">2024-02-29T02:24:54Z</dcterms:modified>
  <cp:category/>
</cp:coreProperties>
</file>