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66925"/>
  <xr:revisionPtr revIDLastSave="0" documentId="13_ncr:1_{D5610630-AF8B-4F28-A6B6-24A413EEEC3A}" xr6:coauthVersionLast="36" xr6:coauthVersionMax="47" xr10:uidLastSave="{00000000-0000-0000-0000-000000000000}"/>
  <bookViews>
    <workbookView xWindow="0" yWindow="0" windowWidth="20490" windowHeight="6915" tabRatio="502" xr2:uid="{9C92CA2D-1534-4065-B83E-8BCCF4FABE85}"/>
    <workbookView xWindow="-120" yWindow="-120" windowWidth="20730" windowHeight="11160" xr2:uid="{22E3B82D-4108-4886-8FBE-C4FFEA59AB52}"/>
  </bookViews>
  <sheets>
    <sheet name="チェックシート" sheetId="9" r:id="rId1"/>
  </sheets>
  <definedNames>
    <definedName name="_xlnm.Print_Area" localSheetId="0">チェックシート!$A$1:$J$61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0" i="9" l="1"/>
  <c r="F60" i="9"/>
  <c r="G59" i="9"/>
  <c r="F59" i="9"/>
  <c r="F8" i="9" l="1"/>
  <c r="F9" i="9"/>
  <c r="G9" i="9"/>
  <c r="F10" i="9"/>
  <c r="G10" i="9"/>
  <c r="G11" i="9"/>
  <c r="F12" i="9"/>
  <c r="G12" i="9"/>
  <c r="G13" i="9"/>
  <c r="F14" i="9"/>
  <c r="G14" i="9"/>
  <c r="F15" i="9"/>
  <c r="G15" i="9"/>
  <c r="F16" i="9"/>
  <c r="G16" i="9"/>
  <c r="F17" i="9"/>
  <c r="G17" i="9"/>
  <c r="G18" i="9"/>
  <c r="G19" i="9"/>
  <c r="G20" i="9"/>
  <c r="G21" i="9"/>
  <c r="G22" i="9"/>
  <c r="F23" i="9"/>
  <c r="G23" i="9"/>
  <c r="G24" i="9"/>
  <c r="G25" i="9"/>
  <c r="G26" i="9"/>
  <c r="G27" i="9"/>
  <c r="G28" i="9"/>
  <c r="F29" i="9"/>
  <c r="G29" i="9"/>
  <c r="F30" i="9"/>
  <c r="G30" i="9"/>
  <c r="F31" i="9"/>
  <c r="G31" i="9"/>
  <c r="G32" i="9"/>
  <c r="G33" i="9"/>
  <c r="G34" i="9"/>
  <c r="G35" i="9"/>
  <c r="G36" i="9"/>
  <c r="F37" i="9"/>
  <c r="G37" i="9"/>
  <c r="F38" i="9"/>
  <c r="G38" i="9"/>
  <c r="F39" i="9"/>
  <c r="G39" i="9"/>
  <c r="F40" i="9"/>
  <c r="G40" i="9"/>
  <c r="G41" i="9"/>
  <c r="F42" i="9"/>
  <c r="G42" i="9"/>
  <c r="G43" i="9"/>
  <c r="F44" i="9"/>
  <c r="G44" i="9"/>
  <c r="G45" i="9"/>
  <c r="G46" i="9"/>
  <c r="G47" i="9"/>
  <c r="G48" i="9"/>
  <c r="G49" i="9"/>
  <c r="F50" i="9"/>
  <c r="G50" i="9"/>
  <c r="F51" i="9"/>
  <c r="G51" i="9"/>
  <c r="F52" i="9"/>
  <c r="G52" i="9"/>
  <c r="G53" i="9"/>
  <c r="G8" i="9"/>
  <c r="F58" i="9"/>
  <c r="G58" i="9" l="1"/>
  <c r="J58" i="9"/>
</calcChain>
</file>

<file path=xl/sharedStrings.xml><?xml version="1.0" encoding="utf-8"?>
<sst xmlns="http://schemas.openxmlformats.org/spreadsheetml/2006/main" count="150" uniqueCount="118">
  <si>
    <t>大項目</t>
    <rPh sb="0" eb="3">
      <t>ダイコウモク</t>
    </rPh>
    <phoneticPr fontId="1"/>
  </si>
  <si>
    <t>項目</t>
    <rPh sb="0" eb="2">
      <t>コウモク</t>
    </rPh>
    <phoneticPr fontId="1"/>
  </si>
  <si>
    <t>チェック欄</t>
    <rPh sb="4" eb="5">
      <t>ラン</t>
    </rPh>
    <phoneticPr fontId="1"/>
  </si>
  <si>
    <t>配点</t>
    <rPh sb="0" eb="2">
      <t>ハイテン</t>
    </rPh>
    <phoneticPr fontId="1"/>
  </si>
  <si>
    <t>組織の方針・体制等</t>
    <phoneticPr fontId="1"/>
  </si>
  <si>
    <t>生態系ネットワーク協議会等に参画しているか。</t>
    <phoneticPr fontId="1"/>
  </si>
  <si>
    <t>生物多様性を担当する部署はあるか。</t>
    <phoneticPr fontId="1"/>
  </si>
  <si>
    <t>事業活動と生物多様性の関係性を把握しているか。</t>
    <phoneticPr fontId="1"/>
  </si>
  <si>
    <t>生物多様性に関する具体的な取組計画が策定されているか。</t>
    <phoneticPr fontId="1"/>
  </si>
  <si>
    <t>組織内で生物多様性に関する理解を深めるための人材育成を行っているか。</t>
    <phoneticPr fontId="1"/>
  </si>
  <si>
    <t>生物多様性に関する環境ラベルが表示された製品等を購入しているか。</t>
    <phoneticPr fontId="1"/>
  </si>
  <si>
    <t>生物多様性に関する最新の情報を入手し、自らの生物多様性に関する取組を外部に情報発信しているか。</t>
    <phoneticPr fontId="1"/>
  </si>
  <si>
    <t>希少な野生動植物を保全する活動を実施しているか。</t>
    <phoneticPr fontId="1"/>
  </si>
  <si>
    <t>外来種の駆除活動等を実施しているか。</t>
    <phoneticPr fontId="1"/>
  </si>
  <si>
    <t>保全団体への協力、支援等を行っているか。</t>
    <phoneticPr fontId="1"/>
  </si>
  <si>
    <t>脱炭素社会の実現、循環型社会の形成等に向け、環境配慮経営を推進しているか。</t>
    <phoneticPr fontId="1"/>
  </si>
  <si>
    <t>生態系ネットワークを形成又は保全する活動、並びに生物多様性の回復を促す事業を実施しているか。</t>
    <phoneticPr fontId="1"/>
  </si>
  <si>
    <t>項目8, 9, 12, 18の活動・取組は、ＮＰＯ、大学、自治体、他社等の他の主体と連携して行っているか。</t>
    <phoneticPr fontId="1"/>
  </si>
  <si>
    <t>項目8, 9, 12, 18の活動・取組は、専門家等の意見を反映しているか。</t>
    <phoneticPr fontId="1"/>
  </si>
  <si>
    <t>開発や保全活動にあたり、愛知県の「自然環境の保全と再生のガイドライン」に基づき適切な対応を行っているか。</t>
    <phoneticPr fontId="1"/>
  </si>
  <si>
    <t>材料調達のサプライチェーンにおいて、生物多様性に関する環境負荷を把握して、それを低減する取組の実施や調達方法の選択を行っているか。</t>
    <phoneticPr fontId="1"/>
  </si>
  <si>
    <t>生物多様性の保全や生物資源の持続的な利用に資する形で、農林水産物の生産、収穫や、商品・製品・サービスの開発、生産、販売を行っているか。</t>
    <phoneticPr fontId="1"/>
  </si>
  <si>
    <t>生物多様性の保全に関する普及啓発の取組をしているか。</t>
    <phoneticPr fontId="1"/>
  </si>
  <si>
    <t>項目8, 9, 12, 18の活動・取組では、一般に向けた開放や展示がされているか。</t>
    <phoneticPr fontId="1"/>
  </si>
  <si>
    <t>項目8, 9, 12, 18の活動・取組の中で、生物多様性を保全することに加えて、ＳＤＧｓの目標達成につながる行動をしているか。</t>
    <phoneticPr fontId="1"/>
  </si>
  <si>
    <t>上記（事業活動と生物多様性の関係）を従業員に十分浸透させているか。</t>
    <phoneticPr fontId="1"/>
  </si>
  <si>
    <t>策定した計画に対して、PDCAサイクル等によって社内の進行管理を行っているか。</t>
    <phoneticPr fontId="1"/>
  </si>
  <si>
    <t>活動・取組が5年以上継続している。</t>
    <phoneticPr fontId="1"/>
  </si>
  <si>
    <t>活動・取組は、その発展や維持に向けて、今後5年間で目指す明確な目標値が定められている。</t>
    <phoneticPr fontId="1"/>
  </si>
  <si>
    <t>活動・取組には、年間延べ100人以上が参加している。</t>
    <phoneticPr fontId="1"/>
  </si>
  <si>
    <t>活動・取組は、年間活動日数が12日以上である。</t>
    <phoneticPr fontId="1"/>
  </si>
  <si>
    <t>活動・取組では、モニタリング調査によって、目標達成に向けた効果が確認されている。</t>
    <phoneticPr fontId="1"/>
  </si>
  <si>
    <t>材料調達のサプライチェーンの全体において、調達方針や調達基準に生物多様性への配慮を盛り込んでいるか。また、材料調達において資源利用量（原単位あたり）の低減を図っているか。</t>
    <phoneticPr fontId="1"/>
  </si>
  <si>
    <t>地域の生態系ネットワーク協議会等において、主体的に活動を行っているか。</t>
    <phoneticPr fontId="1"/>
  </si>
  <si>
    <t>内容</t>
    <rPh sb="0" eb="2">
      <t>ナイヨウ</t>
    </rPh>
    <phoneticPr fontId="1"/>
  </si>
  <si>
    <t>認証</t>
    <rPh sb="0" eb="2">
      <t>ニンショウ</t>
    </rPh>
    <phoneticPr fontId="1"/>
  </si>
  <si>
    <t>優良認証</t>
    <rPh sb="0" eb="2">
      <t>ユウリョウ</t>
    </rPh>
    <rPh sb="2" eb="4">
      <t>ニンショウ</t>
    </rPh>
    <phoneticPr fontId="1"/>
  </si>
  <si>
    <t>事業活動における生物多様性保全や生物資源の持続的利用に関する第三者認証・認定を取得しているか。</t>
    <rPh sb="36" eb="38">
      <t>ニンテイ</t>
    </rPh>
    <phoneticPr fontId="1"/>
  </si>
  <si>
    <t>（豊かな生態系を）
まもる</t>
    <rPh sb="1" eb="2">
      <t>ユタ</t>
    </rPh>
    <rPh sb="4" eb="7">
      <t>セイタイケイ</t>
    </rPh>
    <phoneticPr fontId="1"/>
  </si>
  <si>
    <t>（生息生育空間を）
つなげる</t>
    <rPh sb="1" eb="3">
      <t>セイソク</t>
    </rPh>
    <rPh sb="3" eb="5">
      <t>セイイク</t>
    </rPh>
    <rPh sb="5" eb="7">
      <t>クウカン</t>
    </rPh>
    <phoneticPr fontId="1"/>
  </si>
  <si>
    <t>（生きものの恵みを）
つかう</t>
    <rPh sb="1" eb="2">
      <t>イ</t>
    </rPh>
    <rPh sb="6" eb="7">
      <t>メグ</t>
    </rPh>
    <phoneticPr fontId="1"/>
  </si>
  <si>
    <t>（人と自然との共生を）
ひろめる</t>
    <rPh sb="1" eb="2">
      <t>ヒト</t>
    </rPh>
    <rPh sb="3" eb="5">
      <t>シゼン</t>
    </rPh>
    <rPh sb="7" eb="9">
      <t>キョウセイ</t>
    </rPh>
    <phoneticPr fontId="1"/>
  </si>
  <si>
    <t>8①
◎</t>
    <phoneticPr fontId="1"/>
  </si>
  <si>
    <t>8②
◎</t>
    <phoneticPr fontId="1"/>
  </si>
  <si>
    <t>8③
◎</t>
    <phoneticPr fontId="1"/>
  </si>
  <si>
    <t>8④
◎</t>
    <phoneticPr fontId="1"/>
  </si>
  <si>
    <t>8⑤
◎</t>
    <phoneticPr fontId="1"/>
  </si>
  <si>
    <t>9①
◎</t>
    <phoneticPr fontId="1"/>
  </si>
  <si>
    <t>9②
◎</t>
    <phoneticPr fontId="1"/>
  </si>
  <si>
    <t>9③
◎</t>
    <phoneticPr fontId="1"/>
  </si>
  <si>
    <t>9④
◎</t>
    <phoneticPr fontId="1"/>
  </si>
  <si>
    <t>9⑤
◎</t>
    <phoneticPr fontId="1"/>
  </si>
  <si>
    <t>12①
◎</t>
    <phoneticPr fontId="1"/>
  </si>
  <si>
    <t>12②
◎</t>
    <phoneticPr fontId="1"/>
  </si>
  <si>
    <t>12③
◎</t>
    <phoneticPr fontId="1"/>
  </si>
  <si>
    <t>12④
◎</t>
    <phoneticPr fontId="1"/>
  </si>
  <si>
    <t>12⑤
◎</t>
    <phoneticPr fontId="1"/>
  </si>
  <si>
    <t>16
◎</t>
    <phoneticPr fontId="1"/>
  </si>
  <si>
    <t>3
◎</t>
    <phoneticPr fontId="1"/>
  </si>
  <si>
    <t>4
◎</t>
    <phoneticPr fontId="1"/>
  </si>
  <si>
    <t>17
◎</t>
    <phoneticPr fontId="1"/>
  </si>
  <si>
    <t>18①
◎</t>
    <phoneticPr fontId="1"/>
  </si>
  <si>
    <t>18②
◎</t>
    <phoneticPr fontId="1"/>
  </si>
  <si>
    <t>18③
◎</t>
    <phoneticPr fontId="1"/>
  </si>
  <si>
    <t>18④
◎</t>
    <phoneticPr fontId="1"/>
  </si>
  <si>
    <t>18⑤
◎</t>
    <phoneticPr fontId="1"/>
  </si>
  <si>
    <t>21
◎</t>
    <phoneticPr fontId="1"/>
  </si>
  <si>
    <t>番号</t>
    <rPh sb="0" eb="2">
      <t>バンゴウ</t>
    </rPh>
    <phoneticPr fontId="1"/>
  </si>
  <si>
    <t>方針</t>
    <phoneticPr fontId="1"/>
  </si>
  <si>
    <t>部署</t>
    <phoneticPr fontId="1"/>
  </si>
  <si>
    <t>理解</t>
    <phoneticPr fontId="1"/>
  </si>
  <si>
    <t>理解</t>
    <phoneticPr fontId="1"/>
  </si>
  <si>
    <t>計画</t>
    <phoneticPr fontId="1"/>
  </si>
  <si>
    <t>計画</t>
    <phoneticPr fontId="1"/>
  </si>
  <si>
    <t>人材育成</t>
    <phoneticPr fontId="1"/>
  </si>
  <si>
    <t>グリーン購入</t>
    <phoneticPr fontId="1"/>
  </si>
  <si>
    <t>情報入手・発信</t>
    <phoneticPr fontId="1"/>
  </si>
  <si>
    <t>希少種保全</t>
    <phoneticPr fontId="1"/>
  </si>
  <si>
    <t>継続</t>
    <phoneticPr fontId="1"/>
  </si>
  <si>
    <t>目標</t>
    <phoneticPr fontId="1"/>
  </si>
  <si>
    <t>参加人数</t>
    <phoneticPr fontId="1"/>
  </si>
  <si>
    <t>活動日数</t>
    <phoneticPr fontId="1"/>
  </si>
  <si>
    <t>モニタリング</t>
    <phoneticPr fontId="1"/>
  </si>
  <si>
    <t>外来種駆除</t>
    <phoneticPr fontId="1"/>
  </si>
  <si>
    <t>協力・支援</t>
    <phoneticPr fontId="1"/>
  </si>
  <si>
    <t>環境配慮経営</t>
    <phoneticPr fontId="1"/>
  </si>
  <si>
    <t>保全活動</t>
    <phoneticPr fontId="1"/>
  </si>
  <si>
    <t>連携</t>
    <phoneticPr fontId="1"/>
  </si>
  <si>
    <t>専門家</t>
    <phoneticPr fontId="1"/>
  </si>
  <si>
    <t>ガイドライン</t>
    <phoneticPr fontId="1"/>
  </si>
  <si>
    <t>サプライチェーン</t>
    <phoneticPr fontId="1"/>
  </si>
  <si>
    <t>サプライチェーン</t>
    <phoneticPr fontId="1"/>
  </si>
  <si>
    <t>開発・生産等</t>
    <phoneticPr fontId="1"/>
  </si>
  <si>
    <t>第三者認証等</t>
    <rPh sb="5" eb="6">
      <t>トウ</t>
    </rPh>
    <phoneticPr fontId="1"/>
  </si>
  <si>
    <t>普及啓発</t>
    <phoneticPr fontId="1"/>
  </si>
  <si>
    <t>一般開放</t>
    <phoneticPr fontId="1"/>
  </si>
  <si>
    <t>SDGｓ</t>
    <phoneticPr fontId="1"/>
  </si>
  <si>
    <t>協議会</t>
    <phoneticPr fontId="1"/>
  </si>
  <si>
    <t>協議会</t>
    <phoneticPr fontId="1"/>
  </si>
  <si>
    <t>チェックシート</t>
    <phoneticPr fontId="1"/>
  </si>
  <si>
    <t>A列</t>
    <rPh sb="1" eb="2">
      <t>レツ</t>
    </rPh>
    <phoneticPr fontId="1"/>
  </si>
  <si>
    <t>B列</t>
    <rPh sb="1" eb="2">
      <t>レツ</t>
    </rPh>
    <phoneticPr fontId="1"/>
  </si>
  <si>
    <t>※</t>
    <phoneticPr fontId="1"/>
  </si>
  <si>
    <t>区分ごとの配点</t>
    <rPh sb="0" eb="2">
      <t>クブン</t>
    </rPh>
    <rPh sb="5" eb="7">
      <t>ハイテン</t>
    </rPh>
    <phoneticPr fontId="1"/>
  </si>
  <si>
    <t>認証</t>
    <rPh sb="0" eb="2">
      <t>ニンショウ</t>
    </rPh>
    <phoneticPr fontId="1"/>
  </si>
  <si>
    <t>小計
（大項目「組織の方針・体制等」）</t>
    <rPh sb="0" eb="2">
      <t>ショウケイ</t>
    </rPh>
    <phoneticPr fontId="1"/>
  </si>
  <si>
    <t>合計
（取得点数）</t>
    <rPh sb="0" eb="2">
      <t>ゴウケイ</t>
    </rPh>
    <rPh sb="4" eb="6">
      <t>シュトク</t>
    </rPh>
    <rPh sb="6" eb="8">
      <t>テンスウ</t>
    </rPh>
    <phoneticPr fontId="1"/>
  </si>
  <si>
    <t>申請区分を選択してください</t>
    <rPh sb="0" eb="4">
      <t>シンセイクブン</t>
    </rPh>
    <rPh sb="5" eb="7">
      <t>センタク</t>
    </rPh>
    <phoneticPr fontId="1"/>
  </si>
  <si>
    <t>C列</t>
    <rPh sb="1" eb="2">
      <t>レツ</t>
    </rPh>
    <phoneticPr fontId="1"/>
  </si>
  <si>
    <t>D列</t>
    <rPh sb="1" eb="2">
      <t>レツ</t>
    </rPh>
    <phoneticPr fontId="1"/>
  </si>
  <si>
    <t>E列</t>
    <rPh sb="1" eb="2">
      <t>レツ</t>
    </rPh>
    <phoneticPr fontId="1"/>
  </si>
  <si>
    <t>番号
添付資料</t>
    <rPh sb="3" eb="5">
      <t>テンプ</t>
    </rPh>
    <rPh sb="5" eb="7">
      <t>シリョウ</t>
    </rPh>
    <phoneticPr fontId="1"/>
  </si>
  <si>
    <r>
      <rPr>
        <u/>
        <sz val="11"/>
        <color rgb="FFFF0000"/>
        <rFont val="ＭＳ 明朝"/>
        <family val="1"/>
        <charset val="128"/>
      </rPr>
      <t>認　　証</t>
    </r>
    <r>
      <rPr>
        <sz val="11"/>
        <color rgb="FFFF0000"/>
        <rFont val="ＭＳ 明朝"/>
        <family val="1"/>
        <charset val="128"/>
      </rPr>
      <t xml:space="preserve">: 
</t>
    </r>
    <r>
      <rPr>
        <u/>
        <sz val="11"/>
        <color rgb="FFFF0000"/>
        <rFont val="ＭＳ 明朝"/>
        <family val="1"/>
        <charset val="128"/>
      </rPr>
      <t>優良認証</t>
    </r>
    <r>
      <rPr>
        <sz val="11"/>
        <color rgb="FFFF0000"/>
        <rFont val="ＭＳ 明朝"/>
        <family val="1"/>
        <charset val="128"/>
      </rPr>
      <t>:</t>
    </r>
    <rPh sb="0" eb="1">
      <t>ニン</t>
    </rPh>
    <rPh sb="3" eb="4">
      <t>アカシ</t>
    </rPh>
    <rPh sb="7" eb="9">
      <t>ユウリョウ</t>
    </rPh>
    <rPh sb="9" eb="11">
      <t>ニンショウ</t>
    </rPh>
    <phoneticPr fontId="1"/>
  </si>
  <si>
    <t>←「認証」は小計3点以上、「優良認証」は小計4点以上が必要です。</t>
    <rPh sb="2" eb="4">
      <t>ニンショウ</t>
    </rPh>
    <rPh sb="6" eb="8">
      <t>ショウケイ</t>
    </rPh>
    <rPh sb="9" eb="12">
      <t>テンイジョウ</t>
    </rPh>
    <rPh sb="14" eb="16">
      <t>ユウリョウ</t>
    </rPh>
    <rPh sb="16" eb="18">
      <t>ニンショウ</t>
    </rPh>
    <rPh sb="20" eb="22">
      <t>ショウケイ</t>
    </rPh>
    <rPh sb="23" eb="26">
      <t>テンイジョウ</t>
    </rPh>
    <rPh sb="27" eb="29">
      <t>ヒツヨウ</t>
    </rPh>
    <phoneticPr fontId="1"/>
  </si>
  <si>
    <t>←「認証」は合計18点以上、「優良認証」は合計35点以上が必要です。</t>
    <rPh sb="2" eb="4">
      <t>ニンショウ</t>
    </rPh>
    <rPh sb="6" eb="8">
      <t>ゴウケイ</t>
    </rPh>
    <rPh sb="10" eb="13">
      <t>テンイジョウ</t>
    </rPh>
    <rPh sb="15" eb="17">
      <t>ユウリョウ</t>
    </rPh>
    <rPh sb="17" eb="19">
      <t>ニンショウ</t>
    </rPh>
    <rPh sb="21" eb="23">
      <t>ゴウケイ</t>
    </rPh>
    <rPh sb="25" eb="28">
      <t>テンイジョウ</t>
    </rPh>
    <rPh sb="29" eb="31">
      <t>ヒツヨウ</t>
    </rPh>
    <phoneticPr fontId="1"/>
  </si>
  <si>
    <t>A列に✓を入れると、B、C列（加点対象区分のみ）に"○"が自動で表示されます。</t>
    <rPh sb="1" eb="2">
      <t>レツ</t>
    </rPh>
    <rPh sb="13" eb="14">
      <t>レツ</t>
    </rPh>
    <rPh sb="15" eb="17">
      <t>カテン</t>
    </rPh>
    <rPh sb="17" eb="19">
      <t>タイショウ</t>
    </rPh>
    <rPh sb="19" eb="21">
      <t>クブン</t>
    </rPh>
    <rPh sb="29" eb="31">
      <t>ジドウ</t>
    </rPh>
    <rPh sb="32" eb="34">
      <t>ヒョウジ</t>
    </rPh>
    <phoneticPr fontId="1"/>
  </si>
  <si>
    <t>A、D、E列の黄色セルのみ記載してください。（A列は該当する項目に✓を入力）
A、D、E列の黄色セルと薄水色セル（番号に◎がある項目）の両方に記載してください。（A列は該当する項目に✓を入力）</t>
    <rPh sb="5" eb="6">
      <t>レツ</t>
    </rPh>
    <rPh sb="13" eb="15">
      <t>キサイ</t>
    </rPh>
    <rPh sb="24" eb="25">
      <t>レツ</t>
    </rPh>
    <rPh sb="26" eb="28">
      <t>ガイトウ</t>
    </rPh>
    <rPh sb="30" eb="32">
      <t>コウモク</t>
    </rPh>
    <rPh sb="35" eb="37">
      <t>ニュウリョク</t>
    </rPh>
    <rPh sb="44" eb="45">
      <t>レツ</t>
    </rPh>
    <rPh sb="46" eb="48">
      <t>キイロ</t>
    </rPh>
    <rPh sb="51" eb="52">
      <t>ウス</t>
    </rPh>
    <rPh sb="52" eb="54">
      <t>ミズイロ</t>
    </rPh>
    <rPh sb="53" eb="54">
      <t>アマミズ</t>
    </rPh>
    <rPh sb="57" eb="59">
      <t>バンゴウ</t>
    </rPh>
    <rPh sb="64" eb="66">
      <t>コウモク</t>
    </rPh>
    <rPh sb="68" eb="70">
      <t>リョウホウ</t>
    </rPh>
    <rPh sb="71" eb="73">
      <t>キサイ</t>
    </rPh>
    <rPh sb="84" eb="86">
      <t>ガイトウ</t>
    </rPh>
    <rPh sb="88" eb="90">
      <t>コウモク</t>
    </rPh>
    <phoneticPr fontId="1"/>
  </si>
  <si>
    <t>生物多様性の保全に関する方針や目標を設定しているか。</t>
    <rPh sb="6" eb="8">
      <t>ホゼン</t>
    </rPh>
    <rPh sb="18" eb="20">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</si>
</sst>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9" x14ac:knownFonts="1">
    <font>
      <sz val="11"/>
      <color theme="1"/>
      <name val="游ゴシック"/>
      <family val="2"/>
      <charset val="128"/>
      <scheme val="minor"/>
    </font>
    <font>
      <sz val="6"/>
      <name val="游ゴシック"/>
      <family val="2"/>
      <charset val="128"/>
      <scheme val="minor"/>
    </font>
    <font>
      <sz val="9"/>
      <color theme="1"/>
      <name val="ＭＳ ゴシック"/>
      <family val="3"/>
      <charset val="128"/>
    </font>
    <font>
      <sz val="9"/>
      <color theme="1"/>
      <name val="ＭＳ 明朝"/>
      <family val="1"/>
      <charset val="128"/>
    </font>
    <font>
      <sz val="9"/>
      <color rgb="FFFF0000"/>
      <name val="ＭＳ 明朝"/>
      <family val="1"/>
      <charset val="128"/>
    </font>
    <font>
      <sz val="9"/>
      <color theme="0"/>
      <name val="ＭＳ 明朝"/>
      <family val="1"/>
      <charset val="128"/>
    </font>
    <font>
      <sz val="9"/>
      <color theme="0" tint="-0.34998626667073579"/>
      <name val="ＭＳ 明朝"/>
      <family val="1"/>
      <charset val="128"/>
    </font>
    <font>
      <sz val="9"/>
      <name val="ＭＳ ゴシック"/>
      <family val="3"/>
      <charset val="128"/>
    </font>
    <font>
      <sz val="8"/>
      <color theme="1"/>
      <name val="ＭＳ ゴシック"/>
      <family val="3"/>
      <charset val="128"/>
    </font>
    <font>
      <sz val="14"/>
      <color theme="1"/>
      <name val="ＭＳ 明朝"/>
      <family val="1"/>
      <charset val="128"/>
    </font>
    <font>
      <sz val="11"/>
      <color rgb="FFFF0000"/>
      <name val="ＭＳ 明朝"/>
      <family val="1"/>
      <charset val="128"/>
    </font>
    <font>
      <u/>
      <sz val="11"/>
      <color rgb="FFFF0000"/>
      <name val="ＭＳ 明朝"/>
      <family val="1"/>
      <charset val="128"/>
    </font>
    <font>
      <b/>
      <sz val="11"/>
      <color rgb="FFFF0000"/>
      <name val="ＭＳ 明朝"/>
      <family val="1"/>
      <charset val="128"/>
    </font>
    <font>
      <b/>
      <sz val="11"/>
      <name val="ＭＳ 明朝"/>
      <family val="1"/>
      <charset val="128"/>
    </font>
    <font>
      <sz val="11"/>
      <color theme="1"/>
      <name val="ＭＳ 明朝"/>
      <family val="1"/>
      <charset val="128"/>
    </font>
    <font>
      <sz val="10.5"/>
      <color theme="1"/>
      <name val="ＭＳ 明朝"/>
      <family val="1"/>
      <charset val="128"/>
    </font>
    <font>
      <sz val="10"/>
      <name val="ＭＳ 明朝"/>
      <family val="1"/>
      <charset val="128"/>
    </font>
    <font>
      <sz val="10"/>
      <color theme="1"/>
      <name val="ＭＳ 明朝"/>
      <family val="1"/>
      <charset val="128"/>
    </font>
    <font>
      <sz val="10"/>
      <color theme="1"/>
      <name val="ＭＳ 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9" tint="-0.249977111117893"/>
        <bgColor indexed="64"/>
      </patternFill>
    </fill>
    <fill>
      <patternFill patternType="solid">
        <fgColor rgb="FF66FF33"/>
        <bgColor indexed="64"/>
      </patternFill>
    </fill>
    <fill>
      <patternFill patternType="solid">
        <fgColor theme="5"/>
        <bgColor indexed="64"/>
      </patternFill>
    </fill>
    <fill>
      <patternFill patternType="solid">
        <fgColor rgb="FFFF9999"/>
        <bgColor indexed="64"/>
      </patternFill>
    </fill>
    <fill>
      <patternFill patternType="solid">
        <fgColor rgb="FFFFFF66"/>
        <bgColor indexed="64"/>
      </patternFill>
    </fill>
    <fill>
      <patternFill patternType="solid">
        <fgColor rgb="FFCCECFF"/>
        <bgColor indexed="64"/>
      </patternFill>
    </fill>
    <fill>
      <patternFill patternType="solid">
        <fgColor rgb="FF0070C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s>
  <cellStyleXfs count="1">
    <xf numFmtId="0" fontId="0" fillId="0" borderId="0">
      <alignment vertical="center"/>
    </xf>
  </cellStyleXfs>
  <cellXfs count="96">
    <xf numFmtId="0" fontId="0" fillId="0" borderId="0" xfId="0">
      <alignment vertical="center"/>
    </xf>
    <xf numFmtId="0" fontId="3" fillId="0" borderId="0" xfId="0" applyFont="1" applyAlignment="1">
      <alignment horizontal="center" vertical="center" wrapText="1"/>
    </xf>
    <xf numFmtId="0" fontId="3" fillId="0" borderId="1" xfId="0" applyFont="1" applyBorder="1" applyAlignment="1">
      <alignment vertical="center" wrapText="1"/>
    </xf>
    <xf numFmtId="0" fontId="3" fillId="0" borderId="0" xfId="0" applyFont="1">
      <alignment vertical="center"/>
    </xf>
    <xf numFmtId="0" fontId="3" fillId="0" borderId="0" xfId="0" applyFont="1" applyAlignment="1">
      <alignment vertical="center" textRotation="255"/>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vertical="top"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3" xfId="0" applyFont="1" applyFill="1" applyBorder="1" applyAlignment="1">
      <alignment horizontal="center" vertical="center"/>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4" xfId="0" applyFont="1" applyFill="1" applyBorder="1" applyAlignment="1">
      <alignment horizontal="center" vertical="center"/>
    </xf>
    <xf numFmtId="0" fontId="2" fillId="5" borderId="3"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4" fillId="0" borderId="0" xfId="0" applyFont="1" applyAlignment="1">
      <alignment horizontal="left" vertical="top"/>
    </xf>
    <xf numFmtId="0" fontId="3" fillId="8" borderId="1" xfId="0" applyFont="1" applyFill="1" applyBorder="1" applyAlignment="1">
      <alignment vertical="center" wrapText="1"/>
    </xf>
    <xf numFmtId="0" fontId="2" fillId="9" borderId="1" xfId="0" applyFont="1" applyFill="1" applyBorder="1" applyAlignment="1">
      <alignment horizontal="center" vertical="center"/>
    </xf>
    <xf numFmtId="0" fontId="2" fillId="9" borderId="1" xfId="0" applyFont="1" applyFill="1" applyBorder="1" applyAlignment="1">
      <alignment horizontal="center" vertical="center" wrapText="1"/>
    </xf>
    <xf numFmtId="49" fontId="3" fillId="0" borderId="0" xfId="0" applyNumberFormat="1" applyFont="1">
      <alignment vertical="center"/>
    </xf>
    <xf numFmtId="49" fontId="3" fillId="0" borderId="0" xfId="0" applyNumberFormat="1" applyFont="1" applyAlignment="1">
      <alignment horizontal="right" vertical="center"/>
    </xf>
    <xf numFmtId="0" fontId="2" fillId="0" borderId="0" xfId="0" applyFont="1" applyFill="1" applyBorder="1" applyAlignment="1">
      <alignment horizontal="center" vertical="center" textRotation="255"/>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top" wrapText="1"/>
    </xf>
    <xf numFmtId="49" fontId="3" fillId="0" borderId="0" xfId="0" applyNumberFormat="1" applyFont="1" applyFill="1" applyBorder="1">
      <alignment vertical="center"/>
    </xf>
    <xf numFmtId="0" fontId="5" fillId="0" borderId="0" xfId="0" applyFont="1">
      <alignment vertical="center"/>
    </xf>
    <xf numFmtId="0" fontId="3" fillId="0" borderId="0" xfId="0" applyFont="1" applyFill="1" applyBorder="1" applyAlignment="1">
      <alignment horizontal="center" vertical="center" wrapText="1"/>
    </xf>
    <xf numFmtId="0" fontId="3" fillId="0" borderId="5" xfId="0" applyFont="1" applyBorder="1" applyAlignment="1">
      <alignment vertical="center" wrapText="1"/>
    </xf>
    <xf numFmtId="0" fontId="3" fillId="8" borderId="5" xfId="0" applyFont="1" applyFill="1" applyBorder="1" applyAlignment="1">
      <alignmen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7" borderId="12" xfId="0" applyFont="1" applyFill="1" applyBorder="1" applyAlignment="1">
      <alignment horizontal="left" vertical="top" wrapText="1"/>
    </xf>
    <xf numFmtId="49" fontId="3" fillId="7" borderId="13" xfId="0" applyNumberFormat="1" applyFont="1" applyFill="1" applyBorder="1">
      <alignment vertical="center"/>
    </xf>
    <xf numFmtId="0" fontId="3" fillId="7" borderId="14" xfId="0" applyFont="1" applyFill="1" applyBorder="1" applyAlignment="1">
      <alignment horizontal="left" vertical="top" wrapText="1"/>
    </xf>
    <xf numFmtId="49" fontId="3" fillId="7" borderId="15" xfId="0" applyNumberFormat="1" applyFont="1" applyFill="1" applyBorder="1">
      <alignment vertical="center"/>
    </xf>
    <xf numFmtId="0" fontId="6" fillId="0" borderId="18" xfId="0" applyFont="1" applyFill="1" applyBorder="1" applyAlignment="1">
      <alignment horizontal="center" vertical="center"/>
    </xf>
    <xf numFmtId="0" fontId="3" fillId="8" borderId="14" xfId="0" applyFont="1" applyFill="1" applyBorder="1" applyAlignment="1">
      <alignment horizontal="left" vertical="top" wrapText="1"/>
    </xf>
    <xf numFmtId="49" fontId="3" fillId="8" borderId="15" xfId="0" applyNumberFormat="1" applyFont="1" applyFill="1" applyBorder="1">
      <alignment vertical="center"/>
    </xf>
    <xf numFmtId="0" fontId="3" fillId="8" borderId="16" xfId="0" applyFont="1" applyFill="1" applyBorder="1" applyAlignment="1">
      <alignment horizontal="left" vertical="top" wrapText="1"/>
    </xf>
    <xf numFmtId="49" fontId="3" fillId="8" borderId="17" xfId="0" applyNumberFormat="1" applyFont="1" applyFill="1" applyBorder="1">
      <alignment vertical="center"/>
    </xf>
    <xf numFmtId="0" fontId="3" fillId="0" borderId="0" xfId="0" applyFont="1" applyAlignment="1">
      <alignment vertical="justify"/>
    </xf>
    <xf numFmtId="0" fontId="6" fillId="0" borderId="14" xfId="0" applyFont="1" applyFill="1" applyBorder="1" applyAlignment="1">
      <alignment horizontal="center" vertical="center"/>
    </xf>
    <xf numFmtId="0" fontId="6" fillId="0" borderId="19" xfId="0" applyFont="1" applyFill="1" applyBorder="1" applyAlignment="1">
      <alignment horizontal="center" vertical="center"/>
    </xf>
    <xf numFmtId="0" fontId="10" fillId="0" borderId="0" xfId="0" applyFont="1" applyAlignment="1">
      <alignment horizontal="center" vertical="top" wrapText="1"/>
    </xf>
    <xf numFmtId="0" fontId="10" fillId="0" borderId="0" xfId="0" applyFont="1" applyAlignment="1">
      <alignment horizontal="center" vertical="justify" wrapText="1"/>
    </xf>
    <xf numFmtId="0" fontId="12" fillId="0" borderId="0" xfId="0" applyFont="1" applyAlignment="1">
      <alignment horizontal="center"/>
    </xf>
    <xf numFmtId="0" fontId="13" fillId="0" borderId="0" xfId="0" applyFont="1" applyAlignment="1">
      <alignment horizontal="center"/>
    </xf>
    <xf numFmtId="0" fontId="14" fillId="0" borderId="0" xfId="0" applyFont="1">
      <alignment vertical="center"/>
    </xf>
    <xf numFmtId="0" fontId="9" fillId="0" borderId="6" xfId="0" applyFont="1" applyBorder="1" applyAlignment="1">
      <alignment horizontal="center" vertical="center"/>
    </xf>
    <xf numFmtId="176" fontId="9" fillId="0" borderId="2" xfId="0" applyNumberFormat="1" applyFont="1" applyBorder="1">
      <alignment vertical="center"/>
    </xf>
    <xf numFmtId="176" fontId="9" fillId="0" borderId="1" xfId="0" applyNumberFormat="1" applyFont="1" applyBorder="1">
      <alignment vertical="center"/>
    </xf>
    <xf numFmtId="0" fontId="17" fillId="2" borderId="1" xfId="0" applyFont="1" applyFill="1" applyBorder="1" applyAlignment="1">
      <alignment horizontal="center" vertical="center" textRotation="255"/>
    </xf>
    <xf numFmtId="0" fontId="17" fillId="2" borderId="1" xfId="0" applyFont="1" applyFill="1" applyBorder="1" applyAlignment="1">
      <alignment horizontal="center" vertical="center" textRotation="255" wrapText="1"/>
    </xf>
    <xf numFmtId="0" fontId="9" fillId="0" borderId="0" xfId="0" applyFont="1" applyAlignment="1">
      <alignment horizontal="center" vertical="top"/>
    </xf>
    <xf numFmtId="0" fontId="2" fillId="9" borderId="1" xfId="0" applyFont="1" applyFill="1" applyBorder="1" applyAlignment="1">
      <alignment horizontal="center" vertical="center" textRotation="255"/>
    </xf>
    <xf numFmtId="0" fontId="2" fillId="3" borderId="4" xfId="0" applyFont="1" applyFill="1" applyBorder="1" applyAlignment="1">
      <alignment horizontal="center" vertical="center" textRotation="255" wrapText="1"/>
    </xf>
    <xf numFmtId="0" fontId="2" fillId="3" borderId="3" xfId="0" applyFont="1" applyFill="1" applyBorder="1" applyAlignment="1">
      <alignment horizontal="center" vertical="center" textRotation="255" wrapText="1"/>
    </xf>
    <xf numFmtId="0" fontId="2" fillId="4" borderId="2" xfId="0" applyFont="1" applyFill="1" applyBorder="1" applyAlignment="1">
      <alignment horizontal="center" vertical="center" textRotation="255" wrapText="1"/>
    </xf>
    <xf numFmtId="0" fontId="2" fillId="4" borderId="4" xfId="0" applyFont="1" applyFill="1" applyBorder="1" applyAlignment="1">
      <alignment horizontal="center" vertical="center" textRotation="255"/>
    </xf>
    <xf numFmtId="0" fontId="2" fillId="4" borderId="3" xfId="0" applyFont="1" applyFill="1" applyBorder="1" applyAlignment="1">
      <alignment horizontal="center" vertical="center" textRotation="255"/>
    </xf>
    <xf numFmtId="0" fontId="2" fillId="5" borderId="2" xfId="0" applyFont="1" applyFill="1" applyBorder="1" applyAlignment="1">
      <alignment horizontal="center" vertical="center" textRotation="255" wrapText="1"/>
    </xf>
    <xf numFmtId="0" fontId="2" fillId="5" borderId="4" xfId="0" applyFont="1" applyFill="1" applyBorder="1" applyAlignment="1">
      <alignment horizontal="center" vertical="center" textRotation="255"/>
    </xf>
    <xf numFmtId="0" fontId="2" fillId="5" borderId="3" xfId="0" applyFont="1" applyFill="1" applyBorder="1" applyAlignment="1">
      <alignment horizontal="center" vertical="center" textRotation="255"/>
    </xf>
    <xf numFmtId="0" fontId="10" fillId="0" borderId="0" xfId="0" applyFont="1" applyAlignment="1">
      <alignment horizontal="left" vertical="top" wrapText="1"/>
    </xf>
    <xf numFmtId="0" fontId="10" fillId="0" borderId="0" xfId="0" applyFont="1" applyAlignment="1">
      <alignment horizontal="center" vertical="top" wrapText="1"/>
    </xf>
    <xf numFmtId="0" fontId="2" fillId="6" borderId="1" xfId="0" applyFont="1" applyFill="1" applyBorder="1" applyAlignment="1">
      <alignment horizontal="center" vertical="center" textRotation="255" wrapText="1"/>
    </xf>
    <xf numFmtId="0" fontId="2" fillId="6" borderId="1" xfId="0" applyFont="1" applyFill="1" applyBorder="1" applyAlignment="1">
      <alignment horizontal="center" vertical="center" textRotation="255"/>
    </xf>
    <xf numFmtId="0" fontId="2" fillId="2" borderId="1" xfId="0" applyFont="1" applyFill="1" applyBorder="1" applyAlignment="1">
      <alignment horizontal="center" vertical="center" textRotation="255" wrapText="1"/>
    </xf>
    <xf numFmtId="49" fontId="2" fillId="2" borderId="1" xfId="0" applyNumberFormat="1" applyFont="1" applyFill="1" applyBorder="1" applyAlignment="1">
      <alignment horizontal="center" vertical="center" textRotation="255" wrapText="1"/>
    </xf>
    <xf numFmtId="49" fontId="2" fillId="2" borderId="2" xfId="0" applyNumberFormat="1" applyFont="1" applyFill="1" applyBorder="1" applyAlignment="1">
      <alignment horizontal="center" vertical="center" textRotation="255"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8" fillId="2" borderId="1" xfId="0" applyFont="1" applyFill="1" applyBorder="1" applyAlignment="1">
      <alignment horizontal="center" vertical="center" textRotation="255" wrapText="1"/>
    </xf>
    <xf numFmtId="0" fontId="8" fillId="2" borderId="2" xfId="0" applyFont="1" applyFill="1" applyBorder="1" applyAlignment="1">
      <alignment horizontal="center" vertical="center" textRotation="255" wrapText="1"/>
    </xf>
    <xf numFmtId="0" fontId="7" fillId="2" borderId="1" xfId="0" applyFont="1" applyFill="1" applyBorder="1" applyAlignment="1">
      <alignment horizontal="center" vertical="center" textRotation="255" wrapText="1"/>
    </xf>
    <xf numFmtId="0" fontId="3" fillId="0" borderId="1" xfId="0" applyFont="1" applyFill="1" applyBorder="1" applyAlignment="1">
      <alignment horizontal="center" vertical="center"/>
    </xf>
    <xf numFmtId="0" fontId="18" fillId="0" borderId="5"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5" fillId="0" borderId="0" xfId="0" applyFont="1" applyBorder="1" applyAlignment="1">
      <alignment horizontal="left" vertical="center" wrapText="1"/>
    </xf>
    <xf numFmtId="0" fontId="15" fillId="0" borderId="0" xfId="0" applyFont="1" applyAlignment="1">
      <alignment horizontal="left" vertical="center" wrapText="1"/>
    </xf>
    <xf numFmtId="0" fontId="2" fillId="0" borderId="7"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cellXfs>
  <cellStyles count="1">
    <cellStyle name="標準" xfId="0" builtinId="0"/>
  </cellStyles>
  <dxfs count="13">
    <dxf>
      <fill>
        <patternFill patternType="none">
          <bgColor auto="1"/>
        </patternFill>
      </fill>
    </dxf>
    <dxf>
      <border>
        <left style="thin">
          <color rgb="FFFF0000"/>
        </left>
        <right style="thin">
          <color rgb="FFFF0000"/>
        </right>
        <top style="thin">
          <color rgb="FFFF0000"/>
        </top>
        <bottom style="thin">
          <color rgb="FFFF0000"/>
        </bottom>
        <vertical/>
        <horizontal/>
      </border>
    </dxf>
    <dxf>
      <font>
        <color theme="0" tint="-0.14996795556505021"/>
      </font>
    </dxf>
    <dxf>
      <font>
        <color theme="0" tint="-0.14996795556505021"/>
      </font>
    </dxf>
    <dxf>
      <border>
        <left style="thin">
          <color rgb="FFFF0000"/>
        </left>
        <right style="thin">
          <color rgb="FFFF0000"/>
        </right>
        <top style="thin">
          <color rgb="FFFF0000"/>
        </top>
        <bottom style="thin">
          <color rgb="FFFF0000"/>
        </bottom>
        <vertical/>
        <horizontal/>
      </border>
    </dxf>
    <dxf>
      <fill>
        <patternFill patternType="none">
          <bgColor auto="1"/>
        </patternFill>
      </fill>
    </dxf>
    <dxf>
      <fill>
        <patternFill>
          <bgColor rgb="FFFFFF66"/>
        </patternFill>
      </fill>
    </dxf>
    <dxf>
      <font>
        <color theme="0" tint="-0.14996795556505021"/>
      </font>
    </dxf>
    <dxf>
      <font>
        <color theme="0" tint="-0.14996795556505021"/>
      </font>
    </dxf>
    <dxf>
      <font>
        <color auto="1"/>
      </font>
    </dxf>
    <dxf>
      <fill>
        <patternFill>
          <bgColor rgb="FFFFFF66"/>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CECFF"/>
      <color rgb="FFCCFFFF"/>
      <color rgb="FFFFFF66"/>
      <color rgb="FFFFFF99"/>
      <color rgb="FF99CCFF"/>
      <color rgb="FF6666FF"/>
      <color rgb="FFCCFFCC"/>
      <color rgb="FFFF9999"/>
      <color rgb="FFFF99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2E1D7-8F88-4998-92A9-483F4781BD09}">
  <sheetPr>
    <pageSetUpPr fitToPage="1"/>
  </sheetPr>
  <dimension ref="A1:J61"/>
  <sheetViews>
    <sheetView tabSelected="1" view="pageBreakPreview" zoomScale="70" zoomScaleNormal="83" zoomScaleSheetLayoutView="70" workbookViewId="0">
      <pane xSplit="1" ySplit="7" topLeftCell="B8" activePane="bottomRight" state="frozen"/>
      <selection pane="topRight" activeCell="B1" sqref="B1"/>
      <selection pane="bottomLeft" activeCell="A8" sqref="A8"/>
      <selection pane="bottomRight" activeCell="O7" sqref="O7"/>
    </sheetView>
    <sheetView tabSelected="1" view="pageBreakPreview" zoomScaleNormal="100" zoomScaleSheetLayoutView="100" workbookViewId="1">
      <pane xSplit="1" ySplit="7" topLeftCell="B8" activePane="bottomRight" state="frozen"/>
      <selection pane="topRight" activeCell="B1" sqref="B1"/>
      <selection pane="bottomLeft" activeCell="A8" sqref="A8"/>
      <selection pane="bottomRight" sqref="A1:J1"/>
    </sheetView>
  </sheetViews>
  <sheetFormatPr defaultColWidth="9" defaultRowHeight="18.75" x14ac:dyDescent="0.4"/>
  <cols>
    <col min="1" max="1" width="4.75" style="4" customWidth="1"/>
    <col min="2" max="2" width="3.75" style="5" customWidth="1"/>
    <col min="3" max="3" width="6.375" style="6" customWidth="1"/>
    <col min="4" max="4" width="24.875" style="6" customWidth="1"/>
    <col min="5" max="5" width="4.125" style="1" customWidth="1"/>
    <col min="6" max="6" width="4.125" style="3" customWidth="1"/>
    <col min="7" max="7" width="4.375" style="3" customWidth="1"/>
    <col min="8" max="8" width="20.625" style="7" customWidth="1"/>
    <col min="9" max="9" width="5.625" style="24" customWidth="1"/>
    <col min="10" max="10" width="3.125" style="3" customWidth="1"/>
    <col min="11" max="16384" width="9" style="3"/>
  </cols>
  <sheetData>
    <row r="1" spans="1:10" ht="26.25" customHeight="1" x14ac:dyDescent="0.4">
      <c r="A1" s="62" t="s">
        <v>99</v>
      </c>
      <c r="B1" s="62"/>
      <c r="C1" s="62"/>
      <c r="D1" s="62"/>
      <c r="E1" s="62"/>
      <c r="F1" s="62"/>
      <c r="G1" s="62"/>
      <c r="H1" s="62"/>
      <c r="I1" s="62"/>
      <c r="J1" s="62"/>
    </row>
    <row r="2" spans="1:10" ht="60" customHeight="1" x14ac:dyDescent="0.4">
      <c r="A2" s="52" t="s">
        <v>102</v>
      </c>
      <c r="B2" s="73" t="s">
        <v>112</v>
      </c>
      <c r="C2" s="73"/>
      <c r="D2" s="72" t="s">
        <v>116</v>
      </c>
      <c r="E2" s="72"/>
      <c r="F2" s="72"/>
      <c r="G2" s="72"/>
      <c r="H2" s="72"/>
      <c r="I2" s="72"/>
      <c r="J2" s="72"/>
    </row>
    <row r="3" spans="1:10" s="49" customFormat="1" ht="21" customHeight="1" x14ac:dyDescent="0.4">
      <c r="A3" s="53" t="s">
        <v>102</v>
      </c>
      <c r="B3" s="72" t="s">
        <v>115</v>
      </c>
      <c r="C3" s="72"/>
      <c r="D3" s="72"/>
      <c r="E3" s="72"/>
      <c r="F3" s="72"/>
      <c r="G3" s="72"/>
      <c r="H3" s="72"/>
      <c r="I3" s="72"/>
      <c r="J3" s="72"/>
    </row>
    <row r="4" spans="1:10" ht="17.100000000000001" customHeight="1" x14ac:dyDescent="0.15">
      <c r="A4" s="20"/>
      <c r="E4" s="54" t="s">
        <v>100</v>
      </c>
      <c r="F4" s="55" t="s">
        <v>101</v>
      </c>
      <c r="G4" s="55" t="s">
        <v>108</v>
      </c>
      <c r="H4" s="54" t="s">
        <v>109</v>
      </c>
      <c r="I4" s="54" t="s">
        <v>110</v>
      </c>
      <c r="J4" s="56"/>
    </row>
    <row r="5" spans="1:10" ht="7.5" customHeight="1" x14ac:dyDescent="0.4">
      <c r="A5" s="76" t="s">
        <v>0</v>
      </c>
      <c r="B5" s="76" t="s">
        <v>67</v>
      </c>
      <c r="C5" s="79" t="s">
        <v>1</v>
      </c>
      <c r="D5" s="79"/>
      <c r="E5" s="83" t="s">
        <v>2</v>
      </c>
      <c r="F5" s="85" t="s">
        <v>35</v>
      </c>
      <c r="G5" s="76" t="s">
        <v>36</v>
      </c>
      <c r="H5" s="79" t="s">
        <v>34</v>
      </c>
      <c r="I5" s="77" t="s">
        <v>111</v>
      </c>
      <c r="J5" s="76" t="s">
        <v>3</v>
      </c>
    </row>
    <row r="6" spans="1:10" ht="9" customHeight="1" x14ac:dyDescent="0.4">
      <c r="A6" s="76"/>
      <c r="B6" s="76"/>
      <c r="C6" s="79"/>
      <c r="D6" s="82"/>
      <c r="E6" s="83"/>
      <c r="F6" s="85"/>
      <c r="G6" s="76"/>
      <c r="H6" s="80"/>
      <c r="I6" s="77"/>
      <c r="J6" s="76"/>
    </row>
    <row r="7" spans="1:10" s="1" customFormat="1" ht="47.25" customHeight="1" thickBot="1" x14ac:dyDescent="0.45">
      <c r="A7" s="76"/>
      <c r="B7" s="76"/>
      <c r="C7" s="79"/>
      <c r="D7" s="79"/>
      <c r="E7" s="84"/>
      <c r="F7" s="85"/>
      <c r="G7" s="76"/>
      <c r="H7" s="81"/>
      <c r="I7" s="78"/>
      <c r="J7" s="76"/>
    </row>
    <row r="8" spans="1:10" ht="50.1" customHeight="1" thickTop="1" x14ac:dyDescent="0.4">
      <c r="A8" s="63" t="s">
        <v>4</v>
      </c>
      <c r="B8" s="22">
        <v>1</v>
      </c>
      <c r="C8" s="2" t="s">
        <v>68</v>
      </c>
      <c r="D8" s="34" t="s">
        <v>117</v>
      </c>
      <c r="E8" s="36"/>
      <c r="F8" s="44" t="str">
        <f>IF(E8="✓","〇","")</f>
        <v/>
      </c>
      <c r="G8" s="44" t="str">
        <f>IF(E8="✓","〇","")</f>
        <v/>
      </c>
      <c r="H8" s="40"/>
      <c r="I8" s="41"/>
      <c r="J8" s="57">
        <v>1</v>
      </c>
    </row>
    <row r="9" spans="1:10" ht="50.1" customHeight="1" x14ac:dyDescent="0.4">
      <c r="A9" s="63"/>
      <c r="B9" s="22">
        <v>2</v>
      </c>
      <c r="C9" s="2" t="s">
        <v>69</v>
      </c>
      <c r="D9" s="34" t="s">
        <v>6</v>
      </c>
      <c r="E9" s="37"/>
      <c r="F9" s="44" t="str">
        <f t="shared" ref="F9:F52" si="0">IF(E9="✓","〇","")</f>
        <v/>
      </c>
      <c r="G9" s="44" t="str">
        <f t="shared" ref="G9:G53" si="1">IF(E9="✓","〇","")</f>
        <v/>
      </c>
      <c r="H9" s="42"/>
      <c r="I9" s="43"/>
      <c r="J9" s="57">
        <v>1</v>
      </c>
    </row>
    <row r="10" spans="1:10" ht="50.1" customHeight="1" x14ac:dyDescent="0.4">
      <c r="A10" s="63"/>
      <c r="B10" s="22">
        <v>3</v>
      </c>
      <c r="C10" s="2" t="s">
        <v>70</v>
      </c>
      <c r="D10" s="34" t="s">
        <v>7</v>
      </c>
      <c r="E10" s="37"/>
      <c r="F10" s="44" t="str">
        <f t="shared" si="0"/>
        <v/>
      </c>
      <c r="G10" s="44" t="str">
        <f t="shared" si="1"/>
        <v/>
      </c>
      <c r="H10" s="42"/>
      <c r="I10" s="43"/>
      <c r="J10" s="57">
        <v>1</v>
      </c>
    </row>
    <row r="11" spans="1:10" ht="50.1" customHeight="1" x14ac:dyDescent="0.4">
      <c r="A11" s="63"/>
      <c r="B11" s="23" t="s">
        <v>58</v>
      </c>
      <c r="C11" s="21" t="s">
        <v>71</v>
      </c>
      <c r="D11" s="35" t="s">
        <v>25</v>
      </c>
      <c r="E11" s="38"/>
      <c r="F11" s="44"/>
      <c r="G11" s="44" t="str">
        <f t="shared" si="1"/>
        <v/>
      </c>
      <c r="H11" s="45"/>
      <c r="I11" s="46"/>
      <c r="J11" s="57">
        <v>1</v>
      </c>
    </row>
    <row r="12" spans="1:10" ht="50.1" customHeight="1" x14ac:dyDescent="0.4">
      <c r="A12" s="63"/>
      <c r="B12" s="22">
        <v>4</v>
      </c>
      <c r="C12" s="2" t="s">
        <v>72</v>
      </c>
      <c r="D12" s="34" t="s">
        <v>8</v>
      </c>
      <c r="E12" s="37"/>
      <c r="F12" s="44" t="str">
        <f t="shared" si="0"/>
        <v/>
      </c>
      <c r="G12" s="44" t="str">
        <f t="shared" si="1"/>
        <v/>
      </c>
      <c r="H12" s="42"/>
      <c r="I12" s="43"/>
      <c r="J12" s="57">
        <v>1</v>
      </c>
    </row>
    <row r="13" spans="1:10" ht="50.1" customHeight="1" x14ac:dyDescent="0.4">
      <c r="A13" s="63"/>
      <c r="B13" s="23" t="s">
        <v>59</v>
      </c>
      <c r="C13" s="21" t="s">
        <v>73</v>
      </c>
      <c r="D13" s="35" t="s">
        <v>26</v>
      </c>
      <c r="E13" s="38"/>
      <c r="F13" s="44"/>
      <c r="G13" s="44" t="str">
        <f t="shared" si="1"/>
        <v/>
      </c>
      <c r="H13" s="45"/>
      <c r="I13" s="46"/>
      <c r="J13" s="57">
        <v>1</v>
      </c>
    </row>
    <row r="14" spans="1:10" ht="50.1" customHeight="1" x14ac:dyDescent="0.4">
      <c r="A14" s="63"/>
      <c r="B14" s="22">
        <v>5</v>
      </c>
      <c r="C14" s="2" t="s">
        <v>74</v>
      </c>
      <c r="D14" s="34" t="s">
        <v>9</v>
      </c>
      <c r="E14" s="37"/>
      <c r="F14" s="44" t="str">
        <f t="shared" si="0"/>
        <v/>
      </c>
      <c r="G14" s="44" t="str">
        <f t="shared" si="1"/>
        <v/>
      </c>
      <c r="H14" s="42"/>
      <c r="I14" s="43"/>
      <c r="J14" s="57">
        <v>1</v>
      </c>
    </row>
    <row r="15" spans="1:10" ht="50.1" customHeight="1" x14ac:dyDescent="0.4">
      <c r="A15" s="63"/>
      <c r="B15" s="22">
        <v>6</v>
      </c>
      <c r="C15" s="2" t="s">
        <v>75</v>
      </c>
      <c r="D15" s="34" t="s">
        <v>10</v>
      </c>
      <c r="E15" s="37"/>
      <c r="F15" s="44" t="str">
        <f t="shared" si="0"/>
        <v/>
      </c>
      <c r="G15" s="44" t="str">
        <f t="shared" si="1"/>
        <v/>
      </c>
      <c r="H15" s="42"/>
      <c r="I15" s="43"/>
      <c r="J15" s="57">
        <v>1</v>
      </c>
    </row>
    <row r="16" spans="1:10" ht="50.1" customHeight="1" x14ac:dyDescent="0.4">
      <c r="A16" s="63"/>
      <c r="B16" s="22">
        <v>7</v>
      </c>
      <c r="C16" s="2" t="s">
        <v>76</v>
      </c>
      <c r="D16" s="34" t="s">
        <v>11</v>
      </c>
      <c r="E16" s="37"/>
      <c r="F16" s="50" t="str">
        <f t="shared" si="0"/>
        <v/>
      </c>
      <c r="G16" s="51" t="str">
        <f t="shared" si="1"/>
        <v/>
      </c>
      <c r="H16" s="42"/>
      <c r="I16" s="43"/>
      <c r="J16" s="57">
        <v>1</v>
      </c>
    </row>
    <row r="17" spans="1:10" ht="50.1" customHeight="1" x14ac:dyDescent="0.4">
      <c r="A17" s="64" t="s">
        <v>38</v>
      </c>
      <c r="B17" s="8">
        <v>8</v>
      </c>
      <c r="C17" s="2" t="s">
        <v>77</v>
      </c>
      <c r="D17" s="34" t="s">
        <v>12</v>
      </c>
      <c r="E17" s="37"/>
      <c r="F17" s="50" t="str">
        <f t="shared" si="0"/>
        <v/>
      </c>
      <c r="G17" s="51" t="str">
        <f t="shared" si="1"/>
        <v/>
      </c>
      <c r="H17" s="42"/>
      <c r="I17" s="43"/>
      <c r="J17" s="57">
        <v>2</v>
      </c>
    </row>
    <row r="18" spans="1:10" ht="50.1" customHeight="1" x14ac:dyDescent="0.4">
      <c r="A18" s="64"/>
      <c r="B18" s="8" t="s">
        <v>42</v>
      </c>
      <c r="C18" s="21" t="s">
        <v>78</v>
      </c>
      <c r="D18" s="35" t="s">
        <v>27</v>
      </c>
      <c r="E18" s="38"/>
      <c r="F18" s="44"/>
      <c r="G18" s="44" t="str">
        <f t="shared" si="1"/>
        <v/>
      </c>
      <c r="H18" s="45"/>
      <c r="I18" s="46"/>
      <c r="J18" s="57">
        <v>1</v>
      </c>
    </row>
    <row r="19" spans="1:10" ht="50.1" customHeight="1" x14ac:dyDescent="0.4">
      <c r="A19" s="64"/>
      <c r="B19" s="8" t="s">
        <v>43</v>
      </c>
      <c r="C19" s="21" t="s">
        <v>79</v>
      </c>
      <c r="D19" s="35" t="s">
        <v>28</v>
      </c>
      <c r="E19" s="38"/>
      <c r="F19" s="44"/>
      <c r="G19" s="44" t="str">
        <f t="shared" si="1"/>
        <v/>
      </c>
      <c r="H19" s="45"/>
      <c r="I19" s="46"/>
      <c r="J19" s="57">
        <v>1</v>
      </c>
    </row>
    <row r="20" spans="1:10" ht="50.1" customHeight="1" x14ac:dyDescent="0.4">
      <c r="A20" s="64"/>
      <c r="B20" s="8" t="s">
        <v>44</v>
      </c>
      <c r="C20" s="21" t="s">
        <v>80</v>
      </c>
      <c r="D20" s="35" t="s">
        <v>29</v>
      </c>
      <c r="E20" s="38"/>
      <c r="F20" s="44"/>
      <c r="G20" s="44" t="str">
        <f t="shared" si="1"/>
        <v/>
      </c>
      <c r="H20" s="45"/>
      <c r="I20" s="46"/>
      <c r="J20" s="57">
        <v>1</v>
      </c>
    </row>
    <row r="21" spans="1:10" ht="50.1" customHeight="1" x14ac:dyDescent="0.4">
      <c r="A21" s="64"/>
      <c r="B21" s="8" t="s">
        <v>45</v>
      </c>
      <c r="C21" s="21" t="s">
        <v>81</v>
      </c>
      <c r="D21" s="35" t="s">
        <v>30</v>
      </c>
      <c r="E21" s="38"/>
      <c r="F21" s="44"/>
      <c r="G21" s="44" t="str">
        <f t="shared" si="1"/>
        <v/>
      </c>
      <c r="H21" s="45"/>
      <c r="I21" s="46"/>
      <c r="J21" s="57">
        <v>1</v>
      </c>
    </row>
    <row r="22" spans="1:10" ht="50.1" customHeight="1" x14ac:dyDescent="0.4">
      <c r="A22" s="64"/>
      <c r="B22" s="8" t="s">
        <v>46</v>
      </c>
      <c r="C22" s="21" t="s">
        <v>82</v>
      </c>
      <c r="D22" s="35" t="s">
        <v>31</v>
      </c>
      <c r="E22" s="38"/>
      <c r="F22" s="44"/>
      <c r="G22" s="44" t="str">
        <f t="shared" si="1"/>
        <v/>
      </c>
      <c r="H22" s="45"/>
      <c r="I22" s="46"/>
      <c r="J22" s="57">
        <v>1</v>
      </c>
    </row>
    <row r="23" spans="1:10" ht="50.1" customHeight="1" x14ac:dyDescent="0.4">
      <c r="A23" s="64"/>
      <c r="B23" s="8">
        <v>9</v>
      </c>
      <c r="C23" s="2" t="s">
        <v>83</v>
      </c>
      <c r="D23" s="34" t="s">
        <v>13</v>
      </c>
      <c r="E23" s="37"/>
      <c r="F23" s="44" t="str">
        <f t="shared" si="0"/>
        <v/>
      </c>
      <c r="G23" s="44" t="str">
        <f t="shared" si="1"/>
        <v/>
      </c>
      <c r="H23" s="42"/>
      <c r="I23" s="43"/>
      <c r="J23" s="57">
        <v>2</v>
      </c>
    </row>
    <row r="24" spans="1:10" ht="50.1" customHeight="1" x14ac:dyDescent="0.4">
      <c r="A24" s="64"/>
      <c r="B24" s="8" t="s">
        <v>47</v>
      </c>
      <c r="C24" s="21" t="s">
        <v>78</v>
      </c>
      <c r="D24" s="35" t="s">
        <v>27</v>
      </c>
      <c r="E24" s="38"/>
      <c r="F24" s="44"/>
      <c r="G24" s="44" t="str">
        <f t="shared" si="1"/>
        <v/>
      </c>
      <c r="H24" s="45"/>
      <c r="I24" s="46"/>
      <c r="J24" s="57">
        <v>1</v>
      </c>
    </row>
    <row r="25" spans="1:10" ht="50.1" customHeight="1" x14ac:dyDescent="0.4">
      <c r="A25" s="64"/>
      <c r="B25" s="8" t="s">
        <v>48</v>
      </c>
      <c r="C25" s="21" t="s">
        <v>79</v>
      </c>
      <c r="D25" s="35" t="s">
        <v>28</v>
      </c>
      <c r="E25" s="38"/>
      <c r="F25" s="44"/>
      <c r="G25" s="44" t="str">
        <f t="shared" si="1"/>
        <v/>
      </c>
      <c r="H25" s="45"/>
      <c r="I25" s="46"/>
      <c r="J25" s="57">
        <v>1</v>
      </c>
    </row>
    <row r="26" spans="1:10" ht="50.1" customHeight="1" x14ac:dyDescent="0.4">
      <c r="A26" s="64"/>
      <c r="B26" s="8" t="s">
        <v>49</v>
      </c>
      <c r="C26" s="21" t="s">
        <v>80</v>
      </c>
      <c r="D26" s="35" t="s">
        <v>29</v>
      </c>
      <c r="E26" s="38"/>
      <c r="F26" s="44"/>
      <c r="G26" s="44" t="str">
        <f t="shared" si="1"/>
        <v/>
      </c>
      <c r="H26" s="45"/>
      <c r="I26" s="46"/>
      <c r="J26" s="57">
        <v>1</v>
      </c>
    </row>
    <row r="27" spans="1:10" ht="50.1" customHeight="1" x14ac:dyDescent="0.4">
      <c r="A27" s="64"/>
      <c r="B27" s="8" t="s">
        <v>50</v>
      </c>
      <c r="C27" s="21" t="s">
        <v>81</v>
      </c>
      <c r="D27" s="35" t="s">
        <v>30</v>
      </c>
      <c r="E27" s="38"/>
      <c r="F27" s="44"/>
      <c r="G27" s="44" t="str">
        <f t="shared" si="1"/>
        <v/>
      </c>
      <c r="H27" s="45"/>
      <c r="I27" s="46"/>
      <c r="J27" s="57">
        <v>1</v>
      </c>
    </row>
    <row r="28" spans="1:10" ht="50.1" customHeight="1" x14ac:dyDescent="0.4">
      <c r="A28" s="64"/>
      <c r="B28" s="8" t="s">
        <v>51</v>
      </c>
      <c r="C28" s="21" t="s">
        <v>82</v>
      </c>
      <c r="D28" s="35" t="s">
        <v>31</v>
      </c>
      <c r="E28" s="38"/>
      <c r="F28" s="44"/>
      <c r="G28" s="44" t="str">
        <f t="shared" si="1"/>
        <v/>
      </c>
      <c r="H28" s="45"/>
      <c r="I28" s="46"/>
      <c r="J28" s="57">
        <v>1</v>
      </c>
    </row>
    <row r="29" spans="1:10" ht="50.1" customHeight="1" x14ac:dyDescent="0.4">
      <c r="A29" s="64"/>
      <c r="B29" s="8">
        <v>10</v>
      </c>
      <c r="C29" s="2" t="s">
        <v>84</v>
      </c>
      <c r="D29" s="34" t="s">
        <v>14</v>
      </c>
      <c r="E29" s="37"/>
      <c r="F29" s="44" t="str">
        <f t="shared" si="0"/>
        <v/>
      </c>
      <c r="G29" s="44" t="str">
        <f t="shared" si="1"/>
        <v/>
      </c>
      <c r="H29" s="42"/>
      <c r="I29" s="43"/>
      <c r="J29" s="57">
        <v>1</v>
      </c>
    </row>
    <row r="30" spans="1:10" ht="50.1" customHeight="1" x14ac:dyDescent="0.4">
      <c r="A30" s="65"/>
      <c r="B30" s="9">
        <v>11</v>
      </c>
      <c r="C30" s="2" t="s">
        <v>85</v>
      </c>
      <c r="D30" s="34" t="s">
        <v>15</v>
      </c>
      <c r="E30" s="37"/>
      <c r="F30" s="50" t="str">
        <f t="shared" si="0"/>
        <v/>
      </c>
      <c r="G30" s="51" t="str">
        <f t="shared" si="1"/>
        <v/>
      </c>
      <c r="H30" s="42"/>
      <c r="I30" s="43"/>
      <c r="J30" s="57">
        <v>1</v>
      </c>
    </row>
    <row r="31" spans="1:10" ht="50.1" customHeight="1" x14ac:dyDescent="0.4">
      <c r="A31" s="66" t="s">
        <v>39</v>
      </c>
      <c r="B31" s="10">
        <v>12</v>
      </c>
      <c r="C31" s="2" t="s">
        <v>86</v>
      </c>
      <c r="D31" s="34" t="s">
        <v>16</v>
      </c>
      <c r="E31" s="37"/>
      <c r="F31" s="50" t="str">
        <f t="shared" si="0"/>
        <v/>
      </c>
      <c r="G31" s="51" t="str">
        <f t="shared" si="1"/>
        <v/>
      </c>
      <c r="H31" s="42"/>
      <c r="I31" s="43"/>
      <c r="J31" s="57">
        <v>2</v>
      </c>
    </row>
    <row r="32" spans="1:10" ht="50.1" customHeight="1" x14ac:dyDescent="0.4">
      <c r="A32" s="67"/>
      <c r="B32" s="11" t="s">
        <v>52</v>
      </c>
      <c r="C32" s="21" t="s">
        <v>78</v>
      </c>
      <c r="D32" s="35" t="s">
        <v>27</v>
      </c>
      <c r="E32" s="38"/>
      <c r="F32" s="44"/>
      <c r="G32" s="44" t="str">
        <f t="shared" si="1"/>
        <v/>
      </c>
      <c r="H32" s="45"/>
      <c r="I32" s="46"/>
      <c r="J32" s="57">
        <v>1</v>
      </c>
    </row>
    <row r="33" spans="1:10" ht="50.1" customHeight="1" x14ac:dyDescent="0.4">
      <c r="A33" s="67"/>
      <c r="B33" s="11" t="s">
        <v>53</v>
      </c>
      <c r="C33" s="21" t="s">
        <v>79</v>
      </c>
      <c r="D33" s="35" t="s">
        <v>28</v>
      </c>
      <c r="E33" s="38"/>
      <c r="F33" s="44"/>
      <c r="G33" s="44" t="str">
        <f t="shared" si="1"/>
        <v/>
      </c>
      <c r="H33" s="45"/>
      <c r="I33" s="46"/>
      <c r="J33" s="57">
        <v>1</v>
      </c>
    </row>
    <row r="34" spans="1:10" ht="50.1" customHeight="1" x14ac:dyDescent="0.4">
      <c r="A34" s="67"/>
      <c r="B34" s="11" t="s">
        <v>54</v>
      </c>
      <c r="C34" s="21" t="s">
        <v>80</v>
      </c>
      <c r="D34" s="35" t="s">
        <v>29</v>
      </c>
      <c r="E34" s="38"/>
      <c r="F34" s="44"/>
      <c r="G34" s="44" t="str">
        <f t="shared" si="1"/>
        <v/>
      </c>
      <c r="H34" s="45"/>
      <c r="I34" s="46"/>
      <c r="J34" s="57">
        <v>1</v>
      </c>
    </row>
    <row r="35" spans="1:10" ht="50.1" customHeight="1" x14ac:dyDescent="0.4">
      <c r="A35" s="67"/>
      <c r="B35" s="11" t="s">
        <v>55</v>
      </c>
      <c r="C35" s="21" t="s">
        <v>81</v>
      </c>
      <c r="D35" s="35" t="s">
        <v>30</v>
      </c>
      <c r="E35" s="38"/>
      <c r="F35" s="44"/>
      <c r="G35" s="44" t="str">
        <f t="shared" si="1"/>
        <v/>
      </c>
      <c r="H35" s="45"/>
      <c r="I35" s="46"/>
      <c r="J35" s="57">
        <v>1</v>
      </c>
    </row>
    <row r="36" spans="1:10" ht="50.1" customHeight="1" x14ac:dyDescent="0.4">
      <c r="A36" s="67"/>
      <c r="B36" s="11" t="s">
        <v>56</v>
      </c>
      <c r="C36" s="21" t="s">
        <v>82</v>
      </c>
      <c r="D36" s="35" t="s">
        <v>31</v>
      </c>
      <c r="E36" s="38"/>
      <c r="F36" s="44"/>
      <c r="G36" s="44" t="str">
        <f t="shared" si="1"/>
        <v/>
      </c>
      <c r="H36" s="45"/>
      <c r="I36" s="46"/>
      <c r="J36" s="57">
        <v>1</v>
      </c>
    </row>
    <row r="37" spans="1:10" ht="50.1" customHeight="1" x14ac:dyDescent="0.4">
      <c r="A37" s="67"/>
      <c r="B37" s="12">
        <v>13</v>
      </c>
      <c r="C37" s="2" t="s">
        <v>87</v>
      </c>
      <c r="D37" s="34" t="s">
        <v>17</v>
      </c>
      <c r="E37" s="37"/>
      <c r="F37" s="44" t="str">
        <f t="shared" si="0"/>
        <v/>
      </c>
      <c r="G37" s="44" t="str">
        <f t="shared" si="1"/>
        <v/>
      </c>
      <c r="H37" s="42"/>
      <c r="I37" s="43"/>
      <c r="J37" s="57">
        <v>1</v>
      </c>
    </row>
    <row r="38" spans="1:10" ht="50.1" customHeight="1" x14ac:dyDescent="0.4">
      <c r="A38" s="67"/>
      <c r="B38" s="12">
        <v>14</v>
      </c>
      <c r="C38" s="2" t="s">
        <v>88</v>
      </c>
      <c r="D38" s="34" t="s">
        <v>18</v>
      </c>
      <c r="E38" s="37"/>
      <c r="F38" s="44" t="str">
        <f t="shared" si="0"/>
        <v/>
      </c>
      <c r="G38" s="44" t="str">
        <f t="shared" si="1"/>
        <v/>
      </c>
      <c r="H38" s="42"/>
      <c r="I38" s="43"/>
      <c r="J38" s="57">
        <v>1</v>
      </c>
    </row>
    <row r="39" spans="1:10" ht="50.1" customHeight="1" x14ac:dyDescent="0.4">
      <c r="A39" s="68"/>
      <c r="B39" s="13">
        <v>15</v>
      </c>
      <c r="C39" s="2" t="s">
        <v>89</v>
      </c>
      <c r="D39" s="34" t="s">
        <v>19</v>
      </c>
      <c r="E39" s="37"/>
      <c r="F39" s="44" t="str">
        <f t="shared" si="0"/>
        <v/>
      </c>
      <c r="G39" s="44" t="str">
        <f t="shared" si="1"/>
        <v/>
      </c>
      <c r="H39" s="42"/>
      <c r="I39" s="43"/>
      <c r="J39" s="57">
        <v>1</v>
      </c>
    </row>
    <row r="40" spans="1:10" ht="80.099999999999994" customHeight="1" x14ac:dyDescent="0.4">
      <c r="A40" s="69" t="s">
        <v>40</v>
      </c>
      <c r="B40" s="14">
        <v>16</v>
      </c>
      <c r="C40" s="2" t="s">
        <v>90</v>
      </c>
      <c r="D40" s="34" t="s">
        <v>20</v>
      </c>
      <c r="E40" s="37"/>
      <c r="F40" s="44" t="str">
        <f t="shared" si="0"/>
        <v/>
      </c>
      <c r="G40" s="44" t="str">
        <f t="shared" si="1"/>
        <v/>
      </c>
      <c r="H40" s="42"/>
      <c r="I40" s="43"/>
      <c r="J40" s="57">
        <v>1</v>
      </c>
    </row>
    <row r="41" spans="1:10" ht="80.099999999999994" customHeight="1" x14ac:dyDescent="0.4">
      <c r="A41" s="70"/>
      <c r="B41" s="15" t="s">
        <v>57</v>
      </c>
      <c r="C41" s="21" t="s">
        <v>91</v>
      </c>
      <c r="D41" s="35" t="s">
        <v>32</v>
      </c>
      <c r="E41" s="38"/>
      <c r="F41" s="44"/>
      <c r="G41" s="44" t="str">
        <f t="shared" si="1"/>
        <v/>
      </c>
      <c r="H41" s="45"/>
      <c r="I41" s="46"/>
      <c r="J41" s="57">
        <v>1</v>
      </c>
    </row>
    <row r="42" spans="1:10" ht="80.099999999999994" customHeight="1" x14ac:dyDescent="0.4">
      <c r="A42" s="70"/>
      <c r="B42" s="16">
        <v>17</v>
      </c>
      <c r="C42" s="2" t="s">
        <v>92</v>
      </c>
      <c r="D42" s="34" t="s">
        <v>21</v>
      </c>
      <c r="E42" s="37"/>
      <c r="F42" s="44" t="str">
        <f t="shared" si="0"/>
        <v/>
      </c>
      <c r="G42" s="44" t="str">
        <f t="shared" si="1"/>
        <v/>
      </c>
      <c r="H42" s="42"/>
      <c r="I42" s="43"/>
      <c r="J42" s="57">
        <v>1</v>
      </c>
    </row>
    <row r="43" spans="1:10" ht="50.1" customHeight="1" x14ac:dyDescent="0.4">
      <c r="A43" s="71"/>
      <c r="B43" s="17" t="s">
        <v>60</v>
      </c>
      <c r="C43" s="21" t="s">
        <v>93</v>
      </c>
      <c r="D43" s="35" t="s">
        <v>37</v>
      </c>
      <c r="E43" s="38"/>
      <c r="F43" s="50"/>
      <c r="G43" s="51" t="str">
        <f t="shared" si="1"/>
        <v/>
      </c>
      <c r="H43" s="42"/>
      <c r="I43" s="43"/>
      <c r="J43" s="57">
        <v>1</v>
      </c>
    </row>
    <row r="44" spans="1:10" ht="50.1" customHeight="1" x14ac:dyDescent="0.4">
      <c r="A44" s="74" t="s">
        <v>41</v>
      </c>
      <c r="B44" s="18">
        <v>18</v>
      </c>
      <c r="C44" s="2" t="s">
        <v>94</v>
      </c>
      <c r="D44" s="34" t="s">
        <v>22</v>
      </c>
      <c r="E44" s="37"/>
      <c r="F44" s="50" t="str">
        <f t="shared" si="0"/>
        <v/>
      </c>
      <c r="G44" s="51" t="str">
        <f t="shared" si="1"/>
        <v/>
      </c>
      <c r="H44" s="42"/>
      <c r="I44" s="43"/>
      <c r="J44" s="57">
        <v>2</v>
      </c>
    </row>
    <row r="45" spans="1:10" ht="50.1" customHeight="1" x14ac:dyDescent="0.4">
      <c r="A45" s="75"/>
      <c r="B45" s="18" t="s">
        <v>61</v>
      </c>
      <c r="C45" s="21" t="s">
        <v>78</v>
      </c>
      <c r="D45" s="35" t="s">
        <v>27</v>
      </c>
      <c r="E45" s="38"/>
      <c r="F45" s="44"/>
      <c r="G45" s="44" t="str">
        <f t="shared" si="1"/>
        <v/>
      </c>
      <c r="H45" s="45"/>
      <c r="I45" s="46"/>
      <c r="J45" s="57">
        <v>1</v>
      </c>
    </row>
    <row r="46" spans="1:10" ht="50.1" customHeight="1" x14ac:dyDescent="0.4">
      <c r="A46" s="75"/>
      <c r="B46" s="18" t="s">
        <v>62</v>
      </c>
      <c r="C46" s="21" t="s">
        <v>79</v>
      </c>
      <c r="D46" s="35" t="s">
        <v>28</v>
      </c>
      <c r="E46" s="38"/>
      <c r="F46" s="44"/>
      <c r="G46" s="44" t="str">
        <f t="shared" si="1"/>
        <v/>
      </c>
      <c r="H46" s="45"/>
      <c r="I46" s="46"/>
      <c r="J46" s="57">
        <v>1</v>
      </c>
    </row>
    <row r="47" spans="1:10" ht="50.1" customHeight="1" x14ac:dyDescent="0.4">
      <c r="A47" s="75"/>
      <c r="B47" s="18" t="s">
        <v>63</v>
      </c>
      <c r="C47" s="21" t="s">
        <v>80</v>
      </c>
      <c r="D47" s="35" t="s">
        <v>29</v>
      </c>
      <c r="E47" s="38"/>
      <c r="F47" s="44"/>
      <c r="G47" s="44" t="str">
        <f t="shared" si="1"/>
        <v/>
      </c>
      <c r="H47" s="45"/>
      <c r="I47" s="46"/>
      <c r="J47" s="57">
        <v>1</v>
      </c>
    </row>
    <row r="48" spans="1:10" ht="50.1" customHeight="1" x14ac:dyDescent="0.4">
      <c r="A48" s="75"/>
      <c r="B48" s="18" t="s">
        <v>64</v>
      </c>
      <c r="C48" s="21" t="s">
        <v>81</v>
      </c>
      <c r="D48" s="35" t="s">
        <v>30</v>
      </c>
      <c r="E48" s="38"/>
      <c r="F48" s="44"/>
      <c r="G48" s="44" t="str">
        <f t="shared" si="1"/>
        <v/>
      </c>
      <c r="H48" s="45"/>
      <c r="I48" s="46"/>
      <c r="J48" s="57">
        <v>1</v>
      </c>
    </row>
    <row r="49" spans="1:10" ht="50.1" customHeight="1" x14ac:dyDescent="0.4">
      <c r="A49" s="75"/>
      <c r="B49" s="18" t="s">
        <v>65</v>
      </c>
      <c r="C49" s="21" t="s">
        <v>82</v>
      </c>
      <c r="D49" s="35" t="s">
        <v>31</v>
      </c>
      <c r="E49" s="38"/>
      <c r="F49" s="44"/>
      <c r="G49" s="44" t="str">
        <f t="shared" si="1"/>
        <v/>
      </c>
      <c r="H49" s="45"/>
      <c r="I49" s="46"/>
      <c r="J49" s="57">
        <v>1</v>
      </c>
    </row>
    <row r="50" spans="1:10" ht="50.1" customHeight="1" x14ac:dyDescent="0.4">
      <c r="A50" s="75"/>
      <c r="B50" s="19">
        <v>19</v>
      </c>
      <c r="C50" s="2" t="s">
        <v>95</v>
      </c>
      <c r="D50" s="34" t="s">
        <v>23</v>
      </c>
      <c r="E50" s="37"/>
      <c r="F50" s="44" t="str">
        <f t="shared" si="0"/>
        <v/>
      </c>
      <c r="G50" s="44" t="str">
        <f t="shared" si="1"/>
        <v/>
      </c>
      <c r="H50" s="42"/>
      <c r="I50" s="43"/>
      <c r="J50" s="57">
        <v>1</v>
      </c>
    </row>
    <row r="51" spans="1:10" ht="54" customHeight="1" x14ac:dyDescent="0.4">
      <c r="A51" s="75"/>
      <c r="B51" s="19">
        <v>20</v>
      </c>
      <c r="C51" s="2" t="s">
        <v>96</v>
      </c>
      <c r="D51" s="34" t="s">
        <v>24</v>
      </c>
      <c r="E51" s="37"/>
      <c r="F51" s="44" t="str">
        <f t="shared" si="0"/>
        <v/>
      </c>
      <c r="G51" s="44" t="str">
        <f t="shared" si="1"/>
        <v/>
      </c>
      <c r="H51" s="42"/>
      <c r="I51" s="43"/>
      <c r="J51" s="57">
        <v>1</v>
      </c>
    </row>
    <row r="52" spans="1:10" ht="50.1" customHeight="1" x14ac:dyDescent="0.4">
      <c r="A52" s="75"/>
      <c r="B52" s="19">
        <v>21</v>
      </c>
      <c r="C52" s="2" t="s">
        <v>97</v>
      </c>
      <c r="D52" s="34" t="s">
        <v>5</v>
      </c>
      <c r="E52" s="37"/>
      <c r="F52" s="44" t="str">
        <f t="shared" si="0"/>
        <v/>
      </c>
      <c r="G52" s="44" t="str">
        <f t="shared" si="1"/>
        <v/>
      </c>
      <c r="H52" s="42"/>
      <c r="I52" s="43"/>
      <c r="J52" s="57">
        <v>1</v>
      </c>
    </row>
    <row r="53" spans="1:10" ht="50.1" customHeight="1" thickBot="1" x14ac:dyDescent="0.45">
      <c r="A53" s="75"/>
      <c r="B53" s="18" t="s">
        <v>66</v>
      </c>
      <c r="C53" s="21" t="s">
        <v>98</v>
      </c>
      <c r="D53" s="35" t="s">
        <v>33</v>
      </c>
      <c r="E53" s="39"/>
      <c r="F53" s="50"/>
      <c r="G53" s="51" t="str">
        <f t="shared" si="1"/>
        <v/>
      </c>
      <c r="H53" s="47"/>
      <c r="I53" s="48"/>
      <c r="J53" s="57">
        <v>1</v>
      </c>
    </row>
    <row r="54" spans="1:10" ht="15" customHeight="1" thickTop="1" x14ac:dyDescent="0.4">
      <c r="A54" s="26"/>
      <c r="B54" s="27"/>
      <c r="C54" s="28"/>
      <c r="D54" s="28"/>
      <c r="E54" s="33"/>
      <c r="F54" s="29"/>
      <c r="G54" s="29"/>
      <c r="H54" s="30"/>
      <c r="I54" s="31"/>
      <c r="J54" s="29"/>
    </row>
    <row r="55" spans="1:10" ht="20.100000000000001" customHeight="1" x14ac:dyDescent="0.4">
      <c r="A55" s="26"/>
      <c r="B55" s="87" t="s">
        <v>107</v>
      </c>
      <c r="C55" s="88"/>
      <c r="D55" s="88"/>
      <c r="E55" s="89"/>
      <c r="F55" s="86"/>
      <c r="G55" s="86"/>
      <c r="H55" s="30"/>
      <c r="I55" s="31"/>
      <c r="J55" s="29"/>
    </row>
    <row r="56" spans="1:10" ht="15" customHeight="1" x14ac:dyDescent="0.4">
      <c r="A56" s="26"/>
      <c r="B56" s="27"/>
      <c r="C56" s="28"/>
      <c r="D56" s="28"/>
      <c r="E56" s="33"/>
      <c r="F56" s="29"/>
      <c r="G56" s="29"/>
      <c r="H56" s="30"/>
      <c r="I56" s="31"/>
      <c r="J56" s="29"/>
    </row>
    <row r="57" spans="1:10" ht="68.45" customHeight="1" x14ac:dyDescent="0.4">
      <c r="A57" s="26"/>
      <c r="B57" s="92"/>
      <c r="C57" s="92"/>
      <c r="D57" s="92"/>
      <c r="E57" s="92"/>
      <c r="F57" s="60" t="s">
        <v>104</v>
      </c>
      <c r="G57" s="61" t="s">
        <v>36</v>
      </c>
      <c r="H57" s="30"/>
      <c r="I57" s="31"/>
      <c r="J57" s="29"/>
    </row>
    <row r="58" spans="1:10" ht="21.75" customHeight="1" x14ac:dyDescent="0.4">
      <c r="B58" s="93" t="s">
        <v>103</v>
      </c>
      <c r="C58" s="93"/>
      <c r="D58" s="93"/>
      <c r="E58" s="93"/>
      <c r="F58" s="58">
        <f>SUM(J8:J10,J12,J14:J17,J23,J29:J31,J37:J40,J42,J44,J50:J52)</f>
        <v>25</v>
      </c>
      <c r="G58" s="58">
        <f>SUM(J8:J53)</f>
        <v>50</v>
      </c>
      <c r="I58" s="25"/>
      <c r="J58" s="32">
        <f>SUM(J8:J53)</f>
        <v>50</v>
      </c>
    </row>
    <row r="59" spans="1:10" ht="30" customHeight="1" x14ac:dyDescent="0.4">
      <c r="B59" s="94" t="s">
        <v>105</v>
      </c>
      <c r="C59" s="94"/>
      <c r="D59" s="94"/>
      <c r="E59" s="94"/>
      <c r="F59" s="59">
        <f>SUMIF(E8:E10,"✓",J8:J10)+ SUMIF(E12,"✓",J12) +SUMIF(E14:E16,"✓",J14:J16)</f>
        <v>0</v>
      </c>
      <c r="G59" s="59">
        <f>SUMIF(E8:E16,"✓",J8:J16)</f>
        <v>0</v>
      </c>
      <c r="H59" s="90" t="s">
        <v>113</v>
      </c>
      <c r="I59" s="91"/>
      <c r="J59" s="91"/>
    </row>
    <row r="60" spans="1:10" ht="30" customHeight="1" x14ac:dyDescent="0.4">
      <c r="B60" s="95" t="s">
        <v>106</v>
      </c>
      <c r="C60" s="95"/>
      <c r="D60" s="95"/>
      <c r="E60" s="95"/>
      <c r="F60" s="59">
        <f>SUMIF(E8:E10,"✓",J8:J10)+SUMIF(E12,"✓",J12)+SUMIF(E14:E16,"✓",J14:J16)+ +SUMIF(E17,"✓",J17) +SUMIF(E23,"✓",J23) + SUMIF(E29:E31,"✓",J29:J31) +SUMIF(E37:E40,"✓",J37:J40) +SUMIF(E42,"✓",J42) +SUMIF(E44,"✓",J44) +SUMIF(E50:E52,"✓",J50:J52)</f>
        <v>0</v>
      </c>
      <c r="G60" s="59">
        <f>SUMIF(E8:E53,"✓",J8:J53)</f>
        <v>0</v>
      </c>
      <c r="H60" s="90" t="s">
        <v>114</v>
      </c>
      <c r="I60" s="91"/>
      <c r="J60" s="91"/>
    </row>
    <row r="61" spans="1:10" ht="6.6" customHeight="1" x14ac:dyDescent="0.4"/>
  </sheetData>
  <mergeCells count="26">
    <mergeCell ref="F55:G55"/>
    <mergeCell ref="B55:E55"/>
    <mergeCell ref="H59:J59"/>
    <mergeCell ref="H60:J60"/>
    <mergeCell ref="B57:E57"/>
    <mergeCell ref="B58:E58"/>
    <mergeCell ref="B59:E59"/>
    <mergeCell ref="B60:E60"/>
    <mergeCell ref="A44:A53"/>
    <mergeCell ref="A5:A7"/>
    <mergeCell ref="B3:J3"/>
    <mergeCell ref="J5:J7"/>
    <mergeCell ref="I5:I7"/>
    <mergeCell ref="H5:H7"/>
    <mergeCell ref="C5:D7"/>
    <mergeCell ref="B5:B7"/>
    <mergeCell ref="E5:E7"/>
    <mergeCell ref="F5:F7"/>
    <mergeCell ref="G5:G7"/>
    <mergeCell ref="A1:J1"/>
    <mergeCell ref="A8:A16"/>
    <mergeCell ref="A17:A30"/>
    <mergeCell ref="A31:A39"/>
    <mergeCell ref="A40:A43"/>
    <mergeCell ref="D2:J2"/>
    <mergeCell ref="B2:C2"/>
  </mergeCells>
  <phoneticPr fontId="1"/>
  <conditionalFormatting sqref="H8:I57">
    <cfRule type="containsText" dxfId="12" priority="71" operator="containsText" text="✓">
      <formula>NOT(ISERROR(SEARCH("✓",H8)))</formula>
    </cfRule>
  </conditionalFormatting>
  <conditionalFormatting sqref="G54 G56">
    <cfRule type="notContainsBlanks" dxfId="11" priority="72">
      <formula>LEN(TRIM(G54))&gt;0</formula>
    </cfRule>
  </conditionalFormatting>
  <conditionalFormatting sqref="F55:G55">
    <cfRule type="expression" dxfId="10" priority="70">
      <formula>$F$55=""</formula>
    </cfRule>
  </conditionalFormatting>
  <conditionalFormatting sqref="F59:G60">
    <cfRule type="expression" dxfId="9" priority="66">
      <formula>$F$55="優良認証"</formula>
    </cfRule>
  </conditionalFormatting>
  <conditionalFormatting sqref="F57:F58">
    <cfRule type="expression" dxfId="8" priority="63">
      <formula>$F$55="優良認証"</formula>
    </cfRule>
  </conditionalFormatting>
  <conditionalFormatting sqref="G57:G58">
    <cfRule type="expression" dxfId="7" priority="62">
      <formula>$F$55="認証"</formula>
    </cfRule>
  </conditionalFormatting>
  <conditionalFormatting sqref="E8:E10 E12 E14:E17 E23 E29:E31 E37:E40 E42 E44 E50:E52">
    <cfRule type="containsBlanks" dxfId="6" priority="78">
      <formula>LEN(TRIM(E8))=0</formula>
    </cfRule>
  </conditionalFormatting>
  <conditionalFormatting sqref="E11 E13 E18:E22 E24:E28 E32:E36 E41 E43 E45:E49 E53">
    <cfRule type="notContainsBlanks" dxfId="5" priority="77">
      <formula>LEN(TRIM(E11))&gt;0</formula>
    </cfRule>
  </conditionalFormatting>
  <conditionalFormatting sqref="G59:G60">
    <cfRule type="expression" dxfId="4" priority="2">
      <formula>$F$55="優良認証"</formula>
    </cfRule>
    <cfRule type="expression" dxfId="3" priority="5">
      <formula>$F$55="認証"</formula>
    </cfRule>
  </conditionalFormatting>
  <conditionalFormatting sqref="F59:F60">
    <cfRule type="expression" dxfId="2" priority="3">
      <formula>$F$55="優良認証"</formula>
    </cfRule>
    <cfRule type="expression" dxfId="1" priority="4">
      <formula>$F$55="認証"</formula>
    </cfRule>
  </conditionalFormatting>
  <conditionalFormatting sqref="H8:I53">
    <cfRule type="notContainsBlanks" dxfId="0" priority="1">
      <formula>LEN(TRIM(H8))&gt;0</formula>
    </cfRule>
  </conditionalFormatting>
  <dataValidations count="2">
    <dataValidation type="list" allowBlank="1" showInputMessage="1" showErrorMessage="1" sqref="F61:G1048576 E8:E53" xr:uid="{BD406F21-C8C2-4BF6-8CF8-F56E85751570}">
      <formula1>"✓"</formula1>
    </dataValidation>
    <dataValidation type="list" allowBlank="1" showInputMessage="1" showErrorMessage="1" sqref="F55:G55" xr:uid="{0F4B497F-AA42-4E9E-90EE-F3E0AB2B28D0}">
      <formula1>"認証,優良認証"</formula1>
    </dataValidation>
  </dataValidations>
  <pageMargins left="0.70866141732283472" right="0.70866141732283472" top="0.74803149606299213" bottom="0.74803149606299213" header="0.31496062992125984" footer="0.31496062992125984"/>
  <pageSetup paperSize="9" scale="98" fitToHeight="0" orientation="portrait" r:id="rId1"/>
  <headerFooter differentFirst="1">
    <firstHeader>&amp;L&amp;"ＭＳ 明朝,標準"&amp;13様式２</firstHeader>
  </headerFooter>
  <rowBreaks count="2" manualBreakCount="2">
    <brk id="16" max="8" man="1"/>
    <brk id="30"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2022-03-17T06:30:38Z</dcterms:created>
  <dcterms:modified xsi:type="dcterms:W3CDTF">2022-03-17T06:30:53Z</dcterms:modified>
</cp:coreProperties>
</file>