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20520" windowHeight="3930" tabRatio="883" activeTab="0"/>
  </bookViews>
  <sheets>
    <sheet name="特別職の定数･報酬" sheetId="1" r:id="rId1"/>
  </sheets>
  <externalReferences>
    <externalReference r:id="rId4"/>
  </externalReferences>
  <definedNames>
    <definedName name="Ａ">#REF!</definedName>
    <definedName name="_xlnm.Print_Titles" localSheetId="0">'特別職の定数･報酬'!$A:$A</definedName>
    <definedName name="一組">#REF!</definedName>
  </definedNames>
  <calcPr fullCalcOnLoad="1"/>
</workbook>
</file>

<file path=xl/sharedStrings.xml><?xml version="1.0" encoding="utf-8"?>
<sst xmlns="http://schemas.openxmlformats.org/spreadsheetml/2006/main" count="95" uniqueCount="71">
  <si>
    <t>名古屋市</t>
  </si>
  <si>
    <t>市計</t>
  </si>
  <si>
    <t>町村計</t>
  </si>
  <si>
    <t>人</t>
  </si>
  <si>
    <t>全市町村計</t>
  </si>
  <si>
    <t>市町村計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</si>
  <si>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</si>
  <si>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</si>
  <si>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</si>
  <si>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</si>
  <si>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</si>
  <si>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</si>
  <si>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</si>
  <si>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</si>
  <si>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</si>
  <si>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</si>
  <si>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</si>
  <si>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</si>
  <si>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</si>
  <si>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</si>
  <si>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</si>
  <si>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</si>
  <si>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</si>
  <si>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</si>
  <si>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</si>
  <si>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</si>
  <si>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</si>
  <si>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</si>
  <si>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</si>
  <si>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</si>
  <si>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</si>
  <si>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</si>
  <si>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</si>
  <si>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</si>
  <si>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</si>
  <si>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</si>
  <si>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</si>
  <si>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</si>
  <si>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</si>
  <si>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</si>
  <si>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</si>
  <si>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</si>
  <si>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</si>
  <si>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</si>
  <si>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</si>
  <si>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</si>
  <si>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</si>
  <si>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</si>
  <si>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</si>
  <si>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</si>
  <si>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百円</t>
  </si>
  <si>
    <t>市町村長</t>
  </si>
  <si>
    <t>市町村議会議員</t>
  </si>
  <si>
    <t>定数</t>
  </si>
  <si>
    <t>給料月額</t>
  </si>
  <si>
    <t>適用年月日</t>
  </si>
  <si>
    <t>議長</t>
  </si>
  <si>
    <t>副議長</t>
  </si>
  <si>
    <t>議員（議長、副議長を除く）</t>
  </si>
  <si>
    <t>報酬月額</t>
  </si>
  <si>
    <t>副市町村長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</si>
  <si>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</si>
  <si>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</si>
  <si>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</si>
  <si>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</si>
  <si>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</si>
  <si>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</si>
  <si>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</si>
  <si>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教育長</t>
  </si>
  <si>
    <t>長久手市</t>
  </si>
  <si>
    <t>東郷町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</si>
</sst>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#,##0.0;[Red]\-#,##0.0"/>
    <numFmt numFmtId="184" formatCode="#,##0_ ;[Red]\-#,##0\ "/>
    <numFmt numFmtId="185" formatCode="#,##0.0_ "/>
    <numFmt numFmtId="186" formatCode="#,##0.00_ "/>
    <numFmt numFmtId="187" formatCode="#,##0.000_ "/>
    <numFmt numFmtId="188" formatCode="#,##0.0000_ "/>
    <numFmt numFmtId="189" formatCode="#,##0.00000_ "/>
    <numFmt numFmtId="190" formatCode="#,##0.000000_ "/>
    <numFmt numFmtId="191" formatCode="#,##0.0000000_ "/>
    <numFmt numFmtId="192" formatCode="#,##0;&quot;△ &quot;#,##0"/>
    <numFmt numFmtId="193" formatCode="0.0;&quot;△ &quot;0.0"/>
    <numFmt numFmtId="194" formatCode="#,##0.0;&quot;△ &quot;#,##0.0"/>
    <numFmt numFmtId="195" formatCode="0.0"/>
    <numFmt numFmtId="196" formatCode="#,##0.0;&quot;△&quot;#,##0.0"/>
    <numFmt numFmtId="197" formatCode="0.0000_ "/>
    <numFmt numFmtId="198" formatCode="0.000_ "/>
    <numFmt numFmtId="199" formatCode="0.00_ "/>
    <numFmt numFmtId="200" formatCode="0.0_ "/>
    <numFmt numFmtId="201" formatCode="0_ "/>
    <numFmt numFmtId="202" formatCode="0.000000_ "/>
    <numFmt numFmtId="203" formatCode="0.0000000_ "/>
    <numFmt numFmtId="204" formatCode="0.00000_ "/>
    <numFmt numFmtId="205" formatCode="_(* #,##0_);_(* \(#,##0\);_(* &quot;-&quot;_);_(@_)"/>
    <numFmt numFmtId="206" formatCode="0.000%"/>
    <numFmt numFmtId="207" formatCode="0_);[Red]\(0\)"/>
    <numFmt numFmtId="208" formatCode="0.0_);[Red]\(0.0\)"/>
    <numFmt numFmtId="209" formatCode="#,##0.0_ ;[Red]\-#,##0.0\ "/>
    <numFmt numFmtId="210" formatCode="0.0000%"/>
    <numFmt numFmtId="211" formatCode="0&quot;団体&quot;"/>
    <numFmt numFmtId="212" formatCode="0&quot;団&quot;&quot;体&quot;"/>
    <numFmt numFmtId="213" formatCode="#,##0_);[Red]\(#,##0\)"/>
    <numFmt numFmtId="214" formatCode="#,##0;&quot;▲ &quot;#,##0"/>
    <numFmt numFmtId="215" formatCode="0.0;&quot;▲ &quot;0.0"/>
    <numFmt numFmtId="216" formatCode="0;&quot;▲ &quot;0"/>
    <numFmt numFmtId="217" formatCode="#,##0.0;&quot;▲ &quot;#,##0.0"/>
    <numFmt numFmtId="218" formatCode="0;&quot;△ &quot;0"/>
    <numFmt numFmtId="219" formatCode="#,##0\ ;&quot;▲ &quot;#,##0\ ;0\ ;&quot;　　　－&quot;"/>
    <numFmt numFmtId="220" formatCode="#,##0\ ;&quot;▲ &quot;#,##0\ "/>
    <numFmt numFmtId="221" formatCode="#,##0.0\ ;&quot;▲ &quot;#,##0.0\ "/>
    <numFmt numFmtId="222" formatCode="#,##0_);\(#,##0\)"/>
    <numFmt numFmtId="223" formatCode="#,##0.000;&quot;△ &quot;#,##0.000"/>
    <numFmt numFmtId="224" formatCode="#,##0.0%\ ;&quot;▲ &quot;#,##0.0%\ "/>
    <numFmt numFmtId="225" formatCode="#,##0.000;[Red]\-#,##0.000"/>
    <numFmt numFmtId="226" formatCode="[$-411]ge\.m\.d;@"/>
    <numFmt numFmtId="227" formatCode="####00"/>
    <numFmt numFmtId="228" formatCode="0.0000;&quot;△ &quot;0.0000"/>
    <numFmt numFmtId="229" formatCode="0.000;&quot;△ &quot;0.000"/>
    <numFmt numFmtId="230" formatCode="#,###_ "/>
    <numFmt numFmtId="231" formatCode="00"/>
    <numFmt numFmtId="232" formatCode="0_ ;[Red]\-0\ "/>
    <numFmt numFmtId="233" formatCode="0.00;&quot;△ &quot;0.00"/>
    <numFmt numFmtId="234" formatCode="mmm\-yyyy"/>
    <numFmt numFmtId="235" formatCode="0.00_);[Red]\(0.00\)"/>
    <numFmt numFmtId="236" formatCode="0.0000000000000_);[Red]\(0.0000000000000\)"/>
  </numFmts>
  <fonts count="2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1"/>
      <color theme="1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25" fillId="0" borderId="0">
      <alignment vertical="center"/>
      <protection/>
    </xf>
    <xf numFmtId="0" fontId="5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1" fillId="0" borderId="10" xfId="51" applyFont="1" applyBorder="1" applyAlignment="1">
      <alignment horizontal="right" vertical="top"/>
    </xf>
    <xf numFmtId="38" fontId="4" fillId="0" borderId="0" xfId="51" applyFont="1" applyAlignment="1">
      <alignment vertical="center"/>
    </xf>
    <xf numFmtId="38" fontId="1" fillId="0" borderId="0" xfId="51" applyFont="1" applyAlignment="1">
      <alignment vertical="center"/>
    </xf>
    <xf numFmtId="38" fontId="1" fillId="0" borderId="0" xfId="51" applyFont="1" applyAlignment="1">
      <alignment horizontal="center" vertical="center"/>
    </xf>
    <xf numFmtId="38" fontId="1" fillId="0" borderId="0" xfId="51" applyFont="1" applyBorder="1" applyAlignment="1">
      <alignment vertical="center"/>
    </xf>
    <xf numFmtId="38" fontId="4" fillId="0" borderId="11" xfId="51" applyFont="1" applyBorder="1" applyAlignment="1">
      <alignment horizontal="center" vertical="center"/>
    </xf>
    <xf numFmtId="38" fontId="4" fillId="0" borderId="11" xfId="51" applyFont="1" applyBorder="1" applyAlignment="1">
      <alignment horizontal="center" vertical="center" shrinkToFit="1"/>
    </xf>
    <xf numFmtId="38" fontId="1" fillId="0" borderId="12" xfId="51" applyFont="1" applyBorder="1" applyAlignment="1">
      <alignment horizontal="right" vertical="top"/>
    </xf>
    <xf numFmtId="38" fontId="4" fillId="0" borderId="10" xfId="51" applyFont="1" applyBorder="1" applyAlignment="1">
      <alignment vertical="center"/>
    </xf>
    <xf numFmtId="38" fontId="4" fillId="0" borderId="10" xfId="51" applyFont="1" applyBorder="1" applyAlignment="1">
      <alignment horizontal="right" vertical="top"/>
    </xf>
    <xf numFmtId="38" fontId="4" fillId="0" borderId="0" xfId="51" applyFont="1" applyAlignment="1">
      <alignment horizontal="center" vertical="center"/>
    </xf>
    <xf numFmtId="38" fontId="1" fillId="0" borderId="12" xfId="51" applyFont="1" applyFill="1" applyBorder="1" applyAlignment="1">
      <alignment vertical="center"/>
    </xf>
    <xf numFmtId="38" fontId="1" fillId="0" borderId="13" xfId="51" applyFont="1" applyFill="1" applyBorder="1" applyAlignment="1">
      <alignment horizontal="distributed" vertical="center"/>
    </xf>
    <xf numFmtId="38" fontId="1" fillId="0" borderId="14" xfId="51" applyFont="1" applyFill="1" applyBorder="1" applyAlignment="1">
      <alignment horizontal="distributed" vertical="center"/>
    </xf>
    <xf numFmtId="38" fontId="1" fillId="0" borderId="12" xfId="51" applyFont="1" applyFill="1" applyBorder="1" applyAlignment="1">
      <alignment horizontal="distributed" vertical="center"/>
    </xf>
    <xf numFmtId="38" fontId="1" fillId="0" borderId="0" xfId="51" applyFont="1" applyFill="1" applyAlignment="1">
      <alignment vertical="center"/>
    </xf>
    <xf numFmtId="38" fontId="1" fillId="0" borderId="0" xfId="51" applyFont="1" applyBorder="1" applyAlignment="1">
      <alignment horizontal="center" vertical="center"/>
    </xf>
    <xf numFmtId="205" fontId="4" fillId="0" borderId="0" xfId="51" applyNumberFormat="1" applyFont="1" applyBorder="1" applyAlignment="1" quotePrefix="1">
      <alignment vertical="center"/>
    </xf>
    <xf numFmtId="205" fontId="4" fillId="0" borderId="13" xfId="51" applyNumberFormat="1" applyFont="1" applyFill="1" applyBorder="1" applyAlignment="1">
      <alignment vertical="center"/>
    </xf>
    <xf numFmtId="205" fontId="4" fillId="0" borderId="14" xfId="51" applyNumberFormat="1" applyFont="1" applyFill="1" applyBorder="1" applyAlignment="1">
      <alignment vertical="center"/>
    </xf>
    <xf numFmtId="38" fontId="4" fillId="0" borderId="13" xfId="51" applyFont="1" applyBorder="1" applyAlignment="1">
      <alignment horizontal="right" vertical="center"/>
    </xf>
    <xf numFmtId="38" fontId="4" fillId="0" borderId="14" xfId="51" applyFont="1" applyBorder="1" applyAlignment="1">
      <alignment horizontal="right" vertical="center"/>
    </xf>
    <xf numFmtId="38" fontId="4" fillId="0" borderId="10" xfId="51" applyFont="1" applyBorder="1" applyAlignment="1">
      <alignment horizontal="right" vertical="center"/>
    </xf>
    <xf numFmtId="38" fontId="4" fillId="0" borderId="12" xfId="51" applyFont="1" applyBorder="1" applyAlignment="1">
      <alignment horizontal="right" vertical="center"/>
    </xf>
    <xf numFmtId="213" fontId="4" fillId="0" borderId="13" xfId="51" applyNumberFormat="1" applyFont="1" applyBorder="1" applyAlignment="1">
      <alignment horizontal="right" vertical="center"/>
    </xf>
    <xf numFmtId="213" fontId="4" fillId="0" borderId="14" xfId="51" applyNumberFormat="1" applyFont="1" applyBorder="1" applyAlignment="1">
      <alignment horizontal="right" vertical="center"/>
    </xf>
    <xf numFmtId="213" fontId="4" fillId="0" borderId="12" xfId="51" applyNumberFormat="1" applyFont="1" applyBorder="1" applyAlignment="1" quotePrefix="1">
      <alignment vertical="center"/>
    </xf>
    <xf numFmtId="226" fontId="4" fillId="0" borderId="12" xfId="51" applyNumberFormat="1" applyFont="1" applyBorder="1" applyAlignment="1" quotePrefix="1">
      <alignment horizontal="right" vertical="center"/>
    </xf>
    <xf numFmtId="205" fontId="4" fillId="0" borderId="12" xfId="51" applyNumberFormat="1" applyFont="1" applyBorder="1" applyAlignment="1" quotePrefix="1">
      <alignment vertical="center"/>
    </xf>
    <xf numFmtId="205" fontId="4" fillId="0" borderId="12" xfId="51" applyNumberFormat="1" applyFont="1" applyBorder="1" applyAlignment="1">
      <alignment horizontal="right" vertical="center"/>
    </xf>
    <xf numFmtId="205" fontId="4" fillId="0" borderId="12" xfId="51" applyNumberFormat="1" applyFont="1" applyBorder="1" applyAlignment="1">
      <alignment horizontal="center" vertical="center"/>
    </xf>
    <xf numFmtId="226" fontId="4" fillId="0" borderId="12" xfId="51" applyNumberFormat="1" applyFont="1" applyBorder="1" applyAlignment="1">
      <alignment horizontal="right" vertical="center"/>
    </xf>
    <xf numFmtId="226" fontId="4" fillId="0" borderId="12" xfId="51" applyNumberFormat="1" applyFont="1" applyFill="1" applyBorder="1" applyAlignment="1" quotePrefix="1">
      <alignment horizontal="right" vertical="center"/>
    </xf>
    <xf numFmtId="205" fontId="4" fillId="0" borderId="12" xfId="51" applyNumberFormat="1" applyFont="1" applyBorder="1" applyAlignment="1" quotePrefix="1">
      <alignment horizontal="right" vertical="center"/>
    </xf>
    <xf numFmtId="205" fontId="4" fillId="0" borderId="12" xfId="51" applyNumberFormat="1" applyFont="1" applyFill="1" applyBorder="1" applyAlignment="1" quotePrefix="1">
      <alignment vertical="center"/>
    </xf>
    <xf numFmtId="38" fontId="1" fillId="0" borderId="15" xfId="51" applyFont="1" applyFill="1" applyBorder="1" applyAlignment="1">
      <alignment horizontal="distributed" vertical="center"/>
    </xf>
    <xf numFmtId="205" fontId="4" fillId="0" borderId="15" xfId="51" applyNumberFormat="1" applyFont="1" applyBorder="1" applyAlignment="1" quotePrefix="1">
      <alignment vertical="center"/>
    </xf>
    <xf numFmtId="226" fontId="4" fillId="0" borderId="15" xfId="51" applyNumberFormat="1" applyFont="1" applyBorder="1" applyAlignment="1" quotePrefix="1">
      <alignment horizontal="right" vertical="center"/>
    </xf>
    <xf numFmtId="38" fontId="1" fillId="0" borderId="16" xfId="51" applyFont="1" applyFill="1" applyBorder="1" applyAlignment="1">
      <alignment horizontal="center" vertical="center"/>
    </xf>
    <xf numFmtId="38" fontId="1" fillId="0" borderId="17" xfId="51" applyFont="1" applyFill="1" applyBorder="1" applyAlignment="1">
      <alignment horizontal="center" vertical="center"/>
    </xf>
    <xf numFmtId="38" fontId="1" fillId="0" borderId="18" xfId="51" applyFont="1" applyFill="1" applyBorder="1" applyAlignment="1">
      <alignment horizontal="center" vertical="center"/>
    </xf>
    <xf numFmtId="38" fontId="4" fillId="0" borderId="11" xfId="51" applyFont="1" applyBorder="1" applyAlignment="1">
      <alignment horizontal="center" vertical="center"/>
    </xf>
    <xf numFmtId="38" fontId="4" fillId="0" borderId="19" xfId="51" applyFont="1" applyBorder="1" applyAlignment="1">
      <alignment horizontal="center" vertical="center"/>
    </xf>
    <xf numFmtId="38" fontId="4" fillId="0" borderId="20" xfId="51" applyFont="1" applyBorder="1" applyAlignment="1">
      <alignment horizontal="center" vertical="center"/>
    </xf>
    <xf numFmtId="38" fontId="4" fillId="0" borderId="21" xfId="51" applyFont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0</xdr:row>
      <xdr:rowOff>0</xdr:rowOff>
    </xdr:from>
    <xdr:to>
      <xdr:col>1</xdr:col>
      <xdr:colOff>142875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23875" y="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704850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8575" y="0"/>
          <a:ext cx="676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  <xdr:twoCellAnchor>
    <xdr:from>
      <xdr:col>0</xdr:col>
      <xdr:colOff>523875</xdr:colOff>
      <xdr:row>0</xdr:row>
      <xdr:rowOff>38100</xdr:rowOff>
    </xdr:from>
    <xdr:to>
      <xdr:col>1</xdr:col>
      <xdr:colOff>142875</xdr:colOff>
      <xdr:row>1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23875" y="38100"/>
          <a:ext cx="4572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28575</xdr:colOff>
      <xdr:row>2</xdr:row>
      <xdr:rowOff>9525</xdr:rowOff>
    </xdr:from>
    <xdr:to>
      <xdr:col>0</xdr:col>
      <xdr:colOff>704850</xdr:colOff>
      <xdr:row>3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8575" y="419100"/>
          <a:ext cx="6762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kyuuyosuijunnkmisyahappyousiryouhyou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地域手当補正後ラス (愛知県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S96"/>
  <sheetViews>
    <sheetView tabSelected="1" view="pageBreakPreview" zoomScaleSheetLayoutView="100" zoomScalePageLayoutView="0" workbookViewId="0" topLeftCell="A1">
      <pane xSplit="1" ySplit="1" topLeftCell="B2" activePane="bottomRight" state="frozen"/>
      <selection pane="topLeft" activeCell="A26" sqref="A26"/>
      <selection pane="topRight" activeCell="A26" sqref="A26"/>
      <selection pane="bottomLeft" activeCell="A26" sqref="A26"/>
      <selection pane="bottomRight" activeCell="B1" sqref="B1:D1"/>
    </sheetView>
  </sheetViews>
  <sheetFormatPr defaultColWidth="6.625" defaultRowHeight="14.25" customHeight="1"/>
  <cols>
    <col min="1" max="1" width="11.00390625" style="16" bestFit="1" customWidth="1"/>
    <col min="2" max="2" width="10.25390625" style="2" customWidth="1"/>
    <col min="3" max="3" width="13.75390625" style="2" customWidth="1"/>
    <col min="4" max="4" width="14.625" style="11" customWidth="1"/>
    <col min="5" max="5" width="10.25390625" style="2" customWidth="1"/>
    <col min="6" max="6" width="13.75390625" style="2" customWidth="1"/>
    <col min="7" max="7" width="14.625" style="11" customWidth="1"/>
    <col min="8" max="8" width="10.25390625" style="2" customWidth="1"/>
    <col min="9" max="9" width="13.75390625" style="2" customWidth="1"/>
    <col min="10" max="10" width="14.625" style="11" customWidth="1"/>
    <col min="11" max="11" width="10.25390625" style="3" customWidth="1"/>
    <col min="12" max="12" width="13.75390625" style="3" customWidth="1"/>
    <col min="13" max="13" width="13.75390625" style="4" customWidth="1"/>
    <col min="14" max="14" width="10.25390625" style="3" customWidth="1"/>
    <col min="15" max="15" width="13.75390625" style="3" customWidth="1"/>
    <col min="16" max="16" width="13.75390625" style="4" customWidth="1"/>
    <col min="17" max="17" width="10.25390625" style="3" customWidth="1"/>
    <col min="18" max="18" width="13.75390625" style="3" customWidth="1"/>
    <col min="19" max="19" width="13.75390625" style="4" customWidth="1"/>
    <col min="20" max="16384" width="6.625" style="3" customWidth="1"/>
  </cols>
  <sheetData>
    <row r="1" spans="1:19" ht="18" customHeight="1">
      <c r="A1" s="39"/>
      <c r="B1" s="42" t="s">
        <v>51</v>
      </c>
      <c r="C1" s="42"/>
      <c r="D1" s="42"/>
      <c r="E1" s="42" t="s">
        <v>60</v>
      </c>
      <c r="F1" s="42"/>
      <c r="G1" s="42"/>
      <c r="H1" s="42" t="s">
        <v>68</v>
      </c>
      <c r="I1" s="42"/>
      <c r="J1" s="42"/>
      <c r="K1" s="42" t="s">
        <v>52</v>
      </c>
      <c r="L1" s="42"/>
      <c r="M1" s="42"/>
      <c r="N1" s="42"/>
      <c r="O1" s="42"/>
      <c r="P1" s="42"/>
      <c r="Q1" s="42"/>
      <c r="R1" s="42"/>
      <c r="S1" s="42"/>
    </row>
    <row r="2" spans="1:19" ht="14.25" customHeight="1">
      <c r="A2" s="40"/>
      <c r="B2" s="42" t="s">
        <v>53</v>
      </c>
      <c r="C2" s="42" t="s">
        <v>54</v>
      </c>
      <c r="D2" s="42" t="s">
        <v>55</v>
      </c>
      <c r="E2" s="42" t="s">
        <v>53</v>
      </c>
      <c r="F2" s="42" t="s">
        <v>54</v>
      </c>
      <c r="G2" s="42" t="s">
        <v>55</v>
      </c>
      <c r="H2" s="42" t="s">
        <v>53</v>
      </c>
      <c r="I2" s="42" t="s">
        <v>54</v>
      </c>
      <c r="J2" s="42" t="s">
        <v>55</v>
      </c>
      <c r="K2" s="43" t="s">
        <v>56</v>
      </c>
      <c r="L2" s="44"/>
      <c r="M2" s="45"/>
      <c r="N2" s="43" t="s">
        <v>57</v>
      </c>
      <c r="O2" s="44"/>
      <c r="P2" s="45"/>
      <c r="Q2" s="43" t="s">
        <v>58</v>
      </c>
      <c r="R2" s="44"/>
      <c r="S2" s="45"/>
    </row>
    <row r="3" spans="1:19" ht="14.2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6" t="s">
        <v>53</v>
      </c>
      <c r="L3" s="6" t="s">
        <v>59</v>
      </c>
      <c r="M3" s="7" t="s">
        <v>55</v>
      </c>
      <c r="N3" s="6" t="s">
        <v>53</v>
      </c>
      <c r="O3" s="6" t="s">
        <v>59</v>
      </c>
      <c r="P3" s="7" t="s">
        <v>55</v>
      </c>
      <c r="Q3" s="6" t="s">
        <v>53</v>
      </c>
      <c r="R3" s="6" t="s">
        <v>59</v>
      </c>
      <c r="S3" s="7" t="s">
        <v>55</v>
      </c>
    </row>
    <row r="4" spans="1:19" ht="15" customHeight="1">
      <c r="A4" s="12"/>
      <c r="B4" s="1" t="s">
        <v>3</v>
      </c>
      <c r="C4" s="8" t="s">
        <v>50</v>
      </c>
      <c r="D4" s="9"/>
      <c r="E4" s="1" t="s">
        <v>3</v>
      </c>
      <c r="F4" s="8" t="s">
        <v>50</v>
      </c>
      <c r="G4" s="23"/>
      <c r="H4" s="1" t="s">
        <v>3</v>
      </c>
      <c r="I4" s="10" t="s">
        <v>50</v>
      </c>
      <c r="J4" s="23"/>
      <c r="K4" s="10" t="s">
        <v>3</v>
      </c>
      <c r="L4" s="10" t="s">
        <v>50</v>
      </c>
      <c r="M4" s="23"/>
      <c r="N4" s="10" t="s">
        <v>3</v>
      </c>
      <c r="O4" s="10" t="s">
        <v>50</v>
      </c>
      <c r="P4" s="23"/>
      <c r="Q4" s="10" t="s">
        <v>3</v>
      </c>
      <c r="R4" s="10" t="s">
        <v>50</v>
      </c>
      <c r="S4" s="24"/>
    </row>
    <row r="5" spans="1:19" ht="14.25" customHeight="1">
      <c r="A5" s="13" t="s">
        <v>4</v>
      </c>
      <c r="B5" s="19">
        <f>SUM(B6:B7)</f>
        <v>54</v>
      </c>
      <c r="C5" s="25">
        <f>SUM(C6,C11:C64)/54</f>
        <v>9067.37037037037</v>
      </c>
      <c r="D5" s="21"/>
      <c r="E5" s="19">
        <f>SUM(E6:E7)</f>
        <v>67</v>
      </c>
      <c r="F5" s="25">
        <f>SUM(F6,F11:F64)/54</f>
        <v>7629.611111111111</v>
      </c>
      <c r="G5" s="21"/>
      <c r="H5" s="19">
        <f>SUM(H6:H7)</f>
        <v>54</v>
      </c>
      <c r="I5" s="25">
        <f>SUM(I6,I11:I64)/54</f>
        <v>6757.62962962963</v>
      </c>
      <c r="J5" s="21"/>
      <c r="K5" s="19">
        <f>SUM(K6:K7)</f>
        <v>54</v>
      </c>
      <c r="L5" s="25">
        <f>SUM(L6,L11:L64)/54</f>
        <v>4999.222222222223</v>
      </c>
      <c r="M5" s="21"/>
      <c r="N5" s="19">
        <f>SUM(N6:N7)</f>
        <v>54</v>
      </c>
      <c r="O5" s="25">
        <f>SUM(O6,O11:O64)/54</f>
        <v>4344.407407407408</v>
      </c>
      <c r="P5" s="21"/>
      <c r="Q5" s="19">
        <f>SUM(Q6:Q7)</f>
        <v>1057</v>
      </c>
      <c r="R5" s="25">
        <f>SUM(R6,R11:R64)/54</f>
        <v>3987.8703703703704</v>
      </c>
      <c r="S5" s="21"/>
    </row>
    <row r="6" spans="1:19" ht="14.25" customHeight="1">
      <c r="A6" s="14" t="s">
        <v>0</v>
      </c>
      <c r="B6" s="20">
        <v>1</v>
      </c>
      <c r="C6" s="27">
        <v>4400</v>
      </c>
      <c r="D6" s="28">
        <v>42461</v>
      </c>
      <c r="E6" s="20">
        <v>3</v>
      </c>
      <c r="F6" s="27">
        <v>8868</v>
      </c>
      <c r="G6" s="28">
        <v>42461</v>
      </c>
      <c r="H6" s="20">
        <v>1</v>
      </c>
      <c r="I6" s="27">
        <v>5697</v>
      </c>
      <c r="J6" s="28">
        <v>42461</v>
      </c>
      <c r="K6" s="20">
        <v>1</v>
      </c>
      <c r="L6" s="29">
        <v>10413</v>
      </c>
      <c r="M6" s="28">
        <v>42461</v>
      </c>
      <c r="N6" s="20">
        <v>1</v>
      </c>
      <c r="O6" s="29">
        <v>9163</v>
      </c>
      <c r="P6" s="28">
        <v>42461</v>
      </c>
      <c r="Q6" s="20">
        <v>73</v>
      </c>
      <c r="R6" s="29">
        <v>8415</v>
      </c>
      <c r="S6" s="28">
        <v>42461</v>
      </c>
    </row>
    <row r="7" spans="1:19" ht="14.25" customHeight="1">
      <c r="A7" s="14" t="s">
        <v>5</v>
      </c>
      <c r="B7" s="20">
        <f>SUM(B8:B9)</f>
        <v>53</v>
      </c>
      <c r="C7" s="26">
        <f>SUM(C11:C64)/53</f>
        <v>9155.433962264151</v>
      </c>
      <c r="D7" s="22"/>
      <c r="E7" s="20">
        <f>SUM(E8:E9)</f>
        <v>64</v>
      </c>
      <c r="F7" s="26">
        <f>SUM(F11:F64)/53</f>
        <v>7606.245283018868</v>
      </c>
      <c r="G7" s="22"/>
      <c r="H7" s="20">
        <f>SUM(H8:H9)</f>
        <v>53</v>
      </c>
      <c r="I7" s="26">
        <f>SUM(I11:I64)/53</f>
        <v>6777.641509433963</v>
      </c>
      <c r="J7" s="22"/>
      <c r="K7" s="20">
        <f>SUM(K8:K9)</f>
        <v>53</v>
      </c>
      <c r="L7" s="26">
        <f>SUM(L11:L64)/53</f>
        <v>4897.075471698113</v>
      </c>
      <c r="M7" s="22"/>
      <c r="N7" s="20">
        <f>SUM(N8:N9)</f>
        <v>53</v>
      </c>
      <c r="O7" s="26">
        <f>SUM(O11:O64)/53</f>
        <v>4253.490566037736</v>
      </c>
      <c r="P7" s="22"/>
      <c r="Q7" s="20">
        <f>SUM(Q8:Q9)</f>
        <v>984</v>
      </c>
      <c r="R7" s="26">
        <f>SUM(R11:R64)/53</f>
        <v>3904.3396226415093</v>
      </c>
      <c r="S7" s="22"/>
    </row>
    <row r="8" spans="1:19" ht="14.25" customHeight="1">
      <c r="A8" s="14" t="s">
        <v>1</v>
      </c>
      <c r="B8" s="20">
        <f>SUM(B11:B47)</f>
        <v>37</v>
      </c>
      <c r="C8" s="26">
        <f>SUM(C11:C47)/37</f>
        <v>9711.945945945947</v>
      </c>
      <c r="D8" s="22"/>
      <c r="E8" s="20">
        <f>SUM(E11:E47)</f>
        <v>48</v>
      </c>
      <c r="F8" s="26">
        <f>SUM(F11:F47)/37</f>
        <v>8068.540540540541</v>
      </c>
      <c r="G8" s="22"/>
      <c r="H8" s="20">
        <f>SUM(H11:H47)</f>
        <v>37</v>
      </c>
      <c r="I8" s="26">
        <f>SUM(I11:I47)/37</f>
        <v>7125.945945945946</v>
      </c>
      <c r="J8" s="22"/>
      <c r="K8" s="20">
        <f>SUM(K11:K47)</f>
        <v>37</v>
      </c>
      <c r="L8" s="26">
        <f>SUM(L11:L47)/37</f>
        <v>5458.918918918919</v>
      </c>
      <c r="M8" s="22"/>
      <c r="N8" s="20">
        <f>SUM(N11:N47)</f>
        <v>37</v>
      </c>
      <c r="O8" s="26">
        <f>SUM(O11:O47)/37</f>
        <v>4880</v>
      </c>
      <c r="P8" s="22"/>
      <c r="Q8" s="20">
        <f>SUM(Q11:Q47)</f>
        <v>801</v>
      </c>
      <c r="R8" s="26">
        <f>SUM(R11:R47)/37</f>
        <v>4490.540540540541</v>
      </c>
      <c r="S8" s="22"/>
    </row>
    <row r="9" spans="1:19" ht="14.25" customHeight="1">
      <c r="A9" s="14" t="s">
        <v>2</v>
      </c>
      <c r="B9" s="20">
        <f>SUM(B49:B64)</f>
        <v>16</v>
      </c>
      <c r="C9" s="26">
        <f>SUM(C49:C64)/16</f>
        <v>7868.5</v>
      </c>
      <c r="D9" s="22"/>
      <c r="E9" s="20">
        <f>SUM(E49:E64)</f>
        <v>16</v>
      </c>
      <c r="F9" s="26">
        <f>SUM(F49:F64)/16</f>
        <v>6537.1875</v>
      </c>
      <c r="G9" s="22"/>
      <c r="H9" s="20">
        <f>SUM(H49:H64)</f>
        <v>16</v>
      </c>
      <c r="I9" s="26">
        <f>SUM(I49:I64)/16</f>
        <v>5972.1875</v>
      </c>
      <c r="J9" s="22"/>
      <c r="K9" s="20">
        <f>SUM(K49:K64)</f>
        <v>16</v>
      </c>
      <c r="L9" s="26">
        <f>SUM(L49:L64)/16</f>
        <v>3597.8125</v>
      </c>
      <c r="M9" s="22"/>
      <c r="N9" s="20">
        <f>SUM(N49:N64)</f>
        <v>16</v>
      </c>
      <c r="O9" s="26">
        <f>SUM(O49:O64)/16</f>
        <v>2804.6875</v>
      </c>
      <c r="P9" s="22"/>
      <c r="Q9" s="20">
        <f>SUM(Q49:Q64)</f>
        <v>183</v>
      </c>
      <c r="R9" s="26">
        <f>SUM(R49:R64)/16</f>
        <v>2548.75</v>
      </c>
      <c r="S9" s="22"/>
    </row>
    <row r="10" spans="1:19" ht="14.25" customHeight="1">
      <c r="A10" s="15"/>
      <c r="B10" s="30"/>
      <c r="C10" s="31"/>
      <c r="D10" s="24"/>
      <c r="E10" s="30"/>
      <c r="F10" s="31"/>
      <c r="G10" s="24"/>
      <c r="H10" s="30"/>
      <c r="I10" s="31"/>
      <c r="J10" s="32"/>
      <c r="K10" s="31"/>
      <c r="L10" s="31"/>
      <c r="M10" s="24"/>
      <c r="N10" s="31"/>
      <c r="O10" s="31"/>
      <c r="P10" s="24"/>
      <c r="Q10" s="31"/>
      <c r="R10" s="31"/>
      <c r="S10" s="24"/>
    </row>
    <row r="11" spans="1:19" ht="14.25" customHeight="1">
      <c r="A11" s="15" t="s">
        <v>6</v>
      </c>
      <c r="B11" s="29">
        <v>1</v>
      </c>
      <c r="C11" s="29">
        <v>10910</v>
      </c>
      <c r="D11" s="28">
        <v>38078</v>
      </c>
      <c r="E11" s="29">
        <v>2</v>
      </c>
      <c r="F11" s="29">
        <v>9150</v>
      </c>
      <c r="G11" s="28">
        <v>38078</v>
      </c>
      <c r="H11" s="29">
        <v>1</v>
      </c>
      <c r="I11" s="29">
        <v>7100</v>
      </c>
      <c r="J11" s="28">
        <v>38808</v>
      </c>
      <c r="K11" s="29">
        <v>1</v>
      </c>
      <c r="L11" s="29">
        <v>7160</v>
      </c>
      <c r="M11" s="28">
        <v>42095</v>
      </c>
      <c r="N11" s="29">
        <v>1</v>
      </c>
      <c r="O11" s="29">
        <v>6510</v>
      </c>
      <c r="P11" s="28">
        <v>42095</v>
      </c>
      <c r="Q11" s="29">
        <v>34</v>
      </c>
      <c r="R11" s="29">
        <v>5850</v>
      </c>
      <c r="S11" s="28">
        <v>42095</v>
      </c>
    </row>
    <row r="12" spans="1:19" ht="14.25" customHeight="1">
      <c r="A12" s="15" t="s">
        <v>7</v>
      </c>
      <c r="B12" s="29">
        <v>1</v>
      </c>
      <c r="C12" s="29">
        <v>11100</v>
      </c>
      <c r="D12" s="28">
        <v>42095</v>
      </c>
      <c r="E12" s="29">
        <v>2</v>
      </c>
      <c r="F12" s="29">
        <v>9320</v>
      </c>
      <c r="G12" s="28">
        <v>42095</v>
      </c>
      <c r="H12" s="29">
        <v>1</v>
      </c>
      <c r="I12" s="29">
        <v>7380</v>
      </c>
      <c r="J12" s="28">
        <v>42461</v>
      </c>
      <c r="K12" s="29">
        <v>1</v>
      </c>
      <c r="L12" s="29">
        <v>7120</v>
      </c>
      <c r="M12" s="28">
        <v>42095</v>
      </c>
      <c r="N12" s="29">
        <v>1</v>
      </c>
      <c r="O12" s="29">
        <v>6440</v>
      </c>
      <c r="P12" s="28">
        <v>42095</v>
      </c>
      <c r="Q12" s="29">
        <v>35</v>
      </c>
      <c r="R12" s="29">
        <v>5900</v>
      </c>
      <c r="S12" s="28">
        <v>42095</v>
      </c>
    </row>
    <row r="13" spans="1:19" ht="14.25" customHeight="1">
      <c r="A13" s="15" t="s">
        <v>8</v>
      </c>
      <c r="B13" s="29">
        <v>1</v>
      </c>
      <c r="C13" s="29">
        <v>10820</v>
      </c>
      <c r="D13" s="28">
        <v>42095</v>
      </c>
      <c r="E13" s="29">
        <v>1</v>
      </c>
      <c r="F13" s="29">
        <v>8890</v>
      </c>
      <c r="G13" s="28">
        <v>42095</v>
      </c>
      <c r="H13" s="29">
        <v>1</v>
      </c>
      <c r="I13" s="29">
        <v>8300</v>
      </c>
      <c r="J13" s="28">
        <v>42095</v>
      </c>
      <c r="K13" s="29">
        <v>1</v>
      </c>
      <c r="L13" s="29">
        <v>6390</v>
      </c>
      <c r="M13" s="28">
        <v>42125</v>
      </c>
      <c r="N13" s="29">
        <v>1</v>
      </c>
      <c r="O13" s="29">
        <v>5870</v>
      </c>
      <c r="P13" s="28">
        <v>42125</v>
      </c>
      <c r="Q13" s="29">
        <v>38</v>
      </c>
      <c r="R13" s="29">
        <v>5450</v>
      </c>
      <c r="S13" s="28">
        <v>42125</v>
      </c>
    </row>
    <row r="14" spans="1:19" ht="14.25" customHeight="1">
      <c r="A14" s="15" t="s">
        <v>9</v>
      </c>
      <c r="B14" s="29">
        <v>1</v>
      </c>
      <c r="C14" s="29">
        <v>9880</v>
      </c>
      <c r="D14" s="28">
        <v>41000</v>
      </c>
      <c r="E14" s="29">
        <v>1</v>
      </c>
      <c r="F14" s="29">
        <v>8110</v>
      </c>
      <c r="G14" s="28">
        <v>41000</v>
      </c>
      <c r="H14" s="29">
        <v>1</v>
      </c>
      <c r="I14" s="29">
        <v>7210</v>
      </c>
      <c r="J14" s="33">
        <v>40998</v>
      </c>
      <c r="K14" s="29">
        <v>1</v>
      </c>
      <c r="L14" s="29">
        <v>5480</v>
      </c>
      <c r="M14" s="28">
        <v>41000</v>
      </c>
      <c r="N14" s="29">
        <v>1</v>
      </c>
      <c r="O14" s="29">
        <v>4800</v>
      </c>
      <c r="P14" s="28">
        <v>41000</v>
      </c>
      <c r="Q14" s="29">
        <v>24</v>
      </c>
      <c r="R14" s="29">
        <v>4500</v>
      </c>
      <c r="S14" s="28">
        <v>41000</v>
      </c>
    </row>
    <row r="15" spans="1:19" ht="14.25" customHeight="1">
      <c r="A15" s="15" t="s">
        <v>10</v>
      </c>
      <c r="B15" s="29">
        <v>1</v>
      </c>
      <c r="C15" s="29">
        <v>10130</v>
      </c>
      <c r="D15" s="28">
        <v>42461</v>
      </c>
      <c r="E15" s="29">
        <v>1</v>
      </c>
      <c r="F15" s="29">
        <v>8340</v>
      </c>
      <c r="G15" s="28">
        <v>42461</v>
      </c>
      <c r="H15" s="29">
        <v>1</v>
      </c>
      <c r="I15" s="29">
        <v>7390</v>
      </c>
      <c r="J15" s="28">
        <v>42461</v>
      </c>
      <c r="K15" s="29">
        <v>1</v>
      </c>
      <c r="L15" s="29">
        <v>5340</v>
      </c>
      <c r="M15" s="28">
        <v>42461</v>
      </c>
      <c r="N15" s="29">
        <v>1</v>
      </c>
      <c r="O15" s="29">
        <v>4850</v>
      </c>
      <c r="P15" s="28">
        <v>42461</v>
      </c>
      <c r="Q15" s="29">
        <v>20</v>
      </c>
      <c r="R15" s="29">
        <v>4500</v>
      </c>
      <c r="S15" s="28">
        <v>42461</v>
      </c>
    </row>
    <row r="16" spans="1:19" ht="14.25" customHeight="1">
      <c r="A16" s="15" t="s">
        <v>11</v>
      </c>
      <c r="B16" s="29">
        <v>1</v>
      </c>
      <c r="C16" s="29">
        <v>10620</v>
      </c>
      <c r="D16" s="28">
        <v>42095</v>
      </c>
      <c r="E16" s="29">
        <v>2</v>
      </c>
      <c r="F16" s="29">
        <v>8870</v>
      </c>
      <c r="G16" s="28">
        <v>42095</v>
      </c>
      <c r="H16" s="34">
        <v>1</v>
      </c>
      <c r="I16" s="34">
        <v>7730</v>
      </c>
      <c r="J16" s="28">
        <v>42095</v>
      </c>
      <c r="K16" s="29">
        <v>1</v>
      </c>
      <c r="L16" s="29">
        <v>6400</v>
      </c>
      <c r="M16" s="28">
        <v>42095</v>
      </c>
      <c r="N16" s="29">
        <v>1</v>
      </c>
      <c r="O16" s="29">
        <v>5790</v>
      </c>
      <c r="P16" s="28">
        <v>42095</v>
      </c>
      <c r="Q16" s="29">
        <v>30</v>
      </c>
      <c r="R16" s="29">
        <v>5320</v>
      </c>
      <c r="S16" s="28">
        <v>42095</v>
      </c>
    </row>
    <row r="17" spans="1:19" ht="14.25" customHeight="1">
      <c r="A17" s="15" t="s">
        <v>12</v>
      </c>
      <c r="B17" s="29">
        <v>1</v>
      </c>
      <c r="C17" s="29">
        <v>10690</v>
      </c>
      <c r="D17" s="28">
        <v>40269</v>
      </c>
      <c r="E17" s="29">
        <v>1</v>
      </c>
      <c r="F17" s="29">
        <v>8740</v>
      </c>
      <c r="G17" s="28">
        <v>40269</v>
      </c>
      <c r="H17" s="29">
        <v>1</v>
      </c>
      <c r="I17" s="29">
        <v>7680</v>
      </c>
      <c r="J17" s="28">
        <v>42461</v>
      </c>
      <c r="K17" s="29">
        <v>1</v>
      </c>
      <c r="L17" s="29">
        <v>5620</v>
      </c>
      <c r="M17" s="28">
        <v>40269</v>
      </c>
      <c r="N17" s="29">
        <v>1</v>
      </c>
      <c r="O17" s="29">
        <v>5120</v>
      </c>
      <c r="P17" s="28">
        <v>40269</v>
      </c>
      <c r="Q17" s="29">
        <v>28</v>
      </c>
      <c r="R17" s="29">
        <v>4790</v>
      </c>
      <c r="S17" s="28">
        <v>40269</v>
      </c>
    </row>
    <row r="18" spans="1:19" ht="14.25" customHeight="1">
      <c r="A18" s="15" t="s">
        <v>13</v>
      </c>
      <c r="B18" s="29">
        <v>1</v>
      </c>
      <c r="C18" s="29">
        <v>9060</v>
      </c>
      <c r="D18" s="28">
        <v>42461</v>
      </c>
      <c r="E18" s="29">
        <v>1</v>
      </c>
      <c r="F18" s="29">
        <v>7610</v>
      </c>
      <c r="G18" s="28">
        <v>42461</v>
      </c>
      <c r="H18" s="29">
        <v>1</v>
      </c>
      <c r="I18" s="29">
        <v>6550</v>
      </c>
      <c r="J18" s="28">
        <v>42461</v>
      </c>
      <c r="K18" s="29">
        <v>1</v>
      </c>
      <c r="L18" s="29">
        <v>4810</v>
      </c>
      <c r="M18" s="28">
        <v>42461</v>
      </c>
      <c r="N18" s="29">
        <v>1</v>
      </c>
      <c r="O18" s="29">
        <v>4410</v>
      </c>
      <c r="P18" s="28">
        <v>42461</v>
      </c>
      <c r="Q18" s="29">
        <v>18</v>
      </c>
      <c r="R18" s="29">
        <v>4170</v>
      </c>
      <c r="S18" s="28">
        <v>42461</v>
      </c>
    </row>
    <row r="19" spans="1:19" ht="14.25" customHeight="1">
      <c r="A19" s="15" t="s">
        <v>14</v>
      </c>
      <c r="B19" s="29">
        <v>1</v>
      </c>
      <c r="C19" s="29">
        <v>10030</v>
      </c>
      <c r="D19" s="28">
        <v>42489</v>
      </c>
      <c r="E19" s="29">
        <v>1</v>
      </c>
      <c r="F19" s="29">
        <v>8220</v>
      </c>
      <c r="G19" s="28">
        <v>42489</v>
      </c>
      <c r="H19" s="29">
        <v>1</v>
      </c>
      <c r="I19" s="29">
        <v>7150</v>
      </c>
      <c r="J19" s="28">
        <v>42489</v>
      </c>
      <c r="K19" s="29">
        <v>1</v>
      </c>
      <c r="L19" s="29">
        <v>5430</v>
      </c>
      <c r="M19" s="28">
        <v>37712</v>
      </c>
      <c r="N19" s="29">
        <v>1</v>
      </c>
      <c r="O19" s="29">
        <v>5030</v>
      </c>
      <c r="P19" s="28">
        <v>37712</v>
      </c>
      <c r="Q19" s="29">
        <v>18</v>
      </c>
      <c r="R19" s="29">
        <v>4480</v>
      </c>
      <c r="S19" s="28">
        <v>37712</v>
      </c>
    </row>
    <row r="20" spans="1:19" ht="14.25" customHeight="1">
      <c r="A20" s="15" t="s">
        <v>15</v>
      </c>
      <c r="B20" s="29">
        <v>1</v>
      </c>
      <c r="C20" s="29">
        <v>10100</v>
      </c>
      <c r="D20" s="28">
        <v>41365</v>
      </c>
      <c r="E20" s="29">
        <v>2</v>
      </c>
      <c r="F20" s="29">
        <v>8270</v>
      </c>
      <c r="G20" s="28">
        <v>41365</v>
      </c>
      <c r="H20" s="29">
        <v>1</v>
      </c>
      <c r="I20" s="29">
        <v>7100</v>
      </c>
      <c r="J20" s="28">
        <v>41365</v>
      </c>
      <c r="K20" s="29">
        <v>1</v>
      </c>
      <c r="L20" s="29">
        <v>5660</v>
      </c>
      <c r="M20" s="28">
        <v>41365</v>
      </c>
      <c r="N20" s="29">
        <v>1</v>
      </c>
      <c r="O20" s="29">
        <v>5260</v>
      </c>
      <c r="P20" s="28">
        <v>41365</v>
      </c>
      <c r="Q20" s="29">
        <v>26</v>
      </c>
      <c r="R20" s="29">
        <v>4670</v>
      </c>
      <c r="S20" s="28">
        <v>41365</v>
      </c>
    </row>
    <row r="21" spans="1:19" ht="14.25" customHeight="1">
      <c r="A21" s="15" t="s">
        <v>16</v>
      </c>
      <c r="B21" s="29">
        <v>1</v>
      </c>
      <c r="C21" s="29">
        <v>11290</v>
      </c>
      <c r="D21" s="28">
        <v>40634</v>
      </c>
      <c r="E21" s="29">
        <v>2</v>
      </c>
      <c r="F21" s="29">
        <v>9510</v>
      </c>
      <c r="G21" s="28">
        <v>40634</v>
      </c>
      <c r="H21" s="29">
        <v>1</v>
      </c>
      <c r="I21" s="29">
        <v>7630</v>
      </c>
      <c r="J21" s="28">
        <v>40634</v>
      </c>
      <c r="K21" s="29">
        <v>1</v>
      </c>
      <c r="L21" s="29">
        <v>7530</v>
      </c>
      <c r="M21" s="28">
        <v>40148</v>
      </c>
      <c r="N21" s="29">
        <v>1</v>
      </c>
      <c r="O21" s="29">
        <v>6870</v>
      </c>
      <c r="P21" s="28">
        <v>40148</v>
      </c>
      <c r="Q21" s="29">
        <v>43</v>
      </c>
      <c r="R21" s="29">
        <v>6290</v>
      </c>
      <c r="S21" s="28">
        <v>42095</v>
      </c>
    </row>
    <row r="22" spans="1:19" ht="14.25" customHeight="1">
      <c r="A22" s="15" t="s">
        <v>17</v>
      </c>
      <c r="B22" s="29">
        <v>1</v>
      </c>
      <c r="C22" s="29">
        <v>10340</v>
      </c>
      <c r="D22" s="28">
        <v>42095</v>
      </c>
      <c r="E22" s="29">
        <v>2</v>
      </c>
      <c r="F22" s="29">
        <v>8460</v>
      </c>
      <c r="G22" s="28">
        <v>42095</v>
      </c>
      <c r="H22" s="29">
        <v>1</v>
      </c>
      <c r="I22" s="29">
        <v>7440</v>
      </c>
      <c r="J22" s="28">
        <v>42095</v>
      </c>
      <c r="K22" s="29">
        <v>1</v>
      </c>
      <c r="L22" s="29">
        <v>5720</v>
      </c>
      <c r="M22" s="28">
        <v>42095</v>
      </c>
      <c r="N22" s="29">
        <v>1</v>
      </c>
      <c r="O22" s="29">
        <v>5290</v>
      </c>
      <c r="P22" s="28">
        <v>42095</v>
      </c>
      <c r="Q22" s="29">
        <v>26</v>
      </c>
      <c r="R22" s="29">
        <v>4770</v>
      </c>
      <c r="S22" s="28">
        <v>42095</v>
      </c>
    </row>
    <row r="23" spans="1:19" ht="14.25" customHeight="1">
      <c r="A23" s="15" t="s">
        <v>18</v>
      </c>
      <c r="B23" s="29">
        <v>1</v>
      </c>
      <c r="C23" s="29">
        <v>10070</v>
      </c>
      <c r="D23" s="28">
        <v>41000</v>
      </c>
      <c r="E23" s="29">
        <v>2</v>
      </c>
      <c r="F23" s="29">
        <v>7870</v>
      </c>
      <c r="G23" s="28">
        <v>41000</v>
      </c>
      <c r="H23" s="29">
        <v>1</v>
      </c>
      <c r="I23" s="29">
        <v>7180</v>
      </c>
      <c r="J23" s="28">
        <v>41000</v>
      </c>
      <c r="K23" s="29">
        <v>1</v>
      </c>
      <c r="L23" s="29">
        <v>5510</v>
      </c>
      <c r="M23" s="28">
        <v>41000</v>
      </c>
      <c r="N23" s="29">
        <v>1</v>
      </c>
      <c r="O23" s="29">
        <v>5110</v>
      </c>
      <c r="P23" s="28">
        <v>41000</v>
      </c>
      <c r="Q23" s="29">
        <v>28</v>
      </c>
      <c r="R23" s="29">
        <v>4550</v>
      </c>
      <c r="S23" s="28">
        <v>41000</v>
      </c>
    </row>
    <row r="24" spans="1:19" ht="14.25" customHeight="1">
      <c r="A24" s="15" t="s">
        <v>19</v>
      </c>
      <c r="B24" s="29">
        <v>1</v>
      </c>
      <c r="C24" s="29">
        <v>9270</v>
      </c>
      <c r="D24" s="28">
        <v>40269</v>
      </c>
      <c r="E24" s="29">
        <v>1</v>
      </c>
      <c r="F24" s="29">
        <v>7810</v>
      </c>
      <c r="G24" s="28">
        <v>40269</v>
      </c>
      <c r="H24" s="29">
        <v>1</v>
      </c>
      <c r="I24" s="29">
        <v>6970</v>
      </c>
      <c r="J24" s="28">
        <v>40269</v>
      </c>
      <c r="K24" s="29">
        <v>1</v>
      </c>
      <c r="L24" s="29">
        <v>5320</v>
      </c>
      <c r="M24" s="28">
        <v>40269</v>
      </c>
      <c r="N24" s="29">
        <v>1</v>
      </c>
      <c r="O24" s="29">
        <v>4890</v>
      </c>
      <c r="P24" s="28">
        <v>40269</v>
      </c>
      <c r="Q24" s="29">
        <v>18</v>
      </c>
      <c r="R24" s="29">
        <v>4570</v>
      </c>
      <c r="S24" s="28">
        <v>40269</v>
      </c>
    </row>
    <row r="25" spans="1:19" ht="14.25" customHeight="1">
      <c r="A25" s="15" t="s">
        <v>20</v>
      </c>
      <c r="B25" s="29">
        <v>1</v>
      </c>
      <c r="C25" s="29">
        <v>9640</v>
      </c>
      <c r="D25" s="28">
        <v>41365</v>
      </c>
      <c r="E25" s="29">
        <v>1</v>
      </c>
      <c r="F25" s="29">
        <v>8000</v>
      </c>
      <c r="G25" s="28">
        <v>41365</v>
      </c>
      <c r="H25" s="29">
        <v>1</v>
      </c>
      <c r="I25" s="29">
        <v>7100</v>
      </c>
      <c r="J25" s="28">
        <v>41365</v>
      </c>
      <c r="K25" s="29">
        <v>1</v>
      </c>
      <c r="L25" s="29">
        <v>5270</v>
      </c>
      <c r="M25" s="28">
        <v>41365</v>
      </c>
      <c r="N25" s="29">
        <v>1</v>
      </c>
      <c r="O25" s="29">
        <v>4870</v>
      </c>
      <c r="P25" s="28">
        <v>41365</v>
      </c>
      <c r="Q25" s="29">
        <v>18</v>
      </c>
      <c r="R25" s="29">
        <v>4720</v>
      </c>
      <c r="S25" s="28">
        <v>41365</v>
      </c>
    </row>
    <row r="26" spans="1:19" ht="14.25" customHeight="1">
      <c r="A26" s="15" t="s">
        <v>21</v>
      </c>
      <c r="B26" s="29">
        <v>1</v>
      </c>
      <c r="C26" s="29">
        <v>9460</v>
      </c>
      <c r="D26" s="28">
        <v>42461</v>
      </c>
      <c r="E26" s="29">
        <v>2</v>
      </c>
      <c r="F26" s="29">
        <v>7750</v>
      </c>
      <c r="G26" s="28">
        <v>42461</v>
      </c>
      <c r="H26" s="29">
        <v>1</v>
      </c>
      <c r="I26" s="29">
        <v>6930</v>
      </c>
      <c r="J26" s="28">
        <v>42461</v>
      </c>
      <c r="K26" s="29">
        <v>1</v>
      </c>
      <c r="L26" s="29">
        <v>5030</v>
      </c>
      <c r="M26" s="28">
        <v>42461</v>
      </c>
      <c r="N26" s="29">
        <v>1</v>
      </c>
      <c r="O26" s="29">
        <v>4420</v>
      </c>
      <c r="P26" s="28">
        <v>42461</v>
      </c>
      <c r="Q26" s="29">
        <v>16</v>
      </c>
      <c r="R26" s="29">
        <v>4040</v>
      </c>
      <c r="S26" s="28">
        <v>42461</v>
      </c>
    </row>
    <row r="27" spans="1:19" ht="14.25" customHeight="1">
      <c r="A27" s="15" t="s">
        <v>22</v>
      </c>
      <c r="B27" s="29">
        <v>1</v>
      </c>
      <c r="C27" s="29">
        <v>9610</v>
      </c>
      <c r="D27" s="28">
        <v>36251</v>
      </c>
      <c r="E27" s="29">
        <v>1</v>
      </c>
      <c r="F27" s="29">
        <v>8160</v>
      </c>
      <c r="G27" s="28">
        <v>41000</v>
      </c>
      <c r="H27" s="29">
        <v>1</v>
      </c>
      <c r="I27" s="29">
        <v>7270</v>
      </c>
      <c r="J27" s="28">
        <v>41000</v>
      </c>
      <c r="K27" s="29">
        <v>1</v>
      </c>
      <c r="L27" s="29">
        <v>5320</v>
      </c>
      <c r="M27" s="28">
        <v>41000</v>
      </c>
      <c r="N27" s="29">
        <v>1</v>
      </c>
      <c r="O27" s="29">
        <v>4850</v>
      </c>
      <c r="P27" s="28">
        <v>41000</v>
      </c>
      <c r="Q27" s="29">
        <v>20</v>
      </c>
      <c r="R27" s="29">
        <v>4600</v>
      </c>
      <c r="S27" s="28">
        <v>41000</v>
      </c>
    </row>
    <row r="28" spans="1:19" ht="14.25" customHeight="1">
      <c r="A28" s="15" t="s">
        <v>23</v>
      </c>
      <c r="B28" s="29">
        <v>1</v>
      </c>
      <c r="C28" s="29">
        <v>10750</v>
      </c>
      <c r="D28" s="28">
        <v>36617</v>
      </c>
      <c r="E28" s="29">
        <v>2</v>
      </c>
      <c r="F28" s="29">
        <v>8830</v>
      </c>
      <c r="G28" s="28">
        <v>36617</v>
      </c>
      <c r="H28" s="29">
        <v>1</v>
      </c>
      <c r="I28" s="29">
        <v>7390</v>
      </c>
      <c r="J28" s="28">
        <v>36617</v>
      </c>
      <c r="K28" s="29">
        <v>1</v>
      </c>
      <c r="L28" s="29">
        <v>5960</v>
      </c>
      <c r="M28" s="28">
        <v>41730</v>
      </c>
      <c r="N28" s="29">
        <v>1</v>
      </c>
      <c r="O28" s="29">
        <v>5340</v>
      </c>
      <c r="P28" s="28">
        <v>41730</v>
      </c>
      <c r="Q28" s="29">
        <v>23</v>
      </c>
      <c r="R28" s="29">
        <v>5040</v>
      </c>
      <c r="S28" s="28">
        <v>41730</v>
      </c>
    </row>
    <row r="29" spans="1:19" ht="14.25" customHeight="1">
      <c r="A29" s="15" t="s">
        <v>24</v>
      </c>
      <c r="B29" s="29">
        <v>1</v>
      </c>
      <c r="C29" s="29">
        <v>9930</v>
      </c>
      <c r="D29" s="28">
        <v>42461</v>
      </c>
      <c r="E29" s="29">
        <v>1</v>
      </c>
      <c r="F29" s="29">
        <v>8180</v>
      </c>
      <c r="G29" s="28">
        <v>42461</v>
      </c>
      <c r="H29" s="29">
        <v>1</v>
      </c>
      <c r="I29" s="29">
        <v>7330</v>
      </c>
      <c r="J29" s="28">
        <v>42461</v>
      </c>
      <c r="K29" s="29">
        <v>1</v>
      </c>
      <c r="L29" s="29">
        <v>5540</v>
      </c>
      <c r="M29" s="28">
        <v>42461</v>
      </c>
      <c r="N29" s="29">
        <v>1</v>
      </c>
      <c r="O29" s="29">
        <v>5040</v>
      </c>
      <c r="P29" s="28">
        <v>42461</v>
      </c>
      <c r="Q29" s="29">
        <v>24</v>
      </c>
      <c r="R29" s="29">
        <v>4830</v>
      </c>
      <c r="S29" s="28">
        <v>42461</v>
      </c>
    </row>
    <row r="30" spans="1:19" ht="14.25" customHeight="1">
      <c r="A30" s="15" t="s">
        <v>25</v>
      </c>
      <c r="B30" s="29">
        <v>1</v>
      </c>
      <c r="C30" s="29">
        <v>8330</v>
      </c>
      <c r="D30" s="28">
        <v>41640</v>
      </c>
      <c r="E30" s="29">
        <v>1</v>
      </c>
      <c r="F30" s="29">
        <v>7750</v>
      </c>
      <c r="G30" s="28">
        <v>38626</v>
      </c>
      <c r="H30" s="29">
        <v>1</v>
      </c>
      <c r="I30" s="29">
        <v>6800</v>
      </c>
      <c r="J30" s="28">
        <v>38626</v>
      </c>
      <c r="K30" s="29">
        <v>1</v>
      </c>
      <c r="L30" s="29">
        <v>4890</v>
      </c>
      <c r="M30" s="28">
        <v>38626</v>
      </c>
      <c r="N30" s="29">
        <v>1</v>
      </c>
      <c r="O30" s="29">
        <v>4090</v>
      </c>
      <c r="P30" s="28">
        <v>38626</v>
      </c>
      <c r="Q30" s="29">
        <v>16</v>
      </c>
      <c r="R30" s="29">
        <v>3720</v>
      </c>
      <c r="S30" s="28">
        <v>38626</v>
      </c>
    </row>
    <row r="31" spans="1:19" ht="14.25" customHeight="1">
      <c r="A31" s="15" t="s">
        <v>26</v>
      </c>
      <c r="B31" s="29">
        <v>1</v>
      </c>
      <c r="C31" s="29">
        <v>10700</v>
      </c>
      <c r="D31" s="28">
        <v>42095</v>
      </c>
      <c r="E31" s="29">
        <v>2</v>
      </c>
      <c r="F31" s="29">
        <v>8790</v>
      </c>
      <c r="G31" s="28">
        <v>42095</v>
      </c>
      <c r="H31" s="29">
        <v>1</v>
      </c>
      <c r="I31" s="29">
        <v>8300</v>
      </c>
      <c r="J31" s="28">
        <v>42154</v>
      </c>
      <c r="K31" s="29">
        <v>1</v>
      </c>
      <c r="L31" s="29">
        <v>5470</v>
      </c>
      <c r="M31" s="28">
        <v>42095</v>
      </c>
      <c r="N31" s="29">
        <v>1</v>
      </c>
      <c r="O31" s="29">
        <v>4980</v>
      </c>
      <c r="P31" s="28">
        <v>42095</v>
      </c>
      <c r="Q31" s="29">
        <v>20</v>
      </c>
      <c r="R31" s="29">
        <v>4650</v>
      </c>
      <c r="S31" s="28">
        <v>42095</v>
      </c>
    </row>
    <row r="32" spans="1:19" ht="14.25" customHeight="1">
      <c r="A32" s="15" t="s">
        <v>27</v>
      </c>
      <c r="B32" s="29">
        <v>1</v>
      </c>
      <c r="C32" s="29">
        <v>10370</v>
      </c>
      <c r="D32" s="28">
        <v>42095</v>
      </c>
      <c r="E32" s="29">
        <v>1</v>
      </c>
      <c r="F32" s="29">
        <v>8570</v>
      </c>
      <c r="G32" s="28">
        <v>42095</v>
      </c>
      <c r="H32" s="29">
        <v>1</v>
      </c>
      <c r="I32" s="29">
        <v>7700</v>
      </c>
      <c r="J32" s="28">
        <v>42095</v>
      </c>
      <c r="K32" s="29">
        <v>1</v>
      </c>
      <c r="L32" s="29">
        <v>5370</v>
      </c>
      <c r="M32" s="28">
        <v>42095</v>
      </c>
      <c r="N32" s="29">
        <v>1</v>
      </c>
      <c r="O32" s="29">
        <v>4850</v>
      </c>
      <c r="P32" s="28">
        <v>42095</v>
      </c>
      <c r="Q32" s="29">
        <v>17</v>
      </c>
      <c r="R32" s="29">
        <v>4510</v>
      </c>
      <c r="S32" s="28">
        <v>42095</v>
      </c>
    </row>
    <row r="33" spans="1:19" ht="14.25" customHeight="1">
      <c r="A33" s="15" t="s">
        <v>28</v>
      </c>
      <c r="B33" s="29">
        <v>1</v>
      </c>
      <c r="C33" s="29">
        <v>9650</v>
      </c>
      <c r="D33" s="28">
        <v>42461</v>
      </c>
      <c r="E33" s="29">
        <v>1</v>
      </c>
      <c r="F33" s="29">
        <v>7870</v>
      </c>
      <c r="G33" s="28">
        <v>42461</v>
      </c>
      <c r="H33" s="29">
        <v>1</v>
      </c>
      <c r="I33" s="29">
        <v>7240</v>
      </c>
      <c r="J33" s="28">
        <v>42461</v>
      </c>
      <c r="K33" s="29">
        <v>1</v>
      </c>
      <c r="L33" s="29">
        <v>5270</v>
      </c>
      <c r="M33" s="28">
        <v>42461</v>
      </c>
      <c r="N33" s="29">
        <v>1</v>
      </c>
      <c r="O33" s="29">
        <v>4770</v>
      </c>
      <c r="P33" s="28">
        <v>42461</v>
      </c>
      <c r="Q33" s="29">
        <v>18</v>
      </c>
      <c r="R33" s="29">
        <v>4450</v>
      </c>
      <c r="S33" s="28">
        <v>42461</v>
      </c>
    </row>
    <row r="34" spans="1:19" ht="14.25" customHeight="1">
      <c r="A34" s="15" t="s">
        <v>29</v>
      </c>
      <c r="B34" s="29">
        <v>1</v>
      </c>
      <c r="C34" s="29">
        <v>8379</v>
      </c>
      <c r="D34" s="28">
        <v>42461</v>
      </c>
      <c r="E34" s="29">
        <v>1</v>
      </c>
      <c r="F34" s="29">
        <v>7179</v>
      </c>
      <c r="G34" s="28">
        <v>42461</v>
      </c>
      <c r="H34" s="29">
        <v>1</v>
      </c>
      <c r="I34" s="29">
        <v>6640</v>
      </c>
      <c r="J34" s="28">
        <v>42461</v>
      </c>
      <c r="K34" s="29">
        <v>1</v>
      </c>
      <c r="L34" s="29">
        <v>4960</v>
      </c>
      <c r="M34" s="28">
        <v>41000</v>
      </c>
      <c r="N34" s="29">
        <v>1</v>
      </c>
      <c r="O34" s="29">
        <v>4260</v>
      </c>
      <c r="P34" s="28">
        <v>41000</v>
      </c>
      <c r="Q34" s="29">
        <v>18</v>
      </c>
      <c r="R34" s="29">
        <v>4050</v>
      </c>
      <c r="S34" s="28">
        <v>41000</v>
      </c>
    </row>
    <row r="35" spans="1:19" ht="14.25" customHeight="1">
      <c r="A35" s="15" t="s">
        <v>30</v>
      </c>
      <c r="B35" s="29">
        <v>1</v>
      </c>
      <c r="C35" s="29">
        <v>9820</v>
      </c>
      <c r="D35" s="28">
        <v>42095</v>
      </c>
      <c r="E35" s="29">
        <v>1</v>
      </c>
      <c r="F35" s="29">
        <v>7870</v>
      </c>
      <c r="G35" s="28">
        <v>42095</v>
      </c>
      <c r="H35" s="29">
        <v>1</v>
      </c>
      <c r="I35" s="29">
        <v>6730</v>
      </c>
      <c r="J35" s="28">
        <v>42095</v>
      </c>
      <c r="K35" s="29">
        <v>1</v>
      </c>
      <c r="L35" s="29">
        <v>5320</v>
      </c>
      <c r="M35" s="28">
        <v>42095</v>
      </c>
      <c r="N35" s="29">
        <v>1</v>
      </c>
      <c r="O35" s="29">
        <v>4630</v>
      </c>
      <c r="P35" s="28">
        <v>42095</v>
      </c>
      <c r="Q35" s="29">
        <v>19</v>
      </c>
      <c r="R35" s="29">
        <v>4250</v>
      </c>
      <c r="S35" s="28">
        <v>42095</v>
      </c>
    </row>
    <row r="36" spans="1:19" ht="14.25" customHeight="1">
      <c r="A36" s="15" t="s">
        <v>31</v>
      </c>
      <c r="B36" s="29">
        <v>1</v>
      </c>
      <c r="C36" s="29">
        <v>7208</v>
      </c>
      <c r="D36" s="28">
        <v>42461</v>
      </c>
      <c r="E36" s="29">
        <v>1</v>
      </c>
      <c r="F36" s="29">
        <v>6741</v>
      </c>
      <c r="G36" s="28">
        <v>42461</v>
      </c>
      <c r="H36" s="29">
        <v>1</v>
      </c>
      <c r="I36" s="29">
        <v>6420</v>
      </c>
      <c r="J36" s="28">
        <v>42461</v>
      </c>
      <c r="K36" s="29">
        <v>1</v>
      </c>
      <c r="L36" s="29">
        <v>4500</v>
      </c>
      <c r="M36" s="28">
        <v>34700</v>
      </c>
      <c r="N36" s="29">
        <v>1</v>
      </c>
      <c r="O36" s="29">
        <v>3870</v>
      </c>
      <c r="P36" s="28">
        <v>34700</v>
      </c>
      <c r="Q36" s="35">
        <v>14</v>
      </c>
      <c r="R36" s="29">
        <v>3610</v>
      </c>
      <c r="S36" s="28">
        <v>34700</v>
      </c>
    </row>
    <row r="37" spans="1:19" ht="14.25" customHeight="1">
      <c r="A37" s="15" t="s">
        <v>32</v>
      </c>
      <c r="B37" s="29">
        <v>1</v>
      </c>
      <c r="C37" s="29">
        <v>9890</v>
      </c>
      <c r="D37" s="28">
        <v>36069</v>
      </c>
      <c r="E37" s="29">
        <v>1</v>
      </c>
      <c r="F37" s="29">
        <v>8160</v>
      </c>
      <c r="G37" s="28">
        <v>36069</v>
      </c>
      <c r="H37" s="29">
        <v>1</v>
      </c>
      <c r="I37" s="29">
        <v>7160</v>
      </c>
      <c r="J37" s="28">
        <v>41000</v>
      </c>
      <c r="K37" s="29">
        <v>1</v>
      </c>
      <c r="L37" s="29">
        <v>5120</v>
      </c>
      <c r="M37" s="28">
        <v>36069</v>
      </c>
      <c r="N37" s="29">
        <v>1</v>
      </c>
      <c r="O37" s="29">
        <v>4620</v>
      </c>
      <c r="P37" s="28">
        <v>36069</v>
      </c>
      <c r="Q37" s="29">
        <v>13</v>
      </c>
      <c r="R37" s="29">
        <v>4310</v>
      </c>
      <c r="S37" s="28">
        <v>36069</v>
      </c>
    </row>
    <row r="38" spans="1:19" ht="14.25" customHeight="1">
      <c r="A38" s="15" t="s">
        <v>33</v>
      </c>
      <c r="B38" s="29">
        <v>1</v>
      </c>
      <c r="C38" s="29">
        <v>8865</v>
      </c>
      <c r="D38" s="28">
        <v>42461</v>
      </c>
      <c r="E38" s="29">
        <v>1</v>
      </c>
      <c r="F38" s="29">
        <v>7236</v>
      </c>
      <c r="G38" s="28">
        <v>42461</v>
      </c>
      <c r="H38" s="29">
        <v>1</v>
      </c>
      <c r="I38" s="29">
        <v>7030</v>
      </c>
      <c r="J38" s="28">
        <v>42461</v>
      </c>
      <c r="K38" s="29">
        <v>1</v>
      </c>
      <c r="L38" s="29">
        <v>4990</v>
      </c>
      <c r="M38" s="28">
        <v>41000</v>
      </c>
      <c r="N38" s="29">
        <v>1</v>
      </c>
      <c r="O38" s="29">
        <v>4450</v>
      </c>
      <c r="P38" s="28">
        <v>41000</v>
      </c>
      <c r="Q38" s="29">
        <v>18</v>
      </c>
      <c r="R38" s="29">
        <v>4050</v>
      </c>
      <c r="S38" s="28">
        <v>41000</v>
      </c>
    </row>
    <row r="39" spans="1:19" ht="14.25" customHeight="1">
      <c r="A39" s="15" t="s">
        <v>34</v>
      </c>
      <c r="B39" s="29">
        <v>1</v>
      </c>
      <c r="C39" s="29">
        <v>9270</v>
      </c>
      <c r="D39" s="28">
        <v>40269</v>
      </c>
      <c r="E39" s="29">
        <v>1</v>
      </c>
      <c r="F39" s="29">
        <v>7620</v>
      </c>
      <c r="G39" s="28">
        <v>40269</v>
      </c>
      <c r="H39" s="29">
        <v>1</v>
      </c>
      <c r="I39" s="29">
        <v>6840</v>
      </c>
      <c r="J39" s="28">
        <v>40269</v>
      </c>
      <c r="K39" s="29">
        <v>1</v>
      </c>
      <c r="L39" s="29">
        <v>5220</v>
      </c>
      <c r="M39" s="28">
        <v>40269</v>
      </c>
      <c r="N39" s="29">
        <v>1</v>
      </c>
      <c r="O39" s="29">
        <v>4380</v>
      </c>
      <c r="P39" s="28">
        <v>40269</v>
      </c>
      <c r="Q39" s="29">
        <v>18</v>
      </c>
      <c r="R39" s="29">
        <v>4160</v>
      </c>
      <c r="S39" s="28">
        <v>40269</v>
      </c>
    </row>
    <row r="40" spans="1:19" ht="14.25" customHeight="1">
      <c r="A40" s="15" t="s">
        <v>61</v>
      </c>
      <c r="B40" s="29">
        <v>1</v>
      </c>
      <c r="C40" s="29">
        <v>8370</v>
      </c>
      <c r="D40" s="28">
        <v>42186</v>
      </c>
      <c r="E40" s="29">
        <v>1</v>
      </c>
      <c r="F40" s="29">
        <v>7600</v>
      </c>
      <c r="G40" s="28">
        <v>38078</v>
      </c>
      <c r="H40" s="29">
        <v>1</v>
      </c>
      <c r="I40" s="29">
        <v>6800</v>
      </c>
      <c r="J40" s="28">
        <v>41365</v>
      </c>
      <c r="K40" s="29">
        <v>1</v>
      </c>
      <c r="L40" s="29">
        <v>4900</v>
      </c>
      <c r="M40" s="28">
        <v>42095</v>
      </c>
      <c r="N40" s="29">
        <v>1</v>
      </c>
      <c r="O40" s="29">
        <v>4000</v>
      </c>
      <c r="P40" s="28">
        <v>42095</v>
      </c>
      <c r="Q40" s="29">
        <v>16</v>
      </c>
      <c r="R40" s="29">
        <v>3600</v>
      </c>
      <c r="S40" s="28">
        <v>42095</v>
      </c>
    </row>
    <row r="41" spans="1:19" s="5" customFormat="1" ht="14.25" customHeight="1">
      <c r="A41" s="15" t="s">
        <v>62</v>
      </c>
      <c r="B41" s="29">
        <v>1</v>
      </c>
      <c r="C41" s="29">
        <v>9240</v>
      </c>
      <c r="D41" s="28">
        <v>41409</v>
      </c>
      <c r="E41" s="29">
        <v>1</v>
      </c>
      <c r="F41" s="29">
        <v>7640</v>
      </c>
      <c r="G41" s="28">
        <v>41000</v>
      </c>
      <c r="H41" s="29">
        <v>1</v>
      </c>
      <c r="I41" s="29">
        <v>6670</v>
      </c>
      <c r="J41" s="28">
        <v>41000</v>
      </c>
      <c r="K41" s="29">
        <v>1</v>
      </c>
      <c r="L41" s="29">
        <v>5000</v>
      </c>
      <c r="M41" s="28">
        <v>38443</v>
      </c>
      <c r="N41" s="29">
        <v>1</v>
      </c>
      <c r="O41" s="29">
        <v>4500</v>
      </c>
      <c r="P41" s="28">
        <v>38443</v>
      </c>
      <c r="Q41" s="29">
        <v>18</v>
      </c>
      <c r="R41" s="29">
        <v>4000</v>
      </c>
      <c r="S41" s="28">
        <v>38443</v>
      </c>
    </row>
    <row r="42" spans="1:19" ht="14.25" customHeight="1">
      <c r="A42" s="15" t="s">
        <v>63</v>
      </c>
      <c r="B42" s="29">
        <v>1</v>
      </c>
      <c r="C42" s="29">
        <v>9200</v>
      </c>
      <c r="D42" s="28">
        <v>38540</v>
      </c>
      <c r="E42" s="29">
        <v>1</v>
      </c>
      <c r="F42" s="29">
        <v>7500</v>
      </c>
      <c r="G42" s="28">
        <v>38540</v>
      </c>
      <c r="H42" s="29">
        <v>1</v>
      </c>
      <c r="I42" s="29">
        <v>6700</v>
      </c>
      <c r="J42" s="28">
        <v>42095</v>
      </c>
      <c r="K42" s="29">
        <v>1</v>
      </c>
      <c r="L42" s="29">
        <v>5150</v>
      </c>
      <c r="M42" s="28">
        <v>38838</v>
      </c>
      <c r="N42" s="29">
        <v>1</v>
      </c>
      <c r="O42" s="29">
        <v>4250</v>
      </c>
      <c r="P42" s="28">
        <v>38838</v>
      </c>
      <c r="Q42" s="29">
        <v>20</v>
      </c>
      <c r="R42" s="29">
        <v>4050</v>
      </c>
      <c r="S42" s="28">
        <v>38838</v>
      </c>
    </row>
    <row r="43" spans="1:19" ht="14.25" customHeight="1">
      <c r="A43" s="15" t="s">
        <v>64</v>
      </c>
      <c r="B43" s="29">
        <v>1</v>
      </c>
      <c r="C43" s="29">
        <v>9770</v>
      </c>
      <c r="D43" s="28">
        <v>42095</v>
      </c>
      <c r="E43" s="29">
        <v>1</v>
      </c>
      <c r="F43" s="29">
        <v>8000</v>
      </c>
      <c r="G43" s="28">
        <v>42095</v>
      </c>
      <c r="H43" s="29">
        <v>1</v>
      </c>
      <c r="I43" s="29">
        <v>7100</v>
      </c>
      <c r="J43" s="28">
        <v>42095</v>
      </c>
      <c r="K43" s="29">
        <v>1</v>
      </c>
      <c r="L43" s="29">
        <v>5250</v>
      </c>
      <c r="M43" s="28">
        <v>42095</v>
      </c>
      <c r="N43" s="29">
        <v>1</v>
      </c>
      <c r="O43" s="29">
        <v>4700</v>
      </c>
      <c r="P43" s="28">
        <v>42095</v>
      </c>
      <c r="Q43" s="29">
        <v>19</v>
      </c>
      <c r="R43" s="29">
        <v>4310</v>
      </c>
      <c r="S43" s="28">
        <v>42095</v>
      </c>
    </row>
    <row r="44" spans="1:19" s="5" customFormat="1" ht="14.25" customHeight="1">
      <c r="A44" s="15" t="s">
        <v>65</v>
      </c>
      <c r="B44" s="29">
        <v>1</v>
      </c>
      <c r="C44" s="29">
        <v>9230</v>
      </c>
      <c r="D44" s="28">
        <v>41365</v>
      </c>
      <c r="E44" s="29">
        <v>1</v>
      </c>
      <c r="F44" s="29">
        <v>7630</v>
      </c>
      <c r="G44" s="28">
        <v>41365</v>
      </c>
      <c r="H44" s="29">
        <v>1</v>
      </c>
      <c r="I44" s="29">
        <v>6660</v>
      </c>
      <c r="J44" s="28">
        <v>41365</v>
      </c>
      <c r="K44" s="29">
        <v>1</v>
      </c>
      <c r="L44" s="29">
        <v>4960</v>
      </c>
      <c r="M44" s="28">
        <v>41365</v>
      </c>
      <c r="N44" s="29">
        <v>1</v>
      </c>
      <c r="O44" s="29">
        <v>4460</v>
      </c>
      <c r="P44" s="28">
        <v>41365</v>
      </c>
      <c r="Q44" s="29">
        <v>14</v>
      </c>
      <c r="R44" s="29">
        <v>3970</v>
      </c>
      <c r="S44" s="28">
        <v>41365</v>
      </c>
    </row>
    <row r="45" spans="1:19" s="5" customFormat="1" ht="14.25" customHeight="1">
      <c r="A45" s="15" t="s">
        <v>66</v>
      </c>
      <c r="B45" s="29">
        <v>1</v>
      </c>
      <c r="C45" s="29">
        <v>9230</v>
      </c>
      <c r="D45" s="28">
        <v>41000</v>
      </c>
      <c r="E45" s="29">
        <v>1</v>
      </c>
      <c r="F45" s="29">
        <v>7610</v>
      </c>
      <c r="G45" s="28">
        <v>41000</v>
      </c>
      <c r="H45" s="29">
        <v>1</v>
      </c>
      <c r="I45" s="29">
        <v>6910</v>
      </c>
      <c r="J45" s="28">
        <v>39539</v>
      </c>
      <c r="K45" s="29">
        <v>1</v>
      </c>
      <c r="L45" s="29">
        <v>4960</v>
      </c>
      <c r="M45" s="28">
        <v>42095</v>
      </c>
      <c r="N45" s="29">
        <v>1</v>
      </c>
      <c r="O45" s="29">
        <v>4250</v>
      </c>
      <c r="P45" s="28">
        <v>42095</v>
      </c>
      <c r="Q45" s="29">
        <v>18</v>
      </c>
      <c r="R45" s="29">
        <v>3750</v>
      </c>
      <c r="S45" s="28">
        <v>42095</v>
      </c>
    </row>
    <row r="46" spans="1:19" ht="14.25" customHeight="1">
      <c r="A46" s="15" t="s">
        <v>67</v>
      </c>
      <c r="B46" s="29">
        <v>1</v>
      </c>
      <c r="C46" s="29">
        <v>9320</v>
      </c>
      <c r="D46" s="28">
        <v>42461</v>
      </c>
      <c r="E46" s="29">
        <v>2</v>
      </c>
      <c r="F46" s="29">
        <v>7510</v>
      </c>
      <c r="G46" s="28">
        <v>42461</v>
      </c>
      <c r="H46" s="29">
        <v>1</v>
      </c>
      <c r="I46" s="29">
        <v>6610</v>
      </c>
      <c r="J46" s="28">
        <v>42461</v>
      </c>
      <c r="K46" s="29">
        <v>1</v>
      </c>
      <c r="L46" s="29">
        <v>5160</v>
      </c>
      <c r="M46" s="28">
        <v>42461</v>
      </c>
      <c r="N46" s="29">
        <v>1</v>
      </c>
      <c r="O46" s="29">
        <v>4510</v>
      </c>
      <c r="P46" s="28">
        <v>42461</v>
      </c>
      <c r="Q46" s="29">
        <v>22</v>
      </c>
      <c r="R46" s="29">
        <v>4050</v>
      </c>
      <c r="S46" s="28">
        <v>42461</v>
      </c>
    </row>
    <row r="47" spans="1:19" ht="14.25" customHeight="1">
      <c r="A47" s="15" t="s">
        <v>69</v>
      </c>
      <c r="B47" s="29">
        <v>1</v>
      </c>
      <c r="C47" s="29">
        <v>8800</v>
      </c>
      <c r="D47" s="28">
        <v>41365</v>
      </c>
      <c r="E47" s="29">
        <v>1</v>
      </c>
      <c r="F47" s="29">
        <v>7170</v>
      </c>
      <c r="G47" s="28">
        <v>41365</v>
      </c>
      <c r="H47" s="29">
        <v>1</v>
      </c>
      <c r="I47" s="29">
        <v>6520</v>
      </c>
      <c r="J47" s="28">
        <v>40634</v>
      </c>
      <c r="K47" s="29">
        <v>1</v>
      </c>
      <c r="L47" s="29">
        <v>4880</v>
      </c>
      <c r="M47" s="28">
        <v>41000</v>
      </c>
      <c r="N47" s="29">
        <v>1</v>
      </c>
      <c r="O47" s="29">
        <v>4230</v>
      </c>
      <c r="P47" s="28">
        <v>41000</v>
      </c>
      <c r="Q47" s="29">
        <v>16</v>
      </c>
      <c r="R47" s="29">
        <v>3620</v>
      </c>
      <c r="S47" s="28">
        <v>41000</v>
      </c>
    </row>
    <row r="48" spans="1:19" ht="14.25" customHeight="1">
      <c r="A48" s="15"/>
      <c r="B48" s="29"/>
      <c r="C48" s="29"/>
      <c r="D48" s="28"/>
      <c r="E48" s="29"/>
      <c r="F48" s="29"/>
      <c r="G48" s="28"/>
      <c r="H48" s="29"/>
      <c r="I48" s="29"/>
      <c r="J48" s="28"/>
      <c r="K48" s="29"/>
      <c r="L48" s="29"/>
      <c r="M48" s="28"/>
      <c r="N48" s="29"/>
      <c r="O48" s="29"/>
      <c r="P48" s="28"/>
      <c r="Q48" s="29"/>
      <c r="R48" s="29"/>
      <c r="S48" s="28"/>
    </row>
    <row r="49" spans="1:19" ht="14.25" customHeight="1">
      <c r="A49" s="15" t="s">
        <v>70</v>
      </c>
      <c r="B49" s="29">
        <v>1</v>
      </c>
      <c r="C49" s="29">
        <v>8770</v>
      </c>
      <c r="D49" s="28">
        <v>42461</v>
      </c>
      <c r="E49" s="29">
        <v>1</v>
      </c>
      <c r="F49" s="29">
        <v>7160</v>
      </c>
      <c r="G49" s="28">
        <v>42461</v>
      </c>
      <c r="H49" s="29">
        <v>1</v>
      </c>
      <c r="I49" s="29">
        <v>6610</v>
      </c>
      <c r="J49" s="28">
        <v>42461</v>
      </c>
      <c r="K49" s="29">
        <v>1</v>
      </c>
      <c r="L49" s="29">
        <v>3880</v>
      </c>
      <c r="M49" s="28">
        <v>42461</v>
      </c>
      <c r="N49" s="29">
        <v>1</v>
      </c>
      <c r="O49" s="29">
        <v>3110</v>
      </c>
      <c r="P49" s="28">
        <v>42461</v>
      </c>
      <c r="Q49" s="29">
        <v>14</v>
      </c>
      <c r="R49" s="29">
        <v>2810</v>
      </c>
      <c r="S49" s="28">
        <v>42461</v>
      </c>
    </row>
    <row r="50" spans="1:19" ht="14.25" customHeight="1">
      <c r="A50" s="15" t="s">
        <v>35</v>
      </c>
      <c r="B50" s="29">
        <v>1</v>
      </c>
      <c r="C50" s="29">
        <v>7461</v>
      </c>
      <c r="D50" s="28">
        <v>41492</v>
      </c>
      <c r="E50" s="29">
        <v>1</v>
      </c>
      <c r="F50" s="29">
        <v>6850</v>
      </c>
      <c r="G50" s="28">
        <v>41000</v>
      </c>
      <c r="H50" s="29">
        <v>1</v>
      </c>
      <c r="I50" s="29">
        <v>6450</v>
      </c>
      <c r="J50" s="28">
        <v>41000</v>
      </c>
      <c r="K50" s="29">
        <v>1</v>
      </c>
      <c r="L50" s="29">
        <v>3770</v>
      </c>
      <c r="M50" s="28">
        <v>41000</v>
      </c>
      <c r="N50" s="29">
        <v>1</v>
      </c>
      <c r="O50" s="29">
        <v>3020</v>
      </c>
      <c r="P50" s="28">
        <v>41000</v>
      </c>
      <c r="Q50" s="29">
        <v>8</v>
      </c>
      <c r="R50" s="29">
        <v>2845</v>
      </c>
      <c r="S50" s="28">
        <v>42095</v>
      </c>
    </row>
    <row r="51" spans="1:19" ht="14.25" customHeight="1">
      <c r="A51" s="15" t="s">
        <v>36</v>
      </c>
      <c r="B51" s="29">
        <v>1</v>
      </c>
      <c r="C51" s="29">
        <v>8850</v>
      </c>
      <c r="D51" s="28">
        <v>42095</v>
      </c>
      <c r="E51" s="29">
        <v>1</v>
      </c>
      <c r="F51" s="29">
        <v>7080</v>
      </c>
      <c r="G51" s="28">
        <v>42095</v>
      </c>
      <c r="H51" s="29">
        <v>1</v>
      </c>
      <c r="I51" s="29">
        <v>6630</v>
      </c>
      <c r="J51" s="28">
        <v>42095</v>
      </c>
      <c r="K51" s="29">
        <v>1</v>
      </c>
      <c r="L51" s="29">
        <v>3890</v>
      </c>
      <c r="M51" s="28">
        <v>42125</v>
      </c>
      <c r="N51" s="29">
        <v>1</v>
      </c>
      <c r="O51" s="29">
        <v>3210</v>
      </c>
      <c r="P51" s="28">
        <v>42125</v>
      </c>
      <c r="Q51" s="29">
        <v>13</v>
      </c>
      <c r="R51" s="29">
        <v>2920</v>
      </c>
      <c r="S51" s="28">
        <v>42125</v>
      </c>
    </row>
    <row r="52" spans="1:19" ht="14.25" customHeight="1">
      <c r="A52" s="15" t="s">
        <v>37</v>
      </c>
      <c r="B52" s="29">
        <v>1</v>
      </c>
      <c r="C52" s="29">
        <v>7920</v>
      </c>
      <c r="D52" s="28">
        <v>41183</v>
      </c>
      <c r="E52" s="29">
        <v>1</v>
      </c>
      <c r="F52" s="29">
        <v>7030</v>
      </c>
      <c r="G52" s="28">
        <v>37956</v>
      </c>
      <c r="H52" s="29">
        <v>1</v>
      </c>
      <c r="I52" s="29">
        <v>6440</v>
      </c>
      <c r="J52" s="28">
        <v>37956</v>
      </c>
      <c r="K52" s="29">
        <v>1</v>
      </c>
      <c r="L52" s="29">
        <v>3870</v>
      </c>
      <c r="M52" s="28">
        <v>37956</v>
      </c>
      <c r="N52" s="29">
        <v>1</v>
      </c>
      <c r="O52" s="29">
        <v>3060</v>
      </c>
      <c r="P52" s="28">
        <v>37956</v>
      </c>
      <c r="Q52" s="29">
        <v>14</v>
      </c>
      <c r="R52" s="29">
        <v>2810</v>
      </c>
      <c r="S52" s="28">
        <v>37956</v>
      </c>
    </row>
    <row r="53" spans="1:19" ht="14.25" customHeight="1">
      <c r="A53" s="15" t="s">
        <v>38</v>
      </c>
      <c r="B53" s="29">
        <v>1</v>
      </c>
      <c r="C53" s="29">
        <v>7425</v>
      </c>
      <c r="D53" s="28">
        <v>38808</v>
      </c>
      <c r="E53" s="29">
        <v>1</v>
      </c>
      <c r="F53" s="29">
        <v>6345</v>
      </c>
      <c r="G53" s="28">
        <v>38808</v>
      </c>
      <c r="H53" s="29">
        <v>1</v>
      </c>
      <c r="I53" s="29">
        <v>5535</v>
      </c>
      <c r="J53" s="28">
        <v>38808</v>
      </c>
      <c r="K53" s="29">
        <v>1</v>
      </c>
      <c r="L53" s="29">
        <v>3645</v>
      </c>
      <c r="M53" s="28">
        <v>38808</v>
      </c>
      <c r="N53" s="29">
        <v>1</v>
      </c>
      <c r="O53" s="29">
        <v>2835</v>
      </c>
      <c r="P53" s="28">
        <v>38808</v>
      </c>
      <c r="Q53" s="29">
        <v>12</v>
      </c>
      <c r="R53" s="29">
        <v>2655</v>
      </c>
      <c r="S53" s="28">
        <v>38808</v>
      </c>
    </row>
    <row r="54" spans="1:19" ht="14.25" customHeight="1">
      <c r="A54" s="15" t="s">
        <v>39</v>
      </c>
      <c r="B54" s="29">
        <v>1</v>
      </c>
      <c r="C54" s="29">
        <v>8950</v>
      </c>
      <c r="D54" s="28">
        <v>35156</v>
      </c>
      <c r="E54" s="29">
        <v>1</v>
      </c>
      <c r="F54" s="29">
        <v>7450</v>
      </c>
      <c r="G54" s="28">
        <v>35156</v>
      </c>
      <c r="H54" s="29">
        <v>1</v>
      </c>
      <c r="I54" s="29">
        <v>6650</v>
      </c>
      <c r="J54" s="28">
        <v>35156</v>
      </c>
      <c r="K54" s="29">
        <v>1</v>
      </c>
      <c r="L54" s="29">
        <v>4100</v>
      </c>
      <c r="M54" s="28">
        <v>35156</v>
      </c>
      <c r="N54" s="29">
        <v>1</v>
      </c>
      <c r="O54" s="29">
        <v>3250</v>
      </c>
      <c r="P54" s="28">
        <v>35156</v>
      </c>
      <c r="Q54" s="29">
        <v>12</v>
      </c>
      <c r="R54" s="29">
        <v>3000</v>
      </c>
      <c r="S54" s="28">
        <v>35156</v>
      </c>
    </row>
    <row r="55" spans="1:19" ht="14.25" customHeight="1">
      <c r="A55" s="15" t="s">
        <v>40</v>
      </c>
      <c r="B55" s="29">
        <v>1</v>
      </c>
      <c r="C55" s="29">
        <v>8400</v>
      </c>
      <c r="D55" s="28">
        <v>35339</v>
      </c>
      <c r="E55" s="29">
        <v>1</v>
      </c>
      <c r="F55" s="29">
        <v>7050</v>
      </c>
      <c r="G55" s="28">
        <v>35339</v>
      </c>
      <c r="H55" s="29">
        <v>1</v>
      </c>
      <c r="I55" s="29">
        <v>6550</v>
      </c>
      <c r="J55" s="28">
        <v>35339</v>
      </c>
      <c r="K55" s="29">
        <v>1</v>
      </c>
      <c r="L55" s="29">
        <v>3950</v>
      </c>
      <c r="M55" s="28">
        <v>35339</v>
      </c>
      <c r="N55" s="29">
        <v>1</v>
      </c>
      <c r="O55" s="29">
        <v>3100</v>
      </c>
      <c r="P55" s="28">
        <v>35339</v>
      </c>
      <c r="Q55" s="29">
        <v>8</v>
      </c>
      <c r="R55" s="29">
        <v>2900</v>
      </c>
      <c r="S55" s="28">
        <v>35339</v>
      </c>
    </row>
    <row r="56" spans="1:19" ht="14.25" customHeight="1">
      <c r="A56" s="15" t="s">
        <v>41</v>
      </c>
      <c r="B56" s="29">
        <v>1</v>
      </c>
      <c r="C56" s="29">
        <v>8120</v>
      </c>
      <c r="D56" s="28">
        <v>41991</v>
      </c>
      <c r="E56" s="29">
        <v>1</v>
      </c>
      <c r="F56" s="29">
        <v>6430</v>
      </c>
      <c r="G56" s="28">
        <v>38078</v>
      </c>
      <c r="H56" s="29">
        <v>1</v>
      </c>
      <c r="I56" s="29">
        <v>5930</v>
      </c>
      <c r="J56" s="28">
        <v>38078</v>
      </c>
      <c r="K56" s="29">
        <v>1</v>
      </c>
      <c r="L56" s="29">
        <v>3460</v>
      </c>
      <c r="M56" s="28">
        <v>38078</v>
      </c>
      <c r="N56" s="29">
        <v>1</v>
      </c>
      <c r="O56" s="29">
        <v>2660</v>
      </c>
      <c r="P56" s="28">
        <v>38078</v>
      </c>
      <c r="Q56" s="29">
        <v>14</v>
      </c>
      <c r="R56" s="29">
        <v>2370</v>
      </c>
      <c r="S56" s="28">
        <v>38078</v>
      </c>
    </row>
    <row r="57" spans="1:19" ht="14.25" customHeight="1">
      <c r="A57" s="15" t="s">
        <v>42</v>
      </c>
      <c r="B57" s="29">
        <v>1</v>
      </c>
      <c r="C57" s="29">
        <v>8710</v>
      </c>
      <c r="D57" s="28">
        <v>36617</v>
      </c>
      <c r="E57" s="29">
        <v>1</v>
      </c>
      <c r="F57" s="29">
        <v>6820</v>
      </c>
      <c r="G57" s="28">
        <v>36617</v>
      </c>
      <c r="H57" s="29">
        <v>1</v>
      </c>
      <c r="I57" s="29">
        <v>6100</v>
      </c>
      <c r="J57" s="28">
        <v>36617</v>
      </c>
      <c r="K57" s="29">
        <v>1</v>
      </c>
      <c r="L57" s="29">
        <v>3800</v>
      </c>
      <c r="M57" s="28">
        <v>42125</v>
      </c>
      <c r="N57" s="29">
        <v>1</v>
      </c>
      <c r="O57" s="29">
        <v>3000</v>
      </c>
      <c r="P57" s="28">
        <v>42125</v>
      </c>
      <c r="Q57" s="29">
        <v>14</v>
      </c>
      <c r="R57" s="29">
        <v>2700</v>
      </c>
      <c r="S57" s="28">
        <v>42125</v>
      </c>
    </row>
    <row r="58" spans="1:19" s="5" customFormat="1" ht="14.25" customHeight="1">
      <c r="A58" s="15" t="s">
        <v>43</v>
      </c>
      <c r="B58" s="29">
        <v>1</v>
      </c>
      <c r="C58" s="29">
        <v>7710</v>
      </c>
      <c r="D58" s="28">
        <v>42095</v>
      </c>
      <c r="E58" s="29">
        <v>1</v>
      </c>
      <c r="F58" s="29">
        <v>6030</v>
      </c>
      <c r="G58" s="28">
        <v>42095</v>
      </c>
      <c r="H58" s="29">
        <v>1</v>
      </c>
      <c r="I58" s="29">
        <v>5530</v>
      </c>
      <c r="J58" s="28">
        <v>42095</v>
      </c>
      <c r="K58" s="29">
        <v>1</v>
      </c>
      <c r="L58" s="29">
        <v>3450</v>
      </c>
      <c r="M58" s="28">
        <v>42095</v>
      </c>
      <c r="N58" s="29">
        <v>1</v>
      </c>
      <c r="O58" s="29">
        <v>2620</v>
      </c>
      <c r="P58" s="28">
        <v>42095</v>
      </c>
      <c r="Q58" s="29">
        <v>10</v>
      </c>
      <c r="R58" s="29">
        <v>2370</v>
      </c>
      <c r="S58" s="28">
        <v>42095</v>
      </c>
    </row>
    <row r="59" spans="1:19" s="5" customFormat="1" ht="14.25" customHeight="1">
      <c r="A59" s="15" t="s">
        <v>44</v>
      </c>
      <c r="B59" s="29">
        <v>1</v>
      </c>
      <c r="C59" s="29">
        <v>8050</v>
      </c>
      <c r="D59" s="28">
        <v>41730</v>
      </c>
      <c r="E59" s="29">
        <v>1</v>
      </c>
      <c r="F59" s="29">
        <v>6300</v>
      </c>
      <c r="G59" s="28">
        <v>41730</v>
      </c>
      <c r="H59" s="29">
        <v>1</v>
      </c>
      <c r="I59" s="29">
        <v>5820</v>
      </c>
      <c r="J59" s="28">
        <v>41730</v>
      </c>
      <c r="K59" s="29">
        <v>1</v>
      </c>
      <c r="L59" s="29">
        <v>3600</v>
      </c>
      <c r="M59" s="28">
        <v>37712</v>
      </c>
      <c r="N59" s="29">
        <v>1</v>
      </c>
      <c r="O59" s="29">
        <v>2760</v>
      </c>
      <c r="P59" s="28">
        <v>37712</v>
      </c>
      <c r="Q59" s="29">
        <v>12</v>
      </c>
      <c r="R59" s="29">
        <v>2450</v>
      </c>
      <c r="S59" s="28">
        <v>37712</v>
      </c>
    </row>
    <row r="60" spans="1:19" s="5" customFormat="1" ht="14.25" customHeight="1">
      <c r="A60" s="15" t="s">
        <v>45</v>
      </c>
      <c r="B60" s="29">
        <v>1</v>
      </c>
      <c r="C60" s="29">
        <v>8700</v>
      </c>
      <c r="D60" s="28">
        <v>37653</v>
      </c>
      <c r="E60" s="29">
        <v>1</v>
      </c>
      <c r="F60" s="29">
        <v>6900</v>
      </c>
      <c r="G60" s="28">
        <v>37653</v>
      </c>
      <c r="H60" s="29">
        <v>1</v>
      </c>
      <c r="I60" s="29">
        <v>6350</v>
      </c>
      <c r="J60" s="28">
        <v>37653</v>
      </c>
      <c r="K60" s="29">
        <v>1</v>
      </c>
      <c r="L60" s="29">
        <v>3850</v>
      </c>
      <c r="M60" s="28">
        <v>39539</v>
      </c>
      <c r="N60" s="29">
        <v>1</v>
      </c>
      <c r="O60" s="29">
        <v>3050</v>
      </c>
      <c r="P60" s="28">
        <v>39539</v>
      </c>
      <c r="Q60" s="29">
        <v>14</v>
      </c>
      <c r="R60" s="29">
        <v>2750</v>
      </c>
      <c r="S60" s="28">
        <v>39539</v>
      </c>
    </row>
    <row r="61" spans="1:19" s="5" customFormat="1" ht="14.25" customHeight="1">
      <c r="A61" s="15" t="s">
        <v>46</v>
      </c>
      <c r="B61" s="29">
        <v>1</v>
      </c>
      <c r="C61" s="29">
        <v>8600</v>
      </c>
      <c r="D61" s="28">
        <v>42095</v>
      </c>
      <c r="E61" s="29">
        <v>1</v>
      </c>
      <c r="F61" s="29">
        <v>6700</v>
      </c>
      <c r="G61" s="28">
        <v>42095</v>
      </c>
      <c r="H61" s="29">
        <v>1</v>
      </c>
      <c r="I61" s="29">
        <v>6200</v>
      </c>
      <c r="J61" s="28">
        <v>42095</v>
      </c>
      <c r="K61" s="29">
        <v>1</v>
      </c>
      <c r="L61" s="29">
        <v>4200</v>
      </c>
      <c r="M61" s="28">
        <v>39539</v>
      </c>
      <c r="N61" s="29">
        <v>1</v>
      </c>
      <c r="O61" s="29">
        <v>3300</v>
      </c>
      <c r="P61" s="28">
        <v>39539</v>
      </c>
      <c r="Q61" s="29">
        <v>14</v>
      </c>
      <c r="R61" s="29">
        <v>3000</v>
      </c>
      <c r="S61" s="28">
        <v>39539</v>
      </c>
    </row>
    <row r="62" spans="1:19" s="5" customFormat="1" ht="14.25" customHeight="1">
      <c r="A62" s="15" t="s">
        <v>47</v>
      </c>
      <c r="B62" s="29">
        <v>1</v>
      </c>
      <c r="C62" s="29">
        <v>6750</v>
      </c>
      <c r="D62" s="28">
        <v>41548</v>
      </c>
      <c r="E62" s="29">
        <v>1</v>
      </c>
      <c r="F62" s="29">
        <v>5620</v>
      </c>
      <c r="G62" s="28">
        <v>38626</v>
      </c>
      <c r="H62" s="29">
        <v>1</v>
      </c>
      <c r="I62" s="29">
        <v>5170</v>
      </c>
      <c r="J62" s="28">
        <v>42095</v>
      </c>
      <c r="K62" s="29">
        <v>1</v>
      </c>
      <c r="L62" s="29">
        <v>2850</v>
      </c>
      <c r="M62" s="28">
        <v>38626</v>
      </c>
      <c r="N62" s="29">
        <v>1</v>
      </c>
      <c r="O62" s="29">
        <v>2150</v>
      </c>
      <c r="P62" s="28">
        <v>38626</v>
      </c>
      <c r="Q62" s="29">
        <v>10</v>
      </c>
      <c r="R62" s="29">
        <v>1950</v>
      </c>
      <c r="S62" s="28">
        <v>38626</v>
      </c>
    </row>
    <row r="63" spans="1:19" s="5" customFormat="1" ht="14.25" customHeight="1">
      <c r="A63" s="15" t="s">
        <v>48</v>
      </c>
      <c r="B63" s="29">
        <v>1</v>
      </c>
      <c r="C63" s="29">
        <v>5500</v>
      </c>
      <c r="D63" s="28">
        <v>42125</v>
      </c>
      <c r="E63" s="29">
        <v>1</v>
      </c>
      <c r="F63" s="29">
        <v>5450</v>
      </c>
      <c r="G63" s="28">
        <v>41548</v>
      </c>
      <c r="H63" s="29">
        <v>1</v>
      </c>
      <c r="I63" s="29">
        <v>4800</v>
      </c>
      <c r="J63" s="28">
        <v>41548</v>
      </c>
      <c r="K63" s="29">
        <v>1</v>
      </c>
      <c r="L63" s="29">
        <v>2800</v>
      </c>
      <c r="M63" s="28">
        <v>38078</v>
      </c>
      <c r="N63" s="29">
        <v>1</v>
      </c>
      <c r="O63" s="29">
        <v>2000</v>
      </c>
      <c r="P63" s="28">
        <v>38078</v>
      </c>
      <c r="Q63" s="29">
        <v>8</v>
      </c>
      <c r="R63" s="29">
        <v>1800</v>
      </c>
      <c r="S63" s="28">
        <v>38078</v>
      </c>
    </row>
    <row r="64" spans="1:19" s="5" customFormat="1" ht="14.25" customHeight="1">
      <c r="A64" s="36" t="s">
        <v>49</v>
      </c>
      <c r="B64" s="37">
        <v>1</v>
      </c>
      <c r="C64" s="37">
        <v>5980</v>
      </c>
      <c r="D64" s="38">
        <v>40269</v>
      </c>
      <c r="E64" s="37">
        <v>1</v>
      </c>
      <c r="F64" s="37">
        <v>5380</v>
      </c>
      <c r="G64" s="38">
        <v>40269</v>
      </c>
      <c r="H64" s="37">
        <v>1</v>
      </c>
      <c r="I64" s="37">
        <v>4790</v>
      </c>
      <c r="J64" s="38">
        <v>40269</v>
      </c>
      <c r="K64" s="37">
        <v>1</v>
      </c>
      <c r="L64" s="37">
        <v>2450</v>
      </c>
      <c r="M64" s="38">
        <v>37712</v>
      </c>
      <c r="N64" s="37">
        <v>1</v>
      </c>
      <c r="O64" s="37">
        <v>1750</v>
      </c>
      <c r="P64" s="38">
        <v>37712</v>
      </c>
      <c r="Q64" s="37">
        <v>6</v>
      </c>
      <c r="R64" s="37">
        <v>1450</v>
      </c>
      <c r="S64" s="38">
        <v>37712</v>
      </c>
    </row>
    <row r="69" spans="16:19" ht="14.25" customHeight="1">
      <c r="P69" s="17"/>
      <c r="Q69" s="5"/>
      <c r="R69" s="5"/>
      <c r="S69" s="17"/>
    </row>
    <row r="70" spans="16:19" ht="14.25" customHeight="1">
      <c r="P70" s="17"/>
      <c r="Q70" s="18"/>
      <c r="R70" s="18"/>
      <c r="S70" s="17"/>
    </row>
    <row r="71" spans="16:19" ht="14.25" customHeight="1">
      <c r="P71" s="17"/>
      <c r="Q71" s="18"/>
      <c r="R71" s="18"/>
      <c r="S71" s="17"/>
    </row>
    <row r="72" spans="16:19" ht="14.25" customHeight="1">
      <c r="P72" s="17"/>
      <c r="Q72" s="18"/>
      <c r="R72" s="18"/>
      <c r="S72" s="17"/>
    </row>
    <row r="73" spans="16:19" ht="14.25" customHeight="1">
      <c r="P73" s="17"/>
      <c r="Q73" s="18"/>
      <c r="R73" s="18"/>
      <c r="S73" s="17"/>
    </row>
    <row r="74" spans="16:19" ht="14.25" customHeight="1">
      <c r="P74" s="17"/>
      <c r="Q74" s="18"/>
      <c r="R74" s="18"/>
      <c r="S74" s="17"/>
    </row>
    <row r="75" spans="16:19" ht="14.25" customHeight="1">
      <c r="P75" s="17"/>
      <c r="Q75" s="18"/>
      <c r="R75" s="18"/>
      <c r="S75" s="17"/>
    </row>
    <row r="76" spans="16:19" ht="14.25" customHeight="1">
      <c r="P76" s="17"/>
      <c r="Q76" s="18"/>
      <c r="R76" s="18"/>
      <c r="S76" s="17"/>
    </row>
    <row r="77" spans="16:19" ht="14.25" customHeight="1">
      <c r="P77" s="17"/>
      <c r="Q77" s="18"/>
      <c r="R77" s="18"/>
      <c r="S77" s="17"/>
    </row>
    <row r="78" spans="16:19" ht="14.25" customHeight="1">
      <c r="P78" s="17"/>
      <c r="Q78" s="18"/>
      <c r="R78" s="18"/>
      <c r="S78" s="17"/>
    </row>
    <row r="79" spans="16:19" ht="14.25" customHeight="1">
      <c r="P79" s="17"/>
      <c r="Q79" s="18"/>
      <c r="R79" s="18"/>
      <c r="S79" s="17"/>
    </row>
    <row r="80" spans="16:19" ht="14.25" customHeight="1">
      <c r="P80" s="17"/>
      <c r="Q80" s="18"/>
      <c r="R80" s="18"/>
      <c r="S80" s="17"/>
    </row>
    <row r="81" spans="16:19" ht="14.25" customHeight="1">
      <c r="P81" s="17"/>
      <c r="Q81" s="18"/>
      <c r="R81" s="18"/>
      <c r="S81" s="17"/>
    </row>
    <row r="82" spans="16:19" ht="14.25" customHeight="1">
      <c r="P82" s="17"/>
      <c r="Q82" s="18"/>
      <c r="R82" s="18"/>
      <c r="S82" s="17"/>
    </row>
    <row r="83" spans="16:19" ht="14.25" customHeight="1">
      <c r="P83" s="17"/>
      <c r="Q83" s="18"/>
      <c r="R83" s="18"/>
      <c r="S83" s="17"/>
    </row>
    <row r="84" spans="16:19" ht="14.25" customHeight="1">
      <c r="P84" s="17"/>
      <c r="Q84" s="18"/>
      <c r="R84" s="18"/>
      <c r="S84" s="17"/>
    </row>
    <row r="85" spans="16:19" ht="14.25" customHeight="1">
      <c r="P85" s="17"/>
      <c r="Q85" s="18"/>
      <c r="R85" s="18"/>
      <c r="S85" s="17"/>
    </row>
    <row r="86" spans="16:19" ht="14.25" customHeight="1">
      <c r="P86" s="17"/>
      <c r="Q86" s="18"/>
      <c r="R86" s="18"/>
      <c r="S86" s="17"/>
    </row>
    <row r="87" spans="16:19" ht="14.25" customHeight="1">
      <c r="P87" s="17"/>
      <c r="Q87" s="18"/>
      <c r="R87" s="18"/>
      <c r="S87" s="17"/>
    </row>
    <row r="88" spans="16:19" ht="14.25" customHeight="1">
      <c r="P88" s="17"/>
      <c r="Q88" s="18"/>
      <c r="R88" s="18"/>
      <c r="S88" s="17"/>
    </row>
    <row r="89" spans="16:19" ht="14.25" customHeight="1">
      <c r="P89" s="17"/>
      <c r="Q89" s="18"/>
      <c r="R89" s="18"/>
      <c r="S89" s="17"/>
    </row>
    <row r="90" spans="16:19" ht="14.25" customHeight="1">
      <c r="P90" s="17"/>
      <c r="Q90" s="18"/>
      <c r="R90" s="18"/>
      <c r="S90" s="17"/>
    </row>
    <row r="91" spans="16:19" ht="14.25" customHeight="1">
      <c r="P91" s="17"/>
      <c r="Q91" s="18"/>
      <c r="R91" s="18"/>
      <c r="S91" s="17"/>
    </row>
    <row r="92" spans="16:19" ht="14.25" customHeight="1">
      <c r="P92" s="17"/>
      <c r="Q92" s="18"/>
      <c r="R92" s="18"/>
      <c r="S92" s="17"/>
    </row>
    <row r="93" spans="16:19" ht="14.25" customHeight="1">
      <c r="P93" s="17"/>
      <c r="Q93" s="18"/>
      <c r="R93" s="18"/>
      <c r="S93" s="17"/>
    </row>
    <row r="94" spans="16:19" ht="14.25" customHeight="1">
      <c r="P94" s="17"/>
      <c r="Q94" s="18"/>
      <c r="R94" s="18"/>
      <c r="S94" s="17"/>
    </row>
    <row r="95" spans="16:19" ht="14.25" customHeight="1">
      <c r="P95" s="17"/>
      <c r="Q95" s="18"/>
      <c r="R95" s="18"/>
      <c r="S95" s="17"/>
    </row>
    <row r="96" spans="16:19" ht="14.25" customHeight="1">
      <c r="P96" s="17"/>
      <c r="Q96" s="5"/>
      <c r="R96" s="5"/>
      <c r="S96" s="17"/>
    </row>
  </sheetData>
  <sheetProtection/>
  <mergeCells count="17">
    <mergeCell ref="N2:P2"/>
    <mergeCell ref="Q2:S2"/>
    <mergeCell ref="K1:S1"/>
    <mergeCell ref="C2:C3"/>
    <mergeCell ref="D2:D3"/>
    <mergeCell ref="E2:E3"/>
    <mergeCell ref="K2:M2"/>
    <mergeCell ref="J2:J3"/>
    <mergeCell ref="A1:A3"/>
    <mergeCell ref="B1:D1"/>
    <mergeCell ref="E1:G1"/>
    <mergeCell ref="H1:J1"/>
    <mergeCell ref="F2:F3"/>
    <mergeCell ref="G2:G3"/>
    <mergeCell ref="H2:H3"/>
    <mergeCell ref="I2:I3"/>
    <mergeCell ref="B2:B3"/>
  </mergeCells>
  <printOptions horizontalCentered="1"/>
  <pageMargins left="0.7874015748031497" right="0.5905511811023623" top="0.984251968503937" bottom="0.5905511811023623" header="0.5905511811023623" footer="0.2362204724409449"/>
  <pageSetup fitToWidth="2" horizontalDpi="600" verticalDpi="600" orientation="portrait" paperSize="9" scale="70" r:id="rId2"/>
  <headerFooter alignWithMargins="0">
    <oddHeader>&amp;L&amp;"ＭＳ Ｐ明朝,標準"&amp;15
　第８表　特別職に属する職員等の定数及び給料（報酬）月額（平成28年４月１日現在）　（その&amp;P）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2017-02-27T04:03:07Z</cp:lastPrinted>
  <dcterms:created xsi:type="dcterms:W3CDTF">2003-12-16T01:15:54Z</dcterms:created>
  <dcterms:modified xsi:type="dcterms:W3CDTF">2017-02-27T05:32:06Z</dcterms:modified>
  <cp:category/>
  <cp:version/>
  <cp:contentType/>
  <cp:contentStatus/>
</cp:coreProperties>
</file>