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37374628-6F70-4BE6-AE44-DBDAE99DF440}"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AM37" i="10"/>
  <c r="U37" i="10"/>
  <c r="C37" i="10"/>
  <c r="C36"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c r="AM35" i="10" s="1"/>
  <c r="AM36" i="10" s="1"/>
  <c r="BE34" i="10" l="1"/>
  <c r="BE35" i="10" l="1"/>
  <c r="BE36" i="10" s="1"/>
  <c r="BE37" i="10" s="1"/>
  <c r="BW34" i="10"/>
  <c r="BW35" i="10" l="1"/>
  <c r="BW36" i="10" s="1"/>
  <c r="BW37" i="10" s="1"/>
  <c r="BW38" i="10" s="1"/>
  <c r="CO34" i="10"/>
  <c r="CO35" i="10" s="1"/>
  <c r="CO36" i="10" s="1"/>
  <c r="CO37" i="10" s="1"/>
</calcChain>
</file>

<file path=xl/sharedStrings.xml><?xml version="1.0" encoding="utf-8"?>
<sst xmlns="http://schemas.openxmlformats.org/spreadsheetml/2006/main" count="1138" uniqueCount="581">
  <si>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</si>
  <si>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</si>
  <si>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</si>
  <si>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</si>
  <si>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</si>
  <si>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</si>
  <si>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</si>
  <si>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</si>
  <si>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</si>
  <si>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</si>
  <si>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</si>
  <si>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</si>
  <si>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</si>
  <si>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</si>
  <si>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</si>
  <si>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</si>
  <si>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</si>
  <si>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</si>
  <si>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</si>
  <si>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</si>
  <si>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</si>
  <si>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</si>
  <si>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</si>
  <si>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</si>
  <si>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</si>
  <si>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</si>
  <si>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</si>
  <si>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</si>
  <si>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</si>
  <si>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</si>
  <si>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</si>
  <si>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</si>
  <si>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</si>
  <si>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</si>
  <si>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</si>
  <si>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</si>
  <si>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</si>
  <si>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</si>
  <si>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</si>
  <si>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</si>
  <si>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</si>
  <si>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</si>
  <si>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</si>
  <si>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</si>
  <si>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</si>
  <si>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</si>
  <si>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</si>
  <si>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</si>
  <si>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</si>
  <si>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</si>
  <si>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</si>
  <si>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</si>
  <si>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</si>
  <si>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</si>
  <si>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</si>
  <si>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</si>
  <si>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</si>
  <si>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</si>
  <si>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</si>
  <si>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</si>
  <si>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</si>
  <si>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</si>
  <si>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</si>
  <si>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</si>
  <si>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</si>
  <si>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</si>
  <si>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</si>
  <si>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</si>
  <si>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</si>
  <si>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</si>
  <si>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</si>
  <si>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</si>
  <si>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</si>
  <si>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</si>
  <si>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</si>
  <si>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</si>
  <si>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</si>
  <si>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</si>
  <si>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</si>
  <si>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</si>
  <si>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</si>
  <si>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</si>
  <si>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</si>
  <si>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</si>
  <si>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</si>
  <si>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</si>
  <si>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</si>
  <si>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</si>
  <si>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</si>
  <si>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</si>
  <si>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</si>
  <si>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</si>
  <si>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</si>
  <si>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</si>
  <si>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小牧市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</si>
  <si>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</si>
  <si>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</si>
  <si>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</si>
  <si>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</si>
  <si>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</si>
  <si>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</si>
  <si>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</si>
  <si>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</si>
  <si>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</si>
  <si>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</si>
  <si>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</si>
  <si>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</si>
  <si>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</si>
  <si>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</si>
  <si>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</si>
  <si>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</si>
  <si>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</si>
  <si>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</si>
  <si>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</si>
  <si>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</si>
  <si>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</si>
  <si>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</si>
  <si>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</si>
  <si>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</si>
  <si>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</si>
  <si>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</si>
  <si>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</si>
  <si>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</si>
  <si>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</si>
  <si>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</si>
  <si>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</si>
  <si>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</si>
  <si>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</si>
  <si>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</si>
  <si>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</si>
  <si>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</si>
  <si>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</si>
  <si>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</si>
  <si>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</si>
  <si>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</si>
  <si>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</si>
  <si>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</si>
  <si>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</si>
  <si>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</si>
  <si>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</si>
  <si>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</si>
  <si>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</si>
  <si>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</si>
  <si>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</si>
  <si>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</si>
  <si>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</si>
  <si>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</si>
  <si>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</si>
  <si>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</si>
  <si>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</si>
  <si>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</si>
  <si>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</si>
  <si>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</si>
  <si>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</si>
  <si>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</si>
  <si>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</si>
  <si>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</si>
  <si>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</si>
  <si>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</si>
  <si>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</si>
  <si>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</si>
  <si>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</si>
  <si>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</si>
  <si>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</si>
  <si>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</si>
  <si>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</si>
  <si>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</si>
  <si>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</si>
  <si>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</si>
  <si>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</si>
  <si>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</si>
  <si>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</si>
  <si>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</si>
  <si>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</si>
  <si>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</si>
  <si>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</si>
  <si>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</si>
  <si>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</si>
  <si>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</si>
  <si>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</si>
  <si>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</si>
  <si>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</si>
  <si>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</si>
  <si>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</si>
  <si>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</si>
  <si>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</si>
  <si>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</si>
  <si>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</si>
  <si>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</si>
  <si>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</si>
  <si>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</si>
  <si>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</si>
  <si>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</si>
  <si>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</si>
  <si>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</si>
  <si>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</si>
  <si>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</si>
  <si>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</si>
  <si>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</si>
  <si>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</si>
  <si>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</si>
  <si>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</si>
  <si>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</si>
  <si>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愛知県小牧市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</si>
  <si>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</si>
  <si>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</si>
  <si>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</si>
  <si>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</si>
  <si>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</si>
  <si>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</si>
  <si>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</si>
  <si>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</si>
  <si>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</si>
  <si>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</si>
  <si>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</si>
  <si>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</si>
  <si>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</si>
  <si>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</si>
  <si>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</si>
  <si>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</si>
  <si>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</si>
  <si>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</si>
  <si>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</si>
  <si>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</si>
  <si>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</si>
  <si>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</si>
  <si>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</si>
  <si>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</si>
  <si>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</si>
  <si>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</si>
  <si>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</si>
  <si>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</si>
  <si>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</si>
  <si>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</si>
  <si>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</si>
  <si>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</si>
  <si>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</si>
  <si>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</si>
  <si>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</si>
  <si>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</si>
  <si>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</si>
  <si>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</si>
  <si>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</si>
  <si>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</si>
  <si>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</si>
  <si>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</si>
  <si>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</si>
  <si>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</si>
  <si>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</si>
  <si>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</si>
  <si>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</si>
  <si>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</si>
  <si>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</si>
  <si>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</si>
  <si>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</si>
  <si>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</si>
  <si>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</si>
  <si>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</si>
  <si>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</si>
  <si>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</si>
  <si>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</si>
  <si>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</si>
  <si>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</si>
  <si>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</si>
  <si>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</si>
  <si>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</si>
  <si>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</si>
  <si>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</si>
  <si>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</si>
  <si>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</si>
  <si>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</si>
  <si>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</si>
  <si>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</si>
  <si>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</si>
  <si>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</si>
  <si>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</si>
  <si>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</si>
  <si>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</si>
  <si>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</si>
  <si>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</si>
  <si>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</si>
  <si>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</si>
  <si>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</si>
  <si>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</si>
  <si>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</si>
  <si>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</si>
  <si>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</si>
  <si>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</si>
  <si>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</si>
  <si>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</si>
  <si>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</si>
  <si>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</si>
  <si>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</si>
  <si>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</si>
  <si>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</si>
  <si>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</si>
  <si>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</si>
  <si>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</si>
  <si>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</si>
  <si>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</si>
  <si>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</si>
  <si>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</si>
  <si>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</si>
  <si>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</si>
  <si>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</si>
  <si>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</si>
  <si>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</si>
  <si>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</si>
  <si>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</si>
  <si>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</si>
  <si>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</si>
  <si>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</si>
  <si>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</si>
  <si>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</si>
  <si>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</si>
  <si>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</si>
  <si>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</si>
  <si>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</si>
  <si>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</si>
  <si>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</si>
  <si>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</si>
  <si>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</si>
  <si>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</si>
  <si>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</si>
  <si>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</si>
  <si>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</si>
  <si>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</si>
  <si>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</si>
  <si>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</si>
  <si>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</si>
  <si>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</si>
  <si>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</si>
  <si>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</si>
  <si>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</si>
  <si>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</si>
  <si>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</si>
  <si>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</si>
  <si>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</si>
  <si>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</si>
  <si>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</si>
  <si>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</si>
  <si>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</si>
  <si>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</si>
  <si>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</si>
  <si>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</si>
  <si>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</si>
  <si>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</si>
  <si>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</si>
  <si>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</si>
  <si>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</si>
  <si>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</si>
  <si>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</si>
  <si>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</si>
  <si>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</si>
  <si>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愛知県小牧市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</si>
  <si>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</si>
  <si>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</si>
  <si>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</si>
  <si>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</si>
  <si>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</si>
  <si>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</si>
  <si>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</si>
  <si>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</si>
  <si>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</si>
  <si>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</si>
  <si>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</si>
  <si>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</si>
  <si>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</si>
  <si>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</si>
  <si>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</si>
  <si>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</si>
  <si>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</si>
  <si>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</si>
  <si>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</si>
  <si>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</si>
  <si>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</si>
  <si>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</si>
  <si>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</si>
  <si>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</si>
  <si>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</si>
  <si>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</si>
  <si>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</si>
  <si>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</si>
  <si>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</si>
  <si>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</si>
  <si>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</si>
  <si>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</si>
  <si>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</si>
  <si>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</si>
  <si>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</si>
  <si>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</si>
  <si>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</si>
  <si>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病院事業会計</t>
    <phoneticPr fontId="5"/>
  </si>
  <si>
    <t>法適用企業</t>
    <phoneticPr fontId="5"/>
  </si>
  <si>
    <t>水道事業会計</t>
    <phoneticPr fontId="5"/>
  </si>
  <si>
    <t>下水道事業会計</t>
    <phoneticPr fontId="5"/>
  </si>
  <si>
    <t>尾張都市計画事業小牧文津土地区画整理事業特別会計</t>
    <phoneticPr fontId="5"/>
  </si>
  <si>
    <t>法非適用企業</t>
    <phoneticPr fontId="5"/>
  </si>
  <si>
    <t>尾張都市計画事業小牧岩崎山前土地区画整理事業特別会計</t>
    <phoneticPr fontId="5"/>
  </si>
  <si>
    <t>尾張都市計画事業小牧南土地区画整理事業特別会計</t>
    <phoneticPr fontId="5"/>
  </si>
  <si>
    <t>尾張都市計画事業小牧本庄土地区画整理事業特別会計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</si>
  <si>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</si>
  <si>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</si>
  <si>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</si>
  <si>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</si>
  <si>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</si>
  <si>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</si>
  <si>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</si>
  <si>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</si>
  <si>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</si>
  <si>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</si>
  <si>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</si>
  <si>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</si>
  <si>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</si>
  <si>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</si>
  <si>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</si>
  <si>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</si>
  <si>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</si>
  <si>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</si>
  <si>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</si>
  <si>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</si>
  <si>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</si>
  <si>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</si>
  <si>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</si>
  <si>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</si>
  <si>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</si>
  <si>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</si>
  <si>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</si>
  <si>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</si>
  <si>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</si>
  <si>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</si>
  <si>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</si>
  <si>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</si>
  <si>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</si>
  <si>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</si>
  <si>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</si>
  <si>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</si>
  <si>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</si>
  <si>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</si>
  <si>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</si>
  <si>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</si>
  <si>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</si>
  <si>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</si>
  <si>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</si>
  <si>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</si>
  <si>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</si>
  <si>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</si>
  <si>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</si>
  <si>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</si>
  <si>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</si>
  <si>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</si>
  <si>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</si>
  <si>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</si>
  <si>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</si>
  <si>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</si>
  <si>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</si>
  <si>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</si>
  <si>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</si>
  <si>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</si>
  <si>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</si>
  <si>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</si>
  <si>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</si>
  <si>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</si>
  <si>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</si>
  <si>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</si>
  <si>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</si>
  <si>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</si>
  <si>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</si>
  <si>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</si>
  <si>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</si>
  <si>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</si>
  <si>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</si>
  <si>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</si>
  <si>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</si>
  <si>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</si>
  <si>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</si>
  <si>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</si>
  <si>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</si>
  <si>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</si>
  <si>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</si>
  <si>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</si>
  <si>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</si>
  <si>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</si>
  <si>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</si>
  <si>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</si>
  <si>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</si>
  <si>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</si>
  <si>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</si>
  <si>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</si>
  <si>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</si>
  <si>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</si>
  <si>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</si>
  <si>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</si>
  <si>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</si>
  <si>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</si>
  <si>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</si>
  <si>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</si>
  <si>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</si>
  <si>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</si>
  <si>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</si>
  <si>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</si>
  <si>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</si>
  <si>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</si>
  <si>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</si>
  <si>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</si>
  <si>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</si>
  <si>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</si>
  <si>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</si>
  <si>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</si>
  <si>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</si>
  <si>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</si>
  <si>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</si>
  <si>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</si>
  <si>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</si>
  <si>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</si>
  <si>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</si>
  <si>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</si>
  <si>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</si>
  <si>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</si>
  <si>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</si>
  <si>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</si>
  <si>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</si>
  <si>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</si>
  <si>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</si>
  <si>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</si>
  <si>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</si>
  <si>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</si>
  <si>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</si>
  <si>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</si>
  <si>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</si>
  <si>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</si>
  <si>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</si>
  <si>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</si>
  <si>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</si>
  <si>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</si>
  <si>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</si>
  <si>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3.19</t>
  </si>
  <si>
    <t>▲ 1.93</t>
  </si>
  <si>
    <t>▲ 0.11</t>
  </si>
  <si>
    <t>病院事業会計</t>
  </si>
  <si>
    <t>水道事業会計</t>
  </si>
  <si>
    <t>一般会計</t>
  </si>
  <si>
    <t>下水道事業会計</t>
  </si>
  <si>
    <t>介護保険事業特別会計</t>
  </si>
  <si>
    <t>尾張都市計画事業小牧文津土地区画整理事業特別会計</t>
  </si>
  <si>
    <t>尾張都市計画事業小牧岩崎山前土地区画整理事業特別会計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</si>
  <si>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</si>
  <si>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</si>
  <si>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</si>
  <si>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</si>
  <si>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</si>
  <si>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</si>
  <si>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</si>
  <si>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</si>
  <si>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</si>
  <si>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尾張東部火葬場管理組合</t>
    <rPh sb="0" eb="2">
      <t>オワリ</t>
    </rPh>
    <rPh sb="2" eb="4">
      <t>トウブ</t>
    </rPh>
    <rPh sb="4" eb="7">
      <t>カソウバ</t>
    </rPh>
    <rPh sb="7" eb="9">
      <t>カンリ</t>
    </rPh>
    <rPh sb="9" eb="11">
      <t>クミアイ</t>
    </rPh>
    <phoneticPr fontId="2"/>
  </si>
  <si>
    <t>春日井小牧看護専門学校管理組合</t>
    <rPh sb="0" eb="3">
      <t>カスガイ</t>
    </rPh>
    <rPh sb="3" eb="5">
      <t>コマキ</t>
    </rPh>
    <rPh sb="5" eb="7">
      <t>カンゴ</t>
    </rPh>
    <rPh sb="7" eb="9">
      <t>センモン</t>
    </rPh>
    <rPh sb="9" eb="11">
      <t>ガッコウ</t>
    </rPh>
    <rPh sb="11" eb="13">
      <t>カンリ</t>
    </rPh>
    <rPh sb="13" eb="15">
      <t>クミアイ</t>
    </rPh>
    <phoneticPr fontId="2"/>
  </si>
  <si>
    <t>小牧岩倉衛生組合</t>
    <rPh sb="0" eb="2">
      <t>コマキ</t>
    </rPh>
    <rPh sb="2" eb="4">
      <t>イワクラ</t>
    </rPh>
    <rPh sb="4" eb="6">
      <t>エイセイ</t>
    </rPh>
    <rPh sb="6" eb="8">
      <t>クミアイ</t>
    </rPh>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</si>
  <si>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</si>
  <si>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</si>
  <si>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小牧都市開発㈱</t>
    <rPh sb="0" eb="2">
      <t>コマキ</t>
    </rPh>
    <rPh sb="2" eb="4">
      <t>トシ</t>
    </rPh>
    <rPh sb="4" eb="6">
      <t>カイハツ</t>
    </rPh>
    <phoneticPr fontId="2"/>
  </si>
  <si>
    <t>小牧市土地開発公社</t>
    <rPh sb="0" eb="3">
      <t>コマキシ</t>
    </rPh>
    <rPh sb="3" eb="5">
      <t>トチ</t>
    </rPh>
    <rPh sb="5" eb="7">
      <t>カイハツ</t>
    </rPh>
    <rPh sb="7" eb="9">
      <t>コウシャ</t>
    </rPh>
    <phoneticPr fontId="2"/>
  </si>
  <si>
    <t>（一財）小牧市スポーツ協会</t>
    <rPh sb="1" eb="3">
      <t>イチザイ</t>
    </rPh>
    <rPh sb="4" eb="7">
      <t>コマキシ</t>
    </rPh>
    <rPh sb="11" eb="13">
      <t>キョウカイ</t>
    </rPh>
    <phoneticPr fontId="2"/>
  </si>
  <si>
    <t>（一財）小牧市民文化財団</t>
    <rPh sb="1" eb="3">
      <t>イチザイ</t>
    </rPh>
    <rPh sb="4" eb="8">
      <t>コマキシミン</t>
    </rPh>
    <rPh sb="8" eb="10">
      <t>ブンカ</t>
    </rPh>
    <rPh sb="10" eb="12">
      <t>ザイダン</t>
    </rPh>
    <phoneticPr fontId="2"/>
  </si>
  <si>
    <t>次世代教育環境整備基金</t>
    <phoneticPr fontId="38"/>
  </si>
  <si>
    <t>都市基盤整備基金</t>
    <phoneticPr fontId="38"/>
  </si>
  <si>
    <t>社会福祉基金</t>
  </si>
  <si>
    <t>スポーツ振興基金</t>
  </si>
  <si>
    <t>こども夢・チャレンジ基金</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</si>
  <si>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</si>
  <si>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</si>
  <si>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</si>
  <si>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</si>
  <si>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</si>
  <si>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</si>
  <si>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</si>
  <si>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</si>
  <si>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</si>
  <si>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</si>
  <si>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当市は、将来負担比率において、基金などの充当可能財源等が将来負担額を大きく上回っており、健全な財政状況を保っている。
また、有形固定資産原価償却率においては、類似団体内平均と比較して、低い数値もしくは同程度で推移しており、平成２８年度に策定（令和４年度改訂）した、公共ファシリティマネジメント基本方針、公共施設適正配置計画、公共施設長寿命化計画に基づき、施設の維持管理を適切に進めていく。</t>
    <rPh sb="0" eb="2">
      <t>トウシ</t>
    </rPh>
    <rPh sb="4" eb="6">
      <t>ショウライ</t>
    </rPh>
    <rPh sb="6" eb="10">
      <t>フタンヒリツ</t>
    </rPh>
    <rPh sb="15" eb="17">
      <t>キキン</t>
    </rPh>
    <rPh sb="20" eb="22">
      <t>ジュウトウ</t>
    </rPh>
    <rPh sb="22" eb="24">
      <t>カノウ</t>
    </rPh>
    <rPh sb="24" eb="26">
      <t>ザイゲン</t>
    </rPh>
    <rPh sb="26" eb="27">
      <t>トウ</t>
    </rPh>
    <rPh sb="28" eb="30">
      <t>ショウライ</t>
    </rPh>
    <rPh sb="30" eb="33">
      <t>フタンガク</t>
    </rPh>
    <rPh sb="34" eb="35">
      <t>オオ</t>
    </rPh>
    <rPh sb="37" eb="39">
      <t>ウワマワ</t>
    </rPh>
    <rPh sb="44" eb="46">
      <t>ケンゼン</t>
    </rPh>
    <rPh sb="47" eb="51">
      <t>ザイセイジョウキョウ</t>
    </rPh>
    <rPh sb="52" eb="53">
      <t>タモ</t>
    </rPh>
    <rPh sb="62" eb="68">
      <t>ユウケイコテイシサン</t>
    </rPh>
    <rPh sb="68" eb="70">
      <t>ゲンカ</t>
    </rPh>
    <rPh sb="70" eb="72">
      <t>ショウキャク</t>
    </rPh>
    <rPh sb="72" eb="73">
      <t>リツ</t>
    </rPh>
    <rPh sb="79" eb="83">
      <t>ルイジダンタイ</t>
    </rPh>
    <rPh sb="83" eb="84">
      <t>ナイ</t>
    </rPh>
    <rPh sb="84" eb="86">
      <t>ヘイキン</t>
    </rPh>
    <rPh sb="87" eb="89">
      <t>ヒカク</t>
    </rPh>
    <rPh sb="92" eb="93">
      <t>ヒク</t>
    </rPh>
    <rPh sb="94" eb="96">
      <t>スウチ</t>
    </rPh>
    <rPh sb="100" eb="103">
      <t>ドウテイド</t>
    </rPh>
    <rPh sb="104" eb="106">
      <t>スイイ</t>
    </rPh>
    <rPh sb="111" eb="113">
      <t>ヘイセイ</t>
    </rPh>
    <rPh sb="115" eb="117">
      <t>ネンド</t>
    </rPh>
    <rPh sb="118" eb="120">
      <t>サクテイ</t>
    </rPh>
    <rPh sb="121" eb="123">
      <t>レイワ</t>
    </rPh>
    <rPh sb="124" eb="126">
      <t>ネンド</t>
    </rPh>
    <rPh sb="126" eb="128">
      <t>カイテイ</t>
    </rPh>
    <rPh sb="132" eb="134">
      <t>コウキョウ</t>
    </rPh>
    <rPh sb="146" eb="148">
      <t>キホン</t>
    </rPh>
    <rPh sb="148" eb="150">
      <t>ホウシン</t>
    </rPh>
    <rPh sb="151" eb="153">
      <t>コウキョウ</t>
    </rPh>
    <rPh sb="153" eb="155">
      <t>シセツ</t>
    </rPh>
    <rPh sb="155" eb="157">
      <t>テキセイ</t>
    </rPh>
    <rPh sb="157" eb="159">
      <t>ハイチ</t>
    </rPh>
    <rPh sb="159" eb="161">
      <t>ケイカク</t>
    </rPh>
    <rPh sb="162" eb="164">
      <t>コウキョウ</t>
    </rPh>
    <rPh sb="164" eb="166">
      <t>シセツ</t>
    </rPh>
    <rPh sb="166" eb="170">
      <t>チョウジュミョウカ</t>
    </rPh>
    <rPh sb="170" eb="172">
      <t>ケイカク</t>
    </rPh>
    <rPh sb="173" eb="174">
      <t>モト</t>
    </rPh>
    <rPh sb="177" eb="179">
      <t>シセツ</t>
    </rPh>
    <rPh sb="180" eb="184">
      <t>イジカンリ</t>
    </rPh>
    <rPh sb="185" eb="187">
      <t>テキセツ</t>
    </rPh>
    <rPh sb="188" eb="189">
      <t>スス</t>
    </rPh>
    <phoneticPr fontId="5"/>
  </si>
  <si>
    <t>　当市は、将来負担比率において、基金などの充当可能財源等が将来負担額を大きく上回っている。また、実質公債費比率において、市債に大きく依存しない財政運営を進めた結果、健全な財政状況を保っている。今後も引き続き、将来負担への影響を考慮しながら適切な財政運営を進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</si>
</sst>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339843-B064-4E45-B508-D3E76EDB6C7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CEF8-4A52-AEF9-704819C7CA3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76996</c:v>
                </c:pt>
                <c:pt idx="1">
                  <c:v>49428</c:v>
                </c:pt>
                <c:pt idx="2">
                  <c:v>39012</c:v>
                </c:pt>
                <c:pt idx="3">
                  <c:v>28762</c:v>
                </c:pt>
                <c:pt idx="4">
                  <c:v>43132</c:v>
                </c:pt>
              </c:numCache>
            </c:numRef>
          </c:val>
          <c:smooth val="0"/>
          <c:extLst>
            <c:ext xmlns:c16="http://schemas.microsoft.com/office/drawing/2014/chart" uri="{C3380CC4-5D6E-409C-BE32-E72D297353CC}">
              <c16:uniqueId val="{00000001-CEF8-4A52-AEF9-704819C7CA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4.3099999999999996</c:v>
                </c:pt>
                <c:pt idx="1">
                  <c:v>4.8099999999999996</c:v>
                </c:pt>
                <c:pt idx="2">
                  <c:v>6.76</c:v>
                </c:pt>
                <c:pt idx="3">
                  <c:v>4.59</c:v>
                </c:pt>
                <c:pt idx="4">
                  <c:v>4.3899999999999997</c:v>
                </c:pt>
              </c:numCache>
            </c:numRef>
          </c:val>
          <c:extLst>
            <c:ext xmlns:c16="http://schemas.microsoft.com/office/drawing/2014/chart" uri="{C3380CC4-5D6E-409C-BE32-E72D297353CC}">
              <c16:uniqueId val="{00000000-B46A-4BCB-848D-95BBE21FCB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18.739999999999998</c:v>
                </c:pt>
                <c:pt idx="1">
                  <c:v>20.309999999999999</c:v>
                </c:pt>
                <c:pt idx="2">
                  <c:v>18.23</c:v>
                </c:pt>
                <c:pt idx="3">
                  <c:v>17.66</c:v>
                </c:pt>
                <c:pt idx="4">
                  <c:v>17.02</c:v>
                </c:pt>
              </c:numCache>
            </c:numRef>
          </c:val>
          <c:extLst>
            <c:ext xmlns:c16="http://schemas.microsoft.com/office/drawing/2014/chart" uri="{C3380CC4-5D6E-409C-BE32-E72D297353CC}">
              <c16:uniqueId val="{00000001-B46A-4BCB-848D-95BBE21FCB6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-3.19</c:v>
                </c:pt>
                <c:pt idx="1">
                  <c:v>0.17</c:v>
                </c:pt>
                <c:pt idx="2">
                  <c:v>1.06</c:v>
                </c:pt>
                <c:pt idx="3">
                  <c:v>-1.93</c:v>
                </c:pt>
                <c:pt idx="4">
                  <c:v>-0.11</c:v>
                </c:pt>
              </c:numCache>
            </c:numRef>
          </c:val>
          <c:smooth val="0"/>
          <c:extLst>
            <c:ext xmlns:c16="http://schemas.microsoft.com/office/drawing/2014/chart" uri="{C3380CC4-5D6E-409C-BE32-E72D297353CC}">
              <c16:uniqueId val="{00000002-B46A-4BCB-848D-95BBE21FCB6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0.06</c:v>
                </c:pt>
                <c:pt idx="4">
                  <c:v>#N/A</c:v>
                </c:pt>
                <c:pt idx="5">
                  <c:v>0.08</c:v>
                </c:pt>
                <c:pt idx="6">
                  <c:v>#N/A</c:v>
                </c:pt>
                <c:pt idx="7">
                  <c:v>0.1</c:v>
                </c:pt>
                <c:pt idx="8">
                  <c:v>#N/A</c:v>
                </c:pt>
                <c:pt idx="9">
                  <c:v>0.11</c:v>
                </c:pt>
              </c:numCache>
            </c:numRef>
          </c:val>
          <c:extLst>
            <c:ext xmlns:c16="http://schemas.microsoft.com/office/drawing/2014/chart" uri="{C3380CC4-5D6E-409C-BE32-E72D297353CC}">
              <c16:uniqueId val="{00000000-6FB8-4A54-93E3-34525E7CC0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FB8-4A54-93E3-34525E7CC06B}"/>
            </c:ext>
          </c:extLst>
        </c:ser>
        <c:ser>
          <c:idx val="2"/>
          <c:order val="2"/>
          <c:tx>
            <c:strRef>
              <c:f>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7.0000000000000007E-2</c:v>
                </c:pt>
                <c:pt idx="4">
                  <c:v>#N/A</c:v>
                </c:pt>
                <c:pt idx="5">
                  <c:v>0.04</c:v>
                </c:pt>
                <c:pt idx="6">
                  <c:v>#N/A</c:v>
                </c:pt>
                <c:pt idx="7">
                  <c:v>0.03</c:v>
                </c:pt>
                <c:pt idx="8">
                  <c:v>#N/A</c:v>
                </c:pt>
                <c:pt idx="9">
                  <c:v>0.06</c:v>
                </c:pt>
              </c:numCache>
            </c:numRef>
          </c:val>
          <c:extLst>
            <c:ext xmlns:c16="http://schemas.microsoft.com/office/drawing/2014/chart" uri="{C3380CC4-5D6E-409C-BE32-E72D297353CC}">
              <c16:uniqueId val="{00000002-6FB8-4A54-93E3-34525E7CC06B}"/>
            </c:ext>
          </c:extLst>
        </c:ser>
        <c:ser>
          <c:idx val="3"/>
          <c:order val="3"/>
          <c:tx>
            <c:strRef>
              <c:f>データシート!$A$30</c:f>
              <c:strCache>
                <c:ptCount val="1"/>
                <c:pt idx="0">
                  <c:v>尾張都市計画事業小牧岩崎山前土地区画整理事業特別会計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0.01</c:v>
                </c:pt>
                <c:pt idx="4">
                  <c:v>#N/A</c:v>
                </c:pt>
                <c:pt idx="5">
                  <c:v>0.04</c:v>
                </c:pt>
                <c:pt idx="6">
                  <c:v>#N/A</c:v>
                </c:pt>
                <c:pt idx="7">
                  <c:v>0.4</c:v>
                </c:pt>
                <c:pt idx="8">
                  <c:v>#N/A</c:v>
                </c:pt>
                <c:pt idx="9">
                  <c:v>7.0000000000000007E-2</c:v>
                </c:pt>
              </c:numCache>
            </c:numRef>
          </c:val>
          <c:extLst>
            <c:ext xmlns:c16="http://schemas.microsoft.com/office/drawing/2014/chart" uri="{C3380CC4-5D6E-409C-BE32-E72D297353CC}">
              <c16:uniqueId val="{00000003-6FB8-4A54-93E3-34525E7CC06B}"/>
            </c:ext>
          </c:extLst>
        </c:ser>
        <c:ser>
          <c:idx val="4"/>
          <c:order val="4"/>
          <c:tx>
            <c:strRef>
              <c:f>データシート!$A$31</c:f>
              <c:strCache>
                <c:ptCount val="1"/>
                <c:pt idx="0">
                  <c:v>尾張都市計画事業小牧文津土地区画整理事業特別会計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0.03</c:v>
                </c:pt>
                <c:pt idx="6">
                  <c:v>#N/A</c:v>
                </c:pt>
                <c:pt idx="7">
                  <c:v>0.06</c:v>
                </c:pt>
                <c:pt idx="8">
                  <c:v>#N/A</c:v>
                </c:pt>
                <c:pt idx="9">
                  <c:v>0.16</c:v>
                </c:pt>
              </c:numCache>
            </c:numRef>
          </c:val>
          <c:extLst>
            <c:ext xmlns:c16="http://schemas.microsoft.com/office/drawing/2014/chart" uri="{C3380CC4-5D6E-409C-BE32-E72D297353CC}">
              <c16:uniqueId val="{00000004-6FB8-4A54-93E3-34525E7CC06B}"/>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0.38</c:v>
                </c:pt>
                <c:pt idx="4">
                  <c:v>#N/A</c:v>
                </c:pt>
                <c:pt idx="5">
                  <c:v>0.28999999999999998</c:v>
                </c:pt>
                <c:pt idx="6">
                  <c:v>#N/A</c:v>
                </c:pt>
                <c:pt idx="7">
                  <c:v>0.08</c:v>
                </c:pt>
                <c:pt idx="8">
                  <c:v>#N/A</c:v>
                </c:pt>
                <c:pt idx="9">
                  <c:v>0.36</c:v>
                </c:pt>
              </c:numCache>
            </c:numRef>
          </c:val>
          <c:extLst>
            <c:ext xmlns:c16="http://schemas.microsoft.com/office/drawing/2014/chart" uri="{C3380CC4-5D6E-409C-BE32-E72D297353CC}">
              <c16:uniqueId val="{00000005-6FB8-4A54-93E3-34525E7CC06B}"/>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0.31</c:v>
                </c:pt>
                <c:pt idx="4">
                  <c:v>#N/A</c:v>
                </c:pt>
                <c:pt idx="5">
                  <c:v>0.36</c:v>
                </c:pt>
                <c:pt idx="6">
                  <c:v>#N/A</c:v>
                </c:pt>
                <c:pt idx="7">
                  <c:v>0.35</c:v>
                </c:pt>
                <c:pt idx="8">
                  <c:v>#N/A</c:v>
                </c:pt>
                <c:pt idx="9">
                  <c:v>0.39</c:v>
                </c:pt>
              </c:numCache>
            </c:numRef>
          </c:val>
          <c:extLst>
            <c:ext xmlns:c16="http://schemas.microsoft.com/office/drawing/2014/chart" uri="{C3380CC4-5D6E-409C-BE32-E72D297353CC}">
              <c16:uniqueId val="{00000006-6FB8-4A54-93E3-34525E7CC06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4.3099999999999996</c:v>
                </c:pt>
                <c:pt idx="2">
                  <c:v>#N/A</c:v>
                </c:pt>
                <c:pt idx="3">
                  <c:v>4.8</c:v>
                </c:pt>
                <c:pt idx="4">
                  <c:v>#N/A</c:v>
                </c:pt>
                <c:pt idx="5">
                  <c:v>6.75</c:v>
                </c:pt>
                <c:pt idx="6">
                  <c:v>#N/A</c:v>
                </c:pt>
                <c:pt idx="7">
                  <c:v>4.71</c:v>
                </c:pt>
                <c:pt idx="8">
                  <c:v>#N/A</c:v>
                </c:pt>
                <c:pt idx="9">
                  <c:v>4.3899999999999997</c:v>
                </c:pt>
              </c:numCache>
            </c:numRef>
          </c:val>
          <c:extLst>
            <c:ext xmlns:c16="http://schemas.microsoft.com/office/drawing/2014/chart" uri="{C3380CC4-5D6E-409C-BE32-E72D297353CC}">
              <c16:uniqueId val="{00000007-6FB8-4A54-93E3-34525E7CC06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15.61</c:v>
                </c:pt>
                <c:pt idx="2">
                  <c:v>#N/A</c:v>
                </c:pt>
                <c:pt idx="3">
                  <c:v>16.66</c:v>
                </c:pt>
                <c:pt idx="4">
                  <c:v>#N/A</c:v>
                </c:pt>
                <c:pt idx="5">
                  <c:v>11.55</c:v>
                </c:pt>
                <c:pt idx="6">
                  <c:v>#N/A</c:v>
                </c:pt>
                <c:pt idx="7">
                  <c:v>9.67</c:v>
                </c:pt>
                <c:pt idx="8">
                  <c:v>#N/A</c:v>
                </c:pt>
                <c:pt idx="9">
                  <c:v>6.85</c:v>
                </c:pt>
              </c:numCache>
            </c:numRef>
          </c:val>
          <c:extLst>
            <c:ext xmlns:c16="http://schemas.microsoft.com/office/drawing/2014/chart" uri="{C3380CC4-5D6E-409C-BE32-E72D297353CC}">
              <c16:uniqueId val="{00000008-6FB8-4A54-93E3-34525E7CC06B}"/>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37.04</c:v>
                </c:pt>
                <c:pt idx="2">
                  <c:v>#N/A</c:v>
                </c:pt>
                <c:pt idx="3">
                  <c:v>37.39</c:v>
                </c:pt>
                <c:pt idx="4">
                  <c:v>#N/A</c:v>
                </c:pt>
                <c:pt idx="5">
                  <c:v>38.049999999999997</c:v>
                </c:pt>
                <c:pt idx="6">
                  <c:v>#N/A</c:v>
                </c:pt>
                <c:pt idx="7">
                  <c:v>32.729999999999997</c:v>
                </c:pt>
                <c:pt idx="8">
                  <c:v>#N/A</c:v>
                </c:pt>
                <c:pt idx="9">
                  <c:v>28.47</c:v>
                </c:pt>
              </c:numCache>
            </c:numRef>
          </c:val>
          <c:extLst>
            <c:ext xmlns:c16="http://schemas.microsoft.com/office/drawing/2014/chart" uri="{C3380CC4-5D6E-409C-BE32-E72D297353CC}">
              <c16:uniqueId val="{00000009-6FB8-4A54-93E3-34525E7CC0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3580</c:v>
                </c:pt>
                <c:pt idx="5">
                  <c:v>2981</c:v>
                </c:pt>
                <c:pt idx="8">
                  <c:v>2915</c:v>
                </c:pt>
                <c:pt idx="11">
                  <c:v>3021</c:v>
                </c:pt>
                <c:pt idx="14">
                  <c:v>2838</c:v>
                </c:pt>
              </c:numCache>
            </c:numRef>
          </c:val>
          <c:extLst>
            <c:ext xmlns:c16="http://schemas.microsoft.com/office/drawing/2014/chart" uri="{C3380CC4-5D6E-409C-BE32-E72D297353CC}">
              <c16:uniqueId val="{00000000-DABC-4528-BC34-011559C10E8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ABC-4528-BC34-011559C10E8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ABC-4528-BC34-011559C10E8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441</c:v>
                </c:pt>
                <c:pt idx="3">
                  <c:v>462</c:v>
                </c:pt>
                <c:pt idx="6">
                  <c:v>478</c:v>
                </c:pt>
                <c:pt idx="9">
                  <c:v>478</c:v>
                </c:pt>
                <c:pt idx="12">
                  <c:v>477</c:v>
                </c:pt>
              </c:numCache>
            </c:numRef>
          </c:val>
          <c:extLst>
            <c:ext xmlns:c16="http://schemas.microsoft.com/office/drawing/2014/chart" uri="{C3380CC4-5D6E-409C-BE32-E72D297353CC}">
              <c16:uniqueId val="{00000003-DABC-4528-BC34-011559C10E8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1822</c:v>
                </c:pt>
                <c:pt idx="3">
                  <c:v>1874</c:v>
                </c:pt>
                <c:pt idx="6">
                  <c:v>1640</c:v>
                </c:pt>
                <c:pt idx="9">
                  <c:v>1670</c:v>
                </c:pt>
                <c:pt idx="12">
                  <c:v>1423</c:v>
                </c:pt>
              </c:numCache>
            </c:numRef>
          </c:val>
          <c:extLst>
            <c:ext xmlns:c16="http://schemas.microsoft.com/office/drawing/2014/chart" uri="{C3380CC4-5D6E-409C-BE32-E72D297353CC}">
              <c16:uniqueId val="{00000004-DABC-4528-BC34-011559C10E8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BC-4528-BC34-011559C10E8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ABC-4528-BC34-011559C10E8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1269</c:v>
                </c:pt>
                <c:pt idx="3">
                  <c:v>1191</c:v>
                </c:pt>
                <c:pt idx="6">
                  <c:v>1019</c:v>
                </c:pt>
                <c:pt idx="9">
                  <c:v>892</c:v>
                </c:pt>
                <c:pt idx="12">
                  <c:v>877</c:v>
                </c:pt>
              </c:numCache>
            </c:numRef>
          </c:val>
          <c:extLst>
            <c:ext xmlns:c16="http://schemas.microsoft.com/office/drawing/2014/chart" uri="{C3380CC4-5D6E-409C-BE32-E72D297353CC}">
              <c16:uniqueId val="{00000007-DABC-4528-BC34-011559C10E8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c:v>
                </c:pt>
                <c:pt idx="2">
                  <c:v>#N/A</c:v>
                </c:pt>
                <c:pt idx="3">
                  <c:v>#N/A</c:v>
                </c:pt>
                <c:pt idx="4">
                  <c:v>546</c:v>
                </c:pt>
                <c:pt idx="5">
                  <c:v>#N/A</c:v>
                </c:pt>
                <c:pt idx="6">
                  <c:v>#N/A</c:v>
                </c:pt>
                <c:pt idx="7">
                  <c:v>222</c:v>
                </c:pt>
                <c:pt idx="8">
                  <c:v>#N/A</c:v>
                </c:pt>
                <c:pt idx="9">
                  <c:v>#N/A</c:v>
                </c:pt>
                <c:pt idx="10">
                  <c:v>19</c:v>
                </c:pt>
                <c:pt idx="11">
                  <c:v>#N/A</c:v>
                </c:pt>
                <c:pt idx="12">
                  <c:v>#N/A</c:v>
                </c:pt>
                <c:pt idx="13">
                  <c:v>-61</c:v>
                </c:pt>
                <c:pt idx="14">
                  <c:v>#N/A</c:v>
                </c:pt>
              </c:numCache>
            </c:numRef>
          </c:val>
          <c:smooth val="0"/>
          <c:extLst>
            <c:ext xmlns:c16="http://schemas.microsoft.com/office/drawing/2014/chart" uri="{C3380CC4-5D6E-409C-BE32-E72D297353CC}">
              <c16:uniqueId val="{00000008-DABC-4528-BC34-011559C10E8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21440</c:v>
                </c:pt>
                <c:pt idx="5">
                  <c:v>20298</c:v>
                </c:pt>
                <c:pt idx="8">
                  <c:v>18716</c:v>
                </c:pt>
                <c:pt idx="11">
                  <c:v>17287</c:v>
                </c:pt>
                <c:pt idx="14">
                  <c:v>16111</c:v>
                </c:pt>
              </c:numCache>
            </c:numRef>
          </c:val>
          <c:extLst>
            <c:ext xmlns:c16="http://schemas.microsoft.com/office/drawing/2014/chart" uri="{C3380CC4-5D6E-409C-BE32-E72D297353CC}">
              <c16:uniqueId val="{00000000-EE8F-4907-A2F1-38EC98230FC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7992</c:v>
                </c:pt>
                <c:pt idx="5">
                  <c:v>7890</c:v>
                </c:pt>
                <c:pt idx="8">
                  <c:v>7498</c:v>
                </c:pt>
                <c:pt idx="11">
                  <c:v>8335</c:v>
                </c:pt>
                <c:pt idx="14">
                  <c:v>8468</c:v>
                </c:pt>
              </c:numCache>
            </c:numRef>
          </c:val>
          <c:extLst>
            <c:ext xmlns:c16="http://schemas.microsoft.com/office/drawing/2014/chart" uri="{C3380CC4-5D6E-409C-BE32-E72D297353CC}">
              <c16:uniqueId val="{00000001-EE8F-4907-A2F1-38EC98230FC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24417</c:v>
                </c:pt>
                <c:pt idx="5">
                  <c:v>25504</c:v>
                </c:pt>
                <c:pt idx="8">
                  <c:v>24684</c:v>
                </c:pt>
                <c:pt idx="11">
                  <c:v>24331</c:v>
                </c:pt>
                <c:pt idx="14">
                  <c:v>23588</c:v>
                </c:pt>
              </c:numCache>
            </c:numRef>
          </c:val>
          <c:extLst>
            <c:ext xmlns:c16="http://schemas.microsoft.com/office/drawing/2014/chart" uri="{C3380CC4-5D6E-409C-BE32-E72D297353CC}">
              <c16:uniqueId val="{00000002-EE8F-4907-A2F1-38EC98230FC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E8F-4907-A2F1-38EC98230FC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E8F-4907-A2F1-38EC98230FC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79</c:v>
                </c:pt>
                <c:pt idx="6">
                  <c:v>0</c:v>
                </c:pt>
                <c:pt idx="9">
                  <c:v>507</c:v>
                </c:pt>
                <c:pt idx="12">
                  <c:v>0</c:v>
                </c:pt>
              </c:numCache>
            </c:numRef>
          </c:val>
          <c:extLst>
            <c:ext xmlns:c16="http://schemas.microsoft.com/office/drawing/2014/chart" uri="{C3380CC4-5D6E-409C-BE32-E72D297353CC}">
              <c16:uniqueId val="{00000005-EE8F-4907-A2F1-38EC98230FC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7125</c:v>
                </c:pt>
                <c:pt idx="3">
                  <c:v>7219</c:v>
                </c:pt>
                <c:pt idx="6">
                  <c:v>7240</c:v>
                </c:pt>
                <c:pt idx="9">
                  <c:v>7586</c:v>
                </c:pt>
                <c:pt idx="12">
                  <c:v>7634</c:v>
                </c:pt>
              </c:numCache>
            </c:numRef>
          </c:val>
          <c:extLst>
            <c:ext xmlns:c16="http://schemas.microsoft.com/office/drawing/2014/chart" uri="{C3380CC4-5D6E-409C-BE32-E72D297353CC}">
              <c16:uniqueId val="{00000006-EE8F-4907-A2F1-38EC98230FC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4045</c:v>
                </c:pt>
                <c:pt idx="3">
                  <c:v>3598</c:v>
                </c:pt>
                <c:pt idx="6">
                  <c:v>3141</c:v>
                </c:pt>
                <c:pt idx="9">
                  <c:v>2675</c:v>
                </c:pt>
                <c:pt idx="12">
                  <c:v>2210</c:v>
                </c:pt>
              </c:numCache>
            </c:numRef>
          </c:val>
          <c:extLst>
            <c:ext xmlns:c16="http://schemas.microsoft.com/office/drawing/2014/chart" uri="{C3380CC4-5D6E-409C-BE32-E72D297353CC}">
              <c16:uniqueId val="{00000007-EE8F-4907-A2F1-38EC98230FC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19695</c:v>
                </c:pt>
                <c:pt idx="3">
                  <c:v>16983</c:v>
                </c:pt>
                <c:pt idx="6">
                  <c:v>13915</c:v>
                </c:pt>
                <c:pt idx="9">
                  <c:v>13078</c:v>
                </c:pt>
                <c:pt idx="12">
                  <c:v>12314</c:v>
                </c:pt>
              </c:numCache>
            </c:numRef>
          </c:val>
          <c:extLst>
            <c:ext xmlns:c16="http://schemas.microsoft.com/office/drawing/2014/chart" uri="{C3380CC4-5D6E-409C-BE32-E72D297353CC}">
              <c16:uniqueId val="{00000008-EE8F-4907-A2F1-38EC98230FC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483</c:v>
                </c:pt>
                <c:pt idx="3">
                  <c:v>215</c:v>
                </c:pt>
                <c:pt idx="6">
                  <c:v>1</c:v>
                </c:pt>
                <c:pt idx="9">
                  <c:v>553</c:v>
                </c:pt>
                <c:pt idx="12">
                  <c:v>646</c:v>
                </c:pt>
              </c:numCache>
            </c:numRef>
          </c:val>
          <c:extLst>
            <c:ext xmlns:c16="http://schemas.microsoft.com/office/drawing/2014/chart" uri="{C3380CC4-5D6E-409C-BE32-E72D297353CC}">
              <c16:uniqueId val="{00000009-EE8F-4907-A2F1-38EC98230FC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7277</c:v>
                </c:pt>
                <c:pt idx="3">
                  <c:v>8355</c:v>
                </c:pt>
                <c:pt idx="6">
                  <c:v>8405</c:v>
                </c:pt>
                <c:pt idx="9">
                  <c:v>8147</c:v>
                </c:pt>
                <c:pt idx="12">
                  <c:v>9152</c:v>
                </c:pt>
              </c:numCache>
            </c:numRef>
          </c:val>
          <c:extLst>
            <c:ext xmlns:c16="http://schemas.microsoft.com/office/drawing/2014/chart" uri="{C3380CC4-5D6E-409C-BE32-E72D297353CC}">
              <c16:uniqueId val="{0000000A-EE8F-4907-A2F1-38EC98230FC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E8F-4907-A2F1-38EC98230FC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6385</c:v>
                </c:pt>
                <c:pt idx="1">
                  <c:v>6394</c:v>
                </c:pt>
                <c:pt idx="2">
                  <c:v>6407</c:v>
                </c:pt>
              </c:numCache>
            </c:numRef>
          </c:val>
          <c:extLst>
            <c:ext xmlns:c16="http://schemas.microsoft.com/office/drawing/2014/chart" uri="{C3380CC4-5D6E-409C-BE32-E72D297353CC}">
              <c16:uniqueId val="{00000000-E916-412B-B688-61FCFB0A4A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E916-412B-B688-61FCFB0A4A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14540</c:v>
                </c:pt>
                <c:pt idx="1">
                  <c:v>14420</c:v>
                </c:pt>
                <c:pt idx="2">
                  <c:v>14547</c:v>
                </c:pt>
              </c:numCache>
            </c:numRef>
          </c:val>
          <c:extLst>
            <c:ext xmlns:c16="http://schemas.microsoft.com/office/drawing/2014/chart" uri="{C3380CC4-5D6E-409C-BE32-E72D297353CC}">
              <c16:uniqueId val="{00000002-E916-412B-B688-61FCFB0A4AA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{C42AE83F-3B59-432F-A373-B784A8CA499D}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69-4F0D-BD42-0CB39927F9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{0C9ACFA4-000F-430C-AB0E-E03C2F78B24B}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69-4F0D-BD42-0CB39927F9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{DBA24C41-F4FC-4F5C-BB0E-890A4798CF05}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69-4F0D-BD42-0CB39927F9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{AF29DE94-E0D0-42A5-B1B1-1F65295F73FC}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69-4F0D-BD42-0CB39927F9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{DB26FD05-5D7A-4DDA-9E51-6C2CB4CA72AD}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69-4F0D-BD42-0CB39927F9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{1D199FA9-67E8-4EBC-A890-F17EB7F61EAE}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69-4F0D-BD42-0CB39927F9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{ADF29382-B0F2-4E7D-B20A-CD4A4D39CDDC}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69-4F0D-BD42-0CB39927F9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{19C47EF6-FC45-4E18-84FE-544C4A13C0C3}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69-4F0D-BD42-0CB39927F9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{5C241C3D-8800-4D09-8018-C3ED9AFCCC0D}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69-4F0D-BD42-0CB39927F9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60.1</c:v>
                </c:pt>
                <c:pt idx="8">
                  <c:v>61.1</c:v>
                </c:pt>
                <c:pt idx="16">
                  <c:v>61.8</c:v>
                </c:pt>
                <c:pt idx="24">
                  <c:v>64.3</c:v>
                </c:pt>
                <c:pt idx="32">
                  <c:v>64.900000000000006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A69-4F0D-BD42-0CB39927F9C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{06C6514A-20CD-4C59-8198-DA7E625B172A}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69-4F0D-BD42-0CB39927F9C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{59CB50BA-1BBB-4A2F-9189-AD99B4CEC70B}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69-4F0D-BD42-0CB39927F9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{A77C08B6-C19E-4B86-ACA2-5F482A186F94}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69-4F0D-BD42-0CB39927F9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{E89F8D34-3F84-4EA7-9255-DB5C0BF8369C}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69-4F0D-BD42-0CB39927F9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{8E8A4AA5-97E4-4759-BBD2-B1579F2D3A5F}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69-4F0D-BD42-0CB39927F9C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{8B94DD65-BF47-40C0-9A47-215613195C23}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69-4F0D-BD42-0CB39927F9C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{CDB9B493-53F2-4E54-8092-31EF53F12701}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69-4F0D-BD42-0CB39927F9C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{B9C626E2-011A-4635-8B6C-DB2B32E54155}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69-4F0D-BD42-0CB39927F9C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{CCDA9B1C-7D55-4E0B-9F2F-5F21D4029F70}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69-4F0D-BD42-0CB39927F9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7A69-4F0D-BD42-0CB39927F9CA}"/>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{0690A35A-9747-4810-930B-7D46BCCDC147}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E1F-4152-8D88-4789AE2EE6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{3D8803E3-D7B0-420B-90E4-244CF639E78E}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E1F-4152-8D88-4789AE2EE6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{70738E3E-C8D0-4EF7-B3A6-536068A7834B}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E1F-4152-8D88-4789AE2EE6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{172CF9F0-833C-438F-B7A9-3546AC2D1529}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E1F-4152-8D88-4789AE2EE6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{75812723-9D07-42AD-A8F8-1984FC8F8F73}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E1F-4152-8D88-4789AE2EE60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{28161050-3DC4-45B2-9620-E166FFAC29EF}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E1F-4152-8D88-4789AE2EE60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{C99B9F90-4580-4D5F-9089-D436628FF2B0}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E1F-4152-8D88-4789AE2EE60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{D9D79282-3846-4510-9D2B-D6FA2BDD44C1}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E1F-4152-8D88-4789AE2EE60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{F8DC98EB-A300-4611-A0DB-9FCC467EC033}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E1F-4152-8D88-4789AE2EE6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0.8</c:v>
                </c:pt>
                <c:pt idx="16">
                  <c:v>0.7</c:v>
                </c:pt>
                <c:pt idx="24">
                  <c:v>0.8</c:v>
                </c:pt>
                <c:pt idx="32">
                  <c:v>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E1F-4152-8D88-4789AE2EE60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{5FAC82C5-1FD1-4A60-8AC5-0E78AEC2421A}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E1F-4152-8D88-4789AE2EE60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{D55DF2A6-F000-4B08-926E-B6151233426B}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E1F-4152-8D88-4789AE2EE6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{D26B24E6-4848-4D62-9605-3123F5FF35B9}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E1F-4152-8D88-4789AE2EE6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{5960BFAE-1026-4C39-AF7E-7CFCCD41758F}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E1F-4152-8D88-4789AE2EE6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{4C36A7D8-CAFD-4EBC-B703-BDF0E161B0BF}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E1F-4152-8D88-4789AE2EE60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{1A7BAACC-F7B7-4ECA-A0E1-3E765ED0087E}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E1F-4152-8D88-4789AE2EE60F}"/>
                </c:ext>
              </c:extLst>
            </c:dLbl>
            <c:dLbl>
              <c:idx val="16"/>
              <c:layout>
                <c:manualLayout>
                  <c:x val="-4.4905057365901176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{6C85C5B9-8BBF-4847-9122-8B08945111DF}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E1F-4152-8D88-4789AE2EE60F}"/>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{4C4ADE5D-3A00-4479-BE06-C257942A0F67}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E1F-4152-8D88-4789AE2EE60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{AA965C62-E41C-48B6-BA5E-D291C2DD8A03}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E1F-4152-8D88-4789AE2EE6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6E1F-4152-8D88-4789AE2EE60F}"/>
            </c:ext>
          </c:extLst>
        </c:ser>
        <c:dLbls>
          <c:showLegendKey val="0"/>
          <c:showVal val="1"/>
          <c:showCatName val="0"/>
          <c:showSerName val="0"/>
          <c:showPercent val="0"/>
          <c:showBubbleSize val="0"/>
        </c:dLbls>
        <c:axId val="84219776"/>
        <c:axId val="84234240"/>
      </c:scatterChart>
      <c:valAx>
        <c:axId val="84219776"/>
        <c:scaling>
          <c:orientation val="maxMin"/>
          <c:max val="5.3999999999999995"/>
          <c:min val="4.900000000000000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事業所の集中等により、法人市民税が他団体と比べ多いため、類似団体平均を大きく上回る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しかし、法人市民税収については、税制改正等の影響を大きく受けるため、引き続き税の徴収強化等に加え、更なる財源確保に努める。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107043</xdr:rowOff>
    </xdr:from>
    <xdr:to>
      <xdr:col>23</xdr:col>
      <xdr:colOff>133350</xdr:colOff>
      <xdr:row>37</xdr:row>
      <xdr:rowOff>158750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45069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124278</xdr:rowOff>
    </xdr:from>
    <xdr:to>
      <xdr:col>19</xdr:col>
      <xdr:colOff>133350</xdr:colOff>
      <xdr:row>37</xdr:row>
      <xdr:rowOff>158750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4679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89807</xdr:rowOff>
    </xdr:from>
    <xdr:to>
      <xdr:col>15</xdr:col>
      <xdr:colOff>82550</xdr:colOff>
      <xdr:row>37</xdr:row>
      <xdr:rowOff>124278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4334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38100</xdr:rowOff>
    </xdr:from>
    <xdr:to>
      <xdr:col>11</xdr:col>
      <xdr:colOff>31750</xdr:colOff>
      <xdr:row>37</xdr:row>
      <xdr:rowOff>89807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3817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56243</xdr:rowOff>
    </xdr:from>
    <xdr:to>
      <xdr:col>23</xdr:col>
      <xdr:colOff>184150</xdr:colOff>
      <xdr:row>37</xdr:row>
      <xdr:rowOff>157843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39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72770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24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107950</xdr:rowOff>
    </xdr:from>
    <xdr:to>
      <xdr:col>19</xdr:col>
      <xdr:colOff>184150</xdr:colOff>
      <xdr:row>38</xdr:row>
      <xdr:rowOff>38100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48277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73478</xdr:rowOff>
    </xdr:from>
    <xdr:to>
      <xdr:col>15</xdr:col>
      <xdr:colOff>133350</xdr:colOff>
      <xdr:row>38</xdr:row>
      <xdr:rowOff>3628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13805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18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39007</xdr:rowOff>
    </xdr:from>
    <xdr:to>
      <xdr:col>11</xdr:col>
      <xdr:colOff>82550</xdr:colOff>
      <xdr:row>37</xdr:row>
      <xdr:rowOff>140607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150784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15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158750</xdr:rowOff>
    </xdr:from>
    <xdr:to>
      <xdr:col>7</xdr:col>
      <xdr:colOff>31750</xdr:colOff>
      <xdr:row>37</xdr:row>
      <xdr:rowOff>88900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99077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扶助費や補助費等の増により、経常経費充当一般財源等が増加したが、地方税や各種交付金等の増などにより、経常一般財源等も増加となった。その結果、経常収支比率は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ポイント減となり、類似団体平均を下回った。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今後も、人件費や扶助費等の増嵩により、厳しい状況となることが予想されるため、事務事業の見直しによる経費削減に努める。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39624</xdr:rowOff>
    </xdr:from>
    <xdr:to>
      <xdr:col>23</xdr:col>
      <xdr:colOff>133350</xdr:colOff>
      <xdr:row>63</xdr:row>
      <xdr:rowOff>32258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69524"/>
          <a:ext cx="8382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86377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46990</xdr:rowOff>
    </xdr:from>
    <xdr:to>
      <xdr:col>19</xdr:col>
      <xdr:colOff>133350</xdr:colOff>
      <xdr:row>63</xdr:row>
      <xdr:rowOff>32258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05440"/>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141224</xdr:rowOff>
    </xdr:from>
    <xdr:to>
      <xdr:col>15</xdr:col>
      <xdr:colOff>82550</xdr:colOff>
      <xdr:row>61</xdr:row>
      <xdr:rowOff>46990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2822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150131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141224</xdr:rowOff>
    </xdr:from>
    <xdr:to>
      <xdr:col>11</xdr:col>
      <xdr:colOff>31750</xdr:colOff>
      <xdr:row>60</xdr:row>
      <xdr:rowOff>141224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428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152908</xdr:rowOff>
    </xdr:from>
    <xdr:to>
      <xdr:col>19</xdr:col>
      <xdr:colOff>184150</xdr:colOff>
      <xdr:row>63</xdr:row>
      <xdr:rowOff>83058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67835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69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167640</xdr:rowOff>
    </xdr:from>
    <xdr:to>
      <xdr:col>15</xdr:col>
      <xdr:colOff>133350</xdr:colOff>
      <xdr:row>61</xdr:row>
      <xdr:rowOff>97790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107967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90424</xdr:rowOff>
    </xdr:from>
    <xdr:to>
      <xdr:col>11</xdr:col>
      <xdr:colOff>82550</xdr:colOff>
      <xdr:row>61</xdr:row>
      <xdr:rowOff>20574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5351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90424</xdr:rowOff>
    </xdr:from>
    <xdr:to>
      <xdr:col>7</xdr:col>
      <xdr:colOff>31750</xdr:colOff>
      <xdr:row>61</xdr:row>
      <xdr:rowOff>20574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30751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[159,407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人件費、物件費等の合計額の人口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人当たりの金額が類似団体平均を上回っているのは、主に物件費の割合が高いことが要因となっている。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これは、保有する公共施設が多く、指定管理者制度を導入することなどにより、業務委託が増えていることが主な要因である。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今後も適正な定員管理や事務事業の見直しによる経費削減に努める。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83820</xdr:rowOff>
    </xdr:from>
    <xdr:to>
      <xdr:col>23</xdr:col>
      <xdr:colOff>133350</xdr:colOff>
      <xdr:row>86</xdr:row>
      <xdr:rowOff>22436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57070"/>
          <a:ext cx="838200" cy="11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17737</xdr:rowOff>
    </xdr:from>
    <xdr:to>
      <xdr:col>19</xdr:col>
      <xdr:colOff>133350</xdr:colOff>
      <xdr:row>85</xdr:row>
      <xdr:rowOff>83820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90987"/>
          <a:ext cx="889000" cy="6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159249</xdr:rowOff>
    </xdr:from>
    <xdr:to>
      <xdr:col>15</xdr:col>
      <xdr:colOff>82550</xdr:colOff>
      <xdr:row>85</xdr:row>
      <xdr:rowOff>17737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61049"/>
          <a:ext cx="889000" cy="2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100843</xdr:rowOff>
    </xdr:from>
    <xdr:to>
      <xdr:col>11</xdr:col>
      <xdr:colOff>31750</xdr:colOff>
      <xdr:row>84</xdr:row>
      <xdr:rowOff>159249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31193"/>
          <a:ext cx="889000" cy="22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143086</xdr:rowOff>
    </xdr:from>
    <xdr:to>
      <xdr:col>23</xdr:col>
      <xdr:colOff>184150</xdr:colOff>
      <xdr:row>86</xdr:row>
      <xdr:rowOff>73236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1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115163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88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33020</xdr:rowOff>
    </xdr:from>
    <xdr:to>
      <xdr:col>19</xdr:col>
      <xdr:colOff>184150</xdr:colOff>
      <xdr:row>85</xdr:row>
      <xdr:rowOff>134620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119397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92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138387</xdr:rowOff>
    </xdr:from>
    <xdr:to>
      <xdr:col>15</xdr:col>
      <xdr:colOff>133350</xdr:colOff>
      <xdr:row>85</xdr:row>
      <xdr:rowOff>68537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4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53314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108449</xdr:rowOff>
    </xdr:from>
    <xdr:to>
      <xdr:col>11</xdr:col>
      <xdr:colOff>82550</xdr:colOff>
      <xdr:row>85</xdr:row>
      <xdr:rowOff>38599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23376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9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50043</xdr:rowOff>
    </xdr:from>
    <xdr:to>
      <xdr:col>7</xdr:col>
      <xdr:colOff>31750</xdr:colOff>
      <xdr:row>83</xdr:row>
      <xdr:rowOff>151643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8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136420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66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事院勧告及び国の指導を踏まえ、給与の適正化を実施してきたところであり、今後も国の動向を注視し適正な給与体系の維持に努める。なお、学歴や年齢によらず、能力のある職員を積極的に登用してきたことから、全国市平均との比較では高い数値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88</xdr:row>
      <xdr:rowOff>160866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007166"/>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140759</xdr:rowOff>
    </xdr:from>
    <xdr:to>
      <xdr:col>77</xdr:col>
      <xdr:colOff>44450</xdr:colOff>
      <xdr:row>88</xdr:row>
      <xdr:rowOff>160866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2283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88</xdr:row>
      <xdr:rowOff>140759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2082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120650</xdr:rowOff>
    </xdr:from>
    <xdr:to>
      <xdr:col>68</xdr:col>
      <xdr:colOff>152400</xdr:colOff>
      <xdr:row>89</xdr:row>
      <xdr:rowOff>9525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2082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91668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6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110066</xdr:rowOff>
    </xdr:from>
    <xdr:to>
      <xdr:col>77</xdr:col>
      <xdr:colOff>95250</xdr:colOff>
      <xdr:row>89</xdr:row>
      <xdr:rowOff>40216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24993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28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89959</xdr:rowOff>
    </xdr:from>
    <xdr:to>
      <xdr:col>73</xdr:col>
      <xdr:colOff>44450</xdr:colOff>
      <xdr:row>89</xdr:row>
      <xdr:rowOff>20109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4886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69850</xdr:rowOff>
    </xdr:from>
    <xdr:to>
      <xdr:col>68</xdr:col>
      <xdr:colOff>203200</xdr:colOff>
      <xdr:row>89</xdr:row>
      <xdr:rowOff>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156227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130175</xdr:rowOff>
    </xdr:from>
    <xdr:to>
      <xdr:col>64</xdr:col>
      <xdr:colOff>152400</xdr:colOff>
      <xdr:row>89</xdr:row>
      <xdr:rowOff>60325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45102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簡素で効率的な行財政運営を行うために、職員数の適正な管理と適正な職員配置を進めてきたこと及び技能労務職の退職不補充の結果、</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の平均値</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と比べ低い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数値となっている。今後も適正な定員管理に努める。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163285</xdr:rowOff>
    </xdr:from>
    <xdr:to>
      <xdr:col>81</xdr:col>
      <xdr:colOff>44450</xdr:colOff>
      <xdr:row>61</xdr:row>
      <xdr:rowOff>67673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450285"/>
          <a:ext cx="8382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125367</xdr:rowOff>
    </xdr:from>
    <xdr:to>
      <xdr:col>77</xdr:col>
      <xdr:colOff>44450</xdr:colOff>
      <xdr:row>60</xdr:row>
      <xdr:rowOff>163285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412367"/>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84001</xdr:rowOff>
    </xdr:from>
    <xdr:to>
      <xdr:col>72</xdr:col>
      <xdr:colOff>203200</xdr:colOff>
      <xdr:row>60</xdr:row>
      <xdr:rowOff>125367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371001"/>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63319</xdr:rowOff>
    </xdr:from>
    <xdr:to>
      <xdr:col>68</xdr:col>
      <xdr:colOff>152400</xdr:colOff>
      <xdr:row>60</xdr:row>
      <xdr:rowOff>84001</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350319"/>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16873</xdr:rowOff>
    </xdr:from>
    <xdr:to>
      <xdr:col>81</xdr:col>
      <xdr:colOff>95250</xdr:colOff>
      <xdr:row>61</xdr:row>
      <xdr:rowOff>118473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33400</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32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112485</xdr:rowOff>
    </xdr:from>
    <xdr:to>
      <xdr:col>77</xdr:col>
      <xdr:colOff>95250</xdr:colOff>
      <xdr:row>61</xdr:row>
      <xdr:rowOff>42635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52812</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168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74567</xdr:rowOff>
    </xdr:from>
    <xdr:to>
      <xdr:col>73</xdr:col>
      <xdr:colOff>44450</xdr:colOff>
      <xdr:row>61</xdr:row>
      <xdr:rowOff>4717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14894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13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33201</xdr:rowOff>
    </xdr:from>
    <xdr:to>
      <xdr:col>68</xdr:col>
      <xdr:colOff>203200</xdr:colOff>
      <xdr:row>60</xdr:row>
      <xdr:rowOff>134801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144978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12519</xdr:rowOff>
    </xdr:from>
    <xdr:to>
      <xdr:col>64</xdr:col>
      <xdr:colOff>152400</xdr:colOff>
      <xdr:row>60</xdr:row>
      <xdr:rowOff>114119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124296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類似団体平均を大きく下回っており、良好な状態を保っている。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今後も、事務事業の効率化や基金の活用等により、起債に大きく頼ることのない財政運営に努める。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21872</xdr:rowOff>
    </xdr:from>
    <xdr:to>
      <xdr:col>81</xdr:col>
      <xdr:colOff>44450</xdr:colOff>
      <xdr:row>36</xdr:row>
      <xdr:rowOff>115711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6194072"/>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102305</xdr:rowOff>
    </xdr:from>
    <xdr:to>
      <xdr:col>77</xdr:col>
      <xdr:colOff>44450</xdr:colOff>
      <xdr:row>36</xdr:row>
      <xdr:rowOff>115711</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2745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102305</xdr:rowOff>
    </xdr:from>
    <xdr:to>
      <xdr:col>72</xdr:col>
      <xdr:colOff>203200</xdr:colOff>
      <xdr:row>36</xdr:row>
      <xdr:rowOff>115711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2745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8467</xdr:rowOff>
    </xdr:from>
    <xdr:to>
      <xdr:col>68</xdr:col>
      <xdr:colOff>152400</xdr:colOff>
      <xdr:row>36</xdr:row>
      <xdr:rowOff>115711</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180667"/>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35</xdr:row>
      <xdr:rowOff>142522</xdr:rowOff>
    </xdr:from>
    <xdr:to>
      <xdr:col>81</xdr:col>
      <xdr:colOff>95250</xdr:colOff>
      <xdr:row>36</xdr:row>
      <xdr:rowOff>72672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1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63799</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06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64911</xdr:rowOff>
    </xdr:from>
    <xdr:to>
      <xdr:col>77</xdr:col>
      <xdr:colOff>95250</xdr:colOff>
      <xdr:row>36</xdr:row>
      <xdr:rowOff>166511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23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5238</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00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51505</xdr:rowOff>
    </xdr:from>
    <xdr:to>
      <xdr:col>73</xdr:col>
      <xdr:colOff>44450</xdr:colOff>
      <xdr:row>36</xdr:row>
      <xdr:rowOff>153105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22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163282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99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64911</xdr:rowOff>
    </xdr:from>
    <xdr:to>
      <xdr:col>68</xdr:col>
      <xdr:colOff>203200</xdr:colOff>
      <xdr:row>36</xdr:row>
      <xdr:rowOff>166511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23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5238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00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129117</xdr:rowOff>
    </xdr:from>
    <xdr:to>
      <xdr:col>64</xdr:col>
      <xdr:colOff>152400</xdr:colOff>
      <xdr:row>36</xdr:row>
      <xdr:rowOff>59267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69444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将来負担額を充当可能財源等が上回っており、良好な状態を保っている。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その主な要因としては、将来負担となる一般会計等の地方債の残高が少なく、充当可能財源である基金残高が多いことなどがあげられる。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今後も、引き続き計画的な市債発行に努めるなど、健全な財政運営に努める。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人事院勧告の影響などにより、前年度に比べて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また、学歴や年齢によらず、能力のある職員を積極的に登用してきたことから、類似団体と比べ給与水準は比較的高くなっているため、類似団体平均を上回っている。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引き続き適正な給与体系及び定員管理の維持に努める。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38</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92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23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114300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86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114300</xdr:rowOff>
    </xdr:from>
    <xdr:to>
      <xdr:col>11</xdr:col>
      <xdr:colOff>60325</xdr:colOff>
      <xdr:row>37</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63500</xdr:rowOff>
    </xdr:from>
    <xdr:to>
      <xdr:col>6</xdr:col>
      <xdr:colOff>171450</xdr:colOff>
      <xdr:row>36</xdr:row>
      <xdr:rowOff>165100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ポイント減少したものの、依然として類似団体平均を大きく上回っている。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主な要因は、保有する公共施設が多く、指定管理者制度の導入などにより、業務委託が増えていることによるものである。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類似団体と比較して物件費の割合が高い傾向にあるため、引き続き事務事業の見直し等による経費削減に努める。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110671</xdr:rowOff>
    </xdr:from>
    <xdr:to>
      <xdr:col>82</xdr:col>
      <xdr:colOff>107950</xdr:colOff>
      <xdr:row>20</xdr:row>
      <xdr:rowOff>45357</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68071"/>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17434</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4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45357</xdr:rowOff>
    </xdr:from>
    <xdr:to>
      <xdr:col>82</xdr:col>
      <xdr:colOff>196850</xdr:colOff>
      <xdr:row>20</xdr:row>
      <xdr:rowOff>45357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474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25598</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11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110671</xdr:rowOff>
    </xdr:from>
    <xdr:to>
      <xdr:col>82</xdr:col>
      <xdr:colOff>196850</xdr:colOff>
      <xdr:row>12</xdr:row>
      <xdr:rowOff>110671</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6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45357</xdr:rowOff>
    </xdr:from>
    <xdr:to>
      <xdr:col>82</xdr:col>
      <xdr:colOff>107950</xdr:colOff>
      <xdr:row>21</xdr:row>
      <xdr:rowOff>26307</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474357"/>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62791</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463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46264</xdr:rowOff>
    </xdr:from>
    <xdr:to>
      <xdr:col>82</xdr:col>
      <xdr:colOff>158750</xdr:colOff>
      <xdr:row>15</xdr:row>
      <xdr:rowOff>147864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154214</xdr:rowOff>
    </xdr:from>
    <xdr:to>
      <xdr:col>78</xdr:col>
      <xdr:colOff>69850</xdr:colOff>
      <xdr:row>21</xdr:row>
      <xdr:rowOff>26307</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5832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24493</xdr:rowOff>
    </xdr:from>
    <xdr:to>
      <xdr:col>78</xdr:col>
      <xdr:colOff>120650</xdr:colOff>
      <xdr:row>15</xdr:row>
      <xdr:rowOff>126093</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59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136270</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365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67128</xdr:rowOff>
    </xdr:from>
    <xdr:to>
      <xdr:col>73</xdr:col>
      <xdr:colOff>180975</xdr:colOff>
      <xdr:row>20</xdr:row>
      <xdr:rowOff>154214</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496128"/>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163286</xdr:rowOff>
    </xdr:from>
    <xdr:to>
      <xdr:col>74</xdr:col>
      <xdr:colOff>31750</xdr:colOff>
      <xdr:row>15</xdr:row>
      <xdr:rowOff>93436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103613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67128</xdr:rowOff>
    </xdr:from>
    <xdr:to>
      <xdr:col>69</xdr:col>
      <xdr:colOff>92075</xdr:colOff>
      <xdr:row>20</xdr:row>
      <xdr:rowOff>121557</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4961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32657</xdr:rowOff>
    </xdr:from>
    <xdr:to>
      <xdr:col>69</xdr:col>
      <xdr:colOff>142875</xdr:colOff>
      <xdr:row>14</xdr:row>
      <xdr:rowOff>134257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43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144434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119743</xdr:rowOff>
    </xdr:from>
    <xdr:to>
      <xdr:col>65</xdr:col>
      <xdr:colOff>53975</xdr:colOff>
      <xdr:row>15</xdr:row>
      <xdr:rowOff>49893</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2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60070</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28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166007</xdr:rowOff>
    </xdr:from>
    <xdr:to>
      <xdr:col>82</xdr:col>
      <xdr:colOff>158750</xdr:colOff>
      <xdr:row>20</xdr:row>
      <xdr:rowOff>96157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4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74584</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33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146957</xdr:rowOff>
    </xdr:from>
    <xdr:to>
      <xdr:col>78</xdr:col>
      <xdr:colOff>120650</xdr:colOff>
      <xdr:row>21</xdr:row>
      <xdr:rowOff>77107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57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61884</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662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103414</xdr:rowOff>
    </xdr:from>
    <xdr:to>
      <xdr:col>74</xdr:col>
      <xdr:colOff>31750</xdr:colOff>
      <xdr:row>21</xdr:row>
      <xdr:rowOff>33564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5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18341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6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16328</xdr:rowOff>
    </xdr:from>
    <xdr:to>
      <xdr:col>69</xdr:col>
      <xdr:colOff>142875</xdr:colOff>
      <xdr:row>20</xdr:row>
      <xdr:rowOff>117928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44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102705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53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70757</xdr:rowOff>
    </xdr:from>
    <xdr:to>
      <xdr:col>65</xdr:col>
      <xdr:colOff>53975</xdr:colOff>
      <xdr:row>21</xdr:row>
      <xdr:rowOff>907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49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157134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58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類似団体平均を上回っているが、主な要因としては、生活保護費や障害者給付、保育所等に対する給付費等の増によるものである。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社会構造の変化により、経常的な扶助費は今後も増加が予想されるため、国・県等の動向を注視し、特定財源の確保に努める。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118835</xdr:rowOff>
    </xdr:from>
    <xdr:to>
      <xdr:col>24</xdr:col>
      <xdr:colOff>25400</xdr:colOff>
      <xdr:row>61</xdr:row>
      <xdr:rowOff>118835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10577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12700</xdr:rowOff>
    </xdr:from>
    <xdr:to>
      <xdr:col>19</xdr:col>
      <xdr:colOff>187325</xdr:colOff>
      <xdr:row>61</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299700"/>
          <a:ext cx="8890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60</xdr:row>
      <xdr:rowOff>12700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100711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94343</xdr:rowOff>
    </xdr:from>
    <xdr:to>
      <xdr:col>11</xdr:col>
      <xdr:colOff>9525</xdr:colOff>
      <xdr:row>58</xdr:row>
      <xdr:rowOff>127000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10038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68035</xdr:rowOff>
    </xdr:from>
    <xdr:to>
      <xdr:col>24</xdr:col>
      <xdr:colOff>76200</xdr:colOff>
      <xdr:row>61</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148062</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68035</xdr:rowOff>
    </xdr:from>
    <xdr:to>
      <xdr:col>20</xdr:col>
      <xdr:colOff>38100</xdr:colOff>
      <xdr:row>61</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52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154412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61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133350</xdr:rowOff>
    </xdr:from>
    <xdr:to>
      <xdr:col>15</xdr:col>
      <xdr:colOff>149225</xdr:colOff>
      <xdr:row>60</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43543</xdr:rowOff>
    </xdr:from>
    <xdr:to>
      <xdr:col>6</xdr:col>
      <xdr:colOff>171450</xdr:colOff>
      <xdr:row>58</xdr:row>
      <xdr:rowOff>145143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129920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類似団体平均を下回っているが、前年度に比べて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ポイント増加しており、近年は上昇傾向にある。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引き続き、施設の老朽化に伴う維持補修費の増加が予想されるため、引き続き支出内容を精査し、長寿命化修繕計画等に基づく適正な執行に努める。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56</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715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25400</xdr:rowOff>
    </xdr:from>
    <xdr:to>
      <xdr:col>78</xdr:col>
      <xdr:colOff>69850</xdr:colOff>
      <xdr:row>56</xdr:row>
      <xdr:rowOff>114300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26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25400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1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50800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92727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63500</xdr:rowOff>
    </xdr:from>
    <xdr:to>
      <xdr:col>78</xdr:col>
      <xdr:colOff>120650</xdr:colOff>
      <xdr:row>56</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3827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146050</xdr:rowOff>
    </xdr:from>
    <xdr:to>
      <xdr:col>74</xdr:col>
      <xdr:colOff>31750</xdr:colOff>
      <xdr:row>56</xdr:row>
      <xdr:rowOff>76200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111777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主な要因は、企業会計への繰出金や一部事務組合の負担金、各種団体への補助金等が多いためである。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今後は、必要性の低い補助金の見直しや廃止を行い、適正な執行に努める。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38</xdr:row>
      <xdr:rowOff>117856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5671800" y="6459220"/>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72136</xdr:rowOff>
    </xdr:from>
    <xdr:to>
      <xdr:col>78</xdr:col>
      <xdr:colOff>69850</xdr:colOff>
      <xdr:row>38</xdr:row>
      <xdr:rowOff>117856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5872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38</xdr:row>
      <xdr:rowOff>72136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5689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53848</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3004800" y="64957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67056</xdr:rowOff>
    </xdr:from>
    <xdr:to>
      <xdr:col>78</xdr:col>
      <xdr:colOff>120650</xdr:colOff>
      <xdr:row>38</xdr:row>
      <xdr:rowOff>168656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153433</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666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21336</xdr:rowOff>
    </xdr:from>
    <xdr:to>
      <xdr:col>74</xdr:col>
      <xdr:colOff>31750</xdr:colOff>
      <xdr:row>38</xdr:row>
      <xdr:rowOff>122936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107713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xdr:rowOff>
    </xdr:from>
    <xdr:to>
      <xdr:col>69</xdr:col>
      <xdr:colOff>142875</xdr:colOff>
      <xdr:row>38</xdr:row>
      <xdr:rowOff>104648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89425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101346</xdr:rowOff>
    </xdr:from>
    <xdr:to>
      <xdr:col>65</xdr:col>
      <xdr:colOff>53975</xdr:colOff>
      <xdr:row>38</xdr:row>
      <xdr:rowOff>31496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16273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ポイント減少し、類似団体平均を大きく下回っている。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市債に依存しすぎない財政運営ができており、今後も計画的な市債発行により、市債残高を適正な範囲内に抑制するよう努める。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115570</xdr:rowOff>
    </xdr:from>
    <xdr:to>
      <xdr:col>24</xdr:col>
      <xdr:colOff>25400</xdr:colOff>
      <xdr:row>73</xdr:row>
      <xdr:rowOff>135165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631420"/>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135165</xdr:rowOff>
    </xdr:from>
    <xdr:to>
      <xdr:col>19</xdr:col>
      <xdr:colOff>187325</xdr:colOff>
      <xdr:row>73</xdr:row>
      <xdr:rowOff>167822</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2651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167822</xdr:rowOff>
    </xdr:from>
    <xdr:to>
      <xdr:col>15</xdr:col>
      <xdr:colOff>98425</xdr:colOff>
      <xdr:row>74</xdr:row>
      <xdr:rowOff>48623</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268367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48623</xdr:rowOff>
    </xdr:from>
    <xdr:to>
      <xdr:col>11</xdr:col>
      <xdr:colOff>9525</xdr:colOff>
      <xdr:row>74</xdr:row>
      <xdr:rowOff>87812</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273592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64770</xdr:rowOff>
    </xdr:from>
    <xdr:to>
      <xdr:col>24</xdr:col>
      <xdr:colOff>76200</xdr:colOff>
      <xdr:row>73</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144797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48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84365</xdr:rowOff>
    </xdr:from>
    <xdr:to>
      <xdr:col>20</xdr:col>
      <xdr:colOff>38100</xdr:colOff>
      <xdr:row>74</xdr:row>
      <xdr:rowOff>14515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24692</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36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117022</xdr:rowOff>
    </xdr:from>
    <xdr:to>
      <xdr:col>15</xdr:col>
      <xdr:colOff>149225</xdr:colOff>
      <xdr:row>74</xdr:row>
      <xdr:rowOff>47172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26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57349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40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169273</xdr:rowOff>
    </xdr:from>
    <xdr:to>
      <xdr:col>11</xdr:col>
      <xdr:colOff>60325</xdr:colOff>
      <xdr:row>74</xdr:row>
      <xdr:rowOff>99423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68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109600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2454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37012</xdr:rowOff>
    </xdr:from>
    <xdr:to>
      <xdr:col>6</xdr:col>
      <xdr:colOff>171450</xdr:colOff>
      <xdr:row>74</xdr:row>
      <xdr:rowOff>138612</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272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148789</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249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ポイント減少したものの、依然として類似団体平均を上回っている。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これは、扶助費、補助費及び物件費に係る経常収支比率が高いことが主な要因である。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引き続き、事務事業の見直し等を含めたより一層の経費削減に努める。</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31750</xdr:rowOff>
    </xdr:from>
    <xdr:to>
      <xdr:col>82</xdr:col>
      <xdr:colOff>107950</xdr:colOff>
      <xdr:row>81</xdr:row>
      <xdr:rowOff>138430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5671800" y="139192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12700</xdr:rowOff>
    </xdr:from>
    <xdr:to>
      <xdr:col>78</xdr:col>
      <xdr:colOff>69850</xdr:colOff>
      <xdr:row>81</xdr:row>
      <xdr:rowOff>138430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7287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62230</xdr:rowOff>
    </xdr:from>
    <xdr:to>
      <xdr:col>73</xdr:col>
      <xdr:colOff>180975</xdr:colOff>
      <xdr:row>80</xdr:row>
      <xdr:rowOff>12700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6067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16511</xdr:rowOff>
    </xdr:from>
    <xdr:to>
      <xdr:col>69</xdr:col>
      <xdr:colOff>92075</xdr:colOff>
      <xdr:row>79</xdr:row>
      <xdr:rowOff>62230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004800" y="135610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152400</xdr:rowOff>
    </xdr:from>
    <xdr:to>
      <xdr:col>82</xdr:col>
      <xdr:colOff>158750</xdr:colOff>
      <xdr:row>81</xdr:row>
      <xdr:rowOff>82550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86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60977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77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87630</xdr:rowOff>
    </xdr:from>
    <xdr:to>
      <xdr:col>78</xdr:col>
      <xdr:colOff>120650</xdr:colOff>
      <xdr:row>82</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97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82</xdr:row>
      <xdr:rowOff>2557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406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133350</xdr:rowOff>
    </xdr:from>
    <xdr:to>
      <xdr:col>74</xdr:col>
      <xdr:colOff>31750</xdr:colOff>
      <xdr:row>80</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48277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11430</xdr:rowOff>
    </xdr:from>
    <xdr:to>
      <xdr:col>69</xdr:col>
      <xdr:colOff>142875</xdr:colOff>
      <xdr:row>79</xdr:row>
      <xdr:rowOff>113030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97807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137161</xdr:rowOff>
    </xdr:from>
    <xdr:to>
      <xdr:col>65</xdr:col>
      <xdr:colOff>53975</xdr:colOff>
      <xdr:row>79</xdr:row>
      <xdr:rowOff>67311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5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52088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72875</xdr:rowOff>
    </xdr:from>
    <xdr:to>
      <xdr:col>29</xdr:col>
      <xdr:colOff>127000</xdr:colOff>
      <xdr:row>19</xdr:row>
      <xdr:rowOff>29990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06600"/>
          <a:ext cx="647700" cy="128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29990</xdr:rowOff>
    </xdr:from>
    <xdr:to>
      <xdr:col>26</xdr:col>
      <xdr:colOff>50800</xdr:colOff>
      <xdr:row>19</xdr:row>
      <xdr:rowOff>98067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35165"/>
          <a:ext cx="698500" cy="68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98067</xdr:rowOff>
    </xdr:from>
    <xdr:to>
      <xdr:col>22</xdr:col>
      <xdr:colOff>114300</xdr:colOff>
      <xdr:row>19</xdr:row>
      <xdr:rowOff>108285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403242"/>
          <a:ext cx="698500" cy="1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108285</xdr:rowOff>
    </xdr:from>
    <xdr:to>
      <xdr:col>18</xdr:col>
      <xdr:colOff>177800</xdr:colOff>
      <xdr:row>19</xdr:row>
      <xdr:rowOff>154737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413460"/>
          <a:ext cx="698500" cy="46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22075</xdr:rowOff>
    </xdr:from>
    <xdr:to>
      <xdr:col>29</xdr:col>
      <xdr:colOff>177800</xdr:colOff>
      <xdr:row>18</xdr:row>
      <xdr:rowOff>123675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55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165602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150640</xdr:rowOff>
    </xdr:from>
    <xdr:to>
      <xdr:col>26</xdr:col>
      <xdr:colOff>101600</xdr:colOff>
      <xdr:row>19</xdr:row>
      <xdr:rowOff>80790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84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65567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70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47267</xdr:rowOff>
    </xdr:from>
    <xdr:to>
      <xdr:col>22</xdr:col>
      <xdr:colOff>165100</xdr:colOff>
      <xdr:row>19</xdr:row>
      <xdr:rowOff>148867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52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133644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57485</xdr:rowOff>
    </xdr:from>
    <xdr:to>
      <xdr:col>19</xdr:col>
      <xdr:colOff>38100</xdr:colOff>
      <xdr:row>19</xdr:row>
      <xdr:rowOff>159085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62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143862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4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103937</xdr:rowOff>
    </xdr:from>
    <xdr:to>
      <xdr:col>15</xdr:col>
      <xdr:colOff>101600</xdr:colOff>
      <xdr:row>20</xdr:row>
      <xdr:rowOff>34087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409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18864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9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45809</xdr:rowOff>
    </xdr:from>
    <xdr:to>
      <xdr:col>29</xdr:col>
      <xdr:colOff>127000</xdr:colOff>
      <xdr:row>37</xdr:row>
      <xdr:rowOff>66154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70509"/>
          <a:ext cx="647700" cy="20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166167</xdr:rowOff>
    </xdr:from>
    <xdr:to>
      <xdr:col>26</xdr:col>
      <xdr:colOff>50800</xdr:colOff>
      <xdr:row>37</xdr:row>
      <xdr:rowOff>45809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119417"/>
          <a:ext cx="698500" cy="51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84519</xdr:rowOff>
    </xdr:from>
    <xdr:to>
      <xdr:col>22</xdr:col>
      <xdr:colOff>114300</xdr:colOff>
      <xdr:row>36</xdr:row>
      <xdr:rowOff>166167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037769"/>
          <a:ext cx="698500" cy="81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84519</xdr:rowOff>
    </xdr:from>
    <xdr:to>
      <xdr:col>18</xdr:col>
      <xdr:colOff>177800</xdr:colOff>
      <xdr:row>37</xdr:row>
      <xdr:rowOff>62916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37769"/>
          <a:ext cx="698500" cy="149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15354</xdr:rowOff>
    </xdr:from>
    <xdr:to>
      <xdr:col>29</xdr:col>
      <xdr:colOff>177800</xdr:colOff>
      <xdr:row>37</xdr:row>
      <xdr:rowOff>116954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40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95381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48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166459</xdr:rowOff>
    </xdr:from>
    <xdr:to>
      <xdr:col>26</xdr:col>
      <xdr:colOff>101600</xdr:colOff>
      <xdr:row>37</xdr:row>
      <xdr:rowOff>96609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19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81386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06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115367</xdr:rowOff>
    </xdr:from>
    <xdr:to>
      <xdr:col>22</xdr:col>
      <xdr:colOff>165100</xdr:colOff>
      <xdr:row>37</xdr:row>
      <xdr:rowOff>45517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68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30294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54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33719</xdr:rowOff>
    </xdr:from>
    <xdr:to>
      <xdr:col>19</xdr:col>
      <xdr:colOff>38100</xdr:colOff>
      <xdr:row>36</xdr:row>
      <xdr:rowOff>135319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86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120096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73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12116</xdr:rowOff>
    </xdr:from>
    <xdr:to>
      <xdr:col>15</xdr:col>
      <xdr:colOff>101600</xdr:colOff>
      <xdr:row>37</xdr:row>
      <xdr:rowOff>113716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36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98493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2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81472</xdr:rowOff>
    </xdr:from>
    <xdr:to>
      <xdr:col>24</xdr:col>
      <xdr:colOff>63500</xdr:colOff>
      <xdr:row>36</xdr:row>
      <xdr:rowOff>155506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2222"/>
          <a:ext cx="838200" cy="24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155506</xdr:rowOff>
    </xdr:from>
    <xdr:to>
      <xdr:col>19</xdr:col>
      <xdr:colOff>177800</xdr:colOff>
      <xdr:row>37</xdr:row>
      <xdr:rowOff>28470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27706"/>
          <a:ext cx="8890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28470</xdr:rowOff>
    </xdr:from>
    <xdr:to>
      <xdr:col>15</xdr:col>
      <xdr:colOff>50800</xdr:colOff>
      <xdr:row>37</xdr:row>
      <xdr:rowOff>56686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72120"/>
          <a:ext cx="889000" cy="2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56686</xdr:rowOff>
    </xdr:from>
    <xdr:to>
      <xdr:col>10</xdr:col>
      <xdr:colOff>114300</xdr:colOff>
      <xdr:row>37</xdr:row>
      <xdr:rowOff>138688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0336"/>
          <a:ext cx="889000" cy="8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30672</xdr:rowOff>
    </xdr:from>
    <xdr:to>
      <xdr:col>24</xdr:col>
      <xdr:colOff>114300</xdr:colOff>
      <xdr:row>35</xdr:row>
      <xdr:rowOff>132272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3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9099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0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104706</xdr:rowOff>
    </xdr:from>
    <xdr:to>
      <xdr:col>20</xdr:col>
      <xdr:colOff>38100</xdr:colOff>
      <xdr:row>37</xdr:row>
      <xdr:rowOff>34856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7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25983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6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149120</xdr:rowOff>
    </xdr:from>
    <xdr:to>
      <xdr:col>15</xdr:col>
      <xdr:colOff>101600</xdr:colOff>
      <xdr:row>37</xdr:row>
      <xdr:rowOff>79270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1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5886</xdr:rowOff>
    </xdr:from>
    <xdr:to>
      <xdr:col>10</xdr:col>
      <xdr:colOff>165100</xdr:colOff>
      <xdr:row>37</xdr:row>
      <xdr:rowOff>107486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98613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87888</xdr:rowOff>
    </xdr:from>
    <xdr:to>
      <xdr:col>6</xdr:col>
      <xdr:colOff>38100</xdr:colOff>
      <xdr:row>38</xdr:row>
      <xdr:rowOff>18038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9165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31092</xdr:rowOff>
    </xdr:from>
    <xdr:to>
      <xdr:col>24</xdr:col>
      <xdr:colOff>63500</xdr:colOff>
      <xdr:row>53</xdr:row>
      <xdr:rowOff>42019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117942"/>
          <a:ext cx="838200" cy="1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42019</xdr:rowOff>
    </xdr:from>
    <xdr:to>
      <xdr:col>19</xdr:col>
      <xdr:colOff>177800</xdr:colOff>
      <xdr:row>53</xdr:row>
      <xdr:rowOff>44786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128869"/>
          <a:ext cx="889000" cy="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44786</xdr:rowOff>
    </xdr:from>
    <xdr:to>
      <xdr:col>15</xdr:col>
      <xdr:colOff>50800</xdr:colOff>
      <xdr:row>53</xdr:row>
      <xdr:rowOff>54295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131636"/>
          <a:ext cx="889000" cy="9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54295</xdr:rowOff>
    </xdr:from>
    <xdr:to>
      <xdr:col>10</xdr:col>
      <xdr:colOff>114300</xdr:colOff>
      <xdr:row>54</xdr:row>
      <xdr:rowOff>147655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141145"/>
          <a:ext cx="889000" cy="26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151742</xdr:rowOff>
    </xdr:from>
    <xdr:to>
      <xdr:col>24</xdr:col>
      <xdr:colOff>114300</xdr:colOff>
      <xdr:row>53</xdr:row>
      <xdr:rowOff>81892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6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3169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91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162669</xdr:rowOff>
    </xdr:from>
    <xdr:to>
      <xdr:col>20</xdr:col>
      <xdr:colOff>38100</xdr:colOff>
      <xdr:row>53</xdr:row>
      <xdr:rowOff>92819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07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109346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885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165436</xdr:rowOff>
    </xdr:from>
    <xdr:to>
      <xdr:col>15</xdr:col>
      <xdr:colOff>101600</xdr:colOff>
      <xdr:row>53</xdr:row>
      <xdr:rowOff>95586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08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112113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885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3495</xdr:rowOff>
    </xdr:from>
    <xdr:to>
      <xdr:col>10</xdr:col>
      <xdr:colOff>165100</xdr:colOff>
      <xdr:row>53</xdr:row>
      <xdr:rowOff>105095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09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121622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886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96855</xdr:rowOff>
    </xdr:from>
    <xdr:to>
      <xdr:col>6</xdr:col>
      <xdr:colOff>38100</xdr:colOff>
      <xdr:row>55</xdr:row>
      <xdr:rowOff>27005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35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43532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13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24003</xdr:rowOff>
    </xdr:from>
    <xdr:to>
      <xdr:col>24</xdr:col>
      <xdr:colOff>63500</xdr:colOff>
      <xdr:row>73</xdr:row>
      <xdr:rowOff>72644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539853"/>
          <a:ext cx="838200" cy="4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72644</xdr:rowOff>
    </xdr:from>
    <xdr:to>
      <xdr:col>19</xdr:col>
      <xdr:colOff>177800</xdr:colOff>
      <xdr:row>74</xdr:row>
      <xdr:rowOff>381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588494"/>
          <a:ext cx="889000" cy="9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381</xdr:rowOff>
    </xdr:from>
    <xdr:to>
      <xdr:col>15</xdr:col>
      <xdr:colOff>50800</xdr:colOff>
      <xdr:row>74</xdr:row>
      <xdr:rowOff>93599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687681"/>
          <a:ext cx="889000" cy="9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43180</xdr:rowOff>
    </xdr:from>
    <xdr:to>
      <xdr:col>10</xdr:col>
      <xdr:colOff>114300</xdr:colOff>
      <xdr:row>74</xdr:row>
      <xdr:rowOff>93599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730480"/>
          <a:ext cx="889000" cy="5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144653</xdr:rowOff>
    </xdr:from>
    <xdr:to>
      <xdr:col>24</xdr:col>
      <xdr:colOff>114300</xdr:colOff>
      <xdr:row>73</xdr:row>
      <xdr:rowOff>74803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48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167530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34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21844</xdr:rowOff>
    </xdr:from>
    <xdr:to>
      <xdr:col>20</xdr:col>
      <xdr:colOff>38100</xdr:colOff>
      <xdr:row>73</xdr:row>
      <xdr:rowOff>123444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53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71</xdr:row>
      <xdr:rowOff>139971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31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121031</xdr:rowOff>
    </xdr:from>
    <xdr:to>
      <xdr:col>15</xdr:col>
      <xdr:colOff>101600</xdr:colOff>
      <xdr:row>74</xdr:row>
      <xdr:rowOff>51181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63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67708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412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42799</xdr:rowOff>
    </xdr:from>
    <xdr:to>
      <xdr:col>10</xdr:col>
      <xdr:colOff>165100</xdr:colOff>
      <xdr:row>74</xdr:row>
      <xdr:rowOff>144399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7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72</xdr:row>
      <xdr:rowOff>160926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5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163830</xdr:rowOff>
    </xdr:from>
    <xdr:to>
      <xdr:col>6</xdr:col>
      <xdr:colOff>38100</xdr:colOff>
      <xdr:row>74</xdr:row>
      <xdr:rowOff>93980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72</xdr:row>
      <xdr:rowOff>110507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45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8415</xdr:rowOff>
    </xdr:from>
    <xdr:to>
      <xdr:col>24</xdr:col>
      <xdr:colOff>63500</xdr:colOff>
      <xdr:row>94</xdr:row>
      <xdr:rowOff>162399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953265"/>
          <a:ext cx="838200" cy="32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77911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22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162399</xdr:rowOff>
    </xdr:from>
    <xdr:to>
      <xdr:col>19</xdr:col>
      <xdr:colOff>177800</xdr:colOff>
      <xdr:row>95</xdr:row>
      <xdr:rowOff>166584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78699"/>
          <a:ext cx="889000" cy="17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35918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32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167384</xdr:rowOff>
    </xdr:from>
    <xdr:to>
      <xdr:col>15</xdr:col>
      <xdr:colOff>50800</xdr:colOff>
      <xdr:row>95</xdr:row>
      <xdr:rowOff>166584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83684"/>
          <a:ext cx="889000" cy="17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57611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51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167384</xdr:rowOff>
    </xdr:from>
    <xdr:to>
      <xdr:col>10</xdr:col>
      <xdr:colOff>114300</xdr:colOff>
      <xdr:row>98</xdr:row>
      <xdr:rowOff>62731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83684"/>
          <a:ext cx="889000" cy="58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129065</xdr:rowOff>
    </xdr:from>
    <xdr:to>
      <xdr:col>24</xdr:col>
      <xdr:colOff>114300</xdr:colOff>
      <xdr:row>93</xdr:row>
      <xdr:rowOff>59215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90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151942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753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111599</xdr:rowOff>
    </xdr:from>
    <xdr:to>
      <xdr:col>20</xdr:col>
      <xdr:colOff>38100</xdr:colOff>
      <xdr:row>95</xdr:row>
      <xdr:rowOff>41749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2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58276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0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115784</xdr:rowOff>
    </xdr:from>
    <xdr:to>
      <xdr:col>15</xdr:col>
      <xdr:colOff>101600</xdr:colOff>
      <xdr:row>96</xdr:row>
      <xdr:rowOff>45934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0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62461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7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116584</xdr:rowOff>
    </xdr:from>
    <xdr:to>
      <xdr:col>10</xdr:col>
      <xdr:colOff>165100</xdr:colOff>
      <xdr:row>95</xdr:row>
      <xdr:rowOff>46734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3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37861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325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11931</xdr:rowOff>
    </xdr:from>
    <xdr:to>
      <xdr:col>6</xdr:col>
      <xdr:colOff>38100</xdr:colOff>
      <xdr:row>98</xdr:row>
      <xdr:rowOff>113531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1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104658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0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138976</xdr:rowOff>
    </xdr:from>
    <xdr:to>
      <xdr:col>55</xdr:col>
      <xdr:colOff>0</xdr:colOff>
      <xdr:row>38</xdr:row>
      <xdr:rowOff>24600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82626"/>
          <a:ext cx="838200" cy="57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82321</xdr:rowOff>
    </xdr:from>
    <xdr:to>
      <xdr:col>50</xdr:col>
      <xdr:colOff>114300</xdr:colOff>
      <xdr:row>37</xdr:row>
      <xdr:rowOff>138976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25971"/>
          <a:ext cx="889000" cy="5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82321</xdr:rowOff>
    </xdr:from>
    <xdr:to>
      <xdr:col>45</xdr:col>
      <xdr:colOff>177800</xdr:colOff>
      <xdr:row>38</xdr:row>
      <xdr:rowOff>1981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25971"/>
          <a:ext cx="889000" cy="9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130801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7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56096</xdr:rowOff>
    </xdr:from>
    <xdr:to>
      <xdr:col>41</xdr:col>
      <xdr:colOff>50800</xdr:colOff>
      <xdr:row>38</xdr:row>
      <xdr:rowOff>1981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199596"/>
          <a:ext cx="889000" cy="131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98213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24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145250</xdr:rowOff>
    </xdr:from>
    <xdr:to>
      <xdr:col>55</xdr:col>
      <xdr:colOff>50800</xdr:colOff>
      <xdr:row>38</xdr:row>
      <xdr:rowOff>75400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8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123677</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6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88176</xdr:rowOff>
    </xdr:from>
    <xdr:to>
      <xdr:col>50</xdr:col>
      <xdr:colOff>165100</xdr:colOff>
      <xdr:row>38</xdr:row>
      <xdr:rowOff>18326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9453</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2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31521</xdr:rowOff>
    </xdr:from>
    <xdr:to>
      <xdr:col>46</xdr:col>
      <xdr:colOff>38100</xdr:colOff>
      <xdr:row>37</xdr:row>
      <xdr:rowOff>133121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7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149648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15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122631</xdr:rowOff>
    </xdr:from>
    <xdr:to>
      <xdr:col>41</xdr:col>
      <xdr:colOff>101600</xdr:colOff>
      <xdr:row>38</xdr:row>
      <xdr:rowOff>52781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43908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5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5296</xdr:rowOff>
    </xdr:from>
    <xdr:to>
      <xdr:col>36</xdr:col>
      <xdr:colOff>165100</xdr:colOff>
      <xdr:row>30</xdr:row>
      <xdr:rowOff>106896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4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123423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492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49123</xdr:rowOff>
    </xdr:from>
    <xdr:to>
      <xdr:col>55</xdr:col>
      <xdr:colOff>0</xdr:colOff>
      <xdr:row>59</xdr:row>
      <xdr:rowOff>60172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993223"/>
          <a:ext cx="838200" cy="18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58970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88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101447</xdr:rowOff>
    </xdr:from>
    <xdr:to>
      <xdr:col>50</xdr:col>
      <xdr:colOff>114300</xdr:colOff>
      <xdr:row>59</xdr:row>
      <xdr:rowOff>60172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45547"/>
          <a:ext cx="889000" cy="1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7155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60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140615</xdr:rowOff>
    </xdr:from>
    <xdr:to>
      <xdr:col>45</xdr:col>
      <xdr:colOff>177800</xdr:colOff>
      <xdr:row>58</xdr:row>
      <xdr:rowOff>101447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13265"/>
          <a:ext cx="889000" cy="13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133401</xdr:rowOff>
    </xdr:from>
    <xdr:to>
      <xdr:col>41</xdr:col>
      <xdr:colOff>50800</xdr:colOff>
      <xdr:row>57</xdr:row>
      <xdr:rowOff>140615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563151"/>
          <a:ext cx="889000" cy="35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169773</xdr:rowOff>
    </xdr:from>
    <xdr:to>
      <xdr:col>55</xdr:col>
      <xdr:colOff>50800</xdr:colOff>
      <xdr:row>58</xdr:row>
      <xdr:rowOff>99923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4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148200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2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9372</xdr:rowOff>
    </xdr:from>
    <xdr:to>
      <xdr:col>50</xdr:col>
      <xdr:colOff>165100</xdr:colOff>
      <xdr:row>59</xdr:row>
      <xdr:rowOff>110972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12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102099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21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50647</xdr:rowOff>
    </xdr:from>
    <xdr:to>
      <xdr:col>46</xdr:col>
      <xdr:colOff>38100</xdr:colOff>
      <xdr:row>58</xdr:row>
      <xdr:rowOff>152247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143374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08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89815</xdr:rowOff>
    </xdr:from>
    <xdr:to>
      <xdr:col>41</xdr:col>
      <xdr:colOff>101600</xdr:colOff>
      <xdr:row>58</xdr:row>
      <xdr:rowOff>19965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6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36492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82601</xdr:rowOff>
    </xdr:from>
    <xdr:to>
      <xdr:col>36</xdr:col>
      <xdr:colOff>165100</xdr:colOff>
      <xdr:row>56</xdr:row>
      <xdr:rowOff>12751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51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29278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28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75251</xdr:rowOff>
    </xdr:from>
    <xdr:to>
      <xdr:col>55</xdr:col>
      <xdr:colOff>0</xdr:colOff>
      <xdr:row>78</xdr:row>
      <xdr:rowOff>75398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48351"/>
          <a:ext cx="8382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25073</xdr:rowOff>
    </xdr:from>
    <xdr:to>
      <xdr:col>50</xdr:col>
      <xdr:colOff>114300</xdr:colOff>
      <xdr:row>78</xdr:row>
      <xdr:rowOff>75398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398173"/>
          <a:ext cx="889000" cy="5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25073</xdr:rowOff>
    </xdr:from>
    <xdr:to>
      <xdr:col>45</xdr:col>
      <xdr:colOff>177800</xdr:colOff>
      <xdr:row>78</xdr:row>
      <xdr:rowOff>138035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398173"/>
          <a:ext cx="889000" cy="11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143876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51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32372</xdr:rowOff>
    </xdr:from>
    <xdr:to>
      <xdr:col>41</xdr:col>
      <xdr:colOff>50800</xdr:colOff>
      <xdr:row>78</xdr:row>
      <xdr:rowOff>138035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062572"/>
          <a:ext cx="889000" cy="44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54705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4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24451</xdr:rowOff>
    </xdr:from>
    <xdr:to>
      <xdr:col>55</xdr:col>
      <xdr:colOff>50800</xdr:colOff>
      <xdr:row>78</xdr:row>
      <xdr:rowOff>126051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9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2878</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7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24598</xdr:rowOff>
    </xdr:from>
    <xdr:to>
      <xdr:col>50</xdr:col>
      <xdr:colOff>165100</xdr:colOff>
      <xdr:row>78</xdr:row>
      <xdr:rowOff>126198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9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142725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17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145723</xdr:rowOff>
    </xdr:from>
    <xdr:to>
      <xdr:col>46</xdr:col>
      <xdr:colOff>38100</xdr:colOff>
      <xdr:row>78</xdr:row>
      <xdr:rowOff>75873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4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92400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12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87235</xdr:rowOff>
    </xdr:from>
    <xdr:to>
      <xdr:col>41</xdr:col>
      <xdr:colOff>101600</xdr:colOff>
      <xdr:row>79</xdr:row>
      <xdr:rowOff>17385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6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8512</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55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153022</xdr:rowOff>
    </xdr:from>
    <xdr:to>
      <xdr:col>36</xdr:col>
      <xdr:colOff>165100</xdr:colOff>
      <xdr:row>76</xdr:row>
      <xdr:rowOff>83172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1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99699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78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50609</xdr:rowOff>
    </xdr:from>
    <xdr:to>
      <xdr:col>55</xdr:col>
      <xdr:colOff>0</xdr:colOff>
      <xdr:row>98</xdr:row>
      <xdr:rowOff>51918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681259"/>
          <a:ext cx="838200" cy="17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140970</xdr:rowOff>
    </xdr:from>
    <xdr:to>
      <xdr:col>50</xdr:col>
      <xdr:colOff>114300</xdr:colOff>
      <xdr:row>98</xdr:row>
      <xdr:rowOff>51918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6771620"/>
          <a:ext cx="889000" cy="8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36601</xdr:rowOff>
    </xdr:from>
    <xdr:to>
      <xdr:col>45</xdr:col>
      <xdr:colOff>177800</xdr:colOff>
      <xdr:row>97</xdr:row>
      <xdr:rowOff>140970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667251"/>
          <a:ext cx="889000" cy="10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115075</xdr:rowOff>
    </xdr:from>
    <xdr:to>
      <xdr:col>41</xdr:col>
      <xdr:colOff>50800</xdr:colOff>
      <xdr:row>97</xdr:row>
      <xdr:rowOff>36601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574275"/>
          <a:ext cx="889000" cy="9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171259</xdr:rowOff>
    </xdr:from>
    <xdr:to>
      <xdr:col>55</xdr:col>
      <xdr:colOff>50800</xdr:colOff>
      <xdr:row>97</xdr:row>
      <xdr:rowOff>101409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6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149686</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60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1118</xdr:rowOff>
    </xdr:from>
    <xdr:to>
      <xdr:col>50</xdr:col>
      <xdr:colOff>165100</xdr:colOff>
      <xdr:row>98</xdr:row>
      <xdr:rowOff>102718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80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93845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89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90170</xdr:rowOff>
    </xdr:from>
    <xdr:to>
      <xdr:col>46</xdr:col>
      <xdr:colOff>38100</xdr:colOff>
      <xdr:row>98</xdr:row>
      <xdr:rowOff>20320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72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11447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81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157251</xdr:rowOff>
    </xdr:from>
    <xdr:to>
      <xdr:col>41</xdr:col>
      <xdr:colOff>101600</xdr:colOff>
      <xdr:row>97</xdr:row>
      <xdr:rowOff>87401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6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103928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39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64275</xdr:rowOff>
    </xdr:from>
    <xdr:to>
      <xdr:col>36</xdr:col>
      <xdr:colOff>165100</xdr:colOff>
      <xdr:row>96</xdr:row>
      <xdr:rowOff>165875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5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10952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29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87775</xdr:rowOff>
    </xdr:from>
    <xdr:to>
      <xdr:col>85</xdr:col>
      <xdr:colOff>127000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74325"/>
          <a:ext cx="8382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87775</xdr:rowOff>
    </xdr:from>
    <xdr:to>
      <xdr:col>81</xdr:col>
      <xdr:colOff>50800</xdr:colOff>
      <xdr:row>39</xdr:row>
      <xdr:rowOff>97409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74325"/>
          <a:ext cx="88900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95613</xdr:rowOff>
    </xdr:from>
    <xdr:to>
      <xdr:col>76</xdr:col>
      <xdr:colOff>114300</xdr:colOff>
      <xdr:row>39</xdr:row>
      <xdr:rowOff>97409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82163"/>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95613</xdr:rowOff>
    </xdr:from>
    <xdr:to>
      <xdr:col>71</xdr:col>
      <xdr:colOff>177800</xdr:colOff>
      <xdr:row>39</xdr:row>
      <xdr:rowOff>97736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82163"/>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36975</xdr:rowOff>
    </xdr:from>
    <xdr:to>
      <xdr:col>81</xdr:col>
      <xdr:colOff>101600</xdr:colOff>
      <xdr:row>39</xdr:row>
      <xdr:rowOff>138575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7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129702</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24333" y="68162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46609</xdr:rowOff>
    </xdr:from>
    <xdr:to>
      <xdr:col>76</xdr:col>
      <xdr:colOff>165100</xdr:colOff>
      <xdr:row>39</xdr:row>
      <xdr:rowOff>148209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139336</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825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44813</xdr:rowOff>
    </xdr:from>
    <xdr:to>
      <xdr:col>72</xdr:col>
      <xdr:colOff>38100</xdr:colOff>
      <xdr:row>39</xdr:row>
      <xdr:rowOff>146413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137540</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46936</xdr:rowOff>
    </xdr:from>
    <xdr:to>
      <xdr:col>67</xdr:col>
      <xdr:colOff>101600</xdr:colOff>
      <xdr:row>39</xdr:row>
      <xdr:rowOff>148536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73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139663</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8262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71958</xdr:rowOff>
    </xdr:from>
    <xdr:to>
      <xdr:col>85</xdr:col>
      <xdr:colOff>127000</xdr:colOff>
      <xdr:row>78</xdr:row>
      <xdr:rowOff>81750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445058"/>
          <a:ext cx="8382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48718</xdr:rowOff>
    </xdr:from>
    <xdr:to>
      <xdr:col>81</xdr:col>
      <xdr:colOff>50800</xdr:colOff>
      <xdr:row>78</xdr:row>
      <xdr:rowOff>71958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421818"/>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21361</xdr:rowOff>
    </xdr:from>
    <xdr:to>
      <xdr:col>76</xdr:col>
      <xdr:colOff>114300</xdr:colOff>
      <xdr:row>78</xdr:row>
      <xdr:rowOff>48718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394461"/>
          <a:ext cx="889000" cy="2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170999</xdr:rowOff>
    </xdr:from>
    <xdr:to>
      <xdr:col>71</xdr:col>
      <xdr:colOff>177800</xdr:colOff>
      <xdr:row>78</xdr:row>
      <xdr:rowOff>21361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372649"/>
          <a:ext cx="889000" cy="2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30950</xdr:rowOff>
    </xdr:from>
    <xdr:to>
      <xdr:col>85</xdr:col>
      <xdr:colOff>177800</xdr:colOff>
      <xdr:row>78</xdr:row>
      <xdr:rowOff>132550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117327</xdr:rowOff>
    </xdr:from>
    <xdr:ext cx="469744"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21158</xdr:rowOff>
    </xdr:from>
    <xdr:to>
      <xdr:col>81</xdr:col>
      <xdr:colOff>101600</xdr:colOff>
      <xdr:row>78</xdr:row>
      <xdr:rowOff>122758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39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113885</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46428" y="1348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169368</xdr:rowOff>
    </xdr:from>
    <xdr:to>
      <xdr:col>76</xdr:col>
      <xdr:colOff>165100</xdr:colOff>
      <xdr:row>78</xdr:row>
      <xdr:rowOff>99518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7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90645</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57428" y="13463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142011</xdr:rowOff>
    </xdr:from>
    <xdr:to>
      <xdr:col>72</xdr:col>
      <xdr:colOff>38100</xdr:colOff>
      <xdr:row>78</xdr:row>
      <xdr:rowOff>72161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4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63288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3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120199</xdr:rowOff>
    </xdr:from>
    <xdr:to>
      <xdr:col>67</xdr:col>
      <xdr:colOff>101600</xdr:colOff>
      <xdr:row>78</xdr:row>
      <xdr:rowOff>50349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2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41476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1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160029</xdr:rowOff>
    </xdr:from>
    <xdr:to>
      <xdr:col>85</xdr:col>
      <xdr:colOff>127000</xdr:colOff>
      <xdr:row>99</xdr:row>
      <xdr:rowOff>6426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962129"/>
          <a:ext cx="838200" cy="1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121558</xdr:rowOff>
    </xdr:from>
    <xdr:to>
      <xdr:col>81</xdr:col>
      <xdr:colOff>50800</xdr:colOff>
      <xdr:row>99</xdr:row>
      <xdr:rowOff>6426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923658"/>
          <a:ext cx="889000" cy="5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121558</xdr:rowOff>
    </xdr:from>
    <xdr:to>
      <xdr:col>76</xdr:col>
      <xdr:colOff>114300</xdr:colOff>
      <xdr:row>99</xdr:row>
      <xdr:rowOff>7324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923658"/>
          <a:ext cx="889000" cy="5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98667</xdr:rowOff>
    </xdr:from>
    <xdr:to>
      <xdr:col>71</xdr:col>
      <xdr:colOff>177800</xdr:colOff>
      <xdr:row>99</xdr:row>
      <xdr:rowOff>7324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900767"/>
          <a:ext cx="889000" cy="8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109229</xdr:rowOff>
    </xdr:from>
    <xdr:to>
      <xdr:col>85</xdr:col>
      <xdr:colOff>177800</xdr:colOff>
      <xdr:row>99</xdr:row>
      <xdr:rowOff>39379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9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24156</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2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127076</xdr:rowOff>
    </xdr:from>
    <xdr:to>
      <xdr:col>81</xdr:col>
      <xdr:colOff>101600</xdr:colOff>
      <xdr:row>99</xdr:row>
      <xdr:rowOff>57226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92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48353</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7021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70758</xdr:rowOff>
    </xdr:from>
    <xdr:to>
      <xdr:col>76</xdr:col>
      <xdr:colOff>165100</xdr:colOff>
      <xdr:row>99</xdr:row>
      <xdr:rowOff>908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8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163485</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57428" y="16965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127974</xdr:rowOff>
    </xdr:from>
    <xdr:to>
      <xdr:col>72</xdr:col>
      <xdr:colOff>38100</xdr:colOff>
      <xdr:row>99</xdr:row>
      <xdr:rowOff>58124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9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49251</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68428" y="1702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47867</xdr:rowOff>
    </xdr:from>
    <xdr:to>
      <xdr:col>67</xdr:col>
      <xdr:colOff>101600</xdr:colOff>
      <xdr:row>98</xdr:row>
      <xdr:rowOff>149467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4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140594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94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14133</xdr:rowOff>
    </xdr:from>
    <xdr:to>
      <xdr:col>116</xdr:col>
      <xdr:colOff>63500</xdr:colOff>
      <xdr:row>35</xdr:row>
      <xdr:rowOff>53812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014883"/>
          <a:ext cx="838200" cy="3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90840</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63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153906</xdr:rowOff>
    </xdr:from>
    <xdr:to>
      <xdr:col>111</xdr:col>
      <xdr:colOff>177800</xdr:colOff>
      <xdr:row>35</xdr:row>
      <xdr:rowOff>14133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983206"/>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147500</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1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153906</xdr:rowOff>
    </xdr:from>
    <xdr:to>
      <xdr:col>107</xdr:col>
      <xdr:colOff>50800</xdr:colOff>
      <xdr:row>35</xdr:row>
      <xdr:rowOff>137577</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983206"/>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155212</xdr:rowOff>
    </xdr:from>
    <xdr:to>
      <xdr:col>102</xdr:col>
      <xdr:colOff>114300</xdr:colOff>
      <xdr:row>35</xdr:row>
      <xdr:rowOff>137577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84512"/>
          <a:ext cx="889000" cy="15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3012</xdr:rowOff>
    </xdr:from>
    <xdr:to>
      <xdr:col>116</xdr:col>
      <xdr:colOff>114300</xdr:colOff>
      <xdr:row>35</xdr:row>
      <xdr:rowOff>104612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00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25889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855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134783</xdr:rowOff>
    </xdr:from>
    <xdr:to>
      <xdr:col>112</xdr:col>
      <xdr:colOff>38100</xdr:colOff>
      <xdr:row>35</xdr:row>
      <xdr:rowOff>64933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9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81460</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73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103106</xdr:rowOff>
    </xdr:from>
    <xdr:to>
      <xdr:col>107</xdr:col>
      <xdr:colOff>101600</xdr:colOff>
      <xdr:row>35</xdr:row>
      <xdr:rowOff>33256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93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49783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70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86777</xdr:rowOff>
    </xdr:from>
    <xdr:to>
      <xdr:col>102</xdr:col>
      <xdr:colOff>165100</xdr:colOff>
      <xdr:row>36</xdr:row>
      <xdr:rowOff>16927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08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33454</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862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104412</xdr:rowOff>
    </xdr:from>
    <xdr:to>
      <xdr:col>98</xdr:col>
      <xdr:colOff>38100</xdr:colOff>
      <xdr:row>35</xdr:row>
      <xdr:rowOff>34562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3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51089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70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170028</xdr:rowOff>
    </xdr:from>
    <xdr:to>
      <xdr:col>116</xdr:col>
      <xdr:colOff>63500</xdr:colOff>
      <xdr:row>57</xdr:row>
      <xdr:rowOff>170561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942678"/>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170561</xdr:rowOff>
    </xdr:from>
    <xdr:to>
      <xdr:col>111</xdr:col>
      <xdr:colOff>177800</xdr:colOff>
      <xdr:row>58</xdr:row>
      <xdr:rowOff>5664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943211"/>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5664</xdr:rowOff>
    </xdr:from>
    <xdr:to>
      <xdr:col>107</xdr:col>
      <xdr:colOff>50800</xdr:colOff>
      <xdr:row>58</xdr:row>
      <xdr:rowOff>6426</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4976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6426</xdr:rowOff>
    </xdr:from>
    <xdr:to>
      <xdr:col>102</xdr:col>
      <xdr:colOff>114300</xdr:colOff>
      <xdr:row>58</xdr:row>
      <xdr:rowOff>8179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50526"/>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119228</xdr:rowOff>
    </xdr:from>
    <xdr:to>
      <xdr:col>116</xdr:col>
      <xdr:colOff>114300</xdr:colOff>
      <xdr:row>58</xdr:row>
      <xdr:rowOff>49378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9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97655</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7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119761</xdr:rowOff>
    </xdr:from>
    <xdr:to>
      <xdr:col>112</xdr:col>
      <xdr:colOff>38100</xdr:colOff>
      <xdr:row>58</xdr:row>
      <xdr:rowOff>49911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9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41038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98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126314</xdr:rowOff>
    </xdr:from>
    <xdr:to>
      <xdr:col>107</xdr:col>
      <xdr:colOff>101600</xdr:colOff>
      <xdr:row>58</xdr:row>
      <xdr:rowOff>56464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9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47591</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99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127076</xdr:rowOff>
    </xdr:from>
    <xdr:to>
      <xdr:col>102</xdr:col>
      <xdr:colOff>165100</xdr:colOff>
      <xdr:row>58</xdr:row>
      <xdr:rowOff>57226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8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48353</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99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128829</xdr:rowOff>
    </xdr:from>
    <xdr:to>
      <xdr:col>98</xdr:col>
      <xdr:colOff>38100</xdr:colOff>
      <xdr:row>58</xdr:row>
      <xdr:rowOff>58979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0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50106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99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50317</xdr:rowOff>
    </xdr:from>
    <xdr:to>
      <xdr:col>116</xdr:col>
      <xdr:colOff>63500</xdr:colOff>
      <xdr:row>74</xdr:row>
      <xdr:rowOff>129550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737617"/>
          <a:ext cx="838200" cy="7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129550</xdr:rowOff>
    </xdr:from>
    <xdr:to>
      <xdr:col>111</xdr:col>
      <xdr:colOff>177800</xdr:colOff>
      <xdr:row>75</xdr:row>
      <xdr:rowOff>33813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16850"/>
          <a:ext cx="889000" cy="7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33813</xdr:rowOff>
    </xdr:from>
    <xdr:to>
      <xdr:col>107</xdr:col>
      <xdr:colOff>50800</xdr:colOff>
      <xdr:row>75</xdr:row>
      <xdr:rowOff>97043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92563"/>
          <a:ext cx="889000" cy="6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97043</xdr:rowOff>
    </xdr:from>
    <xdr:to>
      <xdr:col>102</xdr:col>
      <xdr:colOff>114300</xdr:colOff>
      <xdr:row>76</xdr:row>
      <xdr:rowOff>168503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955793"/>
          <a:ext cx="889000" cy="24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170967</xdr:rowOff>
    </xdr:from>
    <xdr:to>
      <xdr:col>116</xdr:col>
      <xdr:colOff>114300</xdr:colOff>
      <xdr:row>74</xdr:row>
      <xdr:rowOff>101117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149394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6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78750</xdr:rowOff>
    </xdr:from>
    <xdr:to>
      <xdr:col>112</xdr:col>
      <xdr:colOff>38100</xdr:colOff>
      <xdr:row>75</xdr:row>
      <xdr:rowOff>8900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6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85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154463</xdr:rowOff>
    </xdr:from>
    <xdr:to>
      <xdr:col>107</xdr:col>
      <xdr:colOff>101600</xdr:colOff>
      <xdr:row>75</xdr:row>
      <xdr:rowOff>84613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75740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93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46243</xdr:rowOff>
    </xdr:from>
    <xdr:to>
      <xdr:col>102</xdr:col>
      <xdr:colOff>165100</xdr:colOff>
      <xdr:row>75</xdr:row>
      <xdr:rowOff>147842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049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138971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99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117703</xdr:rowOff>
    </xdr:from>
    <xdr:to>
      <xdr:col>98</xdr:col>
      <xdr:colOff>38100</xdr:colOff>
      <xdr:row>77</xdr:row>
      <xdr:rowOff>47853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4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38980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4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431,562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本市の特徴として、類似団体平均に対して、公債費が大きく下回っていること、物件費や維持補修費が大きく上回っていることがあげられる。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円となっており、借入に大きく依存しない財政運営を行っていることが要因である。今後も引き続き、基金を活用しながら計画的な市債の発行に努めていく。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82,251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円程度で推移してきており、高止まりの傾向にあるため、今後は事務事業の見直し等により経費削減に努めていく。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8,261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円となっており、公共施設における修繕料の増が要因であるが、引き続き、公共施設等総合管理計画に基づき、計画的な修繕等により適正な財政運営に努めていく。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なお、前年数値との比較では、補助費等が減少しているが、これは主に公共下水道事業にかかる企業会計への繰出金や、病院事業会計繰出金の減などによるものである。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160927</xdr:rowOff>
    </xdr:from>
    <xdr:to>
      <xdr:col>24</xdr:col>
      <xdr:colOff>63500</xdr:colOff>
      <xdr:row>36</xdr:row>
      <xdr:rowOff>86360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161677"/>
          <a:ext cx="838200" cy="9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86360</xdr:rowOff>
    </xdr:from>
    <xdr:to>
      <xdr:col>19</xdr:col>
      <xdr:colOff>177800</xdr:colOff>
      <xdr:row>36</xdr:row>
      <xdr:rowOff>149497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58560"/>
          <a:ext cx="88900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117928</xdr:rowOff>
    </xdr:from>
    <xdr:to>
      <xdr:col>15</xdr:col>
      <xdr:colOff>50800</xdr:colOff>
      <xdr:row>36</xdr:row>
      <xdr:rowOff>149497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290128"/>
          <a:ext cx="88900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115043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78740</xdr:rowOff>
    </xdr:from>
    <xdr:to>
      <xdr:col>10</xdr:col>
      <xdr:colOff>114300</xdr:colOff>
      <xdr:row>36</xdr:row>
      <xdr:rowOff>117928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5094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147700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28501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5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110127</xdr:rowOff>
    </xdr:from>
    <xdr:to>
      <xdr:col>24</xdr:col>
      <xdr:colOff>114300</xdr:colOff>
      <xdr:row>36</xdr:row>
      <xdr:rowOff>40277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1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88554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8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35560</xdr:rowOff>
    </xdr:from>
    <xdr:to>
      <xdr:col>20</xdr:col>
      <xdr:colOff>38100</xdr:colOff>
      <xdr:row>36</xdr:row>
      <xdr:rowOff>137160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0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128287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98697</xdr:rowOff>
    </xdr:from>
    <xdr:to>
      <xdr:col>15</xdr:col>
      <xdr:colOff>101600</xdr:colOff>
      <xdr:row>37</xdr:row>
      <xdr:rowOff>28847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7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19974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6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67128</xdr:rowOff>
    </xdr:from>
    <xdr:to>
      <xdr:col>10</xdr:col>
      <xdr:colOff>165100</xdr:colOff>
      <xdr:row>36</xdr:row>
      <xdr:rowOff>168728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3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159855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27940</xdr:rowOff>
    </xdr:from>
    <xdr:to>
      <xdr:col>6</xdr:col>
      <xdr:colOff>38100</xdr:colOff>
      <xdr:row>36</xdr:row>
      <xdr:rowOff>129540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120667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98349</xdr:rowOff>
    </xdr:from>
    <xdr:to>
      <xdr:col>24</xdr:col>
      <xdr:colOff>63500</xdr:colOff>
      <xdr:row>58</xdr:row>
      <xdr:rowOff>97130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870999"/>
          <a:ext cx="838200" cy="17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71310</xdr:rowOff>
    </xdr:from>
    <xdr:to>
      <xdr:col>19</xdr:col>
      <xdr:colOff>177800</xdr:colOff>
      <xdr:row>58</xdr:row>
      <xdr:rowOff>97130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10015410"/>
          <a:ext cx="889000" cy="2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71310</xdr:rowOff>
    </xdr:from>
    <xdr:to>
      <xdr:col>15</xdr:col>
      <xdr:colOff>50800</xdr:colOff>
      <xdr:row>58</xdr:row>
      <xdr:rowOff>118059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10015410"/>
          <a:ext cx="8890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66408</xdr:rowOff>
    </xdr:from>
    <xdr:to>
      <xdr:col>10</xdr:col>
      <xdr:colOff>114300</xdr:colOff>
      <xdr:row>58</xdr:row>
      <xdr:rowOff>118059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10358"/>
          <a:ext cx="889000" cy="125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47549</xdr:rowOff>
    </xdr:from>
    <xdr:to>
      <xdr:col>24</xdr:col>
      <xdr:colOff>114300</xdr:colOff>
      <xdr:row>57</xdr:row>
      <xdr:rowOff>149149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2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25976</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79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46330</xdr:rowOff>
    </xdr:from>
    <xdr:to>
      <xdr:col>20</xdr:col>
      <xdr:colOff>38100</xdr:colOff>
      <xdr:row>58</xdr:row>
      <xdr:rowOff>147930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9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139057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08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20510</xdr:rowOff>
    </xdr:from>
    <xdr:to>
      <xdr:col>15</xdr:col>
      <xdr:colOff>101600</xdr:colOff>
      <xdr:row>58</xdr:row>
      <xdr:rowOff>122110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96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113237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05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67259</xdr:rowOff>
    </xdr:from>
    <xdr:to>
      <xdr:col>10</xdr:col>
      <xdr:colOff>165100</xdr:colOff>
      <xdr:row>58</xdr:row>
      <xdr:rowOff>168859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1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159986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0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15608</xdr:rowOff>
    </xdr:from>
    <xdr:to>
      <xdr:col>6</xdr:col>
      <xdr:colOff>38100</xdr:colOff>
      <xdr:row>51</xdr:row>
      <xdr:rowOff>117208</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5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108335</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85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94818</xdr:rowOff>
    </xdr:from>
    <xdr:to>
      <xdr:col>24</xdr:col>
      <xdr:colOff>63500</xdr:colOff>
      <xdr:row>75</xdr:row>
      <xdr:rowOff>110001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610668"/>
          <a:ext cx="838200" cy="35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110001</xdr:rowOff>
    </xdr:from>
    <xdr:to>
      <xdr:col>19</xdr:col>
      <xdr:colOff>177800</xdr:colOff>
      <xdr:row>75</xdr:row>
      <xdr:rowOff>157341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68751"/>
          <a:ext cx="889000" cy="4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157341</xdr:rowOff>
    </xdr:from>
    <xdr:to>
      <xdr:col>15</xdr:col>
      <xdr:colOff>50800</xdr:colOff>
      <xdr:row>75</xdr:row>
      <xdr:rowOff>157721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019300" y="13016091"/>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157721</xdr:rowOff>
    </xdr:from>
    <xdr:to>
      <xdr:col>10</xdr:col>
      <xdr:colOff>114300</xdr:colOff>
      <xdr:row>78</xdr:row>
      <xdr:rowOff>60643</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16471"/>
          <a:ext cx="889000" cy="4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44018</xdr:rowOff>
    </xdr:from>
    <xdr:to>
      <xdr:col>24</xdr:col>
      <xdr:colOff>114300</xdr:colOff>
      <xdr:row>73</xdr:row>
      <xdr:rowOff>145618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55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66895</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41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59201</xdr:rowOff>
    </xdr:from>
    <xdr:to>
      <xdr:col>20</xdr:col>
      <xdr:colOff>38100</xdr:colOff>
      <xdr:row>75</xdr:row>
      <xdr:rowOff>160801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91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5878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69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106540</xdr:rowOff>
    </xdr:from>
    <xdr:to>
      <xdr:col>15</xdr:col>
      <xdr:colOff>101600</xdr:colOff>
      <xdr:row>76</xdr:row>
      <xdr:rowOff>36689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965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53217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4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106921</xdr:rowOff>
    </xdr:from>
    <xdr:to>
      <xdr:col>10</xdr:col>
      <xdr:colOff>165100</xdr:colOff>
      <xdr:row>76</xdr:row>
      <xdr:rowOff>37071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6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53598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74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9843</xdr:rowOff>
    </xdr:from>
    <xdr:to>
      <xdr:col>6</xdr:col>
      <xdr:colOff>38100</xdr:colOff>
      <xdr:row>78</xdr:row>
      <xdr:rowOff>111443</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8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127970</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15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167909</xdr:rowOff>
    </xdr:from>
    <xdr:to>
      <xdr:col>24</xdr:col>
      <xdr:colOff>63500</xdr:colOff>
      <xdr:row>95</xdr:row>
      <xdr:rowOff>87077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284209"/>
          <a:ext cx="838200" cy="9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142900</xdr:rowOff>
    </xdr:from>
    <xdr:to>
      <xdr:col>19</xdr:col>
      <xdr:colOff>177800</xdr:colOff>
      <xdr:row>94</xdr:row>
      <xdr:rowOff>167909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087750"/>
          <a:ext cx="889000" cy="19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48536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142900</xdr:rowOff>
    </xdr:from>
    <xdr:to>
      <xdr:col>15</xdr:col>
      <xdr:colOff>50800</xdr:colOff>
      <xdr:row>94</xdr:row>
      <xdr:rowOff>25766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087750"/>
          <a:ext cx="889000" cy="5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22979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25766</xdr:rowOff>
    </xdr:from>
    <xdr:to>
      <xdr:col>10</xdr:col>
      <xdr:colOff>114300</xdr:colOff>
      <xdr:row>96</xdr:row>
      <xdr:rowOff>20005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142066"/>
          <a:ext cx="889000" cy="33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9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53977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8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36277</xdr:rowOff>
    </xdr:from>
    <xdr:to>
      <xdr:col>24</xdr:col>
      <xdr:colOff>114300</xdr:colOff>
      <xdr:row>95</xdr:row>
      <xdr:rowOff>137877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2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14704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0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117109</xdr:rowOff>
    </xdr:from>
    <xdr:to>
      <xdr:col>20</xdr:col>
      <xdr:colOff>38100</xdr:colOff>
      <xdr:row>95</xdr:row>
      <xdr:rowOff>47259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3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63786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00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92100</xdr:rowOff>
    </xdr:from>
    <xdr:to>
      <xdr:col>15</xdr:col>
      <xdr:colOff>101600</xdr:colOff>
      <xdr:row>94</xdr:row>
      <xdr:rowOff>22250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03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38777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81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146416</xdr:rowOff>
    </xdr:from>
    <xdr:to>
      <xdr:col>10</xdr:col>
      <xdr:colOff>165100</xdr:colOff>
      <xdr:row>94</xdr:row>
      <xdr:rowOff>76566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09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93093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86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140655</xdr:rowOff>
    </xdr:from>
    <xdr:to>
      <xdr:col>6</xdr:col>
      <xdr:colOff>38100</xdr:colOff>
      <xdr:row>96</xdr:row>
      <xdr:rowOff>70805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2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87332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20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154422</xdr:rowOff>
    </xdr:from>
    <xdr:to>
      <xdr:col>55</xdr:col>
      <xdr:colOff>0</xdr:colOff>
      <xdr:row>38</xdr:row>
      <xdr:rowOff>48351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98072"/>
          <a:ext cx="8382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154422</xdr:rowOff>
    </xdr:from>
    <xdr:to>
      <xdr:col>50</xdr:col>
      <xdr:colOff>114300</xdr:colOff>
      <xdr:row>38</xdr:row>
      <xdr:rowOff>46431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98072"/>
          <a:ext cx="889000" cy="6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46431</xdr:rowOff>
    </xdr:from>
    <xdr:to>
      <xdr:col>45</xdr:col>
      <xdr:colOff>177800</xdr:colOff>
      <xdr:row>38</xdr:row>
      <xdr:rowOff>52192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61531"/>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1900</xdr:rowOff>
    </xdr:from>
    <xdr:to>
      <xdr:col>41</xdr:col>
      <xdr:colOff>50800</xdr:colOff>
      <xdr:row>38</xdr:row>
      <xdr:rowOff>52192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170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169001</xdr:rowOff>
    </xdr:from>
    <xdr:to>
      <xdr:col>55</xdr:col>
      <xdr:colOff>50800</xdr:colOff>
      <xdr:row>38</xdr:row>
      <xdr:rowOff>99151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83928</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27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103622</xdr:rowOff>
    </xdr:from>
    <xdr:to>
      <xdr:col>50</xdr:col>
      <xdr:colOff>165100</xdr:colOff>
      <xdr:row>38</xdr:row>
      <xdr:rowOff>33772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4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24899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53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167081</xdr:rowOff>
    </xdr:from>
    <xdr:to>
      <xdr:col>46</xdr:col>
      <xdr:colOff>38100</xdr:colOff>
      <xdr:row>38</xdr:row>
      <xdr:rowOff>97231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1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88358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60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1392</xdr:rowOff>
    </xdr:from>
    <xdr:to>
      <xdr:col>41</xdr:col>
      <xdr:colOff>101600</xdr:colOff>
      <xdr:row>38</xdr:row>
      <xdr:rowOff>102992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1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94119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09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122550</xdr:rowOff>
    </xdr:from>
    <xdr:to>
      <xdr:col>36</xdr:col>
      <xdr:colOff>165100</xdr:colOff>
      <xdr:row>38</xdr:row>
      <xdr:rowOff>52700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6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43827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55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84341</xdr:rowOff>
    </xdr:from>
    <xdr:to>
      <xdr:col>55</xdr:col>
      <xdr:colOff>0</xdr:colOff>
      <xdr:row>58</xdr:row>
      <xdr:rowOff>93790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28441"/>
          <a:ext cx="8382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84341</xdr:rowOff>
    </xdr:from>
    <xdr:to>
      <xdr:col>50</xdr:col>
      <xdr:colOff>114300</xdr:colOff>
      <xdr:row>58</xdr:row>
      <xdr:rowOff>123469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28441"/>
          <a:ext cx="889000" cy="3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119964</xdr:rowOff>
    </xdr:from>
    <xdr:to>
      <xdr:col>45</xdr:col>
      <xdr:colOff>177800</xdr:colOff>
      <xdr:row>58</xdr:row>
      <xdr:rowOff>123469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64064"/>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119964</xdr:rowOff>
    </xdr:from>
    <xdr:to>
      <xdr:col>41</xdr:col>
      <xdr:colOff>50800</xdr:colOff>
      <xdr:row>58</xdr:row>
      <xdr:rowOff>124537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64064"/>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42990</xdr:rowOff>
    </xdr:from>
    <xdr:to>
      <xdr:col>55</xdr:col>
      <xdr:colOff>50800</xdr:colOff>
      <xdr:row>58</xdr:row>
      <xdr:rowOff>144590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129367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0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33541</xdr:rowOff>
    </xdr:from>
    <xdr:to>
      <xdr:col>50</xdr:col>
      <xdr:colOff>165100</xdr:colOff>
      <xdr:row>58</xdr:row>
      <xdr:rowOff>135141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7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126268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7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72669</xdr:rowOff>
    </xdr:from>
    <xdr:to>
      <xdr:col>46</xdr:col>
      <xdr:colOff>38100</xdr:colOff>
      <xdr:row>59</xdr:row>
      <xdr:rowOff>2819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1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165396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09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69164</xdr:rowOff>
    </xdr:from>
    <xdr:to>
      <xdr:col>41</xdr:col>
      <xdr:colOff>101600</xdr:colOff>
      <xdr:row>58</xdr:row>
      <xdr:rowOff>170764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161891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0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73737</xdr:rowOff>
    </xdr:from>
    <xdr:to>
      <xdr:col>36</xdr:col>
      <xdr:colOff>165100</xdr:colOff>
      <xdr:row>59</xdr:row>
      <xdr:rowOff>3887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1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166464</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125625</xdr:rowOff>
    </xdr:from>
    <xdr:to>
      <xdr:col>55</xdr:col>
      <xdr:colOff>0</xdr:colOff>
      <xdr:row>76</xdr:row>
      <xdr:rowOff>131894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155825"/>
          <a:ext cx="838200" cy="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131894</xdr:rowOff>
    </xdr:from>
    <xdr:to>
      <xdr:col>50</xdr:col>
      <xdr:colOff>114300</xdr:colOff>
      <xdr:row>77</xdr:row>
      <xdr:rowOff>27425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162094"/>
          <a:ext cx="889000" cy="6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146199</xdr:rowOff>
    </xdr:from>
    <xdr:to>
      <xdr:col>45</xdr:col>
      <xdr:colOff>177800</xdr:colOff>
      <xdr:row>77</xdr:row>
      <xdr:rowOff>27425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176399"/>
          <a:ext cx="889000" cy="5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166740</xdr:rowOff>
    </xdr:from>
    <xdr:to>
      <xdr:col>41</xdr:col>
      <xdr:colOff>50800</xdr:colOff>
      <xdr:row>76</xdr:row>
      <xdr:rowOff>146199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025490"/>
          <a:ext cx="889000" cy="15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129042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74825</xdr:rowOff>
    </xdr:from>
    <xdr:to>
      <xdr:col>55</xdr:col>
      <xdr:colOff>50800</xdr:colOff>
      <xdr:row>77</xdr:row>
      <xdr:rowOff>4975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10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97702</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95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81094</xdr:rowOff>
    </xdr:from>
    <xdr:to>
      <xdr:col>50</xdr:col>
      <xdr:colOff>165100</xdr:colOff>
      <xdr:row>77</xdr:row>
      <xdr:rowOff>11244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11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27772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88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148075</xdr:rowOff>
    </xdr:from>
    <xdr:to>
      <xdr:col>46</xdr:col>
      <xdr:colOff>38100</xdr:colOff>
      <xdr:row>77</xdr:row>
      <xdr:rowOff>78225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17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69352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27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95399</xdr:rowOff>
    </xdr:from>
    <xdr:to>
      <xdr:col>41</xdr:col>
      <xdr:colOff>101600</xdr:colOff>
      <xdr:row>77</xdr:row>
      <xdr:rowOff>25549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12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21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115940</xdr:rowOff>
    </xdr:from>
    <xdr:to>
      <xdr:col>36</xdr:col>
      <xdr:colOff>165100</xdr:colOff>
      <xdr:row>76</xdr:row>
      <xdr:rowOff>46090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97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62617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74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36323</xdr:rowOff>
    </xdr:from>
    <xdr:to>
      <xdr:col>55</xdr:col>
      <xdr:colOff>0</xdr:colOff>
      <xdr:row>97</xdr:row>
      <xdr:rowOff>39590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666973"/>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39590</xdr:rowOff>
    </xdr:from>
    <xdr:to>
      <xdr:col>50</xdr:col>
      <xdr:colOff>114300</xdr:colOff>
      <xdr:row>97</xdr:row>
      <xdr:rowOff>74419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70240"/>
          <a:ext cx="889000" cy="3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42349</xdr:rowOff>
    </xdr:from>
    <xdr:to>
      <xdr:col>45</xdr:col>
      <xdr:colOff>177800</xdr:colOff>
      <xdr:row>97</xdr:row>
      <xdr:rowOff>74419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672999"/>
          <a:ext cx="889000" cy="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15717</xdr:rowOff>
    </xdr:from>
    <xdr:to>
      <xdr:col>41</xdr:col>
      <xdr:colOff>50800</xdr:colOff>
      <xdr:row>97</xdr:row>
      <xdr:rowOff>42349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646367"/>
          <a:ext cx="889000" cy="2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156973</xdr:rowOff>
    </xdr:from>
    <xdr:to>
      <xdr:col>55</xdr:col>
      <xdr:colOff>50800</xdr:colOff>
      <xdr:row>97</xdr:row>
      <xdr:rowOff>87123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1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135400</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9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160240</xdr:rowOff>
    </xdr:from>
    <xdr:to>
      <xdr:col>50</xdr:col>
      <xdr:colOff>165100</xdr:colOff>
      <xdr:row>97</xdr:row>
      <xdr:rowOff>90390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1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81517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23619</xdr:rowOff>
    </xdr:from>
    <xdr:to>
      <xdr:col>46</xdr:col>
      <xdr:colOff>38100</xdr:colOff>
      <xdr:row>97</xdr:row>
      <xdr:rowOff>125219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65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116346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74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162999</xdr:rowOff>
    </xdr:from>
    <xdr:to>
      <xdr:col>41</xdr:col>
      <xdr:colOff>101600</xdr:colOff>
      <xdr:row>97</xdr:row>
      <xdr:rowOff>93149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2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109676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39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136367</xdr:rowOff>
    </xdr:from>
    <xdr:to>
      <xdr:col>36</xdr:col>
      <xdr:colOff>165100</xdr:colOff>
      <xdr:row>97</xdr:row>
      <xdr:rowOff>66517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59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83044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37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23480</xdr:rowOff>
    </xdr:from>
    <xdr:to>
      <xdr:col>85</xdr:col>
      <xdr:colOff>127000</xdr:colOff>
      <xdr:row>38</xdr:row>
      <xdr:rowOff>32486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38580"/>
          <a:ext cx="838200" cy="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32486</xdr:rowOff>
    </xdr:from>
    <xdr:to>
      <xdr:col>81</xdr:col>
      <xdr:colOff>50800</xdr:colOff>
      <xdr:row>38</xdr:row>
      <xdr:rowOff>107467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7586"/>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12004</xdr:rowOff>
    </xdr:from>
    <xdr:to>
      <xdr:col>76</xdr:col>
      <xdr:colOff>114300</xdr:colOff>
      <xdr:row>38</xdr:row>
      <xdr:rowOff>107467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27104"/>
          <a:ext cx="889000" cy="9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12004</xdr:rowOff>
    </xdr:from>
    <xdr:to>
      <xdr:col>71</xdr:col>
      <xdr:colOff>177800</xdr:colOff>
      <xdr:row>38</xdr:row>
      <xdr:rowOff>129001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27104"/>
          <a:ext cx="889000" cy="11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144130</xdr:rowOff>
    </xdr:from>
    <xdr:to>
      <xdr:col>85</xdr:col>
      <xdr:colOff>177800</xdr:colOff>
      <xdr:row>38</xdr:row>
      <xdr:rowOff>74279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877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59057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0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153137</xdr:rowOff>
    </xdr:from>
    <xdr:to>
      <xdr:col>81</xdr:col>
      <xdr:colOff>101600</xdr:colOff>
      <xdr:row>38</xdr:row>
      <xdr:rowOff>83286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967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74413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8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56667</xdr:rowOff>
    </xdr:from>
    <xdr:to>
      <xdr:col>76</xdr:col>
      <xdr:colOff>165100</xdr:colOff>
      <xdr:row>38</xdr:row>
      <xdr:rowOff>158267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7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149394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132654</xdr:rowOff>
    </xdr:from>
    <xdr:to>
      <xdr:col>72</xdr:col>
      <xdr:colOff>38100</xdr:colOff>
      <xdr:row>38</xdr:row>
      <xdr:rowOff>62804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7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53931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6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78201</xdr:rowOff>
    </xdr:from>
    <xdr:to>
      <xdr:col>67</xdr:col>
      <xdr:colOff>101600</xdr:colOff>
      <xdr:row>39</xdr:row>
      <xdr:rowOff>8351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170928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8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124710</xdr:rowOff>
    </xdr:from>
    <xdr:to>
      <xdr:col>85</xdr:col>
      <xdr:colOff>127000</xdr:colOff>
      <xdr:row>58</xdr:row>
      <xdr:rowOff>9268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897360"/>
          <a:ext cx="838200" cy="56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67245</xdr:rowOff>
    </xdr:from>
    <xdr:to>
      <xdr:col>81</xdr:col>
      <xdr:colOff>50800</xdr:colOff>
      <xdr:row>58</xdr:row>
      <xdr:rowOff>9268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839895"/>
          <a:ext cx="889000" cy="11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45343</xdr:rowOff>
    </xdr:from>
    <xdr:to>
      <xdr:col>76</xdr:col>
      <xdr:colOff>114300</xdr:colOff>
      <xdr:row>57</xdr:row>
      <xdr:rowOff>67245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817993"/>
          <a:ext cx="889000" cy="2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7232</xdr:rowOff>
    </xdr:from>
    <xdr:to>
      <xdr:col>71</xdr:col>
      <xdr:colOff>177800</xdr:colOff>
      <xdr:row>57</xdr:row>
      <xdr:rowOff>45343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608432"/>
          <a:ext cx="889000" cy="20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73910</xdr:rowOff>
    </xdr:from>
    <xdr:to>
      <xdr:col>85</xdr:col>
      <xdr:colOff>177800</xdr:colOff>
      <xdr:row>58</xdr:row>
      <xdr:rowOff>4060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84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52337</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82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129918</xdr:rowOff>
    </xdr:from>
    <xdr:to>
      <xdr:col>81</xdr:col>
      <xdr:colOff>101600</xdr:colOff>
      <xdr:row>58</xdr:row>
      <xdr:rowOff>60068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90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51195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99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16445</xdr:rowOff>
    </xdr:from>
    <xdr:to>
      <xdr:col>76</xdr:col>
      <xdr:colOff>165100</xdr:colOff>
      <xdr:row>57</xdr:row>
      <xdr:rowOff>118045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134572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56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165993</xdr:rowOff>
    </xdr:from>
    <xdr:to>
      <xdr:col>72</xdr:col>
      <xdr:colOff>38100</xdr:colOff>
      <xdr:row>57</xdr:row>
      <xdr:rowOff>96143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76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112670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54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127882</xdr:rowOff>
    </xdr:from>
    <xdr:to>
      <xdr:col>67</xdr:col>
      <xdr:colOff>101600</xdr:colOff>
      <xdr:row>56</xdr:row>
      <xdr:rowOff>58032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55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74559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33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87774</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32324"/>
          <a:ext cx="838200" cy="1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87774</xdr:rowOff>
    </xdr:from>
    <xdr:to>
      <xdr:col>81</xdr:col>
      <xdr:colOff>50800</xdr:colOff>
      <xdr:row>79</xdr:row>
      <xdr:rowOff>97410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32324"/>
          <a:ext cx="889000" cy="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95613</xdr:rowOff>
    </xdr:from>
    <xdr:to>
      <xdr:col>76</xdr:col>
      <xdr:colOff>114300</xdr:colOff>
      <xdr:row>79</xdr:row>
      <xdr:rowOff>97410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0163"/>
          <a:ext cx="8890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95613</xdr:rowOff>
    </xdr:from>
    <xdr:to>
      <xdr:col>71</xdr:col>
      <xdr:colOff>177800</xdr:colOff>
      <xdr:row>79</xdr:row>
      <xdr:rowOff>97735</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640163"/>
          <a:ext cx="8890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36974</xdr:rowOff>
    </xdr:from>
    <xdr:to>
      <xdr:col>81</xdr:col>
      <xdr:colOff>101600</xdr:colOff>
      <xdr:row>79</xdr:row>
      <xdr:rowOff>138574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129701</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6742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46610</xdr:rowOff>
    </xdr:from>
    <xdr:to>
      <xdr:col>76</xdr:col>
      <xdr:colOff>165100</xdr:colOff>
      <xdr:row>79</xdr:row>
      <xdr:rowOff>148210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139337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38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44813</xdr:rowOff>
    </xdr:from>
    <xdr:to>
      <xdr:col>72</xdr:col>
      <xdr:colOff>38100</xdr:colOff>
      <xdr:row>79</xdr:row>
      <xdr:rowOff>146413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137540</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82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46935</xdr:rowOff>
    </xdr:from>
    <xdr:to>
      <xdr:col>67</xdr:col>
      <xdr:colOff>101600</xdr:colOff>
      <xdr:row>79</xdr:row>
      <xdr:rowOff>148535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139662</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42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71958</xdr:rowOff>
    </xdr:from>
    <xdr:to>
      <xdr:col>85</xdr:col>
      <xdr:colOff>127000</xdr:colOff>
      <xdr:row>98</xdr:row>
      <xdr:rowOff>81750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874058"/>
          <a:ext cx="8382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48718</xdr:rowOff>
    </xdr:from>
    <xdr:to>
      <xdr:col>81</xdr:col>
      <xdr:colOff>50800</xdr:colOff>
      <xdr:row>98</xdr:row>
      <xdr:rowOff>71958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850818"/>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21361</xdr:rowOff>
    </xdr:from>
    <xdr:to>
      <xdr:col>76</xdr:col>
      <xdr:colOff>114300</xdr:colOff>
      <xdr:row>98</xdr:row>
      <xdr:rowOff>48718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6823461"/>
          <a:ext cx="889000" cy="2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170999</xdr:rowOff>
    </xdr:from>
    <xdr:to>
      <xdr:col>71</xdr:col>
      <xdr:colOff>177800</xdr:colOff>
      <xdr:row>98</xdr:row>
      <xdr:rowOff>21361</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801649"/>
          <a:ext cx="889000" cy="2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30950</xdr:rowOff>
    </xdr:from>
    <xdr:to>
      <xdr:col>85</xdr:col>
      <xdr:colOff>177800</xdr:colOff>
      <xdr:row>98</xdr:row>
      <xdr:rowOff>132550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8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117327</xdr:rowOff>
    </xdr:from>
    <xdr:ext cx="469744"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74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21158</xdr:rowOff>
    </xdr:from>
    <xdr:to>
      <xdr:col>81</xdr:col>
      <xdr:colOff>101600</xdr:colOff>
      <xdr:row>98</xdr:row>
      <xdr:rowOff>122758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82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113885</xdr:rowOff>
    </xdr:from>
    <xdr:ext cx="469744"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46428" y="1691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169368</xdr:rowOff>
    </xdr:from>
    <xdr:to>
      <xdr:col>76</xdr:col>
      <xdr:colOff>165100</xdr:colOff>
      <xdr:row>98</xdr:row>
      <xdr:rowOff>99518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80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90645</xdr:rowOff>
    </xdr:from>
    <xdr:ext cx="469744"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57428" y="1689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142011</xdr:rowOff>
    </xdr:from>
    <xdr:to>
      <xdr:col>72</xdr:col>
      <xdr:colOff>38100</xdr:colOff>
      <xdr:row>98</xdr:row>
      <xdr:rowOff>72161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77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63288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86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120199</xdr:rowOff>
    </xdr:from>
    <xdr:to>
      <xdr:col>67</xdr:col>
      <xdr:colOff>101600</xdr:colOff>
      <xdr:row>98</xdr:row>
      <xdr:rowOff>50349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75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41476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84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本市の特徴として、公債費が類似団体平均を大きく下回っていることがあげられ、これは借入に大きく依存しない財政運営を行っていることが要因である。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191,356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円となっており、類似団体と同様に近年は上昇傾向にある。主に福祉関連経費の増によるものであり、今後も就学前教育・保育施設の整備や扶助費の増嵩などにより、上昇していくことが考えられる。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59,127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円となっており、近年減少傾向にあったが、令和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年度は市公民館整備工事や、米野小学校の改築にかかる設計・監理委託料の増などにより、前年数値と比較して増加となった。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今後は、米野小学校の改築を控えており、さらに上昇していくことが考えられる。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今後も、老朽化が進む公共施設の改修や統合等に伴う市債の発行増により、実質公債費比率は上昇していくことが考えられるため、引き続き計画的な市債発行等により、健全な財政状況の維持に努める。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愛知県小牧市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財政調整基金残高は、適切な財源の確保と歳出の精査により、令和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年度決算において取崩しを回避しており、前年度とほぼ同額を維持している。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また、昨年度に比べ実質収支が減少したことにより、実質単年度収支は赤字が続き、実質収支比率も前年度から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今後も、事務事業の見直し・統廃合など歳出の合理化等行財政改革を推進し、健全な行財政運営に努めていく。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愛知県小牧市</a:t>
          </a:r>
        </a:p>
      </xdr:txBody>
    </xdr:sp>
    <xdr:clientData/>
  </xdr:twoCellAnchor>
  <xdr:twoCellAnchor editAs="oneCell">
    <xdr:from>
      <xdr:col>1</xdr:col>
      <xdr:colOff>0</xdr:colOff>
      <xdr:row>3</xdr:row>
      <xdr:rowOff>28575</xdr:rowOff>
    </xdr:from>
    <xdr:to>
      <xdr:col>4</xdr:col>
      <xdr:colOff>914400</xdr:colOff>
      <xdr:row>5</xdr:row>
      <xdr:rowOff>1633</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年度に比べ、黒字額が減少し、標準財政規模は増加したため、標準財政規模に対する黒字の割合は減少している。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その主な要因は、一般会計の実質収支額（黒字額）が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百万円減少したことや、病院事業会計の剰余額が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1,136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百万円減少したこと、さらに水道事業会計の剰余額が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百万円減少したことによる。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標準財政規模が増加した主な要因は、標準税収入額のうち、基準財政収入額が増額となったことによる。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一般会計においては、昨年度より翌年度へ繰り越すべき財源が減少したものの、それ以上に形式収支が減少したため、実質収支額が減少した。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病院事業会計においては、経常利益の減少に伴う現金預金などの流動資産の減少により剰余額が減少した。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水道事業会計においては、現金預金や前払金の減少に伴う流動資産の減少により剰余額が減少した。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今後も各会計の状況を注視しながら、引き続き健全な財政状況の維持に努める。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愛知県小牧市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実質公債費比率は、類似団体と比較して低い水準にあるが、これは基金等の特定財源の活用により、不足する一般財源を市債に大きく依存しない財政運営を行っていることが主な要因と考えられる。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しかしながら、今後も米野小学校改築事業や就学前教育・保育施設の整備等の建設事業を予定しており、市債残高は令和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年度以降も増加する見込みである。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したがって、市債の発行増により、実質公債費比率は上昇傾向にあると考えられるため、引き続き計画的な市債発行等により健全な財政状況の維持に努める。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平成</a:t>
          </a:r>
          <a:r>
            <a:rPr kumimoji="1" lang="en-US" altLang="ja-JP"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a:t>
          </a: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年度より廃止</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愛知県小牧市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対して、充当可能な財源の額が減少しているが、企業債残高が減少したことにより、将来負担比率の分子となる公営企業債等繰入見込額や組合等負担見込額なども減少したため、将来負担比率は横ばい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が将来負担額を大きく上回っていることから、健全な財政を維持していると考えられるが、今後は、米野小学校改築事業や就学前教育・保育施設の整備等の建設事業や継続的な公共施設の長寿命化改修も計画しており、基金の取崩しの増加に伴う充当可能基金額の減少が予想されるため、計画的な市債発行等により、今後も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愛知県小牧市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億円となり、前年度から約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これは、次世代教育環境整備基金を約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千万円、都市基盤整備基金を約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千万円取崩しを行ったものの、次世代教育環境整備基金で約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千万円、スポーツ振興基金で約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千万円積立てたことなどによる増加が主な要因である。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今後も、引き続き計画的な市債発行に努めるなど、健全な財政状況の維持に努める。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次世代教育環境整備基金：次世代育成のための学校施設等教育環境整備事業の資金に充てる。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都市基盤整備基金：都市基盤の充実に資する事業で、道路その他の交通施設、公園その他の公共空地及び公共下水道の整備事業、</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土地区画整理事業並びに市街地再開発事業の資金に充てる。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社会福祉基金：社会福祉を充実するための資金に充てる。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スポーツ振興基金：スポーツ振興事業及び体育施設整備の資金に充てる。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こども夢・チャレンジ基金：こどもの夢を育み、夢へのチャレンジを応援するための資金に充てる。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各基金の設置目的に沿って計画的な運用に努める。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米野小学校改築事業や給食センター施設管理事業などの財源として次世代教育環境整備基金を約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道路新設改良事業や公園整備事業の財源として都市基盤整備基金を約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千万円の取崩しを行った一方、学校施設等の教育環境整備に備え次世代教育環境整備基金で約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千万円、スポーツ振興事業及び体育施設の整備に備えスポーツ振興基金で約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千万円を積立てたことなどが主な増加の要因となっている。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今後も、健全な財政運営に努めるとともに、積立額と取崩額のバランスに留意する。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また、余剰が見込まれる貴重な財源については、経済事情に左右されることなく、健全財政を維持し、積極的な施策の展開と着実な事業の推進を図るために一部の基金に一般財源積立てを行っていく。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年度に比べて約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千万円の増となっているが、これは基金利子の積立による増加である。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年度に引き続き、令和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年度も取崩しは行っていない。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財政調整基金残高は、適切な財源の確保と歳出の精査により取崩す可能性も視野に入れ、今後も、引き続き計画的な市債発行に努めるなど、健全な財政運営に努める。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年度より廃止。</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今後も、減債基金を運用する必要が無いように、引き続き計画的な市債発行に努めるなど、健全な財政運営に努める。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1783ACB-B882-4599-A183-E4BC85CC3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088E1C6-AC25-4BF5-B63E-D4D2A6C82E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5A64C2C-A4A4-49AE-9C8A-6EE08558F777}"/>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D0FCCC-F940-4B19-A3EF-452715EC8C04}"/>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054DCA3-1058-4872-8A85-644387D426A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BB768E9-6847-435B-AB77-D790C1F5C0B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AC2EA1A-EDC3-477D-B7C2-C366AF99A6B1}"/>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66958A8-CD57-4337-A633-245A4218234B}"/>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6C91E0E-66E8-4E36-8C8F-8FA11DF1F6F4}"/>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31A2782-5238-4EE9-B389-86D371860634}"/>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79BC6CB-88A5-4659-BD5E-F4EFBA7DF05D}"/>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2ACC90D-0C7E-49D7-94F1-AF986CE7D1C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F9CA284-04C9-4C71-8FED-8AC4BE1D6999}"/>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E9472AB-B902-46A7-9E2C-CEA61B1AC32F}"/>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6833EF6-08C4-4D3A-9316-A980AEF57D0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AD67143-5F21-47BD-BA84-34BAFEC970C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9452C1B-EF64-40AA-B07F-7D5EE23660D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6EC741C-553D-4213-AC7B-01BC86F892C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F29F38F-CCD2-4219-9DB0-7FFF62CD5593}"/>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0179B3B-FC7A-4A58-9A8F-7A9EB41B926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EC2CF89-AB35-4AFB-9C51-123A901DEDE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0DA9859-2346-4367-85D6-DB675FB3C446}"/>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2B1FD42-8885-40FB-8787-1D9C6ECE6FF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266BF2D-E492-4A82-AE60-CC3ED9FE551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6A001C8-6BA8-4F04-A49C-BCFA1E46CC6B}"/>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1F8E39C-E84D-41D6-8B6F-E088747A5143}"/>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3EA2186-900B-48ED-9C6D-AD74932E36A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F357007-7E47-4EF1-BFFA-826091E5E53C}"/>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51F0D98-B48E-4542-AD02-D1C974CA063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3A3810-E713-48D2-ADEC-F45AB065BBC8}"/>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41EE30A-5F2B-4703-9CFA-360DABAF9BB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3BF05F9-D82B-4EDA-A43A-CEE67A53010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BD96AB0-5747-457C-807E-43C04C755ED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08CA86B-C9DC-4355-8C8B-3DE08C4351EC}"/>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B69A58F-1C20-4EF7-8AF6-DA697DE01D7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0A85B6C-4E07-4E32-87B3-11910DCF111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571829E-0FAE-4EED-BDB1-5B95A3D75AF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4EED64E-2056-4B8B-AC97-3CAD1611C7D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25F7C2A-9A94-4474-99BA-070162CB045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D89B4CF-9A47-4D9F-AF73-E6278C5D64E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9ACF28F-73F4-4279-8263-FE3B493C1DEF}"/>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0AA297B-6331-4F3F-B160-216E227226D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8B68C86-BF7C-4A75-8EE7-4988B3CEE22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05C6F8A-5413-4A1A-B6D6-DF135364716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40558AB-750E-472E-ABAE-BAA3EB39316E}"/>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E08E47D-54B5-44D9-80A7-2FE0883C22E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BD4C1F0-19F9-4BA7-80CA-334AEE5A79C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A684896-2C9D-416C-9F9A-F67AFA25851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E578697-E670-4F5B-8160-BE9E35026EBC}"/>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95B83BD-9BA8-4FDD-97D2-BB06FA2309F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FD79ABE-5216-485A-9724-8F468EEB3A1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6CC1EDC-F86D-4CAC-AD3F-0FFEA395C7B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9E51943-7A3D-4B14-9451-5318D177392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165EA44-1817-4736-8802-6D8CBBA5E3B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884BF72-1225-4C71-8752-162C10238AA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2E3EFF2-A774-4698-8C4E-9CEE1B8A151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78FEED0-3BAC-4658-87CB-D1BE945EE1E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と比較して、低い数値もしくは同程度で推移している。当市では、平成２８年度に、公共ファシリティマネジメント基本方針、公共施設適正配置計画、公共施設長寿命化計画を策定（令和４年度改訂）しており、当該計画に基づき、施設の維持管理を適切に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C9CA403-58B3-4843-B57C-1A3F155379A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F7D6C91-708D-4ABA-A076-9902CD343A6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1EFA246-8EC1-4041-9D7B-AEAD3F32C059}"/>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94CBE83-227E-4F62-8005-9F26BD26A44F}"/>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75B49C2-3C78-4255-B8E4-801D37E74ADE}"/>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A1CA0CD-859D-4DAD-833F-7EA948F65C5A}"/>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DE2CF72B-C425-450C-8C75-2E19AC2F2500}"/>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5B5A541-0CB1-4D1A-89C7-6AA868317688}"/>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C0F22C0-0903-44F0-82DD-251FB954B578}"/>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2C87B54-FA96-484F-8AC3-726E2F80E0EC}"/>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E6B6DF00-016B-43AD-B62C-48B0A1B5AF98}"/>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DD1B132-37EC-4D34-9A74-FC4B39292B01}"/>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167F788-127C-4B19-8B94-65EECA51AF9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DC238CA7-B955-41F0-BF12-6F97FA3F25A6}"/>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3" name="直線コネクタ 72">
          <a:extLst>
            <a:ext uri="{FF2B5EF4-FFF2-40B4-BE49-F238E27FC236}">
              <a16:creationId xmlns:a16="http://schemas.microsoft.com/office/drawing/2014/main" id="{1E79F287-D07D-4A9F-BAED-91E496B64780}"/>
            </a:ext>
          </a:extLst>
        </xdr:cNvPr>
        <xdr:cNvCxnSpPr/>
      </xdr:nvCxnSpPr>
      <xdr:spPr>
        <a:xfrm flipV="1">
          <a:off x="4206240" y="5223383"/>
          <a:ext cx="1270" cy="1056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4" name="有形固定資産減価償却率最小値テキスト">
          <a:extLst>
            <a:ext uri="{FF2B5EF4-FFF2-40B4-BE49-F238E27FC236}">
              <a16:creationId xmlns:a16="http://schemas.microsoft.com/office/drawing/2014/main" id="{2A839A4F-F167-4E62-AC3B-86A88B81515F}"/>
            </a:ext>
          </a:extLst>
        </xdr:cNvPr>
        <xdr:cNvSpPr txBox="1"/>
      </xdr:nvSpPr>
      <xdr:spPr>
        <a:xfrm>
          <a:off x="4258945" y="6283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5" name="直線コネクタ 74">
          <a:extLst>
            <a:ext uri="{FF2B5EF4-FFF2-40B4-BE49-F238E27FC236}">
              <a16:creationId xmlns:a16="http://schemas.microsoft.com/office/drawing/2014/main" id="{85666B3B-C8BF-4886-B55C-E5361229E3DC}"/>
            </a:ext>
          </a:extLst>
        </xdr:cNvPr>
        <xdr:cNvCxnSpPr/>
      </xdr:nvCxnSpPr>
      <xdr:spPr>
        <a:xfrm>
          <a:off x="4119245" y="628002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6" name="有形固定資産減価償却率最大値テキスト">
          <a:extLst>
            <a:ext uri="{FF2B5EF4-FFF2-40B4-BE49-F238E27FC236}">
              <a16:creationId xmlns:a16="http://schemas.microsoft.com/office/drawing/2014/main" id="{E64AE237-FBE4-4A9B-AB2A-02DDDCB06291}"/>
            </a:ext>
          </a:extLst>
        </xdr:cNvPr>
        <xdr:cNvSpPr txBox="1"/>
      </xdr:nvSpPr>
      <xdr:spPr>
        <a:xfrm>
          <a:off x="4258945" y="500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7" name="直線コネクタ 76">
          <a:extLst>
            <a:ext uri="{FF2B5EF4-FFF2-40B4-BE49-F238E27FC236}">
              <a16:creationId xmlns:a16="http://schemas.microsoft.com/office/drawing/2014/main" id="{B75376BE-DF89-40E6-B5B6-895F6A5679E6}"/>
            </a:ext>
          </a:extLst>
        </xdr:cNvPr>
        <xdr:cNvCxnSpPr/>
      </xdr:nvCxnSpPr>
      <xdr:spPr>
        <a:xfrm>
          <a:off x="4119245" y="52233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78" name="有形固定資産減価償却率平均値テキスト">
          <a:extLst>
            <a:ext uri="{FF2B5EF4-FFF2-40B4-BE49-F238E27FC236}">
              <a16:creationId xmlns:a16="http://schemas.microsoft.com/office/drawing/2014/main" id="{1F88A955-62E5-4F34-8BCD-A5515F04B298}"/>
            </a:ext>
          </a:extLst>
        </xdr:cNvPr>
        <xdr:cNvSpPr txBox="1"/>
      </xdr:nvSpPr>
      <xdr:spPr>
        <a:xfrm>
          <a:off x="4258945" y="5848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9" name="フローチャート: 判断 78">
          <a:extLst>
            <a:ext uri="{FF2B5EF4-FFF2-40B4-BE49-F238E27FC236}">
              <a16:creationId xmlns:a16="http://schemas.microsoft.com/office/drawing/2014/main" id="{2B136702-987B-4F93-9ECF-DCDB58416650}"/>
            </a:ext>
          </a:extLst>
        </xdr:cNvPr>
        <xdr:cNvSpPr/>
      </xdr:nvSpPr>
      <xdr:spPr>
        <a:xfrm>
          <a:off x="4157345" y="5869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80" name="フローチャート: 判断 79">
          <a:extLst>
            <a:ext uri="{FF2B5EF4-FFF2-40B4-BE49-F238E27FC236}">
              <a16:creationId xmlns:a16="http://schemas.microsoft.com/office/drawing/2014/main" id="{813E57C5-8D20-43D9-AAD8-62A8C78F6306}"/>
            </a:ext>
          </a:extLst>
        </xdr:cNvPr>
        <xdr:cNvSpPr/>
      </xdr:nvSpPr>
      <xdr:spPr>
        <a:xfrm>
          <a:off x="3537585" y="5878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7B2ED83B-CCF7-45BF-A0E4-D5DB5C5F2659}"/>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2" name="フローチャート: 判断 81">
          <a:extLst>
            <a:ext uri="{FF2B5EF4-FFF2-40B4-BE49-F238E27FC236}">
              <a16:creationId xmlns:a16="http://schemas.microsoft.com/office/drawing/2014/main" id="{DB54DD97-53BF-455F-8189-45F8A39FBD01}"/>
            </a:ext>
          </a:extLst>
        </xdr:cNvPr>
        <xdr:cNvSpPr/>
      </xdr:nvSpPr>
      <xdr:spPr>
        <a:xfrm>
          <a:off x="2196465" y="57743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3" name="フローチャート: 判断 82">
          <a:extLst>
            <a:ext uri="{FF2B5EF4-FFF2-40B4-BE49-F238E27FC236}">
              <a16:creationId xmlns:a16="http://schemas.microsoft.com/office/drawing/2014/main" id="{51DFBC8D-5858-4D4B-A7E8-9EF0411E3620}"/>
            </a:ext>
          </a:extLst>
        </xdr:cNvPr>
        <xdr:cNvSpPr/>
      </xdr:nvSpPr>
      <xdr:spPr>
        <a:xfrm>
          <a:off x="1525905" y="57354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B1A790C-2718-45BD-A70A-54E3C41732B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0874776-B098-4F72-AD23-4D061ADAD82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C85518D-FDD6-49FD-A22F-A20F989B633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A0CDD6F-CAFF-44C3-A70D-1FABAA1A055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369ADC4-0034-45CF-93AC-BF9DEC9D7F7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62357</xdr:rowOff>
    </xdr:from>
    <xdr:to>
      <xdr:col>23</xdr:col>
      <xdr:colOff>136525</xdr:colOff>
      <xdr:row>30</xdr:row>
      <xdr:rowOff>163957</xdr:rowOff>
    </xdr:to>
    <xdr:sp macro="" textlink="">
      <xdr:nvSpPr>
        <xdr:cNvPr id="89" name="楕円 88">
          <a:extLst>
            <a:ext uri="{FF2B5EF4-FFF2-40B4-BE49-F238E27FC236}">
              <a16:creationId xmlns:a16="http://schemas.microsoft.com/office/drawing/2014/main" id="{8EF76CE1-9474-4438-BA63-36C5398BD787}"/>
            </a:ext>
          </a:extLst>
        </xdr:cNvPr>
        <xdr:cNvSpPr/>
      </xdr:nvSpPr>
      <xdr:spPr>
        <a:xfrm>
          <a:off x="4157345" y="586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85234</xdr:rowOff>
    </xdr:from>
    <xdr:ext cx="405111" cy="259045"/>
    <xdr:sp macro="" textlink="">
      <xdr:nvSpPr>
        <xdr:cNvPr id="90" name="有形固定資産減価償却率該当値テキスト">
          <a:extLst>
            <a:ext uri="{FF2B5EF4-FFF2-40B4-BE49-F238E27FC236}">
              <a16:creationId xmlns:a16="http://schemas.microsoft.com/office/drawing/2014/main" id="{E835CD92-627C-40AA-BB11-CC94104CFDCD}"/>
            </a:ext>
          </a:extLst>
        </xdr:cNvPr>
        <xdr:cNvSpPr txBox="1"/>
      </xdr:nvSpPr>
      <xdr:spPr>
        <a:xfrm>
          <a:off x="4258945" y="571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36449</xdr:rowOff>
    </xdr:from>
    <xdr:to>
      <xdr:col>19</xdr:col>
      <xdr:colOff>187325</xdr:colOff>
      <xdr:row>30</xdr:row>
      <xdr:rowOff>138049</xdr:rowOff>
    </xdr:to>
    <xdr:sp macro="" textlink="">
      <xdr:nvSpPr>
        <xdr:cNvPr id="91" name="楕円 90">
          <a:extLst>
            <a:ext uri="{FF2B5EF4-FFF2-40B4-BE49-F238E27FC236}">
              <a16:creationId xmlns:a16="http://schemas.microsoft.com/office/drawing/2014/main" id="{93676AE5-7CF7-4A20-9C71-8B7F9C60E860}"/>
            </a:ext>
          </a:extLst>
        </xdr:cNvPr>
        <xdr:cNvSpPr/>
      </xdr:nvSpPr>
      <xdr:spPr>
        <a:xfrm>
          <a:off x="3537585" y="58352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87249</xdr:rowOff>
    </xdr:from>
    <xdr:to>
      <xdr:col>23</xdr:col>
      <xdr:colOff>85725</xdr:colOff>
      <xdr:row>30</xdr:row>
      <xdr:rowOff>113157</xdr:rowOff>
    </xdr:to>
    <xdr:cxnSp macro="">
      <xdr:nvCxnSpPr>
        <xdr:cNvPr id="92" name="直線コネクタ 91">
          <a:extLst>
            <a:ext uri="{FF2B5EF4-FFF2-40B4-BE49-F238E27FC236}">
              <a16:creationId xmlns:a16="http://schemas.microsoft.com/office/drawing/2014/main" id="{EE6220CE-A19B-46FB-B285-B140728A6776}"/>
            </a:ext>
          </a:extLst>
        </xdr:cNvPr>
        <xdr:cNvCxnSpPr/>
      </xdr:nvCxnSpPr>
      <xdr:spPr>
        <a:xfrm>
          <a:off x="3588385" y="5886069"/>
          <a:ext cx="6197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99949</xdr:rowOff>
    </xdr:from>
    <xdr:to>
      <xdr:col>15</xdr:col>
      <xdr:colOff>187325</xdr:colOff>
      <xdr:row>30</xdr:row>
      <xdr:rowOff>30099</xdr:rowOff>
    </xdr:to>
    <xdr:sp macro="" textlink="">
      <xdr:nvSpPr>
        <xdr:cNvPr id="93" name="楕円 92">
          <a:extLst>
            <a:ext uri="{FF2B5EF4-FFF2-40B4-BE49-F238E27FC236}">
              <a16:creationId xmlns:a16="http://schemas.microsoft.com/office/drawing/2014/main" id="{24CB9E1A-A2C2-4A25-84C6-EF7A9A51180B}"/>
            </a:ext>
          </a:extLst>
        </xdr:cNvPr>
        <xdr:cNvSpPr/>
      </xdr:nvSpPr>
      <xdr:spPr>
        <a:xfrm>
          <a:off x="2867025" y="5731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150749</xdr:rowOff>
    </xdr:from>
    <xdr:to>
      <xdr:col>19</xdr:col>
      <xdr:colOff>136525</xdr:colOff>
      <xdr:row>30</xdr:row>
      <xdr:rowOff>87249</xdr:rowOff>
    </xdr:to>
    <xdr:cxnSp macro="">
      <xdr:nvCxnSpPr>
        <xdr:cNvPr id="94" name="直線コネクタ 93">
          <a:extLst>
            <a:ext uri="{FF2B5EF4-FFF2-40B4-BE49-F238E27FC236}">
              <a16:creationId xmlns:a16="http://schemas.microsoft.com/office/drawing/2014/main" id="{6F7D227B-8535-4B5E-BBD3-0BB099FBCBED}"/>
            </a:ext>
          </a:extLst>
        </xdr:cNvPr>
        <xdr:cNvCxnSpPr/>
      </xdr:nvCxnSpPr>
      <xdr:spPr>
        <a:xfrm>
          <a:off x="2917825" y="5781929"/>
          <a:ext cx="6705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95" name="楕円 94">
          <a:extLst>
            <a:ext uri="{FF2B5EF4-FFF2-40B4-BE49-F238E27FC236}">
              <a16:creationId xmlns:a16="http://schemas.microsoft.com/office/drawing/2014/main" id="{D23B51EF-7BB5-44C6-8161-31EB35D0F443}"/>
            </a:ext>
          </a:extLst>
        </xdr:cNvPr>
        <xdr:cNvSpPr/>
      </xdr:nvSpPr>
      <xdr:spPr>
        <a:xfrm>
          <a:off x="2196465" y="5700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29</xdr:row>
      <xdr:rowOff>150749</xdr:rowOff>
    </xdr:to>
    <xdr:cxnSp macro="">
      <xdr:nvCxnSpPr>
        <xdr:cNvPr id="96" name="直線コネクタ 95">
          <a:extLst>
            <a:ext uri="{FF2B5EF4-FFF2-40B4-BE49-F238E27FC236}">
              <a16:creationId xmlns:a16="http://schemas.microsoft.com/office/drawing/2014/main" id="{7EDAE7D7-4B86-40CD-BE8F-F835039AEBA2}"/>
            </a:ext>
          </a:extLst>
        </xdr:cNvPr>
        <xdr:cNvCxnSpPr/>
      </xdr:nvCxnSpPr>
      <xdr:spPr>
        <a:xfrm>
          <a:off x="2247265" y="5751703"/>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26543</xdr:rowOff>
    </xdr:from>
    <xdr:to>
      <xdr:col>7</xdr:col>
      <xdr:colOff>187325</xdr:colOff>
      <xdr:row>29</xdr:row>
      <xdr:rowOff>128143</xdr:rowOff>
    </xdr:to>
    <xdr:sp macro="" textlink="">
      <xdr:nvSpPr>
        <xdr:cNvPr id="97" name="楕円 96">
          <a:extLst>
            <a:ext uri="{FF2B5EF4-FFF2-40B4-BE49-F238E27FC236}">
              <a16:creationId xmlns:a16="http://schemas.microsoft.com/office/drawing/2014/main" id="{407ABCB4-2436-45E3-9663-781843B21A69}"/>
            </a:ext>
          </a:extLst>
        </xdr:cNvPr>
        <xdr:cNvSpPr/>
      </xdr:nvSpPr>
      <xdr:spPr>
        <a:xfrm>
          <a:off x="1525905" y="56577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77343</xdr:rowOff>
    </xdr:from>
    <xdr:to>
      <xdr:col>11</xdr:col>
      <xdr:colOff>136525</xdr:colOff>
      <xdr:row>29</xdr:row>
      <xdr:rowOff>120523</xdr:rowOff>
    </xdr:to>
    <xdr:cxnSp macro="">
      <xdr:nvCxnSpPr>
        <xdr:cNvPr id="98" name="直線コネクタ 97">
          <a:extLst>
            <a:ext uri="{FF2B5EF4-FFF2-40B4-BE49-F238E27FC236}">
              <a16:creationId xmlns:a16="http://schemas.microsoft.com/office/drawing/2014/main" id="{BA50DE29-A9AB-4078-B753-23A3AF489715}"/>
            </a:ext>
          </a:extLst>
        </xdr:cNvPr>
        <xdr:cNvCxnSpPr/>
      </xdr:nvCxnSpPr>
      <xdr:spPr>
        <a:xfrm>
          <a:off x="1576705" y="5708523"/>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9" name="n_1aveValue有形固定資産減価償却率">
          <a:extLst>
            <a:ext uri="{FF2B5EF4-FFF2-40B4-BE49-F238E27FC236}">
              <a16:creationId xmlns:a16="http://schemas.microsoft.com/office/drawing/2014/main" id="{3C3DE41C-A3C3-4FF4-A62C-4715F19A1586}"/>
            </a:ext>
          </a:extLst>
        </xdr:cNvPr>
        <xdr:cNvSpPr txBox="1"/>
      </xdr:nvSpPr>
      <xdr:spPr>
        <a:xfrm>
          <a:off x="3395989" y="596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0" name="n_2aveValue有形固定資産減価償却率">
          <a:extLst>
            <a:ext uri="{FF2B5EF4-FFF2-40B4-BE49-F238E27FC236}">
              <a16:creationId xmlns:a16="http://schemas.microsoft.com/office/drawing/2014/main" id="{B36D86C3-0901-44D9-A24C-98C9521ACCEB}"/>
            </a:ext>
          </a:extLst>
        </xdr:cNvPr>
        <xdr:cNvSpPr txBox="1"/>
      </xdr:nvSpPr>
      <xdr:spPr>
        <a:xfrm>
          <a:off x="273812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101" name="n_3aveValue有形固定資産減価償却率">
          <a:extLst>
            <a:ext uri="{FF2B5EF4-FFF2-40B4-BE49-F238E27FC236}">
              <a16:creationId xmlns:a16="http://schemas.microsoft.com/office/drawing/2014/main" id="{FA735918-B6D5-4081-B4C1-FC97A2899DBC}"/>
            </a:ext>
          </a:extLst>
        </xdr:cNvPr>
        <xdr:cNvSpPr txBox="1"/>
      </xdr:nvSpPr>
      <xdr:spPr>
        <a:xfrm>
          <a:off x="2067569" y="5863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102" name="n_4aveValue有形固定資産減価償却率">
          <a:extLst>
            <a:ext uri="{FF2B5EF4-FFF2-40B4-BE49-F238E27FC236}">
              <a16:creationId xmlns:a16="http://schemas.microsoft.com/office/drawing/2014/main" id="{563350D4-7E2A-40B0-8B65-78503D50E9BF}"/>
            </a:ext>
          </a:extLst>
        </xdr:cNvPr>
        <xdr:cNvSpPr txBox="1"/>
      </xdr:nvSpPr>
      <xdr:spPr>
        <a:xfrm>
          <a:off x="1397009" y="582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154576</xdr:rowOff>
    </xdr:from>
    <xdr:ext cx="405111" cy="259045"/>
    <xdr:sp macro="" textlink="">
      <xdr:nvSpPr>
        <xdr:cNvPr id="103" name="n_1mainValue有形固定資産減価償却率">
          <a:extLst>
            <a:ext uri="{FF2B5EF4-FFF2-40B4-BE49-F238E27FC236}">
              <a16:creationId xmlns:a16="http://schemas.microsoft.com/office/drawing/2014/main" id="{BD85696C-F40E-4E64-B034-D300D2BE295C}"/>
            </a:ext>
          </a:extLst>
        </xdr:cNvPr>
        <xdr:cNvSpPr txBox="1"/>
      </xdr:nvSpPr>
      <xdr:spPr>
        <a:xfrm>
          <a:off x="3395989" y="56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46626</xdr:rowOff>
    </xdr:from>
    <xdr:ext cx="405111" cy="259045"/>
    <xdr:sp macro="" textlink="">
      <xdr:nvSpPr>
        <xdr:cNvPr id="104" name="n_2mainValue有形固定資産減価償却率">
          <a:extLst>
            <a:ext uri="{FF2B5EF4-FFF2-40B4-BE49-F238E27FC236}">
              <a16:creationId xmlns:a16="http://schemas.microsoft.com/office/drawing/2014/main" id="{43FA2397-C2AB-487D-ACF2-DFADC20B6055}"/>
            </a:ext>
          </a:extLst>
        </xdr:cNvPr>
        <xdr:cNvSpPr txBox="1"/>
      </xdr:nvSpPr>
      <xdr:spPr>
        <a:xfrm>
          <a:off x="2738129" y="551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105" name="n_3mainValue有形固定資産減価償却率">
          <a:extLst>
            <a:ext uri="{FF2B5EF4-FFF2-40B4-BE49-F238E27FC236}">
              <a16:creationId xmlns:a16="http://schemas.microsoft.com/office/drawing/2014/main" id="{111C50A0-3D53-4BED-AB4C-84A843B72D2F}"/>
            </a:ext>
          </a:extLst>
        </xdr:cNvPr>
        <xdr:cNvSpPr txBox="1"/>
      </xdr:nvSpPr>
      <xdr:spPr>
        <a:xfrm>
          <a:off x="2067569" y="547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144670</xdr:rowOff>
    </xdr:from>
    <xdr:ext cx="405111" cy="259045"/>
    <xdr:sp macro="" textlink="">
      <xdr:nvSpPr>
        <xdr:cNvPr id="106" name="n_4mainValue有形固定資産減価償却率">
          <a:extLst>
            <a:ext uri="{FF2B5EF4-FFF2-40B4-BE49-F238E27FC236}">
              <a16:creationId xmlns:a16="http://schemas.microsoft.com/office/drawing/2014/main" id="{23281AD9-2221-458E-8372-129ED89A9445}"/>
            </a:ext>
          </a:extLst>
        </xdr:cNvPr>
        <xdr:cNvSpPr txBox="1"/>
      </xdr:nvSpPr>
      <xdr:spPr>
        <a:xfrm>
          <a:off x="1397009" y="544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75AAE1D0-BEAA-4108-9168-14C7C525214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9BC8A75B-1F5B-49AC-A4D5-A52604C28DB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E69C6824-8F48-4775-ADC0-604B1FB200C7}"/>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CCFB47C-7EC4-4EBF-BE41-67E45E9CCAB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AB2C667-C1DA-478A-B134-93AF85CC1AA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BAD18CA-B39D-4837-9780-5C20A504D30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3060949-B932-432D-8902-621812BB287E}"/>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C5E61F2-AFC2-4753-BB40-A8D80EDF88C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BC17902-30BE-4420-B5BC-B845E66D83A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F4E10DC-CE2F-4E44-AFBD-FAC1D87DBE37}"/>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0C45728-A8C0-4472-AAF5-10B26CC19A0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C66FCC8-B2A2-4A21-A00F-1CDA3AF3259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9A32D40-B241-40B5-974B-D34D46D556C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当市は、債務償還に充当できる一般財源（償還充当限度額）が実質債務を上回っており、健全な財政状況である。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527E3C6C-DA42-430C-B235-CA6872AD592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558C5C3-2E6C-49DB-A2D6-397BE1C6EF0C}"/>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FF88DA3-27B7-4254-A30E-9A0CDAC992C8}"/>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4A192179-1C2A-4E76-9B6E-13D5D5992A3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EFFC53AC-AC49-436B-A924-6D5558A1D46A}"/>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BA57815-77A5-44BC-932C-010513AB374B}"/>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1C0A5D1A-FAE0-4CDF-8004-413837FAED21}"/>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41D24A33-F2E5-4493-A3B0-36F57EB79244}"/>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82819C0C-595C-4FA3-9024-E0CE67136EEE}"/>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57A28917-DD3C-4174-9928-F0BD378E7FD6}"/>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968F201A-A668-4415-A1B7-37D3F31D31CE}"/>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9317182C-0C65-4E62-9389-CE24097D9F4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7586BF5-18C3-4A29-B8A6-BF6851E79411}"/>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FF52C4F-3F4D-4239-8427-DA63669490BC}"/>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E2082474-4541-46E2-86BA-C7FA36AB2F1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C1F6A15-AAD3-4F7A-8640-6454E9A879B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F8577F9-5744-42BD-8DFC-F62E8F68DF4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7" name="直線コネクタ 136">
          <a:extLst>
            <a:ext uri="{FF2B5EF4-FFF2-40B4-BE49-F238E27FC236}">
              <a16:creationId xmlns:a16="http://schemas.microsoft.com/office/drawing/2014/main" id="{975EC080-48E4-48CE-BEC6-C0A49109EE90}"/>
            </a:ext>
          </a:extLst>
        </xdr:cNvPr>
        <xdr:cNvCxnSpPr/>
      </xdr:nvCxnSpPr>
      <xdr:spPr>
        <a:xfrm flipV="1">
          <a:off x="13027660" y="5160463"/>
          <a:ext cx="1269" cy="135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8" name="債務償還比率最小値テキスト">
          <a:extLst>
            <a:ext uri="{FF2B5EF4-FFF2-40B4-BE49-F238E27FC236}">
              <a16:creationId xmlns:a16="http://schemas.microsoft.com/office/drawing/2014/main" id="{9ECE3295-B4D3-43A9-8CBC-61C095C09461}"/>
            </a:ext>
          </a:extLst>
        </xdr:cNvPr>
        <xdr:cNvSpPr txBox="1"/>
      </xdr:nvSpPr>
      <xdr:spPr>
        <a:xfrm>
          <a:off x="13080365" y="651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9" name="直線コネクタ 138">
          <a:extLst>
            <a:ext uri="{FF2B5EF4-FFF2-40B4-BE49-F238E27FC236}">
              <a16:creationId xmlns:a16="http://schemas.microsoft.com/office/drawing/2014/main" id="{4A11CE59-904A-4DDF-9F02-1A8833861839}"/>
            </a:ext>
          </a:extLst>
        </xdr:cNvPr>
        <xdr:cNvCxnSpPr/>
      </xdr:nvCxnSpPr>
      <xdr:spPr>
        <a:xfrm>
          <a:off x="12963525" y="6513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D8DBD124-4421-4FC7-83E1-D1C9FAFC9CFD}"/>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91ACBD1B-617F-46AC-9C0F-40B83E576009}"/>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2" name="債務償還比率平均値テキスト">
          <a:extLst>
            <a:ext uri="{FF2B5EF4-FFF2-40B4-BE49-F238E27FC236}">
              <a16:creationId xmlns:a16="http://schemas.microsoft.com/office/drawing/2014/main" id="{1585966E-60BE-4E9F-A9A9-B5393ACCDC9C}"/>
            </a:ext>
          </a:extLst>
        </xdr:cNvPr>
        <xdr:cNvSpPr txBox="1"/>
      </xdr:nvSpPr>
      <xdr:spPr>
        <a:xfrm>
          <a:off x="13080365" y="58598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3" name="フローチャート: 判断 142">
          <a:extLst>
            <a:ext uri="{FF2B5EF4-FFF2-40B4-BE49-F238E27FC236}">
              <a16:creationId xmlns:a16="http://schemas.microsoft.com/office/drawing/2014/main" id="{B4A866D0-DEF0-4875-B582-7E5F7B2EBC67}"/>
            </a:ext>
          </a:extLst>
        </xdr:cNvPr>
        <xdr:cNvSpPr/>
      </xdr:nvSpPr>
      <xdr:spPr>
        <a:xfrm>
          <a:off x="13001625" y="58813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4" name="フローチャート: 判断 143">
          <a:extLst>
            <a:ext uri="{FF2B5EF4-FFF2-40B4-BE49-F238E27FC236}">
              <a16:creationId xmlns:a16="http://schemas.microsoft.com/office/drawing/2014/main" id="{1C102223-BED0-4D35-9D57-F76B8BE995DC}"/>
            </a:ext>
          </a:extLst>
        </xdr:cNvPr>
        <xdr:cNvSpPr/>
      </xdr:nvSpPr>
      <xdr:spPr>
        <a:xfrm>
          <a:off x="12359005" y="583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5" name="フローチャート: 判断 144">
          <a:extLst>
            <a:ext uri="{FF2B5EF4-FFF2-40B4-BE49-F238E27FC236}">
              <a16:creationId xmlns:a16="http://schemas.microsoft.com/office/drawing/2014/main" id="{8A493233-50D2-49B8-A1ED-236C912D6A64}"/>
            </a:ext>
          </a:extLst>
        </xdr:cNvPr>
        <xdr:cNvSpPr/>
      </xdr:nvSpPr>
      <xdr:spPr>
        <a:xfrm>
          <a:off x="11688445" y="585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6" name="フローチャート: 判断 145">
          <a:extLst>
            <a:ext uri="{FF2B5EF4-FFF2-40B4-BE49-F238E27FC236}">
              <a16:creationId xmlns:a16="http://schemas.microsoft.com/office/drawing/2014/main" id="{9D1464EA-4914-4CF9-BA25-EB732EF80513}"/>
            </a:ext>
          </a:extLst>
        </xdr:cNvPr>
        <xdr:cNvSpPr/>
      </xdr:nvSpPr>
      <xdr:spPr>
        <a:xfrm>
          <a:off x="11017885" y="5797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7" name="フローチャート: 判断 146">
          <a:extLst>
            <a:ext uri="{FF2B5EF4-FFF2-40B4-BE49-F238E27FC236}">
              <a16:creationId xmlns:a16="http://schemas.microsoft.com/office/drawing/2014/main" id="{1B32DCDE-0845-4417-9520-E5B37F9580C8}"/>
            </a:ext>
          </a:extLst>
        </xdr:cNvPr>
        <xdr:cNvSpPr/>
      </xdr:nvSpPr>
      <xdr:spPr>
        <a:xfrm>
          <a:off x="10347325" y="5958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684681B-AD71-4CAF-A7BC-59687797E5D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55C8854-553C-4D31-AD1D-6933A2F56CE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D6D2EA2-6F55-4B05-85D8-149A527DFBEB}"/>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C90021A-3319-416C-A5D7-045A680C357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3E0B0E0-6EAA-4BAA-952F-22E285E921B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22225</xdr:colOff>
      <xdr:row>25</xdr:row>
      <xdr:rowOff>163803</xdr:rowOff>
    </xdr:from>
    <xdr:to>
      <xdr:col>68</xdr:col>
      <xdr:colOff>123825</xdr:colOff>
      <xdr:row>26</xdr:row>
      <xdr:rowOff>93953</xdr:rowOff>
    </xdr:to>
    <xdr:sp macro="" textlink="">
      <xdr:nvSpPr>
        <xdr:cNvPr id="153" name="楕円 152">
          <a:extLst>
            <a:ext uri="{FF2B5EF4-FFF2-40B4-BE49-F238E27FC236}">
              <a16:creationId xmlns:a16="http://schemas.microsoft.com/office/drawing/2014/main" id="{B9462202-67C7-460D-9FC7-7C66CD6AA4CE}"/>
            </a:ext>
          </a:extLst>
        </xdr:cNvPr>
        <xdr:cNvSpPr/>
      </xdr:nvSpPr>
      <xdr:spPr>
        <a:xfrm>
          <a:off x="11688445" y="51244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41239</xdr:rowOff>
    </xdr:from>
    <xdr:to>
      <xdr:col>64</xdr:col>
      <xdr:colOff>123825</xdr:colOff>
      <xdr:row>26</xdr:row>
      <xdr:rowOff>142839</xdr:rowOff>
    </xdr:to>
    <xdr:sp macro="" textlink="">
      <xdr:nvSpPr>
        <xdr:cNvPr id="154" name="楕円 153">
          <a:extLst>
            <a:ext uri="{FF2B5EF4-FFF2-40B4-BE49-F238E27FC236}">
              <a16:creationId xmlns:a16="http://schemas.microsoft.com/office/drawing/2014/main" id="{AA81201F-C2AD-4F53-87D9-FA6CE57B3442}"/>
            </a:ext>
          </a:extLst>
        </xdr:cNvPr>
        <xdr:cNvSpPr/>
      </xdr:nvSpPr>
      <xdr:spPr>
        <a:xfrm>
          <a:off x="11017885" y="51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43153</xdr:rowOff>
    </xdr:from>
    <xdr:to>
      <xdr:col>68</xdr:col>
      <xdr:colOff>73025</xdr:colOff>
      <xdr:row>26</xdr:row>
      <xdr:rowOff>92039</xdr:rowOff>
    </xdr:to>
    <xdr:cxnSp macro="">
      <xdr:nvCxnSpPr>
        <xdr:cNvPr id="155" name="直線コネクタ 154">
          <a:extLst>
            <a:ext uri="{FF2B5EF4-FFF2-40B4-BE49-F238E27FC236}">
              <a16:creationId xmlns:a16="http://schemas.microsoft.com/office/drawing/2014/main" id="{B624F300-4206-41D3-877C-C5F082BCFD39}"/>
            </a:ext>
          </a:extLst>
        </xdr:cNvPr>
        <xdr:cNvCxnSpPr/>
      </xdr:nvCxnSpPr>
      <xdr:spPr>
        <a:xfrm flipV="1">
          <a:off x="11068685" y="5171413"/>
          <a:ext cx="670560" cy="4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102924</xdr:rowOff>
    </xdr:from>
    <xdr:to>
      <xdr:col>60</xdr:col>
      <xdr:colOff>123825</xdr:colOff>
      <xdr:row>27</xdr:row>
      <xdr:rowOff>33074</xdr:rowOff>
    </xdr:to>
    <xdr:sp macro="" textlink="">
      <xdr:nvSpPr>
        <xdr:cNvPr id="156" name="楕円 155">
          <a:extLst>
            <a:ext uri="{FF2B5EF4-FFF2-40B4-BE49-F238E27FC236}">
              <a16:creationId xmlns:a16="http://schemas.microsoft.com/office/drawing/2014/main" id="{BE22C931-9655-495A-9B8E-C507B2DC7C93}"/>
            </a:ext>
          </a:extLst>
        </xdr:cNvPr>
        <xdr:cNvSpPr/>
      </xdr:nvSpPr>
      <xdr:spPr>
        <a:xfrm>
          <a:off x="10347325" y="5231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92039</xdr:rowOff>
    </xdr:from>
    <xdr:to>
      <xdr:col>64</xdr:col>
      <xdr:colOff>73025</xdr:colOff>
      <xdr:row>26</xdr:row>
      <xdr:rowOff>153724</xdr:rowOff>
    </xdr:to>
    <xdr:cxnSp macro="">
      <xdr:nvCxnSpPr>
        <xdr:cNvPr id="157" name="直線コネクタ 156">
          <a:extLst>
            <a:ext uri="{FF2B5EF4-FFF2-40B4-BE49-F238E27FC236}">
              <a16:creationId xmlns:a16="http://schemas.microsoft.com/office/drawing/2014/main" id="{04971B47-BC3D-4BEF-BB51-73266D598124}"/>
            </a:ext>
          </a:extLst>
        </xdr:cNvPr>
        <xdr:cNvCxnSpPr/>
      </xdr:nvCxnSpPr>
      <xdr:spPr>
        <a:xfrm flipV="1">
          <a:off x="10398125" y="5220299"/>
          <a:ext cx="67056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58" name="n_1aveValue債務償還比率">
          <a:extLst>
            <a:ext uri="{FF2B5EF4-FFF2-40B4-BE49-F238E27FC236}">
              <a16:creationId xmlns:a16="http://schemas.microsoft.com/office/drawing/2014/main" id="{3840930D-4D42-441E-BBA0-6B6878B7FFB6}"/>
            </a:ext>
          </a:extLst>
        </xdr:cNvPr>
        <xdr:cNvSpPr txBox="1"/>
      </xdr:nvSpPr>
      <xdr:spPr>
        <a:xfrm>
          <a:off x="12185092" y="562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59" name="n_2aveValue債務償還比率">
          <a:extLst>
            <a:ext uri="{FF2B5EF4-FFF2-40B4-BE49-F238E27FC236}">
              <a16:creationId xmlns:a16="http://schemas.microsoft.com/office/drawing/2014/main" id="{1E5CD7D7-D3BC-477E-9F6D-E2DD5185F342}"/>
            </a:ext>
          </a:extLst>
        </xdr:cNvPr>
        <xdr:cNvSpPr txBox="1"/>
      </xdr:nvSpPr>
      <xdr:spPr>
        <a:xfrm>
          <a:off x="11527232" y="594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0" name="n_3aveValue債務償還比率">
          <a:extLst>
            <a:ext uri="{FF2B5EF4-FFF2-40B4-BE49-F238E27FC236}">
              <a16:creationId xmlns:a16="http://schemas.microsoft.com/office/drawing/2014/main" id="{C90DC59D-ABE7-4F48-ABBD-ACEA93F506CC}"/>
            </a:ext>
          </a:extLst>
        </xdr:cNvPr>
        <xdr:cNvSpPr txBox="1"/>
      </xdr:nvSpPr>
      <xdr:spPr>
        <a:xfrm>
          <a:off x="10856672" y="588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1" name="n_4aveValue債務償還比率">
          <a:extLst>
            <a:ext uri="{FF2B5EF4-FFF2-40B4-BE49-F238E27FC236}">
              <a16:creationId xmlns:a16="http://schemas.microsoft.com/office/drawing/2014/main" id="{9C6EB6F6-B401-4521-84F8-16B5BC39C8DE}"/>
            </a:ext>
          </a:extLst>
        </xdr:cNvPr>
        <xdr:cNvSpPr txBox="1"/>
      </xdr:nvSpPr>
      <xdr:spPr>
        <a:xfrm>
          <a:off x="10186112" y="604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110480</xdr:rowOff>
    </xdr:from>
    <xdr:ext cx="340478" cy="259045"/>
    <xdr:sp macro="" textlink="">
      <xdr:nvSpPr>
        <xdr:cNvPr id="162" name="n_2mainValue債務償還比率">
          <a:extLst>
            <a:ext uri="{FF2B5EF4-FFF2-40B4-BE49-F238E27FC236}">
              <a16:creationId xmlns:a16="http://schemas.microsoft.com/office/drawing/2014/main" id="{72788529-2A5D-4EA0-A4F1-CC05F9620C47}"/>
            </a:ext>
          </a:extLst>
        </xdr:cNvPr>
        <xdr:cNvSpPr txBox="1"/>
      </xdr:nvSpPr>
      <xdr:spPr>
        <a:xfrm>
          <a:off x="11591866" y="49034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24</xdr:row>
      <xdr:rowOff>159366</xdr:rowOff>
    </xdr:from>
    <xdr:ext cx="405111" cy="259045"/>
    <xdr:sp macro="" textlink="">
      <xdr:nvSpPr>
        <xdr:cNvPr id="163" name="n_3mainValue債務償還比率">
          <a:extLst>
            <a:ext uri="{FF2B5EF4-FFF2-40B4-BE49-F238E27FC236}">
              <a16:creationId xmlns:a16="http://schemas.microsoft.com/office/drawing/2014/main" id="{9D785E8E-2A62-45D0-84A7-D393FDC4144C}"/>
            </a:ext>
          </a:extLst>
        </xdr:cNvPr>
        <xdr:cNvSpPr txBox="1"/>
      </xdr:nvSpPr>
      <xdr:spPr>
        <a:xfrm>
          <a:off x="10888989" y="495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49601</xdr:rowOff>
    </xdr:from>
    <xdr:ext cx="405111" cy="259045"/>
    <xdr:sp macro="" textlink="">
      <xdr:nvSpPr>
        <xdr:cNvPr id="164" name="n_4mainValue債務償還比率">
          <a:extLst>
            <a:ext uri="{FF2B5EF4-FFF2-40B4-BE49-F238E27FC236}">
              <a16:creationId xmlns:a16="http://schemas.microsoft.com/office/drawing/2014/main" id="{E7186403-A148-4367-AB9B-FB4D8B70F974}"/>
            </a:ext>
          </a:extLst>
        </xdr:cNvPr>
        <xdr:cNvSpPr txBox="1"/>
      </xdr:nvSpPr>
      <xdr:spPr>
        <a:xfrm>
          <a:off x="10218429" y="5010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596D0CD1-F094-4367-A5F4-EECA78BCEA5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9162D23-1789-487F-AE9B-1EE6FF9BB49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F20EB7A-508D-4960-AA65-62A7DC85501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2ED10F5F-C4C5-4922-97A5-158623AD6B8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31F70B3-9253-4C1B-B0AD-500D969464E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B0ED291-8B11-4903-8B4C-609E52D5E20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6DD069-3FEB-4096-B71F-B5D53AEDB09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3EC162-869E-467D-B7E8-46EB5B37C06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D5D757F-594F-4E84-AEC2-CA74A2A66FB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1C740B-D94F-42C3-85FE-2E50B634C19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D08210-36B3-4B6F-9ACF-C36F8C62D8F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658B1EA-8977-44EC-9034-A9361B42775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F7C5B4-5633-4799-A753-BC6A763290F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73B5AC-822C-4007-B0E2-3161A1148AA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8D2589-83BF-44D5-A65A-1D37648AB23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DFA5E7-9CA7-48C6-A2D1-E9A7A6DE9AC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28C11F-2598-4ED5-AC5C-C759DD6DEFE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C729C6-6DE5-4034-9F06-20B2F7C5614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53C2DA-C9EF-4E69-A58F-6E5446D294E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563B68-88C4-4F7D-A876-F83EF70113F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DBE76A-FE66-4DA6-B71A-057865C1B74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D9D2815-D99A-4359-A4EC-B8F80B92366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D56A6A-BBAA-4DF1-8E02-C384F257480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7DE42FB-7A50-4848-82A8-1E8E77C6E2A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4C25E67-5D68-499B-ADD5-A6E13E92618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71A5B3-A547-4180-B56D-E501A4CA338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060AEA-E2E6-4072-9A13-C41D8D42E08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EED1593-F6B4-4740-8EF0-8C167DFC888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94F6AC-6E8F-4320-9043-B6D6C7EC86C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AE6765-7774-4072-BC63-3B26175AE6E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7B84BB-DE0E-400C-95E8-9E853691730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FF4D01-B022-42E3-9464-3C29B6B6E53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BE08D0-6F43-4E11-827D-E84BC22805E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21E6C58-7969-4CF8-BBAA-486630DAF43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C798D9-74C7-41B3-8A59-F601CE6BEC3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AF680E-F2D2-40D3-A951-46D26754A0F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A761AE0-6182-4D9E-AC3B-4E050FF0A8E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2439D5-1DCE-4EF8-8F0A-2CFC7243FA3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452A1F-89AD-4110-B6C8-701584D2A9B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CF6D30-B77C-4F6D-B70D-B0CFDA98E7A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27D39D-4380-496A-9C71-6363D202DE8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355F34-863D-4CB2-A814-ECD94662CCA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8F97DC-C6BE-4918-8BA3-F9884B74DA1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FFCCF80-5AB7-484A-A3B7-02208B378CA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A13E5C-275C-4BDD-BF20-B02E366C75A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6473E74-BD22-442D-B5C1-5589E7061DD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F0D235-B6A5-436B-A8FF-5BA1C58365B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DB0F959-E04A-492C-9CD1-F680A1CA598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A7672A6-6E29-4942-B5DB-84C9D8EF82E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3B850E1-E5B0-4542-BD61-C41520897F1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8FC0CF5-86C3-4EF7-B18A-BF60E9D9E828}"/>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911BA0E-68B2-46BD-A838-8A546A53C2CB}"/>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B8368CC-56DC-4520-8780-98449ED32ED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5CB5237-3307-49AC-BFBA-D6BDFB174983}"/>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C8CA8F-5020-42D6-8161-2CABEDCE8220}"/>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18380EF-8310-4D36-A638-D99E6BFC534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8ED539B-D5E1-4E97-AD0C-72E63D460E11}"/>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56E138D-BF94-4D8B-BAE1-65A06F55D5B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9B4A47E-A88F-4BE7-8CB8-535D7751701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78B970EB-8E84-4A24-80BB-8921C8DC4F8B}"/>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84D3C93-427C-4A45-815E-6D1FC1B9CA0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E86E374E-3F29-4276-8038-420DCB81242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79F441F-0082-4F96-B159-DDA6A1B173B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978A1475-4DA8-45C5-8520-F0C12CE136F1}"/>
            </a:ext>
          </a:extLst>
        </xdr:cNvPr>
        <xdr:cNvCxnSpPr/>
      </xdr:nvCxnSpPr>
      <xdr:spPr>
        <a:xfrm flipV="1">
          <a:off x="4086225" y="555117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D789267F-BFEA-48AF-BC83-3772C5CE7333}"/>
            </a:ext>
          </a:extLst>
        </xdr:cNvPr>
        <xdr:cNvSpPr txBox="1"/>
      </xdr:nvSpPr>
      <xdr:spPr>
        <a:xfrm>
          <a:off x="412496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8AB7CACC-42D1-4E53-892C-65CBE2A0C0A7}"/>
            </a:ext>
          </a:extLst>
        </xdr:cNvPr>
        <xdr:cNvCxnSpPr/>
      </xdr:nvCxnSpPr>
      <xdr:spPr>
        <a:xfrm>
          <a:off x="402082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E53AA470-D372-4F95-B528-E951FEF5F608}"/>
            </a:ext>
          </a:extLst>
        </xdr:cNvPr>
        <xdr:cNvSpPr txBox="1"/>
      </xdr:nvSpPr>
      <xdr:spPr>
        <a:xfrm>
          <a:off x="412496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86E32961-9A0E-42E4-BC4F-DBD6D4B6DEB7}"/>
            </a:ext>
          </a:extLst>
        </xdr:cNvPr>
        <xdr:cNvCxnSpPr/>
      </xdr:nvCxnSpPr>
      <xdr:spPr>
        <a:xfrm>
          <a:off x="402082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A8FF6B4E-2DDB-4879-8FF7-08A4BC45BA95}"/>
            </a:ext>
          </a:extLst>
        </xdr:cNvPr>
        <xdr:cNvSpPr txBox="1"/>
      </xdr:nvSpPr>
      <xdr:spPr>
        <a:xfrm>
          <a:off x="4124960" y="5954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4658D652-D09E-479E-94A2-50AF87EB723B}"/>
            </a:ext>
          </a:extLst>
        </xdr:cNvPr>
        <xdr:cNvSpPr/>
      </xdr:nvSpPr>
      <xdr:spPr>
        <a:xfrm>
          <a:off x="4036060" y="609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D0A69A75-5AAC-4328-8A9D-DC6DA3E74DA1}"/>
            </a:ext>
          </a:extLst>
        </xdr:cNvPr>
        <xdr:cNvSpPr/>
      </xdr:nvSpPr>
      <xdr:spPr>
        <a:xfrm>
          <a:off x="3312160" y="60669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C8E61F3E-DC40-4DBF-8D29-E53436F31FBD}"/>
            </a:ext>
          </a:extLst>
        </xdr:cNvPr>
        <xdr:cNvSpPr/>
      </xdr:nvSpPr>
      <xdr:spPr>
        <a:xfrm>
          <a:off x="2514600" y="6021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D912FCBD-85E9-4B44-A25B-F0C1ED00A0B8}"/>
            </a:ext>
          </a:extLst>
        </xdr:cNvPr>
        <xdr:cNvSpPr/>
      </xdr:nvSpPr>
      <xdr:spPr>
        <a:xfrm>
          <a:off x="1739900" y="5972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464F08FF-5C1E-4220-BA55-0341091F651C}"/>
            </a:ext>
          </a:extLst>
        </xdr:cNvPr>
        <xdr:cNvSpPr/>
      </xdr:nvSpPr>
      <xdr:spPr>
        <a:xfrm>
          <a:off x="965200" y="59205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DBDC152-1459-40EA-96E1-785ABC850E5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BE3507F-31A6-4FE9-A7A6-1EC0587CCE3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D762F6-F08F-4454-922B-2D510C59E92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ED53A5F-B232-4058-A062-F3F518682DF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4590C2A4-BEC2-4047-982A-6304D8A5743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125004</xdr:rowOff>
    </xdr:from>
    <xdr:to>
      <xdr:col>24</xdr:col>
      <xdr:colOff>114300</xdr:colOff>
      <xdr:row>38</xdr:row>
      <xdr:rowOff>55155</xdr:rowOff>
    </xdr:to>
    <xdr:sp macro="" textlink="">
      <xdr:nvSpPr>
        <xdr:cNvPr id="75" name="楕円 74">
          <a:extLst>
            <a:ext uri="{FF2B5EF4-FFF2-40B4-BE49-F238E27FC236}">
              <a16:creationId xmlns:a16="http://schemas.microsoft.com/office/drawing/2014/main" id="{93C3AC58-DED1-4424-8D73-F5E9E7F6FEB7}"/>
            </a:ext>
          </a:extLst>
        </xdr:cNvPr>
        <xdr:cNvSpPr/>
      </xdr:nvSpPr>
      <xdr:spPr>
        <a:xfrm>
          <a:off x="4036060" y="6327684"/>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103431</xdr:rowOff>
    </xdr:from>
    <xdr:ext cx="405111" cy="259045"/>
    <xdr:sp macro="" textlink="">
      <xdr:nvSpPr>
        <xdr:cNvPr id="76" name="【道路】&#10;有形固定資産減価償却率該当値テキスト">
          <a:extLst>
            <a:ext uri="{FF2B5EF4-FFF2-40B4-BE49-F238E27FC236}">
              <a16:creationId xmlns:a16="http://schemas.microsoft.com/office/drawing/2014/main" id="{B65A7467-DB2D-4AB0-BB24-7FDEF32929C6}"/>
            </a:ext>
          </a:extLst>
        </xdr:cNvPr>
        <xdr:cNvSpPr txBox="1"/>
      </xdr:nvSpPr>
      <xdr:spPr>
        <a:xfrm>
          <a:off x="4124960" y="63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66222</xdr:rowOff>
    </xdr:from>
    <xdr:to>
      <xdr:col>20</xdr:col>
      <xdr:colOff>38100</xdr:colOff>
      <xdr:row>37</xdr:row>
      <xdr:rowOff>167822</xdr:rowOff>
    </xdr:to>
    <xdr:sp macro="" textlink="">
      <xdr:nvSpPr>
        <xdr:cNvPr id="77" name="楕円 76">
          <a:extLst>
            <a:ext uri="{FF2B5EF4-FFF2-40B4-BE49-F238E27FC236}">
              <a16:creationId xmlns:a16="http://schemas.microsoft.com/office/drawing/2014/main" id="{C7D4FA11-C083-4A73-A0B7-9911EC95B7C9}"/>
            </a:ext>
          </a:extLst>
        </xdr:cNvPr>
        <xdr:cNvSpPr/>
      </xdr:nvSpPr>
      <xdr:spPr>
        <a:xfrm>
          <a:off x="3312160" y="62689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117022</xdr:rowOff>
    </xdr:from>
    <xdr:to>
      <xdr:col>24</xdr:col>
      <xdr:colOff>63500</xdr:colOff>
      <xdr:row>38</xdr:row>
      <xdr:rowOff>4354</xdr:rowOff>
    </xdr:to>
    <xdr:cxnSp macro="">
      <xdr:nvCxnSpPr>
        <xdr:cNvPr id="78" name="直線コネクタ 77">
          <a:extLst>
            <a:ext uri="{FF2B5EF4-FFF2-40B4-BE49-F238E27FC236}">
              <a16:creationId xmlns:a16="http://schemas.microsoft.com/office/drawing/2014/main" id="{810611B7-6115-4E32-8567-FEFA22BF72E2}"/>
            </a:ext>
          </a:extLst>
        </xdr:cNvPr>
        <xdr:cNvCxnSpPr/>
      </xdr:nvCxnSpPr>
      <xdr:spPr>
        <a:xfrm>
          <a:off x="3355340" y="6319702"/>
          <a:ext cx="731520" cy="5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10704</xdr:rowOff>
    </xdr:from>
    <xdr:to>
      <xdr:col>15</xdr:col>
      <xdr:colOff>101600</xdr:colOff>
      <xdr:row>37</xdr:row>
      <xdr:rowOff>112304</xdr:rowOff>
    </xdr:to>
    <xdr:sp macro="" textlink="">
      <xdr:nvSpPr>
        <xdr:cNvPr id="79" name="楕円 78">
          <a:extLst>
            <a:ext uri="{FF2B5EF4-FFF2-40B4-BE49-F238E27FC236}">
              <a16:creationId xmlns:a16="http://schemas.microsoft.com/office/drawing/2014/main" id="{0A653AA2-7911-422A-ABB4-CE2D3744E68A}"/>
            </a:ext>
          </a:extLst>
        </xdr:cNvPr>
        <xdr:cNvSpPr/>
      </xdr:nvSpPr>
      <xdr:spPr>
        <a:xfrm>
          <a:off x="2514600" y="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61504</xdr:rowOff>
    </xdr:from>
    <xdr:to>
      <xdr:col>19</xdr:col>
      <xdr:colOff>177800</xdr:colOff>
      <xdr:row>37</xdr:row>
      <xdr:rowOff>117022</xdr:rowOff>
    </xdr:to>
    <xdr:cxnSp macro="">
      <xdr:nvCxnSpPr>
        <xdr:cNvPr id="80" name="直線コネクタ 79">
          <a:extLst>
            <a:ext uri="{FF2B5EF4-FFF2-40B4-BE49-F238E27FC236}">
              <a16:creationId xmlns:a16="http://schemas.microsoft.com/office/drawing/2014/main" id="{06D8CC3A-9FEC-4414-9A47-237CDE34DBF0}"/>
            </a:ext>
          </a:extLst>
        </xdr:cNvPr>
        <xdr:cNvCxnSpPr/>
      </xdr:nvCxnSpPr>
      <xdr:spPr>
        <a:xfrm>
          <a:off x="2565400" y="6264184"/>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120106</xdr:rowOff>
    </xdr:from>
    <xdr:to>
      <xdr:col>10</xdr:col>
      <xdr:colOff>165100</xdr:colOff>
      <xdr:row>37</xdr:row>
      <xdr:rowOff>50256</xdr:rowOff>
    </xdr:to>
    <xdr:sp macro="" textlink="">
      <xdr:nvSpPr>
        <xdr:cNvPr id="81" name="楕円 80">
          <a:extLst>
            <a:ext uri="{FF2B5EF4-FFF2-40B4-BE49-F238E27FC236}">
              <a16:creationId xmlns:a16="http://schemas.microsoft.com/office/drawing/2014/main" id="{ADC9CBC1-E216-4525-83A2-32AB8CEC0610}"/>
            </a:ext>
          </a:extLst>
        </xdr:cNvPr>
        <xdr:cNvSpPr/>
      </xdr:nvSpPr>
      <xdr:spPr>
        <a:xfrm>
          <a:off x="1739900" y="6155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170906</xdr:rowOff>
    </xdr:from>
    <xdr:to>
      <xdr:col>15</xdr:col>
      <xdr:colOff>50800</xdr:colOff>
      <xdr:row>37</xdr:row>
      <xdr:rowOff>61504</xdr:rowOff>
    </xdr:to>
    <xdr:cxnSp macro="">
      <xdr:nvCxnSpPr>
        <xdr:cNvPr id="82" name="直線コネクタ 81">
          <a:extLst>
            <a:ext uri="{FF2B5EF4-FFF2-40B4-BE49-F238E27FC236}">
              <a16:creationId xmlns:a16="http://schemas.microsoft.com/office/drawing/2014/main" id="{E45EE59B-CB74-41F5-B6A2-BAB8FE8B3822}"/>
            </a:ext>
          </a:extLst>
        </xdr:cNvPr>
        <xdr:cNvCxnSpPr/>
      </xdr:nvCxnSpPr>
      <xdr:spPr>
        <a:xfrm>
          <a:off x="1790700" y="6205946"/>
          <a:ext cx="7747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61323</xdr:rowOff>
    </xdr:from>
    <xdr:to>
      <xdr:col>6</xdr:col>
      <xdr:colOff>38100</xdr:colOff>
      <xdr:row>36</xdr:row>
      <xdr:rowOff>162923</xdr:rowOff>
    </xdr:to>
    <xdr:sp macro="" textlink="">
      <xdr:nvSpPr>
        <xdr:cNvPr id="83" name="楕円 82">
          <a:extLst>
            <a:ext uri="{FF2B5EF4-FFF2-40B4-BE49-F238E27FC236}">
              <a16:creationId xmlns:a16="http://schemas.microsoft.com/office/drawing/2014/main" id="{57D8562A-12DE-4BE8-89B3-115DDB18BB7C}"/>
            </a:ext>
          </a:extLst>
        </xdr:cNvPr>
        <xdr:cNvSpPr/>
      </xdr:nvSpPr>
      <xdr:spPr>
        <a:xfrm>
          <a:off x="965200" y="60963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112123</xdr:rowOff>
    </xdr:from>
    <xdr:to>
      <xdr:col>10</xdr:col>
      <xdr:colOff>114300</xdr:colOff>
      <xdr:row>36</xdr:row>
      <xdr:rowOff>170906</xdr:rowOff>
    </xdr:to>
    <xdr:cxnSp macro="">
      <xdr:nvCxnSpPr>
        <xdr:cNvPr id="84" name="直線コネクタ 83">
          <a:extLst>
            <a:ext uri="{FF2B5EF4-FFF2-40B4-BE49-F238E27FC236}">
              <a16:creationId xmlns:a16="http://schemas.microsoft.com/office/drawing/2014/main" id="{926F5E0C-3BE8-4A05-A475-1EFAFB537468}"/>
            </a:ext>
          </a:extLst>
        </xdr:cNvPr>
        <xdr:cNvCxnSpPr/>
      </xdr:nvCxnSpPr>
      <xdr:spPr>
        <a:xfrm>
          <a:off x="1008380" y="6147163"/>
          <a:ext cx="78232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26FA5F29-6D76-4C0C-8DAE-E20E61B2F4BE}"/>
            </a:ext>
          </a:extLst>
        </xdr:cNvPr>
        <xdr:cNvSpPr txBox="1"/>
      </xdr:nvSpPr>
      <xdr:spPr>
        <a:xfrm>
          <a:off x="3170564" y="5849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81BC1EC2-A802-4C44-87F9-549038D849CF}"/>
            </a:ext>
          </a:extLst>
        </xdr:cNvPr>
        <xdr:cNvSpPr txBox="1"/>
      </xdr:nvSpPr>
      <xdr:spPr>
        <a:xfrm>
          <a:off x="2385704" y="58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A0912700-9C14-4063-80A9-E21F68B57A49}"/>
            </a:ext>
          </a:extLst>
        </xdr:cNvPr>
        <xdr:cNvSpPr txBox="1"/>
      </xdr:nvSpPr>
      <xdr:spPr>
        <a:xfrm>
          <a:off x="161100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C7A12674-6CAF-487D-9BC7-ADF55C0171F4}"/>
            </a:ext>
          </a:extLst>
        </xdr:cNvPr>
        <xdr:cNvSpPr txBox="1"/>
      </xdr:nvSpPr>
      <xdr:spPr>
        <a:xfrm>
          <a:off x="836304" y="570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158949</xdr:rowOff>
    </xdr:from>
    <xdr:ext cx="405111" cy="259045"/>
    <xdr:sp macro="" textlink="">
      <xdr:nvSpPr>
        <xdr:cNvPr id="89" name="n_1mainValue【道路】&#10;有形固定資産減価償却率">
          <a:extLst>
            <a:ext uri="{FF2B5EF4-FFF2-40B4-BE49-F238E27FC236}">
              <a16:creationId xmlns:a16="http://schemas.microsoft.com/office/drawing/2014/main" id="{4DE40F7D-3369-446E-A145-4A02D537B280}"/>
            </a:ext>
          </a:extLst>
        </xdr:cNvPr>
        <xdr:cNvSpPr txBox="1"/>
      </xdr:nvSpPr>
      <xdr:spPr>
        <a:xfrm>
          <a:off x="3170564" y="636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103431</xdr:rowOff>
    </xdr:from>
    <xdr:ext cx="405111" cy="259045"/>
    <xdr:sp macro="" textlink="">
      <xdr:nvSpPr>
        <xdr:cNvPr id="90" name="n_2mainValue【道路】&#10;有形固定資産減価償却率">
          <a:extLst>
            <a:ext uri="{FF2B5EF4-FFF2-40B4-BE49-F238E27FC236}">
              <a16:creationId xmlns:a16="http://schemas.microsoft.com/office/drawing/2014/main" id="{A875A4EF-6AEC-4831-B4E3-B68FA4D19595}"/>
            </a:ext>
          </a:extLst>
        </xdr:cNvPr>
        <xdr:cNvSpPr txBox="1"/>
      </xdr:nvSpPr>
      <xdr:spPr>
        <a:xfrm>
          <a:off x="2385704" y="63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41383</xdr:rowOff>
    </xdr:from>
    <xdr:ext cx="405111" cy="259045"/>
    <xdr:sp macro="" textlink="">
      <xdr:nvSpPr>
        <xdr:cNvPr id="91" name="n_3mainValue【道路】&#10;有形固定資産減価償却率">
          <a:extLst>
            <a:ext uri="{FF2B5EF4-FFF2-40B4-BE49-F238E27FC236}">
              <a16:creationId xmlns:a16="http://schemas.microsoft.com/office/drawing/2014/main" id="{293DD6B4-22A7-4109-8E43-6C4901693589}"/>
            </a:ext>
          </a:extLst>
        </xdr:cNvPr>
        <xdr:cNvSpPr txBox="1"/>
      </xdr:nvSpPr>
      <xdr:spPr>
        <a:xfrm>
          <a:off x="1611004" y="624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154050</xdr:rowOff>
    </xdr:from>
    <xdr:ext cx="405111" cy="259045"/>
    <xdr:sp macro="" textlink="">
      <xdr:nvSpPr>
        <xdr:cNvPr id="92" name="n_4mainValue【道路】&#10;有形固定資産減価償却率">
          <a:extLst>
            <a:ext uri="{FF2B5EF4-FFF2-40B4-BE49-F238E27FC236}">
              <a16:creationId xmlns:a16="http://schemas.microsoft.com/office/drawing/2014/main" id="{13050AA1-F2E2-42DF-8669-59B85A1B3CC2}"/>
            </a:ext>
          </a:extLst>
        </xdr:cNvPr>
        <xdr:cNvSpPr txBox="1"/>
      </xdr:nvSpPr>
      <xdr:spPr>
        <a:xfrm>
          <a:off x="836304" y="618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30AB491-58AC-4EFC-BC47-A4BD0AADDEA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60979DBE-6291-405F-922D-BEB307AA03C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F576911-389C-45A7-8C0F-0AB43C239C3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6110B88A-1750-4EE6-A7AF-4D6ABCFF36D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948C0BDF-586B-4918-A093-7867A4954BC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56D07977-4574-4781-AAB6-924A04F9F60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6C4A1D4A-5BAC-4C5C-83C3-3E6D3327C6F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63D17FE4-B02F-47A3-9D15-77FA3505AFD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60AF270-766C-4E20-BB4C-6118711A5B1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E4924827-1467-48E3-823D-7A2A484B402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E13D3017-DD6D-4A84-B019-B7FADC27E8AD}"/>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C2C2E143-3D17-4D3F-A83C-F3BEE6F545C7}"/>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5DB1A3FD-3287-4129-9CA6-8F7BDFE1EA06}"/>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C047333F-8899-410A-B731-0836D8073818}"/>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3330D9A0-7C0B-4991-828B-7E164295EFE2}"/>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1BCD4882-AEAB-4FE5-B167-3EF27BC16464}"/>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86AF2FE4-A393-41A5-8CAB-B3506F0E7DAD}"/>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69E5C597-AC69-40C1-9198-7B157EC7CDEA}"/>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1A035224-CC20-484F-9C1A-A5A7CFC5990A}"/>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2F0ADCC9-46FC-4EAE-A4FF-EE618F98F29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48F3C5D5-4242-41F3-9165-A5F25B8E623D}"/>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2A661014-75E0-46E9-86A2-810EA1BFC8C9}"/>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04CE61BC-314A-4B6C-A394-8254FE1A4A88}"/>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E7FBF48A-328F-4C69-9A93-CDC98D59D7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84F9EC73-C395-4A39-AD6E-73E71EE6BE3D}"/>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B30E97AF-FCE3-4382-971D-9B834682EC4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845AE9C8-1990-4042-AE7E-4EAB28A52BCA}"/>
            </a:ext>
          </a:extLst>
        </xdr:cNvPr>
        <xdr:cNvCxnSpPr/>
      </xdr:nvCxnSpPr>
      <xdr:spPr>
        <a:xfrm flipV="1">
          <a:off x="9219565" y="5547033"/>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1505B32A-1649-44A1-A046-C0A994F3F5A5}"/>
            </a:ext>
          </a:extLst>
        </xdr:cNvPr>
        <xdr:cNvSpPr txBox="1"/>
      </xdr:nvSpPr>
      <xdr:spPr>
        <a:xfrm>
          <a:off x="9258300" y="69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636E1A3A-4E2F-45C7-BFB3-1FC5931F0F6B}"/>
            </a:ext>
          </a:extLst>
        </xdr:cNvPr>
        <xdr:cNvCxnSpPr/>
      </xdr:nvCxnSpPr>
      <xdr:spPr>
        <a:xfrm>
          <a:off x="9154160" y="696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7FDA34CD-58F6-4CEB-AB32-EDEA992E4ED1}"/>
            </a:ext>
          </a:extLst>
        </xdr:cNvPr>
        <xdr:cNvSpPr txBox="1"/>
      </xdr:nvSpPr>
      <xdr:spPr>
        <a:xfrm>
          <a:off x="9258300" y="53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14359EA3-DD5D-4E88-80F2-50D506E3F283}"/>
            </a:ext>
          </a:extLst>
        </xdr:cNvPr>
        <xdr:cNvCxnSpPr/>
      </xdr:nvCxnSpPr>
      <xdr:spPr>
        <a:xfrm>
          <a:off x="9154160" y="5547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DB14CB76-B5B9-4865-9D86-E5EC0C2ED9F9}"/>
            </a:ext>
          </a:extLst>
        </xdr:cNvPr>
        <xdr:cNvSpPr txBox="1"/>
      </xdr:nvSpPr>
      <xdr:spPr>
        <a:xfrm>
          <a:off x="9258300" y="6155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2D782606-CC6D-4F06-B53B-5603488FA790}"/>
            </a:ext>
          </a:extLst>
        </xdr:cNvPr>
        <xdr:cNvSpPr/>
      </xdr:nvSpPr>
      <xdr:spPr>
        <a:xfrm>
          <a:off x="9192260" y="6300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90D4E1DA-4B95-4638-B491-94246E31E256}"/>
            </a:ext>
          </a:extLst>
        </xdr:cNvPr>
        <xdr:cNvSpPr/>
      </xdr:nvSpPr>
      <xdr:spPr>
        <a:xfrm>
          <a:off x="8445500" y="6331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9A014DDB-CA26-412B-8D3A-58020F82DA34}"/>
            </a:ext>
          </a:extLst>
        </xdr:cNvPr>
        <xdr:cNvSpPr/>
      </xdr:nvSpPr>
      <xdr:spPr>
        <a:xfrm>
          <a:off x="7670800" y="6342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8F6D627D-67F0-449E-85A2-782476B58E01}"/>
            </a:ext>
          </a:extLst>
        </xdr:cNvPr>
        <xdr:cNvSpPr/>
      </xdr:nvSpPr>
      <xdr:spPr>
        <a:xfrm>
          <a:off x="6873240" y="6352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101A91E5-2D2A-4262-95EF-CD01FC7624CF}"/>
            </a:ext>
          </a:extLst>
        </xdr:cNvPr>
        <xdr:cNvSpPr/>
      </xdr:nvSpPr>
      <xdr:spPr>
        <a:xfrm>
          <a:off x="6098540" y="645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C0A4BE8-D9D5-4B46-BC4A-BA08E65B89D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44AEE74-8E92-44A7-A73B-DDDB10BC861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27D314E-442B-4A68-83A1-0F36C6D4636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3DFEACBB-C558-4B57-9A92-0F85FA1E7EE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1B088F03-2F16-40C7-90A6-D7008F316AF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25509</xdr:rowOff>
    </xdr:from>
    <xdr:to>
      <xdr:col>55</xdr:col>
      <xdr:colOff>50800</xdr:colOff>
      <xdr:row>40</xdr:row>
      <xdr:rowOff>127109</xdr:rowOff>
    </xdr:to>
    <xdr:sp macro="" textlink="">
      <xdr:nvSpPr>
        <xdr:cNvPr id="135" name="楕円 134">
          <a:extLst>
            <a:ext uri="{FF2B5EF4-FFF2-40B4-BE49-F238E27FC236}">
              <a16:creationId xmlns:a16="http://schemas.microsoft.com/office/drawing/2014/main" id="{E5AB75AF-D74D-40DF-9732-FB206B6B448E}"/>
            </a:ext>
          </a:extLst>
        </xdr:cNvPr>
        <xdr:cNvSpPr/>
      </xdr:nvSpPr>
      <xdr:spPr>
        <a:xfrm>
          <a:off x="9192260" y="6731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3936</xdr:rowOff>
    </xdr:from>
    <xdr:ext cx="469744" cy="259045"/>
    <xdr:sp macro="" textlink="">
      <xdr:nvSpPr>
        <xdr:cNvPr id="136" name="【道路】&#10;一人当たり延長該当値テキスト">
          <a:extLst>
            <a:ext uri="{FF2B5EF4-FFF2-40B4-BE49-F238E27FC236}">
              <a16:creationId xmlns:a16="http://schemas.microsoft.com/office/drawing/2014/main" id="{66E573B8-6EC6-43D2-936D-CC059059AB60}"/>
            </a:ext>
          </a:extLst>
        </xdr:cNvPr>
        <xdr:cNvSpPr txBox="1"/>
      </xdr:nvSpPr>
      <xdr:spPr>
        <a:xfrm>
          <a:off x="9258300" y="670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30516</xdr:rowOff>
    </xdr:from>
    <xdr:to>
      <xdr:col>50</xdr:col>
      <xdr:colOff>165100</xdr:colOff>
      <xdr:row>40</xdr:row>
      <xdr:rowOff>132116</xdr:rowOff>
    </xdr:to>
    <xdr:sp macro="" textlink="">
      <xdr:nvSpPr>
        <xdr:cNvPr id="137" name="楕円 136">
          <a:extLst>
            <a:ext uri="{FF2B5EF4-FFF2-40B4-BE49-F238E27FC236}">
              <a16:creationId xmlns:a16="http://schemas.microsoft.com/office/drawing/2014/main" id="{5DB335D3-3241-4A7F-B8F9-CCF9F9D0379B}"/>
            </a:ext>
          </a:extLst>
        </xdr:cNvPr>
        <xdr:cNvSpPr/>
      </xdr:nvSpPr>
      <xdr:spPr>
        <a:xfrm>
          <a:off x="8445500" y="673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76309</xdr:rowOff>
    </xdr:from>
    <xdr:to>
      <xdr:col>55</xdr:col>
      <xdr:colOff>0</xdr:colOff>
      <xdr:row>40</xdr:row>
      <xdr:rowOff>81316</xdr:rowOff>
    </xdr:to>
    <xdr:cxnSp macro="">
      <xdr:nvCxnSpPr>
        <xdr:cNvPr id="138" name="直線コネクタ 137">
          <a:extLst>
            <a:ext uri="{FF2B5EF4-FFF2-40B4-BE49-F238E27FC236}">
              <a16:creationId xmlns:a16="http://schemas.microsoft.com/office/drawing/2014/main" id="{33A049E2-C477-4CD8-BA35-A1DAB05152E2}"/>
            </a:ext>
          </a:extLst>
        </xdr:cNvPr>
        <xdr:cNvCxnSpPr/>
      </xdr:nvCxnSpPr>
      <xdr:spPr>
        <a:xfrm flipV="1">
          <a:off x="8496300" y="6781909"/>
          <a:ext cx="7239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32149</xdr:rowOff>
    </xdr:from>
    <xdr:to>
      <xdr:col>46</xdr:col>
      <xdr:colOff>38100</xdr:colOff>
      <xdr:row>40</xdr:row>
      <xdr:rowOff>133749</xdr:rowOff>
    </xdr:to>
    <xdr:sp macro="" textlink="">
      <xdr:nvSpPr>
        <xdr:cNvPr id="139" name="楕円 138">
          <a:extLst>
            <a:ext uri="{FF2B5EF4-FFF2-40B4-BE49-F238E27FC236}">
              <a16:creationId xmlns:a16="http://schemas.microsoft.com/office/drawing/2014/main" id="{339BDE48-9665-455C-8D07-27C98BE724B7}"/>
            </a:ext>
          </a:extLst>
        </xdr:cNvPr>
        <xdr:cNvSpPr/>
      </xdr:nvSpPr>
      <xdr:spPr>
        <a:xfrm>
          <a:off x="7670800" y="67377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81316</xdr:rowOff>
    </xdr:from>
    <xdr:to>
      <xdr:col>50</xdr:col>
      <xdr:colOff>114300</xdr:colOff>
      <xdr:row>40</xdr:row>
      <xdr:rowOff>82949</xdr:rowOff>
    </xdr:to>
    <xdr:cxnSp macro="">
      <xdr:nvCxnSpPr>
        <xdr:cNvPr id="140" name="直線コネクタ 139">
          <a:extLst>
            <a:ext uri="{FF2B5EF4-FFF2-40B4-BE49-F238E27FC236}">
              <a16:creationId xmlns:a16="http://schemas.microsoft.com/office/drawing/2014/main" id="{2231D39E-52D1-4EDF-9904-8DF881E1EF4E}"/>
            </a:ext>
          </a:extLst>
        </xdr:cNvPr>
        <xdr:cNvCxnSpPr/>
      </xdr:nvCxnSpPr>
      <xdr:spPr>
        <a:xfrm flipV="1">
          <a:off x="7713980" y="6786916"/>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34979</xdr:rowOff>
    </xdr:from>
    <xdr:to>
      <xdr:col>41</xdr:col>
      <xdr:colOff>101600</xdr:colOff>
      <xdr:row>40</xdr:row>
      <xdr:rowOff>136579</xdr:rowOff>
    </xdr:to>
    <xdr:sp macro="" textlink="">
      <xdr:nvSpPr>
        <xdr:cNvPr id="141" name="楕円 140">
          <a:extLst>
            <a:ext uri="{FF2B5EF4-FFF2-40B4-BE49-F238E27FC236}">
              <a16:creationId xmlns:a16="http://schemas.microsoft.com/office/drawing/2014/main" id="{3AD357B8-F0E7-4CE4-84DB-F26EA6FFB83C}"/>
            </a:ext>
          </a:extLst>
        </xdr:cNvPr>
        <xdr:cNvSpPr/>
      </xdr:nvSpPr>
      <xdr:spPr>
        <a:xfrm>
          <a:off x="6873240" y="674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82949</xdr:rowOff>
    </xdr:from>
    <xdr:to>
      <xdr:col>45</xdr:col>
      <xdr:colOff>177800</xdr:colOff>
      <xdr:row>40</xdr:row>
      <xdr:rowOff>85779</xdr:rowOff>
    </xdr:to>
    <xdr:cxnSp macro="">
      <xdr:nvCxnSpPr>
        <xdr:cNvPr id="142" name="直線コネクタ 141">
          <a:extLst>
            <a:ext uri="{FF2B5EF4-FFF2-40B4-BE49-F238E27FC236}">
              <a16:creationId xmlns:a16="http://schemas.microsoft.com/office/drawing/2014/main" id="{81672EC8-9BD1-43D7-A5AB-E90446CC52E1}"/>
            </a:ext>
          </a:extLst>
        </xdr:cNvPr>
        <xdr:cNvCxnSpPr/>
      </xdr:nvCxnSpPr>
      <xdr:spPr>
        <a:xfrm flipV="1">
          <a:off x="6924040" y="6788549"/>
          <a:ext cx="78994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39334</xdr:rowOff>
    </xdr:from>
    <xdr:to>
      <xdr:col>36</xdr:col>
      <xdr:colOff>165100</xdr:colOff>
      <xdr:row>40</xdr:row>
      <xdr:rowOff>140934</xdr:rowOff>
    </xdr:to>
    <xdr:sp macro="" textlink="">
      <xdr:nvSpPr>
        <xdr:cNvPr id="143" name="楕円 142">
          <a:extLst>
            <a:ext uri="{FF2B5EF4-FFF2-40B4-BE49-F238E27FC236}">
              <a16:creationId xmlns:a16="http://schemas.microsoft.com/office/drawing/2014/main" id="{16458F44-66BD-4FC2-A288-B136E4AA16EB}"/>
            </a:ext>
          </a:extLst>
        </xdr:cNvPr>
        <xdr:cNvSpPr/>
      </xdr:nvSpPr>
      <xdr:spPr>
        <a:xfrm>
          <a:off x="6098540" y="674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85779</xdr:rowOff>
    </xdr:from>
    <xdr:to>
      <xdr:col>41</xdr:col>
      <xdr:colOff>50800</xdr:colOff>
      <xdr:row>40</xdr:row>
      <xdr:rowOff>90134</xdr:rowOff>
    </xdr:to>
    <xdr:cxnSp macro="">
      <xdr:nvCxnSpPr>
        <xdr:cNvPr id="144" name="直線コネクタ 143">
          <a:extLst>
            <a:ext uri="{FF2B5EF4-FFF2-40B4-BE49-F238E27FC236}">
              <a16:creationId xmlns:a16="http://schemas.microsoft.com/office/drawing/2014/main" id="{90FB43E7-C3F3-4D67-9F10-E9078DDCA5D0}"/>
            </a:ext>
          </a:extLst>
        </xdr:cNvPr>
        <xdr:cNvCxnSpPr/>
      </xdr:nvCxnSpPr>
      <xdr:spPr>
        <a:xfrm flipV="1">
          <a:off x="6149340" y="6791379"/>
          <a:ext cx="7747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2D1E8E05-B434-4C16-9230-554937E33A36}"/>
            </a:ext>
          </a:extLst>
        </xdr:cNvPr>
        <xdr:cNvSpPr txBox="1"/>
      </xdr:nvSpPr>
      <xdr:spPr>
        <a:xfrm>
          <a:off x="8239271" y="611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AB2E2C6A-631B-42A5-8C0D-EB34ABB9F984}"/>
            </a:ext>
          </a:extLst>
        </xdr:cNvPr>
        <xdr:cNvSpPr txBox="1"/>
      </xdr:nvSpPr>
      <xdr:spPr>
        <a:xfrm>
          <a:off x="7509587" y="612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BD68D8AB-ACAF-4E37-A8EB-98C14348452D}"/>
            </a:ext>
          </a:extLst>
        </xdr:cNvPr>
        <xdr:cNvSpPr txBox="1"/>
      </xdr:nvSpPr>
      <xdr:spPr>
        <a:xfrm>
          <a:off x="6712027" y="613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167E3139-857B-4278-9E89-6B3C99B4B3F4}"/>
            </a:ext>
          </a:extLst>
        </xdr:cNvPr>
        <xdr:cNvSpPr txBox="1"/>
      </xdr:nvSpPr>
      <xdr:spPr>
        <a:xfrm>
          <a:off x="5937327" y="623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123243</xdr:rowOff>
    </xdr:from>
    <xdr:ext cx="469744" cy="259045"/>
    <xdr:sp macro="" textlink="">
      <xdr:nvSpPr>
        <xdr:cNvPr id="149" name="n_1mainValue【道路】&#10;一人当たり延長">
          <a:extLst>
            <a:ext uri="{FF2B5EF4-FFF2-40B4-BE49-F238E27FC236}">
              <a16:creationId xmlns:a16="http://schemas.microsoft.com/office/drawing/2014/main" id="{15CC6385-D960-4F6C-B115-A1C8A250518B}"/>
            </a:ext>
          </a:extLst>
        </xdr:cNvPr>
        <xdr:cNvSpPr txBox="1"/>
      </xdr:nvSpPr>
      <xdr:spPr>
        <a:xfrm>
          <a:off x="8271587" y="682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124876</xdr:rowOff>
    </xdr:from>
    <xdr:ext cx="469744" cy="259045"/>
    <xdr:sp macro="" textlink="">
      <xdr:nvSpPr>
        <xdr:cNvPr id="150" name="n_2mainValue【道路】&#10;一人当たり延長">
          <a:extLst>
            <a:ext uri="{FF2B5EF4-FFF2-40B4-BE49-F238E27FC236}">
              <a16:creationId xmlns:a16="http://schemas.microsoft.com/office/drawing/2014/main" id="{DFDDD121-0B33-49CC-AF14-628E8ECEEE00}"/>
            </a:ext>
          </a:extLst>
        </xdr:cNvPr>
        <xdr:cNvSpPr txBox="1"/>
      </xdr:nvSpPr>
      <xdr:spPr>
        <a:xfrm>
          <a:off x="7509587" y="683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127706</xdr:rowOff>
    </xdr:from>
    <xdr:ext cx="469744" cy="259045"/>
    <xdr:sp macro="" textlink="">
      <xdr:nvSpPr>
        <xdr:cNvPr id="151" name="n_3mainValue【道路】&#10;一人当たり延長">
          <a:extLst>
            <a:ext uri="{FF2B5EF4-FFF2-40B4-BE49-F238E27FC236}">
              <a16:creationId xmlns:a16="http://schemas.microsoft.com/office/drawing/2014/main" id="{8E6FD5D1-E52B-4A3C-B52D-BDFBA20C996D}"/>
            </a:ext>
          </a:extLst>
        </xdr:cNvPr>
        <xdr:cNvSpPr txBox="1"/>
      </xdr:nvSpPr>
      <xdr:spPr>
        <a:xfrm>
          <a:off x="6712027" y="683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132061</xdr:rowOff>
    </xdr:from>
    <xdr:ext cx="469744" cy="259045"/>
    <xdr:sp macro="" textlink="">
      <xdr:nvSpPr>
        <xdr:cNvPr id="152" name="n_4mainValue【道路】&#10;一人当たり延長">
          <a:extLst>
            <a:ext uri="{FF2B5EF4-FFF2-40B4-BE49-F238E27FC236}">
              <a16:creationId xmlns:a16="http://schemas.microsoft.com/office/drawing/2014/main" id="{BCD044BB-B639-4793-9E1A-7883B24A476D}"/>
            </a:ext>
          </a:extLst>
        </xdr:cNvPr>
        <xdr:cNvSpPr txBox="1"/>
      </xdr:nvSpPr>
      <xdr:spPr>
        <a:xfrm>
          <a:off x="5937327" y="683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A14E693A-BF1F-4906-857E-0A3634A8ADB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83BD600-627A-425E-B503-DE507F1CCE8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A97A978F-338C-48AD-83C5-502E5F1D241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8E9359F6-F6F2-4963-BC05-37C52358ED9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A000AB90-05BB-4264-A8B7-476824B726B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B57FF13B-5D7A-4F04-8328-1F13E877161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3AE06A63-154C-4FC7-91BA-4133322D7FA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4D210085-83FB-4DCD-B65E-B29CE9EB8D7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54EEBEB0-F1F6-452B-8A79-9B53144D3B2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D7F0B44A-429B-4F09-8846-D9E94379C09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7731CDA3-D88A-4622-97CF-89B5E8ACC7E6}"/>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74951B68-5A1B-4C18-A893-0D25E7A60B7D}"/>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9B95A06E-9E06-4121-906A-B3D1C5850521}"/>
            </a:ext>
          </a:extLst>
        </xdr:cNvPr>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78A84EC1-75E2-4C8A-898F-CEEBE2E803A3}"/>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622F3C89-FA95-478F-BC97-BD80C328241E}"/>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B6730A79-0937-4EA8-BF48-83641C33FD3A}"/>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EE39EA10-15F8-4779-B549-F960865AD5CA}"/>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2652CF51-112E-455D-AB6A-7423A8629A79}"/>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A2FEB21E-12B8-418D-9487-996C0632DB54}"/>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7DF0EA5-06EA-4023-BDDF-5AE27499D9F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80972A32-DA1B-413F-8326-03A79D90E3BC}"/>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E668E5FF-BD63-49A4-A567-8AB15D5EBAA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BCEFBC23-B28E-4D1F-B39E-8A5846990524}"/>
            </a:ext>
          </a:extLst>
        </xdr:cNvPr>
        <xdr:cNvCxnSpPr/>
      </xdr:nvCxnSpPr>
      <xdr:spPr>
        <a:xfrm flipV="1">
          <a:off x="4086225" y="9382506"/>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84CF221E-495B-4D15-AF8A-8C806083889B}"/>
            </a:ext>
          </a:extLst>
        </xdr:cNvPr>
        <xdr:cNvSpPr txBox="1"/>
      </xdr:nvSpPr>
      <xdr:spPr>
        <a:xfrm>
          <a:off x="4124960" y="1075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30390B3A-C8D6-403C-B7D9-DCFC6B25A8CC}"/>
            </a:ext>
          </a:extLst>
        </xdr:cNvPr>
        <xdr:cNvCxnSpPr/>
      </xdr:nvCxnSpPr>
      <xdr:spPr>
        <a:xfrm>
          <a:off x="4020820" y="10747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F50EE721-271F-4874-AA35-8581E01E6E21}"/>
            </a:ext>
          </a:extLst>
        </xdr:cNvPr>
        <xdr:cNvSpPr txBox="1"/>
      </xdr:nvSpPr>
      <xdr:spPr>
        <a:xfrm>
          <a:off x="4124960" y="916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6DDE4AFA-A215-46DD-A159-2CACA5668CA5}"/>
            </a:ext>
          </a:extLst>
        </xdr:cNvPr>
        <xdr:cNvCxnSpPr/>
      </xdr:nvCxnSpPr>
      <xdr:spPr>
        <a:xfrm>
          <a:off x="4020820" y="9382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5B386E1-3E1D-4F58-B41E-31209486A53D}"/>
            </a:ext>
          </a:extLst>
        </xdr:cNvPr>
        <xdr:cNvSpPr txBox="1"/>
      </xdr:nvSpPr>
      <xdr:spPr>
        <a:xfrm>
          <a:off x="4124960" y="993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2EFF1A12-0652-4C78-A460-5D3746ACBF9A}"/>
            </a:ext>
          </a:extLst>
        </xdr:cNvPr>
        <xdr:cNvSpPr/>
      </xdr:nvSpPr>
      <xdr:spPr>
        <a:xfrm>
          <a:off x="403606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6C9BA1FA-B11F-467A-8A17-BEC63952DFFA}"/>
            </a:ext>
          </a:extLst>
        </xdr:cNvPr>
        <xdr:cNvSpPr/>
      </xdr:nvSpPr>
      <xdr:spPr>
        <a:xfrm>
          <a:off x="3312160" y="100479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EAB2C0B7-9461-4E91-877C-E52C45A8B3E4}"/>
            </a:ext>
          </a:extLst>
        </xdr:cNvPr>
        <xdr:cNvSpPr/>
      </xdr:nvSpPr>
      <xdr:spPr>
        <a:xfrm>
          <a:off x="2514600" y="100022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1D14760B-D6E9-47E8-8EE8-CFAB1A51B820}"/>
            </a:ext>
          </a:extLst>
        </xdr:cNvPr>
        <xdr:cNvSpPr/>
      </xdr:nvSpPr>
      <xdr:spPr>
        <a:xfrm>
          <a:off x="1739900" y="994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8D024D63-32DC-4E6F-83DB-C31F3088E7E0}"/>
            </a:ext>
          </a:extLst>
        </xdr:cNvPr>
        <xdr:cNvSpPr/>
      </xdr:nvSpPr>
      <xdr:spPr>
        <a:xfrm>
          <a:off x="96520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34683ED-D68C-46E6-B3A9-CB93B88E60E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CC3B382-2810-4976-B94C-3FB57711692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FED84F-DDEC-44E2-88F6-1AC45C1006B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DFD4029-A061-46BD-8C2B-8F934C3B393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EF88516-5A5F-4ABF-8016-0B099D2343F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104648</xdr:rowOff>
    </xdr:from>
    <xdr:to>
      <xdr:col>24</xdr:col>
      <xdr:colOff>114300</xdr:colOff>
      <xdr:row>61</xdr:row>
      <xdr:rowOff>34798</xdr:rowOff>
    </xdr:to>
    <xdr:sp macro="" textlink="">
      <xdr:nvSpPr>
        <xdr:cNvPr id="191" name="楕円 190">
          <a:extLst>
            <a:ext uri="{FF2B5EF4-FFF2-40B4-BE49-F238E27FC236}">
              <a16:creationId xmlns:a16="http://schemas.microsoft.com/office/drawing/2014/main" id="{7DD29265-B5AE-485F-A887-903127BF5B94}"/>
            </a:ext>
          </a:extLst>
        </xdr:cNvPr>
        <xdr:cNvSpPr/>
      </xdr:nvSpPr>
      <xdr:spPr>
        <a:xfrm>
          <a:off x="4036060" y="10163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83075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5D41BDF-6441-4AA1-A350-A88E560AED66}"/>
            </a:ext>
          </a:extLst>
        </xdr:cNvPr>
        <xdr:cNvSpPr txBox="1"/>
      </xdr:nvSpPr>
      <xdr:spPr>
        <a:xfrm>
          <a:off x="4124960" y="1014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93" name="楕円 192">
          <a:extLst>
            <a:ext uri="{FF2B5EF4-FFF2-40B4-BE49-F238E27FC236}">
              <a16:creationId xmlns:a16="http://schemas.microsoft.com/office/drawing/2014/main" id="{B6651B89-2ABA-4777-B750-E6EF56D34FE3}"/>
            </a:ext>
          </a:extLst>
        </xdr:cNvPr>
        <xdr:cNvSpPr/>
      </xdr:nvSpPr>
      <xdr:spPr>
        <a:xfrm>
          <a:off x="331216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114300</xdr:rowOff>
    </xdr:from>
    <xdr:to>
      <xdr:col>24</xdr:col>
      <xdr:colOff>63500</xdr:colOff>
      <xdr:row>60</xdr:row>
      <xdr:rowOff>155448</xdr:rowOff>
    </xdr:to>
    <xdr:cxnSp macro="">
      <xdr:nvCxnSpPr>
        <xdr:cNvPr id="194" name="直線コネクタ 193">
          <a:extLst>
            <a:ext uri="{FF2B5EF4-FFF2-40B4-BE49-F238E27FC236}">
              <a16:creationId xmlns:a16="http://schemas.microsoft.com/office/drawing/2014/main" id="{D1B05FDC-8E71-4FBB-8111-317463A1323D}"/>
            </a:ext>
          </a:extLst>
        </xdr:cNvPr>
        <xdr:cNvCxnSpPr/>
      </xdr:nvCxnSpPr>
      <xdr:spPr>
        <a:xfrm>
          <a:off x="3355340" y="10172700"/>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xdr:rowOff>
    </xdr:from>
    <xdr:to>
      <xdr:col>15</xdr:col>
      <xdr:colOff>101600</xdr:colOff>
      <xdr:row>60</xdr:row>
      <xdr:rowOff>105664</xdr:rowOff>
    </xdr:to>
    <xdr:sp macro="" textlink="">
      <xdr:nvSpPr>
        <xdr:cNvPr id="195" name="楕円 194">
          <a:extLst>
            <a:ext uri="{FF2B5EF4-FFF2-40B4-BE49-F238E27FC236}">
              <a16:creationId xmlns:a16="http://schemas.microsoft.com/office/drawing/2014/main" id="{079565B6-8AC4-402C-92B1-84BFDD127647}"/>
            </a:ext>
          </a:extLst>
        </xdr:cNvPr>
        <xdr:cNvSpPr/>
      </xdr:nvSpPr>
      <xdr:spPr>
        <a:xfrm>
          <a:off x="25146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54864</xdr:rowOff>
    </xdr:from>
    <xdr:to>
      <xdr:col>19</xdr:col>
      <xdr:colOff>177800</xdr:colOff>
      <xdr:row>60</xdr:row>
      <xdr:rowOff>114300</xdr:rowOff>
    </xdr:to>
    <xdr:cxnSp macro="">
      <xdr:nvCxnSpPr>
        <xdr:cNvPr id="196" name="直線コネクタ 195">
          <a:extLst>
            <a:ext uri="{FF2B5EF4-FFF2-40B4-BE49-F238E27FC236}">
              <a16:creationId xmlns:a16="http://schemas.microsoft.com/office/drawing/2014/main" id="{490C7C37-DE75-4EB7-B678-9B2DD2E24C01}"/>
            </a:ext>
          </a:extLst>
        </xdr:cNvPr>
        <xdr:cNvCxnSpPr/>
      </xdr:nvCxnSpPr>
      <xdr:spPr>
        <a:xfrm>
          <a:off x="2565400" y="10113264"/>
          <a:ext cx="78994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7" name="楕円 196">
          <a:extLst>
            <a:ext uri="{FF2B5EF4-FFF2-40B4-BE49-F238E27FC236}">
              <a16:creationId xmlns:a16="http://schemas.microsoft.com/office/drawing/2014/main" id="{74458A3F-3733-4081-B914-3B39B2D7DCCE}"/>
            </a:ext>
          </a:extLst>
        </xdr:cNvPr>
        <xdr:cNvSpPr/>
      </xdr:nvSpPr>
      <xdr:spPr>
        <a:xfrm>
          <a:off x="173990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54864</xdr:rowOff>
    </xdr:to>
    <xdr:cxnSp macro="">
      <xdr:nvCxnSpPr>
        <xdr:cNvPr id="198" name="直線コネクタ 197">
          <a:extLst>
            <a:ext uri="{FF2B5EF4-FFF2-40B4-BE49-F238E27FC236}">
              <a16:creationId xmlns:a16="http://schemas.microsoft.com/office/drawing/2014/main" id="{98103101-EE4F-443A-8D0A-C8809BA54E72}"/>
            </a:ext>
          </a:extLst>
        </xdr:cNvPr>
        <xdr:cNvCxnSpPr/>
      </xdr:nvCxnSpPr>
      <xdr:spPr>
        <a:xfrm>
          <a:off x="1790700" y="10104120"/>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22352</xdr:rowOff>
    </xdr:from>
    <xdr:to>
      <xdr:col>6</xdr:col>
      <xdr:colOff>38100</xdr:colOff>
      <xdr:row>60</xdr:row>
      <xdr:rowOff>123952</xdr:rowOff>
    </xdr:to>
    <xdr:sp macro="" textlink="">
      <xdr:nvSpPr>
        <xdr:cNvPr id="199" name="楕円 198">
          <a:extLst>
            <a:ext uri="{FF2B5EF4-FFF2-40B4-BE49-F238E27FC236}">
              <a16:creationId xmlns:a16="http://schemas.microsoft.com/office/drawing/2014/main" id="{00258C59-199C-4C68-90DB-3A4795B73671}"/>
            </a:ext>
          </a:extLst>
        </xdr:cNvPr>
        <xdr:cNvSpPr/>
      </xdr:nvSpPr>
      <xdr:spPr>
        <a:xfrm>
          <a:off x="965200" y="100807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73152</xdr:rowOff>
    </xdr:to>
    <xdr:cxnSp macro="">
      <xdr:nvCxnSpPr>
        <xdr:cNvPr id="200" name="直線コネクタ 199">
          <a:extLst>
            <a:ext uri="{FF2B5EF4-FFF2-40B4-BE49-F238E27FC236}">
              <a16:creationId xmlns:a16="http://schemas.microsoft.com/office/drawing/2014/main" id="{9A5CA268-E3C9-482E-95D4-C227DE572832}"/>
            </a:ext>
          </a:extLst>
        </xdr:cNvPr>
        <xdr:cNvCxnSpPr/>
      </xdr:nvCxnSpPr>
      <xdr:spPr>
        <a:xfrm flipV="1">
          <a:off x="1008380" y="10104120"/>
          <a:ext cx="7823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D5F272F-F673-484A-9FBD-0BB06D04D4E9}"/>
            </a:ext>
          </a:extLst>
        </xdr:cNvPr>
        <xdr:cNvSpPr txBox="1"/>
      </xdr:nvSpPr>
      <xdr:spPr>
        <a:xfrm>
          <a:off x="3170564" y="982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12BF774C-0CD1-4B22-8CDF-83204E627A38}"/>
            </a:ext>
          </a:extLst>
        </xdr:cNvPr>
        <xdr:cNvSpPr txBox="1"/>
      </xdr:nvSpPr>
      <xdr:spPr>
        <a:xfrm>
          <a:off x="2385704" y="978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2D016E1-4C09-4B26-8B67-932D6A6B07B7}"/>
            </a:ext>
          </a:extLst>
        </xdr:cNvPr>
        <xdr:cNvSpPr txBox="1"/>
      </xdr:nvSpPr>
      <xdr:spPr>
        <a:xfrm>
          <a:off x="1611004" y="972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DC24AD72-7B08-4FB3-A6A6-D46197A2E16D}"/>
            </a:ext>
          </a:extLst>
        </xdr:cNvPr>
        <xdr:cNvSpPr txBox="1"/>
      </xdr:nvSpPr>
      <xdr:spPr>
        <a:xfrm>
          <a:off x="83630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156227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517B8B1-684A-488D-AB82-6614AF7A78BE}"/>
            </a:ext>
          </a:extLst>
        </xdr:cNvPr>
        <xdr:cNvSpPr txBox="1"/>
      </xdr:nvSpPr>
      <xdr:spPr>
        <a:xfrm>
          <a:off x="317056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96791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3F58972-E241-4D17-ACDB-407C4C24EE30}"/>
            </a:ext>
          </a:extLst>
        </xdr:cNvPr>
        <xdr:cNvSpPr txBox="1"/>
      </xdr:nvSpPr>
      <xdr:spPr>
        <a:xfrm>
          <a:off x="238570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87647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07047C6-6CFC-4264-A88E-F9EE9B1E3525}"/>
            </a:ext>
          </a:extLst>
        </xdr:cNvPr>
        <xdr:cNvSpPr txBox="1"/>
      </xdr:nvSpPr>
      <xdr:spPr>
        <a:xfrm>
          <a:off x="161100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115079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B58A334A-F916-4577-8C85-54114451824C}"/>
            </a:ext>
          </a:extLst>
        </xdr:cNvPr>
        <xdr:cNvSpPr txBox="1"/>
      </xdr:nvSpPr>
      <xdr:spPr>
        <a:xfrm>
          <a:off x="836304" y="1017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670F4E2-E4F2-48AF-944A-A358C151F96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046ABEA-F456-458D-8E86-88E4945C175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A5EE296-0729-46AF-BD3A-770CFE90A06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D8325FB-8B05-4DF2-A7B2-04B53AEE31B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5F6A98D-1E76-4030-B49D-A1AD7A1C3D7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7602C81-3AF5-4FC3-9671-6124022A9D1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8F8A996-4AA5-4C45-B343-8639AF70B95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FC5B752-CD82-487E-8A29-6547993CC01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AB36163A-6B8C-4304-8C24-5D053661E3A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E244A5E-DF51-4C8F-A484-43ABD470EB7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DAB6A5D-F555-40E3-B238-1F8ED9D2278F}"/>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6C690E16-3884-4F43-9FDF-E2945B7C5A0F}"/>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10004E9-17D8-4156-AEDE-01073C995FDE}"/>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5059CC1D-BC2F-48A5-82C3-ADDE6F0353F0}"/>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22EABAE-54FF-42EA-89A4-BE67117238CC}"/>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D2F61BA-FE68-4EB4-B6D7-D7E7F642F51D}"/>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F30C55EC-BEB5-4FFE-8143-B370416ADB44}"/>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00F3207C-0C39-481E-9758-D42CBDA2B1FF}"/>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432D7414-B2B8-4C79-8086-1F6899E5CA8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BC0C39DC-3BDF-4CCB-845A-8FBC1F1CF8F6}"/>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F696C56D-45E6-4082-8E17-F6711621CFAA}"/>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8DDF5E34-4449-43A1-B765-9E4EB64384CA}"/>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C080BE57-C3B4-4D2D-B982-57FE69CAF96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E3B9268F-83FB-4F8F-840C-AB1FFF474DBC}"/>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C661CBA2-5965-4A2F-A0CB-6464FA295F3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1810D44F-6FBF-40ED-9B6B-A5A4B4EC3F03}"/>
            </a:ext>
          </a:extLst>
        </xdr:cNvPr>
        <xdr:cNvCxnSpPr/>
      </xdr:nvCxnSpPr>
      <xdr:spPr>
        <a:xfrm flipV="1">
          <a:off x="9219565" y="9278865"/>
          <a:ext cx="0" cy="149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6EF0BB2E-8E26-439D-9C1B-C04145ED8CD2}"/>
            </a:ext>
          </a:extLst>
        </xdr:cNvPr>
        <xdr:cNvSpPr txBox="1"/>
      </xdr:nvSpPr>
      <xdr:spPr>
        <a:xfrm>
          <a:off x="9258300" y="107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506D9A54-75F4-4F63-BDEB-3D4774559CFC}"/>
            </a:ext>
          </a:extLst>
        </xdr:cNvPr>
        <xdr:cNvCxnSpPr/>
      </xdr:nvCxnSpPr>
      <xdr:spPr>
        <a:xfrm>
          <a:off x="9154160" y="10777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BD561ECD-A683-4128-9A50-6F5EBFAAF49F}"/>
            </a:ext>
          </a:extLst>
        </xdr:cNvPr>
        <xdr:cNvSpPr txBox="1"/>
      </xdr:nvSpPr>
      <xdr:spPr>
        <a:xfrm>
          <a:off x="9258300" y="90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36F71D2E-0991-482D-AA2F-C91E1352C386}"/>
            </a:ext>
          </a:extLst>
        </xdr:cNvPr>
        <xdr:cNvCxnSpPr/>
      </xdr:nvCxnSpPr>
      <xdr:spPr>
        <a:xfrm>
          <a:off x="9154160" y="927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7D19EAF1-C1D9-47B5-B96C-528566B44002}"/>
            </a:ext>
          </a:extLst>
        </xdr:cNvPr>
        <xdr:cNvSpPr txBox="1"/>
      </xdr:nvSpPr>
      <xdr:spPr>
        <a:xfrm>
          <a:off x="9258300" y="10157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8A8AED3C-2162-41C9-81FB-452760B51973}"/>
            </a:ext>
          </a:extLst>
        </xdr:cNvPr>
        <xdr:cNvSpPr/>
      </xdr:nvSpPr>
      <xdr:spPr>
        <a:xfrm>
          <a:off x="9192260" y="10302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7B84116A-7C80-4669-BF85-F3646F25CF41}"/>
            </a:ext>
          </a:extLst>
        </xdr:cNvPr>
        <xdr:cNvSpPr/>
      </xdr:nvSpPr>
      <xdr:spPr>
        <a:xfrm>
          <a:off x="8445500" y="10348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68839CE2-4724-4920-8CDD-E32E10157F97}"/>
            </a:ext>
          </a:extLst>
        </xdr:cNvPr>
        <xdr:cNvSpPr/>
      </xdr:nvSpPr>
      <xdr:spPr>
        <a:xfrm>
          <a:off x="7670800" y="103391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F2C19A5C-9B03-4C9B-89DA-94E7C3AE7978}"/>
            </a:ext>
          </a:extLst>
        </xdr:cNvPr>
        <xdr:cNvSpPr/>
      </xdr:nvSpPr>
      <xdr:spPr>
        <a:xfrm>
          <a:off x="6873240" y="103449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C711EE1B-377A-4981-9E5F-731BEBE6714D}"/>
            </a:ext>
          </a:extLst>
        </xdr:cNvPr>
        <xdr:cNvSpPr/>
      </xdr:nvSpPr>
      <xdr:spPr>
        <a:xfrm>
          <a:off x="6098540" y="10375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1417C68-C28F-4ACC-A237-B0BDF549B2F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77D69E8-CCF9-480D-8C36-9CFC50CD5A0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9D36EB5-B421-405C-800E-C54BFA803BA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E54237F-35A3-4CD0-BC8C-98194B30019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1427DDC1-1466-4531-864E-1CC499071CB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87078</xdr:rowOff>
    </xdr:from>
    <xdr:to>
      <xdr:col>55</xdr:col>
      <xdr:colOff>50800</xdr:colOff>
      <xdr:row>64</xdr:row>
      <xdr:rowOff>17228</xdr:rowOff>
    </xdr:to>
    <xdr:sp macro="" textlink="">
      <xdr:nvSpPr>
        <xdr:cNvPr id="250" name="楕円 249">
          <a:extLst>
            <a:ext uri="{FF2B5EF4-FFF2-40B4-BE49-F238E27FC236}">
              <a16:creationId xmlns:a16="http://schemas.microsoft.com/office/drawing/2014/main" id="{5C2ED94C-F2C0-4CE1-94C8-708C8D083896}"/>
            </a:ext>
          </a:extLst>
        </xdr:cNvPr>
        <xdr:cNvSpPr/>
      </xdr:nvSpPr>
      <xdr:spPr>
        <a:xfrm>
          <a:off x="9192260" y="10648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2005</xdr:rowOff>
    </xdr:from>
    <xdr:ext cx="534377" cy="259045"/>
    <xdr:sp macro="" textlink="">
      <xdr:nvSpPr>
        <xdr:cNvPr id="251" name="【橋りょう・トンネル】&#10;一人当たり有形固定資産（償却資産）額該当値テキスト">
          <a:extLst>
            <a:ext uri="{FF2B5EF4-FFF2-40B4-BE49-F238E27FC236}">
              <a16:creationId xmlns:a16="http://schemas.microsoft.com/office/drawing/2014/main" id="{55C8AD2C-3748-4122-B9EC-C1CAF629DE2A}"/>
            </a:ext>
          </a:extLst>
        </xdr:cNvPr>
        <xdr:cNvSpPr txBox="1"/>
      </xdr:nvSpPr>
      <xdr:spPr>
        <a:xfrm>
          <a:off x="9258300" y="1056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88966</xdr:rowOff>
    </xdr:from>
    <xdr:to>
      <xdr:col>50</xdr:col>
      <xdr:colOff>165100</xdr:colOff>
      <xdr:row>64</xdr:row>
      <xdr:rowOff>19116</xdr:rowOff>
    </xdr:to>
    <xdr:sp macro="" textlink="">
      <xdr:nvSpPr>
        <xdr:cNvPr id="252" name="楕円 251">
          <a:extLst>
            <a:ext uri="{FF2B5EF4-FFF2-40B4-BE49-F238E27FC236}">
              <a16:creationId xmlns:a16="http://schemas.microsoft.com/office/drawing/2014/main" id="{A453B199-F696-46DF-9B31-3FF4432B9C72}"/>
            </a:ext>
          </a:extLst>
        </xdr:cNvPr>
        <xdr:cNvSpPr/>
      </xdr:nvSpPr>
      <xdr:spPr>
        <a:xfrm>
          <a:off x="8445500" y="106502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137878</xdr:rowOff>
    </xdr:from>
    <xdr:to>
      <xdr:col>55</xdr:col>
      <xdr:colOff>0</xdr:colOff>
      <xdr:row>63</xdr:row>
      <xdr:rowOff>139766</xdr:rowOff>
    </xdr:to>
    <xdr:cxnSp macro="">
      <xdr:nvCxnSpPr>
        <xdr:cNvPr id="253" name="直線コネクタ 252">
          <a:extLst>
            <a:ext uri="{FF2B5EF4-FFF2-40B4-BE49-F238E27FC236}">
              <a16:creationId xmlns:a16="http://schemas.microsoft.com/office/drawing/2014/main" id="{BF04E344-11D7-4F59-A3AF-43D7D6B45981}"/>
            </a:ext>
          </a:extLst>
        </xdr:cNvPr>
        <xdr:cNvCxnSpPr/>
      </xdr:nvCxnSpPr>
      <xdr:spPr>
        <a:xfrm flipV="1">
          <a:off x="8496300" y="10699198"/>
          <a:ext cx="723900" cy="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89743</xdr:rowOff>
    </xdr:from>
    <xdr:to>
      <xdr:col>46</xdr:col>
      <xdr:colOff>38100</xdr:colOff>
      <xdr:row>64</xdr:row>
      <xdr:rowOff>19893</xdr:rowOff>
    </xdr:to>
    <xdr:sp macro="" textlink="">
      <xdr:nvSpPr>
        <xdr:cNvPr id="254" name="楕円 253">
          <a:extLst>
            <a:ext uri="{FF2B5EF4-FFF2-40B4-BE49-F238E27FC236}">
              <a16:creationId xmlns:a16="http://schemas.microsoft.com/office/drawing/2014/main" id="{29D89FBE-BEE6-442F-B667-39C2C15FA6F0}"/>
            </a:ext>
          </a:extLst>
        </xdr:cNvPr>
        <xdr:cNvSpPr/>
      </xdr:nvSpPr>
      <xdr:spPr>
        <a:xfrm>
          <a:off x="7670800" y="106510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139766</xdr:rowOff>
    </xdr:from>
    <xdr:to>
      <xdr:col>50</xdr:col>
      <xdr:colOff>114300</xdr:colOff>
      <xdr:row>63</xdr:row>
      <xdr:rowOff>140543</xdr:rowOff>
    </xdr:to>
    <xdr:cxnSp macro="">
      <xdr:nvCxnSpPr>
        <xdr:cNvPr id="255" name="直線コネクタ 254">
          <a:extLst>
            <a:ext uri="{FF2B5EF4-FFF2-40B4-BE49-F238E27FC236}">
              <a16:creationId xmlns:a16="http://schemas.microsoft.com/office/drawing/2014/main" id="{0F580AD8-2CEE-4552-B4CB-EDBA7FED70AD}"/>
            </a:ext>
          </a:extLst>
        </xdr:cNvPr>
        <xdr:cNvCxnSpPr/>
      </xdr:nvCxnSpPr>
      <xdr:spPr>
        <a:xfrm flipV="1">
          <a:off x="7713980" y="10701086"/>
          <a:ext cx="78232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92993</xdr:rowOff>
    </xdr:from>
    <xdr:to>
      <xdr:col>41</xdr:col>
      <xdr:colOff>101600</xdr:colOff>
      <xdr:row>64</xdr:row>
      <xdr:rowOff>23143</xdr:rowOff>
    </xdr:to>
    <xdr:sp macro="" textlink="">
      <xdr:nvSpPr>
        <xdr:cNvPr id="256" name="楕円 255">
          <a:extLst>
            <a:ext uri="{FF2B5EF4-FFF2-40B4-BE49-F238E27FC236}">
              <a16:creationId xmlns:a16="http://schemas.microsoft.com/office/drawing/2014/main" id="{EE32A08A-6F10-452A-BEE4-46A1B1BB6B71}"/>
            </a:ext>
          </a:extLst>
        </xdr:cNvPr>
        <xdr:cNvSpPr/>
      </xdr:nvSpPr>
      <xdr:spPr>
        <a:xfrm>
          <a:off x="6873240" y="10654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140543</xdr:rowOff>
    </xdr:from>
    <xdr:to>
      <xdr:col>45</xdr:col>
      <xdr:colOff>177800</xdr:colOff>
      <xdr:row>63</xdr:row>
      <xdr:rowOff>143793</xdr:rowOff>
    </xdr:to>
    <xdr:cxnSp macro="">
      <xdr:nvCxnSpPr>
        <xdr:cNvPr id="257" name="直線コネクタ 256">
          <a:extLst>
            <a:ext uri="{FF2B5EF4-FFF2-40B4-BE49-F238E27FC236}">
              <a16:creationId xmlns:a16="http://schemas.microsoft.com/office/drawing/2014/main" id="{03736246-DC5B-4E84-8335-E60EDA12BF81}"/>
            </a:ext>
          </a:extLst>
        </xdr:cNvPr>
        <xdr:cNvCxnSpPr/>
      </xdr:nvCxnSpPr>
      <xdr:spPr>
        <a:xfrm flipV="1">
          <a:off x="6924040" y="10701863"/>
          <a:ext cx="789940" cy="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98923</xdr:rowOff>
    </xdr:from>
    <xdr:to>
      <xdr:col>36</xdr:col>
      <xdr:colOff>165100</xdr:colOff>
      <xdr:row>64</xdr:row>
      <xdr:rowOff>29073</xdr:rowOff>
    </xdr:to>
    <xdr:sp macro="" textlink="">
      <xdr:nvSpPr>
        <xdr:cNvPr id="258" name="楕円 257">
          <a:extLst>
            <a:ext uri="{FF2B5EF4-FFF2-40B4-BE49-F238E27FC236}">
              <a16:creationId xmlns:a16="http://schemas.microsoft.com/office/drawing/2014/main" id="{6E6EB3AA-6022-4EDF-8AB0-58DAB3576C00}"/>
            </a:ext>
          </a:extLst>
        </xdr:cNvPr>
        <xdr:cNvSpPr/>
      </xdr:nvSpPr>
      <xdr:spPr>
        <a:xfrm>
          <a:off x="6098540" y="1066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143793</xdr:rowOff>
    </xdr:from>
    <xdr:to>
      <xdr:col>41</xdr:col>
      <xdr:colOff>50800</xdr:colOff>
      <xdr:row>63</xdr:row>
      <xdr:rowOff>149723</xdr:rowOff>
    </xdr:to>
    <xdr:cxnSp macro="">
      <xdr:nvCxnSpPr>
        <xdr:cNvPr id="259" name="直線コネクタ 258">
          <a:extLst>
            <a:ext uri="{FF2B5EF4-FFF2-40B4-BE49-F238E27FC236}">
              <a16:creationId xmlns:a16="http://schemas.microsoft.com/office/drawing/2014/main" id="{2C6C46A7-67AA-4810-A2D6-C4812C5D70E6}"/>
            </a:ext>
          </a:extLst>
        </xdr:cNvPr>
        <xdr:cNvCxnSpPr/>
      </xdr:nvCxnSpPr>
      <xdr:spPr>
        <a:xfrm flipV="1">
          <a:off x="6149340" y="10705113"/>
          <a:ext cx="7747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DF7D9E97-E9A5-4CC5-A860-741AA3F77178}"/>
            </a:ext>
          </a:extLst>
        </xdr:cNvPr>
        <xdr:cNvSpPr txBox="1"/>
      </xdr:nvSpPr>
      <xdr:spPr>
        <a:xfrm>
          <a:off x="8214575" y="1012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7FB20AE3-1BF6-428F-802F-A7DB0BFC6E51}"/>
            </a:ext>
          </a:extLst>
        </xdr:cNvPr>
        <xdr:cNvSpPr txBox="1"/>
      </xdr:nvSpPr>
      <xdr:spPr>
        <a:xfrm>
          <a:off x="7444955" y="1011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C199DF2D-B945-495D-8838-B7FABBBBEBAC}"/>
            </a:ext>
          </a:extLst>
        </xdr:cNvPr>
        <xdr:cNvSpPr txBox="1"/>
      </xdr:nvSpPr>
      <xdr:spPr>
        <a:xfrm>
          <a:off x="6670255" y="1012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2C612063-09A7-442A-9730-9BD6ADF89CA4}"/>
            </a:ext>
          </a:extLst>
        </xdr:cNvPr>
        <xdr:cNvSpPr txBox="1"/>
      </xdr:nvSpPr>
      <xdr:spPr>
        <a:xfrm>
          <a:off x="5872695" y="10154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10243</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6D3010DC-8115-4C23-87E2-1053231A8E27}"/>
            </a:ext>
          </a:extLst>
        </xdr:cNvPr>
        <xdr:cNvSpPr txBox="1"/>
      </xdr:nvSpPr>
      <xdr:spPr>
        <a:xfrm>
          <a:off x="8239271" y="1073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11020</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29408832-7C8A-4D7B-B42A-F0326548B1F6}"/>
            </a:ext>
          </a:extLst>
        </xdr:cNvPr>
        <xdr:cNvSpPr txBox="1"/>
      </xdr:nvSpPr>
      <xdr:spPr>
        <a:xfrm>
          <a:off x="7477271" y="1073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14270</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E92F8827-41F0-4454-B5E8-AC594947BCEC}"/>
            </a:ext>
          </a:extLst>
        </xdr:cNvPr>
        <xdr:cNvSpPr txBox="1"/>
      </xdr:nvSpPr>
      <xdr:spPr>
        <a:xfrm>
          <a:off x="6702571" y="1074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20200</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E83A3A3E-3664-4936-B4A8-9543EB65830E}"/>
            </a:ext>
          </a:extLst>
        </xdr:cNvPr>
        <xdr:cNvSpPr txBox="1"/>
      </xdr:nvSpPr>
      <xdr:spPr>
        <a:xfrm>
          <a:off x="5905011" y="1074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D4012611-671F-42B2-9A48-8D87B100236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8B578032-89FD-42D7-A8A8-0F47815EE8B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09E780D-2ED8-4EB6-8FD7-70381063EFA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2F2433BA-DF0E-4681-9ED5-602CE9C7B75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6F8C94F1-D2D6-43E9-8C50-2AD62A0460C6}"/>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32D54A1-4C97-4976-8B51-DC740EE9891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C43A2B0-C5E8-4D44-8173-FDA67BCDBFF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6A7DC1BB-28EC-426D-88CE-67FB8289426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9A14245E-D069-4BCA-80DC-35B242C15EA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73B7E6A-1365-4DB2-A5D9-C21CF77B024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DD48A2FA-35FD-409C-BC94-4E9386AA7DF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C023A463-68CD-4350-BA51-11CA1F41992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D165AFAC-F492-4AEC-81CC-D48D51F13109}"/>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B1CEA2DC-8619-4C9E-BC83-395F080FC36E}"/>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6DDA5B25-AE18-4244-9C8A-35E2BEE9BCF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4FE8ECC-1DE3-412E-B5C5-994EDB05B843}"/>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9DC9571A-B3CC-4EF3-B80F-6DEFD2555BB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E97CB7E3-502C-4AA8-B985-2B20FAEE1CF3}"/>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C3B551D2-BD29-40F1-B9C2-A5CCC62F3A7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1A437C83-05B3-42AF-863E-D9658F5C0B7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EB5AC90C-BC89-40B0-B23A-F6C9236555C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DA08C137-B98C-4EBA-AC47-E1DEC4D0925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79E089C2-B74C-443E-A450-4A51D241F81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51E8AFA1-8F11-46AD-AFE8-921470B5E39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A554FBB8-2F42-48FD-A0C1-82FF74D7B6CA}"/>
            </a:ext>
          </a:extLst>
        </xdr:cNvPr>
        <xdr:cNvCxnSpPr/>
      </xdr:nvCxnSpPr>
      <xdr:spPr>
        <a:xfrm flipV="1">
          <a:off x="4086225" y="13258799"/>
          <a:ext cx="0" cy="105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0F898F55-CB60-4BDD-A5B0-5E35731892A0}"/>
            </a:ext>
          </a:extLst>
        </xdr:cNvPr>
        <xdr:cNvSpPr txBox="1"/>
      </xdr:nvSpPr>
      <xdr:spPr>
        <a:xfrm>
          <a:off x="412496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9E1406B5-119E-49A0-AC6A-BC08AE6036D1}"/>
            </a:ext>
          </a:extLst>
        </xdr:cNvPr>
        <xdr:cNvCxnSpPr/>
      </xdr:nvCxnSpPr>
      <xdr:spPr>
        <a:xfrm>
          <a:off x="4020820" y="14310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D2C12874-FC40-4EB5-9926-F79B4341E125}"/>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709DBE28-57C1-4C96-93E0-B5905F71283B}"/>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752B7422-168B-4350-8AA3-6D2DFFC8622E}"/>
            </a:ext>
          </a:extLst>
        </xdr:cNvPr>
        <xdr:cNvSpPr txBox="1"/>
      </xdr:nvSpPr>
      <xdr:spPr>
        <a:xfrm>
          <a:off x="4124960" y="13799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BF7B1D27-482D-44A9-B551-B1D2F0366D51}"/>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9AB3FF62-5A12-4701-AE0A-A3AC13BCCFC1}"/>
            </a:ext>
          </a:extLst>
        </xdr:cNvPr>
        <xdr:cNvSpPr/>
      </xdr:nvSpPr>
      <xdr:spPr>
        <a:xfrm>
          <a:off x="3312160" y="14011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E90531FD-59CB-46B9-8612-818007A48F6D}"/>
            </a:ext>
          </a:extLst>
        </xdr:cNvPr>
        <xdr:cNvSpPr/>
      </xdr:nvSpPr>
      <xdr:spPr>
        <a:xfrm>
          <a:off x="25146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425E0F3F-AB8A-4549-8C06-94DC8B4A9034}"/>
            </a:ext>
          </a:extLst>
        </xdr:cNvPr>
        <xdr:cNvSpPr/>
      </xdr:nvSpPr>
      <xdr:spPr>
        <a:xfrm>
          <a:off x="17399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12E04B39-CF8D-4108-A269-1E5D281BFE4B}"/>
            </a:ext>
          </a:extLst>
        </xdr:cNvPr>
        <xdr:cNvSpPr/>
      </xdr:nvSpPr>
      <xdr:spPr>
        <a:xfrm>
          <a:off x="965200" y="13987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E036F0F-831D-4B66-8650-DD3E944584D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1B5C619-08D1-411F-95FF-0766E6E1F1E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7BB3118-6B43-4FFA-9820-F481ADB7F03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798967D-84A7-4FDE-A042-7FA67A6533D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A7E9443-9EE8-4044-BECA-023787BD31D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120650</xdr:rowOff>
    </xdr:from>
    <xdr:to>
      <xdr:col>24</xdr:col>
      <xdr:colOff>114300</xdr:colOff>
      <xdr:row>82</xdr:row>
      <xdr:rowOff>50800</xdr:rowOff>
    </xdr:to>
    <xdr:sp macro="" textlink="">
      <xdr:nvSpPr>
        <xdr:cNvPr id="308" name="楕円 307">
          <a:extLst>
            <a:ext uri="{FF2B5EF4-FFF2-40B4-BE49-F238E27FC236}">
              <a16:creationId xmlns:a16="http://schemas.microsoft.com/office/drawing/2014/main" id="{AF195A3C-89F4-4424-8A87-B117853E7FB9}"/>
            </a:ext>
          </a:extLst>
        </xdr:cNvPr>
        <xdr:cNvSpPr/>
      </xdr:nvSpPr>
      <xdr:spPr>
        <a:xfrm>
          <a:off x="4036060" y="1369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143527</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553A8D5B-DD5A-45CA-B51C-71DC9CEA4294}"/>
            </a:ext>
          </a:extLst>
        </xdr:cNvPr>
        <xdr:cNvSpPr txBox="1"/>
      </xdr:nvSpPr>
      <xdr:spPr>
        <a:xfrm>
          <a:off x="4124960"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137795</xdr:rowOff>
    </xdr:from>
    <xdr:to>
      <xdr:col>20</xdr:col>
      <xdr:colOff>38100</xdr:colOff>
      <xdr:row>82</xdr:row>
      <xdr:rowOff>67945</xdr:rowOff>
    </xdr:to>
    <xdr:sp macro="" textlink="">
      <xdr:nvSpPr>
        <xdr:cNvPr id="310" name="楕円 309">
          <a:extLst>
            <a:ext uri="{FF2B5EF4-FFF2-40B4-BE49-F238E27FC236}">
              <a16:creationId xmlns:a16="http://schemas.microsoft.com/office/drawing/2014/main" id="{A840F9AA-4472-4E81-A6EA-54DFAA8D9EB3}"/>
            </a:ext>
          </a:extLst>
        </xdr:cNvPr>
        <xdr:cNvSpPr/>
      </xdr:nvSpPr>
      <xdr:spPr>
        <a:xfrm>
          <a:off x="3312160" y="13716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0</xdr:rowOff>
    </xdr:from>
    <xdr:to>
      <xdr:col>24</xdr:col>
      <xdr:colOff>63500</xdr:colOff>
      <xdr:row>82</xdr:row>
      <xdr:rowOff>17145</xdr:rowOff>
    </xdr:to>
    <xdr:cxnSp macro="">
      <xdr:nvCxnSpPr>
        <xdr:cNvPr id="311" name="直線コネクタ 310">
          <a:extLst>
            <a:ext uri="{FF2B5EF4-FFF2-40B4-BE49-F238E27FC236}">
              <a16:creationId xmlns:a16="http://schemas.microsoft.com/office/drawing/2014/main" id="{A58EE2AF-A8FD-40B4-B207-B320B714CF64}"/>
            </a:ext>
          </a:extLst>
        </xdr:cNvPr>
        <xdr:cNvCxnSpPr/>
      </xdr:nvCxnSpPr>
      <xdr:spPr>
        <a:xfrm flipV="1">
          <a:off x="3355340" y="13746480"/>
          <a:ext cx="7315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12" name="楕円 311">
          <a:extLst>
            <a:ext uri="{FF2B5EF4-FFF2-40B4-BE49-F238E27FC236}">
              <a16:creationId xmlns:a16="http://schemas.microsoft.com/office/drawing/2014/main" id="{B0FB0678-5A14-4AFC-9C91-79417264F0A4}"/>
            </a:ext>
          </a:extLst>
        </xdr:cNvPr>
        <xdr:cNvSpPr/>
      </xdr:nvSpPr>
      <xdr:spPr>
        <a:xfrm>
          <a:off x="2514600" y="1367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17145</xdr:rowOff>
    </xdr:to>
    <xdr:cxnSp macro="">
      <xdr:nvCxnSpPr>
        <xdr:cNvPr id="313" name="直線コネクタ 312">
          <a:extLst>
            <a:ext uri="{FF2B5EF4-FFF2-40B4-BE49-F238E27FC236}">
              <a16:creationId xmlns:a16="http://schemas.microsoft.com/office/drawing/2014/main" id="{FB01C314-6F36-4E34-9CCA-1C4048688E6C}"/>
            </a:ext>
          </a:extLst>
        </xdr:cNvPr>
        <xdr:cNvCxnSpPr/>
      </xdr:nvCxnSpPr>
      <xdr:spPr>
        <a:xfrm>
          <a:off x="2565400" y="13725526"/>
          <a:ext cx="78994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52070</xdr:rowOff>
    </xdr:from>
    <xdr:to>
      <xdr:col>10</xdr:col>
      <xdr:colOff>165100</xdr:colOff>
      <xdr:row>81</xdr:row>
      <xdr:rowOff>153670</xdr:rowOff>
    </xdr:to>
    <xdr:sp macro="" textlink="">
      <xdr:nvSpPr>
        <xdr:cNvPr id="314" name="楕円 313">
          <a:extLst>
            <a:ext uri="{FF2B5EF4-FFF2-40B4-BE49-F238E27FC236}">
              <a16:creationId xmlns:a16="http://schemas.microsoft.com/office/drawing/2014/main" id="{E0978705-3E81-4BAD-AC67-104CFB41F0F3}"/>
            </a:ext>
          </a:extLst>
        </xdr:cNvPr>
        <xdr:cNvSpPr/>
      </xdr:nvSpPr>
      <xdr:spPr>
        <a:xfrm>
          <a:off x="1739900" y="1363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102870</xdr:rowOff>
    </xdr:from>
    <xdr:to>
      <xdr:col>15</xdr:col>
      <xdr:colOff>50800</xdr:colOff>
      <xdr:row>81</xdr:row>
      <xdr:rowOff>146686</xdr:rowOff>
    </xdr:to>
    <xdr:cxnSp macro="">
      <xdr:nvCxnSpPr>
        <xdr:cNvPr id="315" name="直線コネクタ 314">
          <a:extLst>
            <a:ext uri="{FF2B5EF4-FFF2-40B4-BE49-F238E27FC236}">
              <a16:creationId xmlns:a16="http://schemas.microsoft.com/office/drawing/2014/main" id="{B1CB99A9-22C0-46AD-8C13-DD04FB371E61}"/>
            </a:ext>
          </a:extLst>
        </xdr:cNvPr>
        <xdr:cNvCxnSpPr/>
      </xdr:nvCxnSpPr>
      <xdr:spPr>
        <a:xfrm>
          <a:off x="1790700" y="13681710"/>
          <a:ext cx="7747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10161</xdr:rowOff>
    </xdr:from>
    <xdr:to>
      <xdr:col>6</xdr:col>
      <xdr:colOff>38100</xdr:colOff>
      <xdr:row>81</xdr:row>
      <xdr:rowOff>111761</xdr:rowOff>
    </xdr:to>
    <xdr:sp macro="" textlink="">
      <xdr:nvSpPr>
        <xdr:cNvPr id="316" name="楕円 315">
          <a:extLst>
            <a:ext uri="{FF2B5EF4-FFF2-40B4-BE49-F238E27FC236}">
              <a16:creationId xmlns:a16="http://schemas.microsoft.com/office/drawing/2014/main" id="{E5276A81-B619-4E45-82F3-F9B218AC4412}"/>
            </a:ext>
          </a:extLst>
        </xdr:cNvPr>
        <xdr:cNvSpPr/>
      </xdr:nvSpPr>
      <xdr:spPr>
        <a:xfrm>
          <a:off x="965200" y="13589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60961</xdr:rowOff>
    </xdr:from>
    <xdr:to>
      <xdr:col>10</xdr:col>
      <xdr:colOff>114300</xdr:colOff>
      <xdr:row>81</xdr:row>
      <xdr:rowOff>102870</xdr:rowOff>
    </xdr:to>
    <xdr:cxnSp macro="">
      <xdr:nvCxnSpPr>
        <xdr:cNvPr id="317" name="直線コネクタ 316">
          <a:extLst>
            <a:ext uri="{FF2B5EF4-FFF2-40B4-BE49-F238E27FC236}">
              <a16:creationId xmlns:a16="http://schemas.microsoft.com/office/drawing/2014/main" id="{3817A6B7-15C4-4731-B153-0DE71142CE9B}"/>
            </a:ext>
          </a:extLst>
        </xdr:cNvPr>
        <xdr:cNvCxnSpPr/>
      </xdr:nvCxnSpPr>
      <xdr:spPr>
        <a:xfrm>
          <a:off x="1008380" y="13639801"/>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09B5DDC2-2510-41C5-8AC8-3ADDBDB705AF}"/>
            </a:ext>
          </a:extLst>
        </xdr:cNvPr>
        <xdr:cNvSpPr txBox="1"/>
      </xdr:nvSpPr>
      <xdr:spPr>
        <a:xfrm>
          <a:off x="3170564" y="1410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45586CFA-3534-41AB-A00D-5F23B9849AE3}"/>
            </a:ext>
          </a:extLst>
        </xdr:cNvPr>
        <xdr:cNvSpPr txBox="1"/>
      </xdr:nvSpPr>
      <xdr:spPr>
        <a:xfrm>
          <a:off x="23857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25AB1997-3997-4D4C-B34A-E4440E40BE64}"/>
            </a:ext>
          </a:extLst>
        </xdr:cNvPr>
        <xdr:cNvSpPr txBox="1"/>
      </xdr:nvSpPr>
      <xdr:spPr>
        <a:xfrm>
          <a:off x="1611004"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0786EE54-0879-4FBE-AE4B-F6D17E8C4828}"/>
            </a:ext>
          </a:extLst>
        </xdr:cNvPr>
        <xdr:cNvSpPr txBox="1"/>
      </xdr:nvSpPr>
      <xdr:spPr>
        <a:xfrm>
          <a:off x="83630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84472</xdr:rowOff>
    </xdr:from>
    <xdr:ext cx="405111" cy="259045"/>
    <xdr:sp macro="" textlink="">
      <xdr:nvSpPr>
        <xdr:cNvPr id="322" name="n_1mainValue【公営住宅】&#10;有形固定資産減価償却率">
          <a:extLst>
            <a:ext uri="{FF2B5EF4-FFF2-40B4-BE49-F238E27FC236}">
              <a16:creationId xmlns:a16="http://schemas.microsoft.com/office/drawing/2014/main" id="{DB68A7F2-D600-4642-B8A0-588F2FAECF4D}"/>
            </a:ext>
          </a:extLst>
        </xdr:cNvPr>
        <xdr:cNvSpPr txBox="1"/>
      </xdr:nvSpPr>
      <xdr:spPr>
        <a:xfrm>
          <a:off x="317056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23" name="n_2mainValue【公営住宅】&#10;有形固定資産減価償却率">
          <a:extLst>
            <a:ext uri="{FF2B5EF4-FFF2-40B4-BE49-F238E27FC236}">
              <a16:creationId xmlns:a16="http://schemas.microsoft.com/office/drawing/2014/main" id="{448540EF-0F38-440C-A9F7-FC4A4BB59E2C}"/>
            </a:ext>
          </a:extLst>
        </xdr:cNvPr>
        <xdr:cNvSpPr txBox="1"/>
      </xdr:nvSpPr>
      <xdr:spPr>
        <a:xfrm>
          <a:off x="238570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170197</xdr:rowOff>
    </xdr:from>
    <xdr:ext cx="405111" cy="259045"/>
    <xdr:sp macro="" textlink="">
      <xdr:nvSpPr>
        <xdr:cNvPr id="324" name="n_3mainValue【公営住宅】&#10;有形固定資産減価償却率">
          <a:extLst>
            <a:ext uri="{FF2B5EF4-FFF2-40B4-BE49-F238E27FC236}">
              <a16:creationId xmlns:a16="http://schemas.microsoft.com/office/drawing/2014/main" id="{91DD38C4-AF30-429C-B24F-E950995F7E92}"/>
            </a:ext>
          </a:extLst>
        </xdr:cNvPr>
        <xdr:cNvSpPr txBox="1"/>
      </xdr:nvSpPr>
      <xdr:spPr>
        <a:xfrm>
          <a:off x="161100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25" name="n_4mainValue【公営住宅】&#10;有形固定資産減価償却率">
          <a:extLst>
            <a:ext uri="{FF2B5EF4-FFF2-40B4-BE49-F238E27FC236}">
              <a16:creationId xmlns:a16="http://schemas.microsoft.com/office/drawing/2014/main" id="{DA982CE1-3A74-47D6-A0CC-E9FACC81AFC1}"/>
            </a:ext>
          </a:extLst>
        </xdr:cNvPr>
        <xdr:cNvSpPr txBox="1"/>
      </xdr:nvSpPr>
      <xdr:spPr>
        <a:xfrm>
          <a:off x="83630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1B60DE89-98C2-4944-9CE0-96619BE0DA5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5555E36A-3575-4D37-94AD-1C9AF6AB04D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33C2C9FE-5CAD-4EF6-B590-EE2E73D1962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184EE2BC-DD6D-4396-A88B-5B5AC856675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C1BEED2D-0F14-455D-99F9-60C023DE955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EFDBE07C-38C4-4C12-A458-E8605F944E0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17587814-93E1-45E2-8360-FE573E014F1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4A6595D2-FB08-497F-903D-D54778D8D50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C6AB705-4609-4BD1-B61F-7E236793BC2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A433E503-46AF-42C5-BE2E-0EBCE826D93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979789C1-A194-4A05-9768-62268F13BDE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A0B0C0C5-7D89-47C2-BCCB-B09C4738637C}"/>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965E47DF-E324-4851-BD22-AD2BE548EF73}"/>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39776039-CD28-4193-BA48-1975F4D3445A}"/>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CDD8771D-35BB-492B-85C1-0635928CA16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1664BF9E-8F24-4269-AECA-B31A28127A80}"/>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EE4677F0-D79A-4078-8B75-DAF937D151FB}"/>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5F3A1D12-ADE6-40A5-A15A-6ACA170461E6}"/>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B317F40-89C7-4EDD-9274-1E88DFC1588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9FB1E115-9649-4D87-BC95-9769F7E7889C}"/>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E09B576F-A355-4A27-88E4-759B87C0E9B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91E22FEB-8FE1-46F2-8269-D41D232EF4E5}"/>
            </a:ext>
          </a:extLst>
        </xdr:cNvPr>
        <xdr:cNvCxnSpPr/>
      </xdr:nvCxnSpPr>
      <xdr:spPr>
        <a:xfrm flipV="1">
          <a:off x="9219565" y="13243407"/>
          <a:ext cx="0" cy="1191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04D9405E-D8A4-4423-A57B-D4DEAAE6B7EB}"/>
            </a:ext>
          </a:extLst>
        </xdr:cNvPr>
        <xdr:cNvSpPr txBox="1"/>
      </xdr:nvSpPr>
      <xdr:spPr>
        <a:xfrm>
          <a:off x="9258300" y="1443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CDB46A77-5DDD-4081-9F6A-BFAC7ECFC067}"/>
            </a:ext>
          </a:extLst>
        </xdr:cNvPr>
        <xdr:cNvCxnSpPr/>
      </xdr:nvCxnSpPr>
      <xdr:spPr>
        <a:xfrm>
          <a:off x="9154160" y="1443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7FD91CA6-60D1-4983-BFC9-FFCCA76E76A1}"/>
            </a:ext>
          </a:extLst>
        </xdr:cNvPr>
        <xdr:cNvSpPr txBox="1"/>
      </xdr:nvSpPr>
      <xdr:spPr>
        <a:xfrm>
          <a:off x="9258300" y="1302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108EF32D-0925-4650-92EC-A12854257AC3}"/>
            </a:ext>
          </a:extLst>
        </xdr:cNvPr>
        <xdr:cNvCxnSpPr/>
      </xdr:nvCxnSpPr>
      <xdr:spPr>
        <a:xfrm>
          <a:off x="9154160" y="13243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3DF58BE4-557E-4B0C-A050-7CB74F0CD9DE}"/>
            </a:ext>
          </a:extLst>
        </xdr:cNvPr>
        <xdr:cNvSpPr txBox="1"/>
      </xdr:nvSpPr>
      <xdr:spPr>
        <a:xfrm>
          <a:off x="9258300" y="13993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039122D0-71E4-4260-9ADE-74C07086C716}"/>
            </a:ext>
          </a:extLst>
        </xdr:cNvPr>
        <xdr:cNvSpPr/>
      </xdr:nvSpPr>
      <xdr:spPr>
        <a:xfrm>
          <a:off x="9192260" y="14138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2D5BDC00-339A-478D-AC21-9CA0F3533870}"/>
            </a:ext>
          </a:extLst>
        </xdr:cNvPr>
        <xdr:cNvSpPr/>
      </xdr:nvSpPr>
      <xdr:spPr>
        <a:xfrm>
          <a:off x="8445500" y="14161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5059014F-8AB1-45FC-9A3A-41E160796B2B}"/>
            </a:ext>
          </a:extLst>
        </xdr:cNvPr>
        <xdr:cNvSpPr/>
      </xdr:nvSpPr>
      <xdr:spPr>
        <a:xfrm>
          <a:off x="7670800" y="141591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2A74450E-85F7-4CA9-9495-0EFD00B050A6}"/>
            </a:ext>
          </a:extLst>
        </xdr:cNvPr>
        <xdr:cNvSpPr/>
      </xdr:nvSpPr>
      <xdr:spPr>
        <a:xfrm>
          <a:off x="6873240" y="14162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7C7FDC19-B935-4C86-8D8D-5A17DF3ABB87}"/>
            </a:ext>
          </a:extLst>
        </xdr:cNvPr>
        <xdr:cNvSpPr/>
      </xdr:nvSpPr>
      <xdr:spPr>
        <a:xfrm>
          <a:off x="6098540" y="141819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70BC3CF-9888-4695-ACDE-08099D7F888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0D1E672-B3E4-44D9-AEDA-B888C6FEE85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0BE0E6B-4A13-497D-81D0-A36E04D214F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ED634D2-59C2-4C0C-8CAC-545C28799DE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435E991-D637-45FA-8F8A-452DE562D07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138176</xdr:rowOff>
    </xdr:from>
    <xdr:to>
      <xdr:col>55</xdr:col>
      <xdr:colOff>50800</xdr:colOff>
      <xdr:row>86</xdr:row>
      <xdr:rowOff>68326</xdr:rowOff>
    </xdr:to>
    <xdr:sp macro="" textlink="">
      <xdr:nvSpPr>
        <xdr:cNvPr id="363" name="楕円 362">
          <a:extLst>
            <a:ext uri="{FF2B5EF4-FFF2-40B4-BE49-F238E27FC236}">
              <a16:creationId xmlns:a16="http://schemas.microsoft.com/office/drawing/2014/main" id="{EED91059-ED02-4211-8EB8-09C122FA71E7}"/>
            </a:ext>
          </a:extLst>
        </xdr:cNvPr>
        <xdr:cNvSpPr/>
      </xdr:nvSpPr>
      <xdr:spPr>
        <a:xfrm>
          <a:off x="9192260" y="14387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53103</xdr:rowOff>
    </xdr:from>
    <xdr:ext cx="469744" cy="259045"/>
    <xdr:sp macro="" textlink="">
      <xdr:nvSpPr>
        <xdr:cNvPr id="364" name="【公営住宅】&#10;一人当たり面積該当値テキスト">
          <a:extLst>
            <a:ext uri="{FF2B5EF4-FFF2-40B4-BE49-F238E27FC236}">
              <a16:creationId xmlns:a16="http://schemas.microsoft.com/office/drawing/2014/main" id="{43007BA1-3033-4A71-9FBC-5139ABD72185}"/>
            </a:ext>
          </a:extLst>
        </xdr:cNvPr>
        <xdr:cNvSpPr txBox="1"/>
      </xdr:nvSpPr>
      <xdr:spPr>
        <a:xfrm>
          <a:off x="9258300" y="1430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138176</xdr:rowOff>
    </xdr:from>
    <xdr:to>
      <xdr:col>50</xdr:col>
      <xdr:colOff>165100</xdr:colOff>
      <xdr:row>86</xdr:row>
      <xdr:rowOff>68326</xdr:rowOff>
    </xdr:to>
    <xdr:sp macro="" textlink="">
      <xdr:nvSpPr>
        <xdr:cNvPr id="365" name="楕円 364">
          <a:extLst>
            <a:ext uri="{FF2B5EF4-FFF2-40B4-BE49-F238E27FC236}">
              <a16:creationId xmlns:a16="http://schemas.microsoft.com/office/drawing/2014/main" id="{86643A6F-78F7-404D-B29C-BD56A224C439}"/>
            </a:ext>
          </a:extLst>
        </xdr:cNvPr>
        <xdr:cNvSpPr/>
      </xdr:nvSpPr>
      <xdr:spPr>
        <a:xfrm>
          <a:off x="8445500" y="14387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17526</xdr:rowOff>
    </xdr:from>
    <xdr:to>
      <xdr:col>55</xdr:col>
      <xdr:colOff>0</xdr:colOff>
      <xdr:row>86</xdr:row>
      <xdr:rowOff>17526</xdr:rowOff>
    </xdr:to>
    <xdr:cxnSp macro="">
      <xdr:nvCxnSpPr>
        <xdr:cNvPr id="366" name="直線コネクタ 365">
          <a:extLst>
            <a:ext uri="{FF2B5EF4-FFF2-40B4-BE49-F238E27FC236}">
              <a16:creationId xmlns:a16="http://schemas.microsoft.com/office/drawing/2014/main" id="{08BDF9FC-E7F3-4713-BD44-1A0C23FD23DF}"/>
            </a:ext>
          </a:extLst>
        </xdr:cNvPr>
        <xdr:cNvCxnSpPr/>
      </xdr:nvCxnSpPr>
      <xdr:spPr>
        <a:xfrm>
          <a:off x="8496300" y="1443456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138176</xdr:rowOff>
    </xdr:from>
    <xdr:to>
      <xdr:col>46</xdr:col>
      <xdr:colOff>38100</xdr:colOff>
      <xdr:row>86</xdr:row>
      <xdr:rowOff>68326</xdr:rowOff>
    </xdr:to>
    <xdr:sp macro="" textlink="">
      <xdr:nvSpPr>
        <xdr:cNvPr id="367" name="楕円 366">
          <a:extLst>
            <a:ext uri="{FF2B5EF4-FFF2-40B4-BE49-F238E27FC236}">
              <a16:creationId xmlns:a16="http://schemas.microsoft.com/office/drawing/2014/main" id="{47CBB9C4-9C9D-426B-8B19-F29137A1672F}"/>
            </a:ext>
          </a:extLst>
        </xdr:cNvPr>
        <xdr:cNvSpPr/>
      </xdr:nvSpPr>
      <xdr:spPr>
        <a:xfrm>
          <a:off x="7670800" y="14387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17526</xdr:rowOff>
    </xdr:from>
    <xdr:to>
      <xdr:col>50</xdr:col>
      <xdr:colOff>114300</xdr:colOff>
      <xdr:row>86</xdr:row>
      <xdr:rowOff>17526</xdr:rowOff>
    </xdr:to>
    <xdr:cxnSp macro="">
      <xdr:nvCxnSpPr>
        <xdr:cNvPr id="368" name="直線コネクタ 367">
          <a:extLst>
            <a:ext uri="{FF2B5EF4-FFF2-40B4-BE49-F238E27FC236}">
              <a16:creationId xmlns:a16="http://schemas.microsoft.com/office/drawing/2014/main" id="{47DF38FD-B249-46F5-A156-880DAB58670C}"/>
            </a:ext>
          </a:extLst>
        </xdr:cNvPr>
        <xdr:cNvCxnSpPr/>
      </xdr:nvCxnSpPr>
      <xdr:spPr>
        <a:xfrm>
          <a:off x="7713980" y="1443456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138176</xdr:rowOff>
    </xdr:from>
    <xdr:to>
      <xdr:col>41</xdr:col>
      <xdr:colOff>101600</xdr:colOff>
      <xdr:row>86</xdr:row>
      <xdr:rowOff>68326</xdr:rowOff>
    </xdr:to>
    <xdr:sp macro="" textlink="">
      <xdr:nvSpPr>
        <xdr:cNvPr id="369" name="楕円 368">
          <a:extLst>
            <a:ext uri="{FF2B5EF4-FFF2-40B4-BE49-F238E27FC236}">
              <a16:creationId xmlns:a16="http://schemas.microsoft.com/office/drawing/2014/main" id="{F0CD6752-3464-41C5-A226-B4E2A2B08AA2}"/>
            </a:ext>
          </a:extLst>
        </xdr:cNvPr>
        <xdr:cNvSpPr/>
      </xdr:nvSpPr>
      <xdr:spPr>
        <a:xfrm>
          <a:off x="6873240" y="14387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17526</xdr:rowOff>
    </xdr:from>
    <xdr:to>
      <xdr:col>45</xdr:col>
      <xdr:colOff>177800</xdr:colOff>
      <xdr:row>86</xdr:row>
      <xdr:rowOff>17526</xdr:rowOff>
    </xdr:to>
    <xdr:cxnSp macro="">
      <xdr:nvCxnSpPr>
        <xdr:cNvPr id="370" name="直線コネクタ 369">
          <a:extLst>
            <a:ext uri="{FF2B5EF4-FFF2-40B4-BE49-F238E27FC236}">
              <a16:creationId xmlns:a16="http://schemas.microsoft.com/office/drawing/2014/main" id="{F5D94766-FCC8-4926-98AE-614F1235992A}"/>
            </a:ext>
          </a:extLst>
        </xdr:cNvPr>
        <xdr:cNvCxnSpPr/>
      </xdr:nvCxnSpPr>
      <xdr:spPr>
        <a:xfrm>
          <a:off x="6924040" y="1443456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138176</xdr:rowOff>
    </xdr:from>
    <xdr:to>
      <xdr:col>36</xdr:col>
      <xdr:colOff>165100</xdr:colOff>
      <xdr:row>86</xdr:row>
      <xdr:rowOff>68326</xdr:rowOff>
    </xdr:to>
    <xdr:sp macro="" textlink="">
      <xdr:nvSpPr>
        <xdr:cNvPr id="371" name="楕円 370">
          <a:extLst>
            <a:ext uri="{FF2B5EF4-FFF2-40B4-BE49-F238E27FC236}">
              <a16:creationId xmlns:a16="http://schemas.microsoft.com/office/drawing/2014/main" id="{66EECD4F-EB92-4D6E-A70C-D33147846439}"/>
            </a:ext>
          </a:extLst>
        </xdr:cNvPr>
        <xdr:cNvSpPr/>
      </xdr:nvSpPr>
      <xdr:spPr>
        <a:xfrm>
          <a:off x="6098540" y="143875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17526</xdr:rowOff>
    </xdr:from>
    <xdr:to>
      <xdr:col>41</xdr:col>
      <xdr:colOff>50800</xdr:colOff>
      <xdr:row>86</xdr:row>
      <xdr:rowOff>17526</xdr:rowOff>
    </xdr:to>
    <xdr:cxnSp macro="">
      <xdr:nvCxnSpPr>
        <xdr:cNvPr id="372" name="直線コネクタ 371">
          <a:extLst>
            <a:ext uri="{FF2B5EF4-FFF2-40B4-BE49-F238E27FC236}">
              <a16:creationId xmlns:a16="http://schemas.microsoft.com/office/drawing/2014/main" id="{01B9992D-EBEA-4916-A0F0-5E81BF7B8EB5}"/>
            </a:ext>
          </a:extLst>
        </xdr:cNvPr>
        <xdr:cNvCxnSpPr/>
      </xdr:nvCxnSpPr>
      <xdr:spPr>
        <a:xfrm>
          <a:off x="6149340" y="1443456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E9990FD0-5B34-4EDE-815C-8472C97A7215}"/>
            </a:ext>
          </a:extLst>
        </xdr:cNvPr>
        <xdr:cNvSpPr txBox="1"/>
      </xdr:nvSpPr>
      <xdr:spPr>
        <a:xfrm>
          <a:off x="8271587" y="1394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24046</xdr:rowOff>
    </xdr:from>
    <xdr:ext cx="469744" cy="259045"/>
    <xdr:sp macro="" textlink="">
      <xdr:nvSpPr>
        <xdr:cNvPr id="374" name="n_2aveValue【公営住宅】&#10;一人当たり面積">
          <a:extLst>
            <a:ext uri="{FF2B5EF4-FFF2-40B4-BE49-F238E27FC236}">
              <a16:creationId xmlns:a16="http://schemas.microsoft.com/office/drawing/2014/main" id="{2FE5436C-0B82-4B4E-96F5-1F15A31F8426}"/>
            </a:ext>
          </a:extLst>
        </xdr:cNvPr>
        <xdr:cNvSpPr txBox="1"/>
      </xdr:nvSpPr>
      <xdr:spPr>
        <a:xfrm>
          <a:off x="7509587" y="1393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27246</xdr:rowOff>
    </xdr:from>
    <xdr:ext cx="469744" cy="259045"/>
    <xdr:sp macro="" textlink="">
      <xdr:nvSpPr>
        <xdr:cNvPr id="375" name="n_3aveValue【公営住宅】&#10;一人当たり面積">
          <a:extLst>
            <a:ext uri="{FF2B5EF4-FFF2-40B4-BE49-F238E27FC236}">
              <a16:creationId xmlns:a16="http://schemas.microsoft.com/office/drawing/2014/main" id="{A9DA226B-251E-474E-9206-BEA92D06C433}"/>
            </a:ext>
          </a:extLst>
        </xdr:cNvPr>
        <xdr:cNvSpPr txBox="1"/>
      </xdr:nvSpPr>
      <xdr:spPr>
        <a:xfrm>
          <a:off x="6712027" y="1394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6" name="n_4aveValue【公営住宅】&#10;一人当たり面積">
          <a:extLst>
            <a:ext uri="{FF2B5EF4-FFF2-40B4-BE49-F238E27FC236}">
              <a16:creationId xmlns:a16="http://schemas.microsoft.com/office/drawing/2014/main" id="{CD32D301-BF4C-402A-89ED-921A50DA38BC}"/>
            </a:ext>
          </a:extLst>
        </xdr:cNvPr>
        <xdr:cNvSpPr txBox="1"/>
      </xdr:nvSpPr>
      <xdr:spPr>
        <a:xfrm>
          <a:off x="5937327" y="1396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59453</xdr:rowOff>
    </xdr:from>
    <xdr:ext cx="469744" cy="259045"/>
    <xdr:sp macro="" textlink="">
      <xdr:nvSpPr>
        <xdr:cNvPr id="377" name="n_1mainValue【公営住宅】&#10;一人当たり面積">
          <a:extLst>
            <a:ext uri="{FF2B5EF4-FFF2-40B4-BE49-F238E27FC236}">
              <a16:creationId xmlns:a16="http://schemas.microsoft.com/office/drawing/2014/main" id="{04953817-E55E-405C-90E5-60B874258928}"/>
            </a:ext>
          </a:extLst>
        </xdr:cNvPr>
        <xdr:cNvSpPr txBox="1"/>
      </xdr:nvSpPr>
      <xdr:spPr>
        <a:xfrm>
          <a:off x="8271587" y="1447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59453</xdr:rowOff>
    </xdr:from>
    <xdr:ext cx="469744" cy="259045"/>
    <xdr:sp macro="" textlink="">
      <xdr:nvSpPr>
        <xdr:cNvPr id="378" name="n_2mainValue【公営住宅】&#10;一人当たり面積">
          <a:extLst>
            <a:ext uri="{FF2B5EF4-FFF2-40B4-BE49-F238E27FC236}">
              <a16:creationId xmlns:a16="http://schemas.microsoft.com/office/drawing/2014/main" id="{B0C0C804-1271-4FF7-9A69-59FCF0E43DD6}"/>
            </a:ext>
          </a:extLst>
        </xdr:cNvPr>
        <xdr:cNvSpPr txBox="1"/>
      </xdr:nvSpPr>
      <xdr:spPr>
        <a:xfrm>
          <a:off x="7509587" y="1447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59453</xdr:rowOff>
    </xdr:from>
    <xdr:ext cx="469744" cy="259045"/>
    <xdr:sp macro="" textlink="">
      <xdr:nvSpPr>
        <xdr:cNvPr id="379" name="n_3mainValue【公営住宅】&#10;一人当たり面積">
          <a:extLst>
            <a:ext uri="{FF2B5EF4-FFF2-40B4-BE49-F238E27FC236}">
              <a16:creationId xmlns:a16="http://schemas.microsoft.com/office/drawing/2014/main" id="{636D8C44-69A4-4C38-91B2-C9E097DEC948}"/>
            </a:ext>
          </a:extLst>
        </xdr:cNvPr>
        <xdr:cNvSpPr txBox="1"/>
      </xdr:nvSpPr>
      <xdr:spPr>
        <a:xfrm>
          <a:off x="6712027" y="1447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59453</xdr:rowOff>
    </xdr:from>
    <xdr:ext cx="469744" cy="259045"/>
    <xdr:sp macro="" textlink="">
      <xdr:nvSpPr>
        <xdr:cNvPr id="380" name="n_4mainValue【公営住宅】&#10;一人当たり面積">
          <a:extLst>
            <a:ext uri="{FF2B5EF4-FFF2-40B4-BE49-F238E27FC236}">
              <a16:creationId xmlns:a16="http://schemas.microsoft.com/office/drawing/2014/main" id="{81D52C5F-0115-4A73-9CE3-CAA80662A786}"/>
            </a:ext>
          </a:extLst>
        </xdr:cNvPr>
        <xdr:cNvSpPr txBox="1"/>
      </xdr:nvSpPr>
      <xdr:spPr>
        <a:xfrm>
          <a:off x="5937327" y="1447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4BA2421-B374-447C-B3BE-77DC299E1C1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E644F6E-94B7-439F-B0FA-D06F31DA7AF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479B379-649F-49EA-A2E1-347CD352D22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570C034-9D49-4EFF-967C-9F72427D8E3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2F4079C-9B73-4A28-83CC-6A7213C7B90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B74C90F-50A7-4260-AC2E-05A7EC12E9D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1068CCC-ECF8-4101-B398-A6B3D110613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CE112F61-7B6F-4814-AF06-80D1E3309A6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49F85273-3B47-4983-95F2-1835D88241A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ABC9578-4A9E-4266-ADD0-2680D6EAD7B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092F1C6-0962-440D-9562-11963E2BB94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9FBF832B-137B-4787-8B66-6AD698A1F36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76A3D392-AB7A-45B8-8846-F94BA97CDEE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24A8B7E-2775-4B79-B284-E074804A95C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76D40323-1A1C-4C78-B4F4-5FBCCBAF2A1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D933FBB5-339B-4D10-BAFC-505A5FDE0F0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E0DB2A09-2B2A-429C-8A9D-7F28C1F1456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8E65D08E-1F0C-441C-8B2B-9289989FCD0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BBAB9CB-9245-42D5-B641-154CBF0B245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8788A428-084F-4CE7-BB36-4FC54160459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908B7555-5B05-4914-B9B6-0DDB2984DCF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A5B8606-EA85-4044-8CA3-9765E70513E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4CC13D31-C6D6-4EB1-B537-C19D7486CD3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C328D4BD-5B44-47CC-BF9B-DE57E92848B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2C90DBA4-53D3-45AC-8046-9856E9A233F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C4E30D5-2220-4246-AECE-45BC51F7A11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349FFD3-2C41-4829-9E2A-A7064F9977D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1888E552-DB81-47FA-AC6A-3D5AA1662B1E}"/>
            </a:ext>
          </a:extLst>
        </xdr:cNvPr>
        <xdr:cNvCxnSpPr/>
      </xdr:nvCxnSpPr>
      <xdr:spPr>
        <a:xfrm>
          <a:off x="10960100" y="71742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D1622395-FE85-4725-A4AC-49676481B8D5}"/>
            </a:ext>
          </a:extLst>
        </xdr:cNvPr>
        <xdr:cNvSpPr txBox="1"/>
      </xdr:nvSpPr>
      <xdr:spPr>
        <a:xfrm>
          <a:off x="10602761" y="70358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BFE2DFA9-8580-4C46-B5E7-E660E4F0263A}"/>
            </a:ext>
          </a:extLst>
        </xdr:cNvPr>
        <xdr:cNvCxnSpPr/>
      </xdr:nvCxnSpPr>
      <xdr:spPr>
        <a:xfrm>
          <a:off x="10960100" y="68922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BDA9B0D8-62A7-4062-81DC-F7EBF4D77007}"/>
            </a:ext>
          </a:extLst>
        </xdr:cNvPr>
        <xdr:cNvSpPr txBox="1"/>
      </xdr:nvSpPr>
      <xdr:spPr>
        <a:xfrm>
          <a:off x="10602761" y="6753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227CF792-DB5F-4C98-B7C7-5FC8762C67A9}"/>
            </a:ext>
          </a:extLst>
        </xdr:cNvPr>
        <xdr:cNvCxnSpPr/>
      </xdr:nvCxnSpPr>
      <xdr:spPr>
        <a:xfrm>
          <a:off x="10960100" y="6614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3FABA7BE-212E-462C-AA8A-CB51284889A5}"/>
            </a:ext>
          </a:extLst>
        </xdr:cNvPr>
        <xdr:cNvSpPr txBox="1"/>
      </xdr:nvSpPr>
      <xdr:spPr>
        <a:xfrm>
          <a:off x="10602761" y="6475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528040AF-E884-4A74-A9E2-5EFD9ED83FF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4986AD7C-265F-4EB3-B043-4DAE62D32C1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6CDB6558-A0F8-4B01-A223-37D116D180B6}"/>
            </a:ext>
          </a:extLst>
        </xdr:cNvPr>
        <xdr:cNvCxnSpPr/>
      </xdr:nvCxnSpPr>
      <xdr:spPr>
        <a:xfrm>
          <a:off x="10960100" y="6054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03838CCB-B5A9-4E52-B782-08E87867E542}"/>
            </a:ext>
          </a:extLst>
        </xdr:cNvPr>
        <xdr:cNvSpPr txBox="1"/>
      </xdr:nvSpPr>
      <xdr:spPr>
        <a:xfrm>
          <a:off x="10602761" y="5915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F55F1173-9E67-45A9-B51A-675750BB4CB6}"/>
            </a:ext>
          </a:extLst>
        </xdr:cNvPr>
        <xdr:cNvCxnSpPr/>
      </xdr:nvCxnSpPr>
      <xdr:spPr>
        <a:xfrm>
          <a:off x="10960100" y="5775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A914808D-15B8-429C-9B3A-E1C3F7F0E8BB}"/>
            </a:ext>
          </a:extLst>
        </xdr:cNvPr>
        <xdr:cNvSpPr txBox="1"/>
      </xdr:nvSpPr>
      <xdr:spPr>
        <a:xfrm>
          <a:off x="10602761" y="5637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F8FC8096-2EA3-4B23-82B4-33ED542A0BF3}"/>
            </a:ext>
          </a:extLst>
        </xdr:cNvPr>
        <xdr:cNvCxnSpPr/>
      </xdr:nvCxnSpPr>
      <xdr:spPr>
        <a:xfrm>
          <a:off x="10960100" y="5497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8E928CDE-0FA2-49BA-88A7-CCEC8AC2A138}"/>
            </a:ext>
          </a:extLst>
        </xdr:cNvPr>
        <xdr:cNvSpPr txBox="1"/>
      </xdr:nvSpPr>
      <xdr:spPr>
        <a:xfrm>
          <a:off x="10602761" y="5359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E829FE2B-3D38-4B52-83A5-A3194FA784B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4A3636C9-CEF3-49DA-A4DC-AD8DD0045400}"/>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2B322EBE-DD91-4EE1-8F48-0AE7F4A67A3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D1D10BDA-54B1-42C1-A5DD-07FA53CE84B1}"/>
            </a:ext>
          </a:extLst>
        </xdr:cNvPr>
        <xdr:cNvCxnSpPr/>
      </xdr:nvCxnSpPr>
      <xdr:spPr>
        <a:xfrm flipV="1">
          <a:off x="14375764" y="5656898"/>
          <a:ext cx="0" cy="1366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0F20B429-770D-4AE5-8660-616608BB931D}"/>
            </a:ext>
          </a:extLst>
        </xdr:cNvPr>
        <xdr:cNvSpPr txBox="1"/>
      </xdr:nvSpPr>
      <xdr:spPr>
        <a:xfrm>
          <a:off x="14414500"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5E876227-DA64-4765-85F9-6B24C3A97358}"/>
            </a:ext>
          </a:extLst>
        </xdr:cNvPr>
        <xdr:cNvCxnSpPr/>
      </xdr:nvCxnSpPr>
      <xdr:spPr>
        <a:xfrm>
          <a:off x="14287500" y="7023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0E9138EA-34C9-4A68-A8BF-713E510ED5A7}"/>
            </a:ext>
          </a:extLst>
        </xdr:cNvPr>
        <xdr:cNvSpPr txBox="1"/>
      </xdr:nvSpPr>
      <xdr:spPr>
        <a:xfrm>
          <a:off x="14414500" y="5435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4A5B5A44-FDDD-44BE-8275-269920DF60C1}"/>
            </a:ext>
          </a:extLst>
        </xdr:cNvPr>
        <xdr:cNvCxnSpPr/>
      </xdr:nvCxnSpPr>
      <xdr:spPr>
        <a:xfrm>
          <a:off x="14287500" y="5656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38117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58B3CC8F-4135-4500-A842-571FDAF26D1B}"/>
            </a:ext>
          </a:extLst>
        </xdr:cNvPr>
        <xdr:cNvSpPr txBox="1"/>
      </xdr:nvSpPr>
      <xdr:spPr>
        <a:xfrm>
          <a:off x="14414500" y="624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19DBB8F3-3E5D-48E2-9446-FF07CA86AF29}"/>
            </a:ext>
          </a:extLst>
        </xdr:cNvPr>
        <xdr:cNvSpPr/>
      </xdr:nvSpPr>
      <xdr:spPr>
        <a:xfrm>
          <a:off x="14325600" y="626237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AA2246F6-E614-4EFA-9D9A-85682DD6EB2D}"/>
            </a:ext>
          </a:extLst>
        </xdr:cNvPr>
        <xdr:cNvSpPr/>
      </xdr:nvSpPr>
      <xdr:spPr>
        <a:xfrm>
          <a:off x="13578840" y="632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1F6A58B5-F1E5-447D-ADBD-0E18F3BB8878}"/>
            </a:ext>
          </a:extLst>
        </xdr:cNvPr>
        <xdr:cNvSpPr/>
      </xdr:nvSpPr>
      <xdr:spPr>
        <a:xfrm>
          <a:off x="12804140" y="63223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F972673A-F7F6-4260-BED8-D51D63D4A019}"/>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FDAC307B-0D40-4A65-87F3-A987251F852B}"/>
            </a:ext>
          </a:extLst>
        </xdr:cNvPr>
        <xdr:cNvSpPr/>
      </xdr:nvSpPr>
      <xdr:spPr>
        <a:xfrm>
          <a:off x="11231880" y="6174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9C96EBE-463F-4E16-8B5C-9EDA7BA79A8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38CB1C4-9123-4CA0-B71F-6CDCD176852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AD921607-FF37-47ED-B866-F27C1B02D74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C3584C4-FA20-4EF3-9703-D7069B26462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63959DDD-A61E-4E3D-8CF1-845151B96F2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11113</xdr:rowOff>
    </xdr:from>
    <xdr:to>
      <xdr:col>85</xdr:col>
      <xdr:colOff>177800</xdr:colOff>
      <xdr:row>37</xdr:row>
      <xdr:rowOff>112713</xdr:rowOff>
    </xdr:to>
    <xdr:sp macro="" textlink="">
      <xdr:nvSpPr>
        <xdr:cNvPr id="441" name="楕円 440">
          <a:extLst>
            <a:ext uri="{FF2B5EF4-FFF2-40B4-BE49-F238E27FC236}">
              <a16:creationId xmlns:a16="http://schemas.microsoft.com/office/drawing/2014/main" id="{559643C8-08B7-42D1-B05C-DF9B447F32CE}"/>
            </a:ext>
          </a:extLst>
        </xdr:cNvPr>
        <xdr:cNvSpPr/>
      </xdr:nvSpPr>
      <xdr:spPr>
        <a:xfrm>
          <a:off x="14325600" y="621379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33990</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A3359DE3-16C2-49F0-9039-7507A7B449F3}"/>
            </a:ext>
          </a:extLst>
        </xdr:cNvPr>
        <xdr:cNvSpPr txBox="1"/>
      </xdr:nvSpPr>
      <xdr:spPr>
        <a:xfrm>
          <a:off x="14414500" y="6069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119697</xdr:rowOff>
    </xdr:from>
    <xdr:to>
      <xdr:col>81</xdr:col>
      <xdr:colOff>101600</xdr:colOff>
      <xdr:row>37</xdr:row>
      <xdr:rowOff>49847</xdr:rowOff>
    </xdr:to>
    <xdr:sp macro="" textlink="">
      <xdr:nvSpPr>
        <xdr:cNvPr id="443" name="楕円 442">
          <a:extLst>
            <a:ext uri="{FF2B5EF4-FFF2-40B4-BE49-F238E27FC236}">
              <a16:creationId xmlns:a16="http://schemas.microsoft.com/office/drawing/2014/main" id="{7F01D6F6-E40A-48E4-9A17-112565B232BF}"/>
            </a:ext>
          </a:extLst>
        </xdr:cNvPr>
        <xdr:cNvSpPr/>
      </xdr:nvSpPr>
      <xdr:spPr>
        <a:xfrm>
          <a:off x="13578840" y="6154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170497</xdr:rowOff>
    </xdr:from>
    <xdr:to>
      <xdr:col>85</xdr:col>
      <xdr:colOff>127000</xdr:colOff>
      <xdr:row>37</xdr:row>
      <xdr:rowOff>61913</xdr:rowOff>
    </xdr:to>
    <xdr:cxnSp macro="">
      <xdr:nvCxnSpPr>
        <xdr:cNvPr id="444" name="直線コネクタ 443">
          <a:extLst>
            <a:ext uri="{FF2B5EF4-FFF2-40B4-BE49-F238E27FC236}">
              <a16:creationId xmlns:a16="http://schemas.microsoft.com/office/drawing/2014/main" id="{989D60D7-5B79-46CA-89C8-38EC57E19FAA}"/>
            </a:ext>
          </a:extLst>
        </xdr:cNvPr>
        <xdr:cNvCxnSpPr/>
      </xdr:nvCxnSpPr>
      <xdr:spPr>
        <a:xfrm>
          <a:off x="13629640" y="6205537"/>
          <a:ext cx="7467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59690</xdr:rowOff>
    </xdr:from>
    <xdr:to>
      <xdr:col>76</xdr:col>
      <xdr:colOff>165100</xdr:colOff>
      <xdr:row>36</xdr:row>
      <xdr:rowOff>161290</xdr:rowOff>
    </xdr:to>
    <xdr:sp macro="" textlink="">
      <xdr:nvSpPr>
        <xdr:cNvPr id="445" name="楕円 444">
          <a:extLst>
            <a:ext uri="{FF2B5EF4-FFF2-40B4-BE49-F238E27FC236}">
              <a16:creationId xmlns:a16="http://schemas.microsoft.com/office/drawing/2014/main" id="{28ACBA2C-B26D-45C6-9D51-C16E4AB66038}"/>
            </a:ext>
          </a:extLst>
        </xdr:cNvPr>
        <xdr:cNvSpPr/>
      </xdr:nvSpPr>
      <xdr:spPr>
        <a:xfrm>
          <a:off x="1280414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110490</xdr:rowOff>
    </xdr:from>
    <xdr:to>
      <xdr:col>81</xdr:col>
      <xdr:colOff>50800</xdr:colOff>
      <xdr:row>36</xdr:row>
      <xdr:rowOff>170497</xdr:rowOff>
    </xdr:to>
    <xdr:cxnSp macro="">
      <xdr:nvCxnSpPr>
        <xdr:cNvPr id="446" name="直線コネクタ 445">
          <a:extLst>
            <a:ext uri="{FF2B5EF4-FFF2-40B4-BE49-F238E27FC236}">
              <a16:creationId xmlns:a16="http://schemas.microsoft.com/office/drawing/2014/main" id="{E6E1D604-714F-4AF3-B208-EBAB20CB7EEC}"/>
            </a:ext>
          </a:extLst>
        </xdr:cNvPr>
        <xdr:cNvCxnSpPr/>
      </xdr:nvCxnSpPr>
      <xdr:spPr>
        <a:xfrm>
          <a:off x="12854940" y="6145530"/>
          <a:ext cx="7747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168275</xdr:rowOff>
    </xdr:from>
    <xdr:to>
      <xdr:col>72</xdr:col>
      <xdr:colOff>38100</xdr:colOff>
      <xdr:row>36</xdr:row>
      <xdr:rowOff>98425</xdr:rowOff>
    </xdr:to>
    <xdr:sp macro="" textlink="">
      <xdr:nvSpPr>
        <xdr:cNvPr id="447" name="楕円 446">
          <a:extLst>
            <a:ext uri="{FF2B5EF4-FFF2-40B4-BE49-F238E27FC236}">
              <a16:creationId xmlns:a16="http://schemas.microsoft.com/office/drawing/2014/main" id="{FD16FE46-6CFD-4C2C-81E4-83C835D820B2}"/>
            </a:ext>
          </a:extLst>
        </xdr:cNvPr>
        <xdr:cNvSpPr/>
      </xdr:nvSpPr>
      <xdr:spPr>
        <a:xfrm>
          <a:off x="12029440" y="6035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47625</xdr:rowOff>
    </xdr:from>
    <xdr:to>
      <xdr:col>76</xdr:col>
      <xdr:colOff>114300</xdr:colOff>
      <xdr:row>36</xdr:row>
      <xdr:rowOff>110490</xdr:rowOff>
    </xdr:to>
    <xdr:cxnSp macro="">
      <xdr:nvCxnSpPr>
        <xdr:cNvPr id="448" name="直線コネクタ 447">
          <a:extLst>
            <a:ext uri="{FF2B5EF4-FFF2-40B4-BE49-F238E27FC236}">
              <a16:creationId xmlns:a16="http://schemas.microsoft.com/office/drawing/2014/main" id="{BE08E4CD-79A2-471B-8D65-03A1F2A5050A}"/>
            </a:ext>
          </a:extLst>
        </xdr:cNvPr>
        <xdr:cNvCxnSpPr/>
      </xdr:nvCxnSpPr>
      <xdr:spPr>
        <a:xfrm>
          <a:off x="12072620" y="608266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105410</xdr:rowOff>
    </xdr:from>
    <xdr:to>
      <xdr:col>67</xdr:col>
      <xdr:colOff>101600</xdr:colOff>
      <xdr:row>36</xdr:row>
      <xdr:rowOff>35560</xdr:rowOff>
    </xdr:to>
    <xdr:sp macro="" textlink="">
      <xdr:nvSpPr>
        <xdr:cNvPr id="449" name="楕円 448">
          <a:extLst>
            <a:ext uri="{FF2B5EF4-FFF2-40B4-BE49-F238E27FC236}">
              <a16:creationId xmlns:a16="http://schemas.microsoft.com/office/drawing/2014/main" id="{B38DD6A0-30E5-4EFB-B8AC-508155EC39A0}"/>
            </a:ext>
          </a:extLst>
        </xdr:cNvPr>
        <xdr:cNvSpPr/>
      </xdr:nvSpPr>
      <xdr:spPr>
        <a:xfrm>
          <a:off x="11231880" y="5972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156210</xdr:rowOff>
    </xdr:from>
    <xdr:to>
      <xdr:col>71</xdr:col>
      <xdr:colOff>177800</xdr:colOff>
      <xdr:row>36</xdr:row>
      <xdr:rowOff>47625</xdr:rowOff>
    </xdr:to>
    <xdr:cxnSp macro="">
      <xdr:nvCxnSpPr>
        <xdr:cNvPr id="450" name="直線コネクタ 449">
          <a:extLst>
            <a:ext uri="{FF2B5EF4-FFF2-40B4-BE49-F238E27FC236}">
              <a16:creationId xmlns:a16="http://schemas.microsoft.com/office/drawing/2014/main" id="{953B96B2-C82E-4891-B859-0F104F018BB8}"/>
            </a:ext>
          </a:extLst>
        </xdr:cNvPr>
        <xdr:cNvCxnSpPr/>
      </xdr:nvCxnSpPr>
      <xdr:spPr>
        <a:xfrm>
          <a:off x="11282680" y="6023610"/>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40974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EB02971B-E8EF-48B1-B5E0-E9D5DF3ACF71}"/>
            </a:ext>
          </a:extLst>
        </xdr:cNvPr>
        <xdr:cNvSpPr txBox="1"/>
      </xdr:nvSpPr>
      <xdr:spPr>
        <a:xfrm>
          <a:off x="13437244" y="6411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40974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8BD9D19D-0837-464B-BC28-C9FD2B227E40}"/>
            </a:ext>
          </a:extLst>
        </xdr:cNvPr>
        <xdr:cNvSpPr txBox="1"/>
      </xdr:nvSpPr>
      <xdr:spPr>
        <a:xfrm>
          <a:off x="12675244" y="6411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F5725DE6-E14A-479E-963C-FDC25022C72B}"/>
            </a:ext>
          </a:extLst>
        </xdr:cNvPr>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293A7526-0460-4476-B71F-24EEA5957F7D}"/>
            </a:ext>
          </a:extLst>
        </xdr:cNvPr>
        <xdr:cNvSpPr txBox="1"/>
      </xdr:nvSpPr>
      <xdr:spPr>
        <a:xfrm>
          <a:off x="1110298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66374</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73F9A621-C634-4A45-AE31-8A9488D40E43}"/>
            </a:ext>
          </a:extLst>
        </xdr:cNvPr>
        <xdr:cNvSpPr txBox="1"/>
      </xdr:nvSpPr>
      <xdr:spPr>
        <a:xfrm>
          <a:off x="13437244" y="593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6367</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DFCF8AC3-FE18-47A5-85D1-AC1ED0976B20}"/>
            </a:ext>
          </a:extLst>
        </xdr:cNvPr>
        <xdr:cNvSpPr txBox="1"/>
      </xdr:nvSpPr>
      <xdr:spPr>
        <a:xfrm>
          <a:off x="126752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114952</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1B23B089-4E9D-4E98-A2FE-24BBD031278E}"/>
            </a:ext>
          </a:extLst>
        </xdr:cNvPr>
        <xdr:cNvSpPr txBox="1"/>
      </xdr:nvSpPr>
      <xdr:spPr>
        <a:xfrm>
          <a:off x="11900544" y="581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52087</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CBE0A461-3C9C-40A3-AE70-8C4C76187F82}"/>
            </a:ext>
          </a:extLst>
        </xdr:cNvPr>
        <xdr:cNvSpPr txBox="1"/>
      </xdr:nvSpPr>
      <xdr:spPr>
        <a:xfrm>
          <a:off x="1110298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5B500043-2769-4F2D-99F8-F7D313344B7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B2516B2A-27E9-4027-BA1B-1110AA08E93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3E3471F5-049A-4AEF-8605-BB4F0FCCD7F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F7EAFA1A-5D9C-4F41-B478-E7B24D77239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39999C9-E29C-40FD-9327-7D7CDBA902A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E358DF91-6DEE-468B-AF7A-28CFD58FFB5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8644035A-1E0D-458A-A6A2-6341F29725C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63DC4067-009E-4BAA-8120-751CEE0054D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82ED094B-AE12-45D5-88B7-514AD9E621F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B61D8BC1-6C1E-4A8F-8428-8C9DF35D357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3E8FEC91-D599-4A94-9A88-3D15ADAA8C6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C02E137B-31E9-4692-B0D8-DCC403EB968B}"/>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2C2E9B65-6D73-4984-A50B-2B795621627B}"/>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F02A52F2-0127-43C5-B3CE-8E668EEBAE8D}"/>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EF0BB1F4-256D-4CA6-A343-9AC5A40880D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4AE4DEBC-3E99-46BA-8A3A-E31A518D34DC}"/>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5111FAEB-3CE1-4787-833A-0A50FBDA9708}"/>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94338D47-7374-48B3-A701-C2E2195E9F5A}"/>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80DC5189-40A6-4A9C-80C8-25BD9B5853DB}"/>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6279607E-01BF-42D5-AD91-E773480662F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9A66C234-3E28-4A8A-9BC0-DAB6FD27376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44F99AA6-9C42-45A7-AD8A-70E7188FCD7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D0F9C9DD-D6DF-44B1-A6CE-284C0E96415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27CB7C2E-914A-4A62-8F61-0AA4078C8263}"/>
            </a:ext>
          </a:extLst>
        </xdr:cNvPr>
        <xdr:cNvCxnSpPr/>
      </xdr:nvCxnSpPr>
      <xdr:spPr>
        <a:xfrm flipV="1">
          <a:off x="19509104" y="57340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ECDC34D1-20C7-46E9-81A0-BC37B9CEC211}"/>
            </a:ext>
          </a:extLst>
        </xdr:cNvPr>
        <xdr:cNvSpPr txBox="1"/>
      </xdr:nvSpPr>
      <xdr:spPr>
        <a:xfrm>
          <a:off x="1954784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1292BAB6-6B7D-4360-A6A1-FF9F4F217137}"/>
            </a:ext>
          </a:extLst>
        </xdr:cNvPr>
        <xdr:cNvCxnSpPr/>
      </xdr:nvCxnSpPr>
      <xdr:spPr>
        <a:xfrm>
          <a:off x="19443700" y="700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40AD1E47-4B25-4657-AAB3-A10062C500C1}"/>
            </a:ext>
          </a:extLst>
        </xdr:cNvPr>
        <xdr:cNvSpPr txBox="1"/>
      </xdr:nvSpPr>
      <xdr:spPr>
        <a:xfrm>
          <a:off x="19547840" y="55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CA054BD5-9F26-411A-917E-3272E109D9BC}"/>
            </a:ext>
          </a:extLst>
        </xdr:cNvPr>
        <xdr:cNvCxnSpPr/>
      </xdr:nvCxnSpPr>
      <xdr:spPr>
        <a:xfrm>
          <a:off x="1944370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B97D90F3-8A82-425A-AF62-B69167C3BA57}"/>
            </a:ext>
          </a:extLst>
        </xdr:cNvPr>
        <xdr:cNvSpPr txBox="1"/>
      </xdr:nvSpPr>
      <xdr:spPr>
        <a:xfrm>
          <a:off x="19547840" y="6568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BC53E52F-A1BC-409F-8FCB-F705D89665BB}"/>
            </a:ext>
          </a:extLst>
        </xdr:cNvPr>
        <xdr:cNvSpPr/>
      </xdr:nvSpPr>
      <xdr:spPr>
        <a:xfrm>
          <a:off x="1945894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D4456B1D-4398-4F8B-81A8-CD69715C8A99}"/>
            </a:ext>
          </a:extLst>
        </xdr:cNvPr>
        <xdr:cNvSpPr/>
      </xdr:nvSpPr>
      <xdr:spPr>
        <a:xfrm>
          <a:off x="1873504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A8C22BF5-4AE3-47FF-8F30-30D5C5605D40}"/>
            </a:ext>
          </a:extLst>
        </xdr:cNvPr>
        <xdr:cNvSpPr/>
      </xdr:nvSpPr>
      <xdr:spPr>
        <a:xfrm>
          <a:off x="1793748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1E2A0107-9EE3-4A2E-A301-7304191B8FA2}"/>
            </a:ext>
          </a:extLst>
        </xdr:cNvPr>
        <xdr:cNvSpPr/>
      </xdr:nvSpPr>
      <xdr:spPr>
        <a:xfrm>
          <a:off x="171627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2101F5F6-F7E0-4392-8CBD-5C720CEB77EC}"/>
            </a:ext>
          </a:extLst>
        </xdr:cNvPr>
        <xdr:cNvSpPr/>
      </xdr:nvSpPr>
      <xdr:spPr>
        <a:xfrm>
          <a:off x="16388080" y="6612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73BB3640-9160-4FDF-821E-3D0D8F81693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E1B2546-802E-4A23-8521-4302C6278C5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33C103A0-CE7A-47B7-A6D0-B6E32AA4939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82BFC8E-5AB3-49CE-9DB9-DA26840DEFB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76245158-C9BB-4F5B-A364-7BEBA58C9D1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33020</xdr:rowOff>
    </xdr:from>
    <xdr:to>
      <xdr:col>116</xdr:col>
      <xdr:colOff>114300</xdr:colOff>
      <xdr:row>39</xdr:row>
      <xdr:rowOff>134620</xdr:rowOff>
    </xdr:to>
    <xdr:sp macro="" textlink="">
      <xdr:nvSpPr>
        <xdr:cNvPr id="498" name="楕円 497">
          <a:extLst>
            <a:ext uri="{FF2B5EF4-FFF2-40B4-BE49-F238E27FC236}">
              <a16:creationId xmlns:a16="http://schemas.microsoft.com/office/drawing/2014/main" id="{393D6D79-1668-415E-AFB5-8E573336EA05}"/>
            </a:ext>
          </a:extLst>
        </xdr:cNvPr>
        <xdr:cNvSpPr/>
      </xdr:nvSpPr>
      <xdr:spPr>
        <a:xfrm>
          <a:off x="1945894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55897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EA4D478C-76EB-4F0F-A785-3A52D48E5916}"/>
            </a:ext>
          </a:extLst>
        </xdr:cNvPr>
        <xdr:cNvSpPr txBox="1"/>
      </xdr:nvSpPr>
      <xdr:spPr>
        <a:xfrm>
          <a:off x="19547840"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33020</xdr:rowOff>
    </xdr:from>
    <xdr:to>
      <xdr:col>112</xdr:col>
      <xdr:colOff>38100</xdr:colOff>
      <xdr:row>39</xdr:row>
      <xdr:rowOff>134620</xdr:rowOff>
    </xdr:to>
    <xdr:sp macro="" textlink="">
      <xdr:nvSpPr>
        <xdr:cNvPr id="500" name="楕円 499">
          <a:extLst>
            <a:ext uri="{FF2B5EF4-FFF2-40B4-BE49-F238E27FC236}">
              <a16:creationId xmlns:a16="http://schemas.microsoft.com/office/drawing/2014/main" id="{0DDF5BFD-A099-49FE-AA21-9D93BA7FC7CB}"/>
            </a:ext>
          </a:extLst>
        </xdr:cNvPr>
        <xdr:cNvSpPr/>
      </xdr:nvSpPr>
      <xdr:spPr>
        <a:xfrm>
          <a:off x="18735040" y="6570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83820</xdr:rowOff>
    </xdr:from>
    <xdr:to>
      <xdr:col>116</xdr:col>
      <xdr:colOff>63500</xdr:colOff>
      <xdr:row>39</xdr:row>
      <xdr:rowOff>83820</xdr:rowOff>
    </xdr:to>
    <xdr:cxnSp macro="">
      <xdr:nvCxnSpPr>
        <xdr:cNvPr id="501" name="直線コネクタ 500">
          <a:extLst>
            <a:ext uri="{FF2B5EF4-FFF2-40B4-BE49-F238E27FC236}">
              <a16:creationId xmlns:a16="http://schemas.microsoft.com/office/drawing/2014/main" id="{89CFFCDC-8D4E-4FDD-BB33-6C8E1EB338C2}"/>
            </a:ext>
          </a:extLst>
        </xdr:cNvPr>
        <xdr:cNvCxnSpPr/>
      </xdr:nvCxnSpPr>
      <xdr:spPr>
        <a:xfrm>
          <a:off x="18778220" y="66217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502" name="楕円 501">
          <a:extLst>
            <a:ext uri="{FF2B5EF4-FFF2-40B4-BE49-F238E27FC236}">
              <a16:creationId xmlns:a16="http://schemas.microsoft.com/office/drawing/2014/main" id="{A9FBFBA1-976D-4DF7-8399-1A0FA18F1516}"/>
            </a:ext>
          </a:extLst>
        </xdr:cNvPr>
        <xdr:cNvSpPr/>
      </xdr:nvSpPr>
      <xdr:spPr>
        <a:xfrm>
          <a:off x="1793748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83820</xdr:rowOff>
    </xdr:from>
    <xdr:to>
      <xdr:col>111</xdr:col>
      <xdr:colOff>177800</xdr:colOff>
      <xdr:row>39</xdr:row>
      <xdr:rowOff>87630</xdr:rowOff>
    </xdr:to>
    <xdr:cxnSp macro="">
      <xdr:nvCxnSpPr>
        <xdr:cNvPr id="503" name="直線コネクタ 502">
          <a:extLst>
            <a:ext uri="{FF2B5EF4-FFF2-40B4-BE49-F238E27FC236}">
              <a16:creationId xmlns:a16="http://schemas.microsoft.com/office/drawing/2014/main" id="{FFBB4604-E327-4F51-9B83-8278B09BAB75}"/>
            </a:ext>
          </a:extLst>
        </xdr:cNvPr>
        <xdr:cNvCxnSpPr/>
      </xdr:nvCxnSpPr>
      <xdr:spPr>
        <a:xfrm flipV="1">
          <a:off x="17988280" y="66217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36830</xdr:rowOff>
    </xdr:from>
    <xdr:to>
      <xdr:col>102</xdr:col>
      <xdr:colOff>165100</xdr:colOff>
      <xdr:row>39</xdr:row>
      <xdr:rowOff>138430</xdr:rowOff>
    </xdr:to>
    <xdr:sp macro="" textlink="">
      <xdr:nvSpPr>
        <xdr:cNvPr id="504" name="楕円 503">
          <a:extLst>
            <a:ext uri="{FF2B5EF4-FFF2-40B4-BE49-F238E27FC236}">
              <a16:creationId xmlns:a16="http://schemas.microsoft.com/office/drawing/2014/main" id="{E20078EC-9582-4F6F-9100-B651EF90264A}"/>
            </a:ext>
          </a:extLst>
        </xdr:cNvPr>
        <xdr:cNvSpPr/>
      </xdr:nvSpPr>
      <xdr:spPr>
        <a:xfrm>
          <a:off x="1716278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87630</xdr:rowOff>
    </xdr:to>
    <xdr:cxnSp macro="">
      <xdr:nvCxnSpPr>
        <xdr:cNvPr id="505" name="直線コネクタ 504">
          <a:extLst>
            <a:ext uri="{FF2B5EF4-FFF2-40B4-BE49-F238E27FC236}">
              <a16:creationId xmlns:a16="http://schemas.microsoft.com/office/drawing/2014/main" id="{CF155F4B-C083-4D4D-B34F-7DC8C10D299B}"/>
            </a:ext>
          </a:extLst>
        </xdr:cNvPr>
        <xdr:cNvCxnSpPr/>
      </xdr:nvCxnSpPr>
      <xdr:spPr>
        <a:xfrm>
          <a:off x="17213580" y="66255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44450</xdr:rowOff>
    </xdr:from>
    <xdr:to>
      <xdr:col>98</xdr:col>
      <xdr:colOff>38100</xdr:colOff>
      <xdr:row>39</xdr:row>
      <xdr:rowOff>146050</xdr:rowOff>
    </xdr:to>
    <xdr:sp macro="" textlink="">
      <xdr:nvSpPr>
        <xdr:cNvPr id="506" name="楕円 505">
          <a:extLst>
            <a:ext uri="{FF2B5EF4-FFF2-40B4-BE49-F238E27FC236}">
              <a16:creationId xmlns:a16="http://schemas.microsoft.com/office/drawing/2014/main" id="{2FD14FE0-FED6-4D3A-8C8B-C05CBA6D97EE}"/>
            </a:ext>
          </a:extLst>
        </xdr:cNvPr>
        <xdr:cNvSpPr/>
      </xdr:nvSpPr>
      <xdr:spPr>
        <a:xfrm>
          <a:off x="16388080" y="65824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87630</xdr:rowOff>
    </xdr:from>
    <xdr:to>
      <xdr:col>102</xdr:col>
      <xdr:colOff>114300</xdr:colOff>
      <xdr:row>39</xdr:row>
      <xdr:rowOff>95250</xdr:rowOff>
    </xdr:to>
    <xdr:cxnSp macro="">
      <xdr:nvCxnSpPr>
        <xdr:cNvPr id="507" name="直線コネクタ 506">
          <a:extLst>
            <a:ext uri="{FF2B5EF4-FFF2-40B4-BE49-F238E27FC236}">
              <a16:creationId xmlns:a16="http://schemas.microsoft.com/office/drawing/2014/main" id="{FEB20039-341F-4A18-BE3D-CF559E09B5A2}"/>
            </a:ext>
          </a:extLst>
        </xdr:cNvPr>
        <xdr:cNvCxnSpPr/>
      </xdr:nvCxnSpPr>
      <xdr:spPr>
        <a:xfrm flipV="1">
          <a:off x="16431260" y="66255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808549D9-F5C8-4C06-903F-EB4F8CEDE6EF}"/>
            </a:ext>
          </a:extLst>
        </xdr:cNvPr>
        <xdr:cNvSpPr txBox="1"/>
      </xdr:nvSpPr>
      <xdr:spPr>
        <a:xfrm>
          <a:off x="1856112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AC5958BD-10D7-455D-A9D3-E6F50A34D704}"/>
            </a:ext>
          </a:extLst>
        </xdr:cNvPr>
        <xdr:cNvSpPr txBox="1"/>
      </xdr:nvSpPr>
      <xdr:spPr>
        <a:xfrm>
          <a:off x="1777626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C0F2FE7E-6B07-4567-901E-109288657B8B}"/>
            </a:ext>
          </a:extLst>
        </xdr:cNvPr>
        <xdr:cNvSpPr txBox="1"/>
      </xdr:nvSpPr>
      <xdr:spPr>
        <a:xfrm>
          <a:off x="1700156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7E6F5830-75F8-485C-91C0-8E3739A74424}"/>
            </a:ext>
          </a:extLst>
        </xdr:cNvPr>
        <xdr:cNvSpPr txBox="1"/>
      </xdr:nvSpPr>
      <xdr:spPr>
        <a:xfrm>
          <a:off x="1622686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151147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13C4525F-5887-4808-8F3E-E90D2371CB77}"/>
            </a:ext>
          </a:extLst>
        </xdr:cNvPr>
        <xdr:cNvSpPr txBox="1"/>
      </xdr:nvSpPr>
      <xdr:spPr>
        <a:xfrm>
          <a:off x="185611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154957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AB7E69CD-0D45-4D3E-BBA5-26508F41F617}"/>
            </a:ext>
          </a:extLst>
        </xdr:cNvPr>
        <xdr:cNvSpPr txBox="1"/>
      </xdr:nvSpPr>
      <xdr:spPr>
        <a:xfrm>
          <a:off x="1777626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154957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62863FE4-CE63-4540-A658-34E422DE61FE}"/>
            </a:ext>
          </a:extLst>
        </xdr:cNvPr>
        <xdr:cNvSpPr txBox="1"/>
      </xdr:nvSpPr>
      <xdr:spPr>
        <a:xfrm>
          <a:off x="1700156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3379677D-EF8A-401D-B104-79E9F134963E}"/>
            </a:ext>
          </a:extLst>
        </xdr:cNvPr>
        <xdr:cNvSpPr txBox="1"/>
      </xdr:nvSpPr>
      <xdr:spPr>
        <a:xfrm>
          <a:off x="1622686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10FAEC2E-4926-4AF7-9442-C4A7C9F079C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5BF42ACA-2B03-40AA-B82F-CFED950CB6A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8E3F0DC7-D38B-490F-A0B9-1DAD9ED0C04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883D51A9-F0BF-4353-B577-2FB708F6C94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B56D43E2-ACB7-47B9-842D-21EA95EC581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610236E2-EBF1-489A-871F-CB340C61D7C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35087312-3BD7-4721-B3DB-583FDBF032A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8CAF49CC-D1D8-4423-B0AF-58009467828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DA9FB82D-8DE8-4075-929D-69FA91D18A2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FBAD2CE3-A330-466F-9748-1B74568CDFC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F448846-A379-4850-8C62-8B83904F557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FFEAD638-0C91-42AC-97F5-B2F627A8E04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C0CB1493-C180-41F3-A8CF-76DC04D09D2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36FCFD77-D3AD-4802-A163-D58A72FA96C8}"/>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B8866142-CC4E-4F8C-AD89-A94BDA15C38A}"/>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98CD495C-A525-46C2-A9AB-B44757CAA60E}"/>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A54E723D-578F-4C21-8ECC-6C1AB10CF68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B55C1C8C-244F-476D-B084-F904714B9DAA}"/>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8DC68DAC-DFBB-4A0C-A687-9CC79B19BAD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CAE20629-DA8D-4E66-84E2-AC7180359B7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556D432F-4025-473C-996D-533E4F0A97B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2421D395-AD71-4A81-960B-2F20D4FFB8D8}"/>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0F5FB26A-CCAC-4655-B24E-CA071EC17E51}"/>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5AA4FA9E-6A26-4BE3-846B-D6C77932A0B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5E6D7EB4-5CEF-40A9-AF3E-ADAC71EE27B9}"/>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8F19A9AD-BEBF-4EE8-90D0-2552B3D8973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0BA53969-FE0D-42B9-994A-71E2EBE37A96}"/>
            </a:ext>
          </a:extLst>
        </xdr:cNvPr>
        <xdr:cNvCxnSpPr/>
      </xdr:nvCxnSpPr>
      <xdr:spPr>
        <a:xfrm flipV="1">
          <a:off x="14375764" y="9436825"/>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28ED0882-36E1-4B4C-8642-7C94461D4B87}"/>
            </a:ext>
          </a:extLst>
        </xdr:cNvPr>
        <xdr:cNvSpPr txBox="1"/>
      </xdr:nvSpPr>
      <xdr:spPr>
        <a:xfrm>
          <a:off x="14414500" y="108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1CB71924-8E85-4C4B-A8C3-E692846B775A}"/>
            </a:ext>
          </a:extLst>
        </xdr:cNvPr>
        <xdr:cNvCxnSpPr/>
      </xdr:nvCxnSpPr>
      <xdr:spPr>
        <a:xfrm>
          <a:off x="14287500" y="10807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613BB828-61FB-4A2C-B67E-A31ED7D788DD}"/>
            </a:ext>
          </a:extLst>
        </xdr:cNvPr>
        <xdr:cNvSpPr txBox="1"/>
      </xdr:nvSpPr>
      <xdr:spPr>
        <a:xfrm>
          <a:off x="14414500" y="921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E528ECF2-8EDE-488B-8F82-EBD1A4E7245E}"/>
            </a:ext>
          </a:extLst>
        </xdr:cNvPr>
        <xdr:cNvCxnSpPr/>
      </xdr:nvCxnSpPr>
      <xdr:spPr>
        <a:xfrm>
          <a:off x="14287500" y="9436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18354856-0B3F-42AA-9CFF-27E35B7BB20E}"/>
            </a:ext>
          </a:extLst>
        </xdr:cNvPr>
        <xdr:cNvSpPr txBox="1"/>
      </xdr:nvSpPr>
      <xdr:spPr>
        <a:xfrm>
          <a:off x="14414500" y="1009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A47A25F9-4EA3-4005-A93C-3A89D9B74DB5}"/>
            </a:ext>
          </a:extLst>
        </xdr:cNvPr>
        <xdr:cNvSpPr/>
      </xdr:nvSpPr>
      <xdr:spPr>
        <a:xfrm>
          <a:off x="14325600" y="101121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808BE3B8-2B32-49C6-9E37-4A1BB6D42E61}"/>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8226076A-14DF-4E8C-BE84-D8380C7BB551}"/>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1836EBF4-9E42-4C08-A027-3F5C89653C2F}"/>
            </a:ext>
          </a:extLst>
        </xdr:cNvPr>
        <xdr:cNvSpPr/>
      </xdr:nvSpPr>
      <xdr:spPr>
        <a:xfrm>
          <a:off x="12029440" y="1010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517C182D-EE3F-43A1-BE79-B4D3317AABF7}"/>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964A787-CE9F-4654-9CA6-11A4B3CBF09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1CEF807-2B38-4A67-9FDA-68A9AF0818D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6E68FEE-1D02-4652-82CE-69A653C0C7D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A3352F4D-3120-40D1-9990-F107B90DB12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8A0FA10F-1F6F-45D3-97E7-564F730DE58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163104</xdr:rowOff>
    </xdr:from>
    <xdr:to>
      <xdr:col>85</xdr:col>
      <xdr:colOff>177800</xdr:colOff>
      <xdr:row>60</xdr:row>
      <xdr:rowOff>93254</xdr:rowOff>
    </xdr:to>
    <xdr:sp macro="" textlink="">
      <xdr:nvSpPr>
        <xdr:cNvPr id="558" name="楕円 557">
          <a:extLst>
            <a:ext uri="{FF2B5EF4-FFF2-40B4-BE49-F238E27FC236}">
              <a16:creationId xmlns:a16="http://schemas.microsoft.com/office/drawing/2014/main" id="{CFD1A0EC-7826-4903-8875-C7442FBCC846}"/>
            </a:ext>
          </a:extLst>
        </xdr:cNvPr>
        <xdr:cNvSpPr/>
      </xdr:nvSpPr>
      <xdr:spPr>
        <a:xfrm>
          <a:off x="14325600" y="100538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14531</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E015CA98-90F0-4346-AACB-3647E2436CD1}"/>
            </a:ext>
          </a:extLst>
        </xdr:cNvPr>
        <xdr:cNvSpPr txBox="1"/>
      </xdr:nvSpPr>
      <xdr:spPr>
        <a:xfrm>
          <a:off x="14414500" y="990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114119</xdr:rowOff>
    </xdr:from>
    <xdr:to>
      <xdr:col>81</xdr:col>
      <xdr:colOff>101600</xdr:colOff>
      <xdr:row>60</xdr:row>
      <xdr:rowOff>44269</xdr:rowOff>
    </xdr:to>
    <xdr:sp macro="" textlink="">
      <xdr:nvSpPr>
        <xdr:cNvPr id="560" name="楕円 559">
          <a:extLst>
            <a:ext uri="{FF2B5EF4-FFF2-40B4-BE49-F238E27FC236}">
              <a16:creationId xmlns:a16="http://schemas.microsoft.com/office/drawing/2014/main" id="{29455B2D-B925-4D63-BDFD-1C9EEDEA2E48}"/>
            </a:ext>
          </a:extLst>
        </xdr:cNvPr>
        <xdr:cNvSpPr/>
      </xdr:nvSpPr>
      <xdr:spPr>
        <a:xfrm>
          <a:off x="13578840" y="100048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164919</xdr:rowOff>
    </xdr:from>
    <xdr:to>
      <xdr:col>85</xdr:col>
      <xdr:colOff>127000</xdr:colOff>
      <xdr:row>60</xdr:row>
      <xdr:rowOff>42454</xdr:rowOff>
    </xdr:to>
    <xdr:cxnSp macro="">
      <xdr:nvCxnSpPr>
        <xdr:cNvPr id="561" name="直線コネクタ 560">
          <a:extLst>
            <a:ext uri="{FF2B5EF4-FFF2-40B4-BE49-F238E27FC236}">
              <a16:creationId xmlns:a16="http://schemas.microsoft.com/office/drawing/2014/main" id="{A87DC7C3-BA9A-4A1E-97E3-8E1F1452B3E6}"/>
            </a:ext>
          </a:extLst>
        </xdr:cNvPr>
        <xdr:cNvCxnSpPr/>
      </xdr:nvCxnSpPr>
      <xdr:spPr>
        <a:xfrm>
          <a:off x="13629640" y="10055679"/>
          <a:ext cx="746760" cy="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62" name="楕円 561">
          <a:extLst>
            <a:ext uri="{FF2B5EF4-FFF2-40B4-BE49-F238E27FC236}">
              <a16:creationId xmlns:a16="http://schemas.microsoft.com/office/drawing/2014/main" id="{B86A567B-DBEA-4810-AAAC-A79EF4B41ED7}"/>
            </a:ext>
          </a:extLst>
        </xdr:cNvPr>
        <xdr:cNvSpPr/>
      </xdr:nvSpPr>
      <xdr:spPr>
        <a:xfrm>
          <a:off x="12804140" y="99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112667</xdr:rowOff>
    </xdr:from>
    <xdr:to>
      <xdr:col>81</xdr:col>
      <xdr:colOff>50800</xdr:colOff>
      <xdr:row>59</xdr:row>
      <xdr:rowOff>164919</xdr:rowOff>
    </xdr:to>
    <xdr:cxnSp macro="">
      <xdr:nvCxnSpPr>
        <xdr:cNvPr id="563" name="直線コネクタ 562">
          <a:extLst>
            <a:ext uri="{FF2B5EF4-FFF2-40B4-BE49-F238E27FC236}">
              <a16:creationId xmlns:a16="http://schemas.microsoft.com/office/drawing/2014/main" id="{BDF88821-F528-4FE0-997D-36890A050833}"/>
            </a:ext>
          </a:extLst>
        </xdr:cNvPr>
        <xdr:cNvCxnSpPr/>
      </xdr:nvCxnSpPr>
      <xdr:spPr>
        <a:xfrm>
          <a:off x="12854940" y="10003427"/>
          <a:ext cx="7747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19413</xdr:rowOff>
    </xdr:from>
    <xdr:to>
      <xdr:col>72</xdr:col>
      <xdr:colOff>38100</xdr:colOff>
      <xdr:row>59</xdr:row>
      <xdr:rowOff>121013</xdr:rowOff>
    </xdr:to>
    <xdr:sp macro="" textlink="">
      <xdr:nvSpPr>
        <xdr:cNvPr id="564" name="楕円 563">
          <a:extLst>
            <a:ext uri="{FF2B5EF4-FFF2-40B4-BE49-F238E27FC236}">
              <a16:creationId xmlns:a16="http://schemas.microsoft.com/office/drawing/2014/main" id="{4BFD574A-ECDD-4466-928C-EE0EC4E4E4FE}"/>
            </a:ext>
          </a:extLst>
        </xdr:cNvPr>
        <xdr:cNvSpPr/>
      </xdr:nvSpPr>
      <xdr:spPr>
        <a:xfrm>
          <a:off x="12029440" y="99101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70213</xdr:rowOff>
    </xdr:from>
    <xdr:to>
      <xdr:col>76</xdr:col>
      <xdr:colOff>114300</xdr:colOff>
      <xdr:row>59</xdr:row>
      <xdr:rowOff>112667</xdr:rowOff>
    </xdr:to>
    <xdr:cxnSp macro="">
      <xdr:nvCxnSpPr>
        <xdr:cNvPr id="565" name="直線コネクタ 564">
          <a:extLst>
            <a:ext uri="{FF2B5EF4-FFF2-40B4-BE49-F238E27FC236}">
              <a16:creationId xmlns:a16="http://schemas.microsoft.com/office/drawing/2014/main" id="{5A2EC9A0-BC9B-4D33-8B3F-9BC87EF5FBBC}"/>
            </a:ext>
          </a:extLst>
        </xdr:cNvPr>
        <xdr:cNvCxnSpPr/>
      </xdr:nvCxnSpPr>
      <xdr:spPr>
        <a:xfrm>
          <a:off x="12072620" y="9960973"/>
          <a:ext cx="7823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7983</xdr:rowOff>
    </xdr:from>
    <xdr:to>
      <xdr:col>67</xdr:col>
      <xdr:colOff>101600</xdr:colOff>
      <xdr:row>60</xdr:row>
      <xdr:rowOff>109583</xdr:rowOff>
    </xdr:to>
    <xdr:sp macro="" textlink="">
      <xdr:nvSpPr>
        <xdr:cNvPr id="566" name="楕円 565">
          <a:extLst>
            <a:ext uri="{FF2B5EF4-FFF2-40B4-BE49-F238E27FC236}">
              <a16:creationId xmlns:a16="http://schemas.microsoft.com/office/drawing/2014/main" id="{CC0144A3-0DB1-4F91-9CD1-7F424F70FDF4}"/>
            </a:ext>
          </a:extLst>
        </xdr:cNvPr>
        <xdr:cNvSpPr/>
      </xdr:nvSpPr>
      <xdr:spPr>
        <a:xfrm>
          <a:off x="1123188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70213</xdr:rowOff>
    </xdr:from>
    <xdr:to>
      <xdr:col>71</xdr:col>
      <xdr:colOff>177800</xdr:colOff>
      <xdr:row>60</xdr:row>
      <xdr:rowOff>58783</xdr:rowOff>
    </xdr:to>
    <xdr:cxnSp macro="">
      <xdr:nvCxnSpPr>
        <xdr:cNvPr id="567" name="直線コネクタ 566">
          <a:extLst>
            <a:ext uri="{FF2B5EF4-FFF2-40B4-BE49-F238E27FC236}">
              <a16:creationId xmlns:a16="http://schemas.microsoft.com/office/drawing/2014/main" id="{7C9E0EA2-468A-473D-8141-19F1EF835376}"/>
            </a:ext>
          </a:extLst>
        </xdr:cNvPr>
        <xdr:cNvCxnSpPr/>
      </xdr:nvCxnSpPr>
      <xdr:spPr>
        <a:xfrm flipV="1">
          <a:off x="11282680" y="9960973"/>
          <a:ext cx="78994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8" name="n_1aveValue【学校施設】&#10;有形固定資産減価償却率">
          <a:extLst>
            <a:ext uri="{FF2B5EF4-FFF2-40B4-BE49-F238E27FC236}">
              <a16:creationId xmlns:a16="http://schemas.microsoft.com/office/drawing/2014/main" id="{0573E4F5-A247-4275-9467-B5374884234A}"/>
            </a:ext>
          </a:extLst>
        </xdr:cNvPr>
        <xdr:cNvSpPr txBox="1"/>
      </xdr:nvSpPr>
      <xdr:spPr>
        <a:xfrm>
          <a:off x="13437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69" name="n_2aveValue【学校施設】&#10;有形固定資産減価償却率">
          <a:extLst>
            <a:ext uri="{FF2B5EF4-FFF2-40B4-BE49-F238E27FC236}">
              <a16:creationId xmlns:a16="http://schemas.microsoft.com/office/drawing/2014/main" id="{86ED9A7C-8971-40F4-98E6-345FEA835E08}"/>
            </a:ext>
          </a:extLst>
        </xdr:cNvPr>
        <xdr:cNvSpPr txBox="1"/>
      </xdr:nvSpPr>
      <xdr:spPr>
        <a:xfrm>
          <a:off x="12675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570" name="n_3aveValue【学校施設】&#10;有形固定資産減価償却率">
          <a:extLst>
            <a:ext uri="{FF2B5EF4-FFF2-40B4-BE49-F238E27FC236}">
              <a16:creationId xmlns:a16="http://schemas.microsoft.com/office/drawing/2014/main" id="{64C548FE-7BCE-4B3D-8475-81A75FB95A98}"/>
            </a:ext>
          </a:extLst>
        </xdr:cNvPr>
        <xdr:cNvSpPr txBox="1"/>
      </xdr:nvSpPr>
      <xdr:spPr>
        <a:xfrm>
          <a:off x="119005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71" name="n_4aveValue【学校施設】&#10;有形固定資産減価償却率">
          <a:extLst>
            <a:ext uri="{FF2B5EF4-FFF2-40B4-BE49-F238E27FC236}">
              <a16:creationId xmlns:a16="http://schemas.microsoft.com/office/drawing/2014/main" id="{5994DEE5-BBE2-48DF-8B02-D9B0790D4AFD}"/>
            </a:ext>
          </a:extLst>
        </xdr:cNvPr>
        <xdr:cNvSpPr txBox="1"/>
      </xdr:nvSpPr>
      <xdr:spPr>
        <a:xfrm>
          <a:off x="1110298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60796</xdr:rowOff>
    </xdr:from>
    <xdr:ext cx="405111" cy="259045"/>
    <xdr:sp macro="" textlink="">
      <xdr:nvSpPr>
        <xdr:cNvPr id="572" name="n_1mainValue【学校施設】&#10;有形固定資産減価償却率">
          <a:extLst>
            <a:ext uri="{FF2B5EF4-FFF2-40B4-BE49-F238E27FC236}">
              <a16:creationId xmlns:a16="http://schemas.microsoft.com/office/drawing/2014/main" id="{16114497-1BF8-4F97-B4ED-EF094638C8A0}"/>
            </a:ext>
          </a:extLst>
        </xdr:cNvPr>
        <xdr:cNvSpPr txBox="1"/>
      </xdr:nvSpPr>
      <xdr:spPr>
        <a:xfrm>
          <a:off x="13437244" y="978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73" name="n_2mainValue【学校施設】&#10;有形固定資産減価償却率">
          <a:extLst>
            <a:ext uri="{FF2B5EF4-FFF2-40B4-BE49-F238E27FC236}">
              <a16:creationId xmlns:a16="http://schemas.microsoft.com/office/drawing/2014/main" id="{0201F23B-2E86-4DD5-9C8D-FBC2840B5CB8}"/>
            </a:ext>
          </a:extLst>
        </xdr:cNvPr>
        <xdr:cNvSpPr txBox="1"/>
      </xdr:nvSpPr>
      <xdr:spPr>
        <a:xfrm>
          <a:off x="1267524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137540</xdr:rowOff>
    </xdr:from>
    <xdr:ext cx="405111" cy="259045"/>
    <xdr:sp macro="" textlink="">
      <xdr:nvSpPr>
        <xdr:cNvPr id="574" name="n_3mainValue【学校施設】&#10;有形固定資産減価償却率">
          <a:extLst>
            <a:ext uri="{FF2B5EF4-FFF2-40B4-BE49-F238E27FC236}">
              <a16:creationId xmlns:a16="http://schemas.microsoft.com/office/drawing/2014/main" id="{799D0E95-5165-46AE-9024-D163742E1289}"/>
            </a:ext>
          </a:extLst>
        </xdr:cNvPr>
        <xdr:cNvSpPr txBox="1"/>
      </xdr:nvSpPr>
      <xdr:spPr>
        <a:xfrm>
          <a:off x="1190054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75" name="n_4mainValue【学校施設】&#10;有形固定資産減価償却率">
          <a:extLst>
            <a:ext uri="{FF2B5EF4-FFF2-40B4-BE49-F238E27FC236}">
              <a16:creationId xmlns:a16="http://schemas.microsoft.com/office/drawing/2014/main" id="{44B65CBF-237C-43C9-9B98-15DE4462F4EF}"/>
            </a:ext>
          </a:extLst>
        </xdr:cNvPr>
        <xdr:cNvSpPr txBox="1"/>
      </xdr:nvSpPr>
      <xdr:spPr>
        <a:xfrm>
          <a:off x="1110298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7790C0EB-1F28-4447-B950-39A41A34F2C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6698D5B2-C99F-4A74-8B07-09E6B33C9F1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C27533C2-2166-4914-BD87-994215B2DE9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A41B7AC0-E499-4684-A3CC-86B8798EC0C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153B804C-1B33-48A4-9753-E23837FEC2F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92FC64C2-EB8D-4B52-8C0D-713AB022234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57173276-31CA-4002-8D28-24686750505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305FAA8C-F0C3-4E11-BA96-7B53EB028E0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EAA4AA16-1275-4C3C-829E-7C43D582278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8CE5B3A3-12D3-4D50-AE05-CC66029D2CB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0D9BF696-2BF0-480B-A123-4DDAFBDA0F42}"/>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4C888E02-A27D-40D9-8BAB-9080969E9D9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33E4D5A8-D619-4D4C-ACD4-D3223003C13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BDC26B78-E0FC-4734-A1CE-9EF709AEB65C}"/>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4100E164-697C-4661-A93D-C403906E1A7E}"/>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25BC2821-B659-4951-8199-F8522BEBDE8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015E609B-AD7C-49F5-96C9-71F609B9648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43020ADF-011A-4074-9C81-0D2B1647E4A1}"/>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E21462CA-3772-4B3B-A9F1-8C2B9EAF485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B6A473CD-F62A-40D1-A301-263AB75933C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26EEABB3-5F07-4E83-AFC1-E8931C0BBBCD}"/>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4BD87D34-0F5A-45F3-88C3-577B0FA566E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6480E639-12E4-4F2B-8291-A12C7EBD376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7073D709-AC86-4287-9853-56E70F896B0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A1F22322-C08D-407A-B1A9-7B5733980C3E}"/>
            </a:ext>
          </a:extLst>
        </xdr:cNvPr>
        <xdr:cNvCxnSpPr/>
      </xdr:nvCxnSpPr>
      <xdr:spPr>
        <a:xfrm flipV="1">
          <a:off x="19509104" y="95072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7D885325-4D8D-401A-9F9D-6407DB0F4EB5}"/>
            </a:ext>
          </a:extLst>
        </xdr:cNvPr>
        <xdr:cNvSpPr txBox="1"/>
      </xdr:nvSpPr>
      <xdr:spPr>
        <a:xfrm>
          <a:off x="19547840" y="1082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C7CC2FC7-50F1-4033-852E-BEAB5C434E43}"/>
            </a:ext>
          </a:extLst>
        </xdr:cNvPr>
        <xdr:cNvCxnSpPr/>
      </xdr:nvCxnSpPr>
      <xdr:spPr>
        <a:xfrm>
          <a:off x="19443700" y="10822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E7F89E97-65EE-4D89-B1A6-6E2333C6A56C}"/>
            </a:ext>
          </a:extLst>
        </xdr:cNvPr>
        <xdr:cNvSpPr txBox="1"/>
      </xdr:nvSpPr>
      <xdr:spPr>
        <a:xfrm>
          <a:off x="19547840" y="92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8F82B664-F8A0-4B5F-A873-371C9D161F80}"/>
            </a:ext>
          </a:extLst>
        </xdr:cNvPr>
        <xdr:cNvCxnSpPr/>
      </xdr:nvCxnSpPr>
      <xdr:spPr>
        <a:xfrm>
          <a:off x="19443700" y="9507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5" name="【学校施設】&#10;一人当たり面積平均値テキスト">
          <a:extLst>
            <a:ext uri="{FF2B5EF4-FFF2-40B4-BE49-F238E27FC236}">
              <a16:creationId xmlns:a16="http://schemas.microsoft.com/office/drawing/2014/main" id="{8E91E1DE-C328-4990-9A57-935550DA769D}"/>
            </a:ext>
          </a:extLst>
        </xdr:cNvPr>
        <xdr:cNvSpPr txBox="1"/>
      </xdr:nvSpPr>
      <xdr:spPr>
        <a:xfrm>
          <a:off x="19547840" y="10194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DEB061C3-9D5D-444A-B01C-71F723DF37D8}"/>
            </a:ext>
          </a:extLst>
        </xdr:cNvPr>
        <xdr:cNvSpPr/>
      </xdr:nvSpPr>
      <xdr:spPr>
        <a:xfrm>
          <a:off x="1945894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A337D813-ABBA-46CC-A360-2D84E366AB8B}"/>
            </a:ext>
          </a:extLst>
        </xdr:cNvPr>
        <xdr:cNvSpPr/>
      </xdr:nvSpPr>
      <xdr:spPr>
        <a:xfrm>
          <a:off x="18735040" y="10331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2558FBBC-5816-4918-B487-667E910629E3}"/>
            </a:ext>
          </a:extLst>
        </xdr:cNvPr>
        <xdr:cNvSpPr/>
      </xdr:nvSpPr>
      <xdr:spPr>
        <a:xfrm>
          <a:off x="17937480" y="1034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4B022B08-A843-4428-8843-A9EB6CC43F57}"/>
            </a:ext>
          </a:extLst>
        </xdr:cNvPr>
        <xdr:cNvSpPr/>
      </xdr:nvSpPr>
      <xdr:spPr>
        <a:xfrm>
          <a:off x="17162780" y="10355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4BFB1E41-B0F4-4E7E-9320-A81C191FAC2D}"/>
            </a:ext>
          </a:extLst>
        </xdr:cNvPr>
        <xdr:cNvSpPr/>
      </xdr:nvSpPr>
      <xdr:spPr>
        <a:xfrm>
          <a:off x="16388080" y="1043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C72FF30-FA5B-443E-88F9-A850A995F6E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643686CD-5F9A-4EF4-AE13-362B2DBAB5F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FEFE9850-7365-4BED-A360-12970590A3E4}"/>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C179AA4F-5E3F-4455-9042-DBF25DAD301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96D87E06-1531-4491-9122-CE9B422C467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99060</xdr:rowOff>
    </xdr:from>
    <xdr:to>
      <xdr:col>116</xdr:col>
      <xdr:colOff>114300</xdr:colOff>
      <xdr:row>64</xdr:row>
      <xdr:rowOff>29210</xdr:rowOff>
    </xdr:to>
    <xdr:sp macro="" textlink="">
      <xdr:nvSpPr>
        <xdr:cNvPr id="616" name="楕円 615">
          <a:extLst>
            <a:ext uri="{FF2B5EF4-FFF2-40B4-BE49-F238E27FC236}">
              <a16:creationId xmlns:a16="http://schemas.microsoft.com/office/drawing/2014/main" id="{CBC4CB9F-06A9-4312-9E45-5BCE89E51D0C}"/>
            </a:ext>
          </a:extLst>
        </xdr:cNvPr>
        <xdr:cNvSpPr/>
      </xdr:nvSpPr>
      <xdr:spPr>
        <a:xfrm>
          <a:off x="19458940" y="10660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13987</xdr:rowOff>
    </xdr:from>
    <xdr:ext cx="469744" cy="259045"/>
    <xdr:sp macro="" textlink="">
      <xdr:nvSpPr>
        <xdr:cNvPr id="617" name="【学校施設】&#10;一人当たり面積該当値テキスト">
          <a:extLst>
            <a:ext uri="{FF2B5EF4-FFF2-40B4-BE49-F238E27FC236}">
              <a16:creationId xmlns:a16="http://schemas.microsoft.com/office/drawing/2014/main" id="{C60C2C48-F308-4607-9173-BA85DB4E23AB}"/>
            </a:ext>
          </a:extLst>
        </xdr:cNvPr>
        <xdr:cNvSpPr txBox="1"/>
      </xdr:nvSpPr>
      <xdr:spPr>
        <a:xfrm>
          <a:off x="19547840" y="1057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106680</xdr:rowOff>
    </xdr:from>
    <xdr:to>
      <xdr:col>112</xdr:col>
      <xdr:colOff>38100</xdr:colOff>
      <xdr:row>64</xdr:row>
      <xdr:rowOff>36830</xdr:rowOff>
    </xdr:to>
    <xdr:sp macro="" textlink="">
      <xdr:nvSpPr>
        <xdr:cNvPr id="618" name="楕円 617">
          <a:extLst>
            <a:ext uri="{FF2B5EF4-FFF2-40B4-BE49-F238E27FC236}">
              <a16:creationId xmlns:a16="http://schemas.microsoft.com/office/drawing/2014/main" id="{C6525F37-4709-44FB-BBBD-CC3BABCCFE57}"/>
            </a:ext>
          </a:extLst>
        </xdr:cNvPr>
        <xdr:cNvSpPr/>
      </xdr:nvSpPr>
      <xdr:spPr>
        <a:xfrm>
          <a:off x="18735040" y="10668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149860</xdr:rowOff>
    </xdr:from>
    <xdr:to>
      <xdr:col>116</xdr:col>
      <xdr:colOff>63500</xdr:colOff>
      <xdr:row>63</xdr:row>
      <xdr:rowOff>157480</xdr:rowOff>
    </xdr:to>
    <xdr:cxnSp macro="">
      <xdr:nvCxnSpPr>
        <xdr:cNvPr id="619" name="直線コネクタ 618">
          <a:extLst>
            <a:ext uri="{FF2B5EF4-FFF2-40B4-BE49-F238E27FC236}">
              <a16:creationId xmlns:a16="http://schemas.microsoft.com/office/drawing/2014/main" id="{3DC32881-EEFA-4647-83A7-00C9105F6461}"/>
            </a:ext>
          </a:extLst>
        </xdr:cNvPr>
        <xdr:cNvCxnSpPr/>
      </xdr:nvCxnSpPr>
      <xdr:spPr>
        <a:xfrm flipV="1">
          <a:off x="18778220" y="1071118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114300</xdr:rowOff>
    </xdr:from>
    <xdr:to>
      <xdr:col>107</xdr:col>
      <xdr:colOff>101600</xdr:colOff>
      <xdr:row>64</xdr:row>
      <xdr:rowOff>44450</xdr:rowOff>
    </xdr:to>
    <xdr:sp macro="" textlink="">
      <xdr:nvSpPr>
        <xdr:cNvPr id="620" name="楕円 619">
          <a:extLst>
            <a:ext uri="{FF2B5EF4-FFF2-40B4-BE49-F238E27FC236}">
              <a16:creationId xmlns:a16="http://schemas.microsoft.com/office/drawing/2014/main" id="{532AA334-3597-478A-8A31-D9BFDD00733F}"/>
            </a:ext>
          </a:extLst>
        </xdr:cNvPr>
        <xdr:cNvSpPr/>
      </xdr:nvSpPr>
      <xdr:spPr>
        <a:xfrm>
          <a:off x="17937480" y="10675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157480</xdr:rowOff>
    </xdr:from>
    <xdr:to>
      <xdr:col>111</xdr:col>
      <xdr:colOff>177800</xdr:colOff>
      <xdr:row>63</xdr:row>
      <xdr:rowOff>165100</xdr:rowOff>
    </xdr:to>
    <xdr:cxnSp macro="">
      <xdr:nvCxnSpPr>
        <xdr:cNvPr id="621" name="直線コネクタ 620">
          <a:extLst>
            <a:ext uri="{FF2B5EF4-FFF2-40B4-BE49-F238E27FC236}">
              <a16:creationId xmlns:a16="http://schemas.microsoft.com/office/drawing/2014/main" id="{F3EAF166-F454-45D8-9F73-280FCC4E4998}"/>
            </a:ext>
          </a:extLst>
        </xdr:cNvPr>
        <xdr:cNvCxnSpPr/>
      </xdr:nvCxnSpPr>
      <xdr:spPr>
        <a:xfrm flipV="1">
          <a:off x="17988280" y="1071880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67310</xdr:rowOff>
    </xdr:from>
    <xdr:to>
      <xdr:col>102</xdr:col>
      <xdr:colOff>165100</xdr:colOff>
      <xdr:row>63</xdr:row>
      <xdr:rowOff>168910</xdr:rowOff>
    </xdr:to>
    <xdr:sp macro="" textlink="">
      <xdr:nvSpPr>
        <xdr:cNvPr id="622" name="楕円 621">
          <a:extLst>
            <a:ext uri="{FF2B5EF4-FFF2-40B4-BE49-F238E27FC236}">
              <a16:creationId xmlns:a16="http://schemas.microsoft.com/office/drawing/2014/main" id="{60D3856E-C9A0-4171-91F4-ADDE314FD358}"/>
            </a:ext>
          </a:extLst>
        </xdr:cNvPr>
        <xdr:cNvSpPr/>
      </xdr:nvSpPr>
      <xdr:spPr>
        <a:xfrm>
          <a:off x="1716278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118110</xdr:rowOff>
    </xdr:from>
    <xdr:to>
      <xdr:col>107</xdr:col>
      <xdr:colOff>50800</xdr:colOff>
      <xdr:row>63</xdr:row>
      <xdr:rowOff>165100</xdr:rowOff>
    </xdr:to>
    <xdr:cxnSp macro="">
      <xdr:nvCxnSpPr>
        <xdr:cNvPr id="623" name="直線コネクタ 622">
          <a:extLst>
            <a:ext uri="{FF2B5EF4-FFF2-40B4-BE49-F238E27FC236}">
              <a16:creationId xmlns:a16="http://schemas.microsoft.com/office/drawing/2014/main" id="{708CB2FE-4DBF-4B31-8613-7B5FE2619762}"/>
            </a:ext>
          </a:extLst>
        </xdr:cNvPr>
        <xdr:cNvCxnSpPr/>
      </xdr:nvCxnSpPr>
      <xdr:spPr>
        <a:xfrm>
          <a:off x="17213580" y="10679430"/>
          <a:ext cx="7747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3810</xdr:rowOff>
    </xdr:from>
    <xdr:to>
      <xdr:col>98</xdr:col>
      <xdr:colOff>38100</xdr:colOff>
      <xdr:row>64</xdr:row>
      <xdr:rowOff>105410</xdr:rowOff>
    </xdr:to>
    <xdr:sp macro="" textlink="">
      <xdr:nvSpPr>
        <xdr:cNvPr id="624" name="楕円 623">
          <a:extLst>
            <a:ext uri="{FF2B5EF4-FFF2-40B4-BE49-F238E27FC236}">
              <a16:creationId xmlns:a16="http://schemas.microsoft.com/office/drawing/2014/main" id="{5A5AEF81-07DF-404F-8800-DEC1401BE66F}"/>
            </a:ext>
          </a:extLst>
        </xdr:cNvPr>
        <xdr:cNvSpPr/>
      </xdr:nvSpPr>
      <xdr:spPr>
        <a:xfrm>
          <a:off x="16388080" y="107327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118110</xdr:rowOff>
    </xdr:from>
    <xdr:to>
      <xdr:col>102</xdr:col>
      <xdr:colOff>114300</xdr:colOff>
      <xdr:row>64</xdr:row>
      <xdr:rowOff>54610</xdr:rowOff>
    </xdr:to>
    <xdr:cxnSp macro="">
      <xdr:nvCxnSpPr>
        <xdr:cNvPr id="625" name="直線コネクタ 624">
          <a:extLst>
            <a:ext uri="{FF2B5EF4-FFF2-40B4-BE49-F238E27FC236}">
              <a16:creationId xmlns:a16="http://schemas.microsoft.com/office/drawing/2014/main" id="{4AD57AB3-EA2C-4756-983D-2728CBA95B50}"/>
            </a:ext>
          </a:extLst>
        </xdr:cNvPr>
        <xdr:cNvCxnSpPr/>
      </xdr:nvCxnSpPr>
      <xdr:spPr>
        <a:xfrm flipV="1">
          <a:off x="16431260" y="10679430"/>
          <a:ext cx="78232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6" name="n_1aveValue【学校施設】&#10;一人当たり面積">
          <a:extLst>
            <a:ext uri="{FF2B5EF4-FFF2-40B4-BE49-F238E27FC236}">
              <a16:creationId xmlns:a16="http://schemas.microsoft.com/office/drawing/2014/main" id="{F28D5438-38CC-49E5-8FB4-C134B983B91E}"/>
            </a:ext>
          </a:extLst>
        </xdr:cNvPr>
        <xdr:cNvSpPr txBox="1"/>
      </xdr:nvSpPr>
      <xdr:spPr>
        <a:xfrm>
          <a:off x="185611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7" name="n_2aveValue【学校施設】&#10;一人当たり面積">
          <a:extLst>
            <a:ext uri="{FF2B5EF4-FFF2-40B4-BE49-F238E27FC236}">
              <a16:creationId xmlns:a16="http://schemas.microsoft.com/office/drawing/2014/main" id="{78474845-7451-448F-816A-0975B1DC6E4A}"/>
            </a:ext>
          </a:extLst>
        </xdr:cNvPr>
        <xdr:cNvSpPr txBox="1"/>
      </xdr:nvSpPr>
      <xdr:spPr>
        <a:xfrm>
          <a:off x="17776267" y="1012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28" name="n_3aveValue【学校施設】&#10;一人当たり面積">
          <a:extLst>
            <a:ext uri="{FF2B5EF4-FFF2-40B4-BE49-F238E27FC236}">
              <a16:creationId xmlns:a16="http://schemas.microsoft.com/office/drawing/2014/main" id="{27EFBFE7-0FCE-4A2A-A315-69494ABC1C9A}"/>
            </a:ext>
          </a:extLst>
        </xdr:cNvPr>
        <xdr:cNvSpPr txBox="1"/>
      </xdr:nvSpPr>
      <xdr:spPr>
        <a:xfrm>
          <a:off x="1700156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629" name="n_4aveValue【学校施設】&#10;一人当たり面積">
          <a:extLst>
            <a:ext uri="{FF2B5EF4-FFF2-40B4-BE49-F238E27FC236}">
              <a16:creationId xmlns:a16="http://schemas.microsoft.com/office/drawing/2014/main" id="{AC65C83C-32EA-495D-8CDC-4C9EE26848C4}"/>
            </a:ext>
          </a:extLst>
        </xdr:cNvPr>
        <xdr:cNvSpPr txBox="1"/>
      </xdr:nvSpPr>
      <xdr:spPr>
        <a:xfrm>
          <a:off x="16226867" y="1022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27957</xdr:rowOff>
    </xdr:from>
    <xdr:ext cx="469744" cy="259045"/>
    <xdr:sp macro="" textlink="">
      <xdr:nvSpPr>
        <xdr:cNvPr id="630" name="n_1mainValue【学校施設】&#10;一人当たり面積">
          <a:extLst>
            <a:ext uri="{FF2B5EF4-FFF2-40B4-BE49-F238E27FC236}">
              <a16:creationId xmlns:a16="http://schemas.microsoft.com/office/drawing/2014/main" id="{88FCA070-D0CB-448F-9E22-967F3501CCDE}"/>
            </a:ext>
          </a:extLst>
        </xdr:cNvPr>
        <xdr:cNvSpPr txBox="1"/>
      </xdr:nvSpPr>
      <xdr:spPr>
        <a:xfrm>
          <a:off x="18561127" y="1075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35577</xdr:rowOff>
    </xdr:from>
    <xdr:ext cx="469744" cy="259045"/>
    <xdr:sp macro="" textlink="">
      <xdr:nvSpPr>
        <xdr:cNvPr id="631" name="n_2mainValue【学校施設】&#10;一人当たり面積">
          <a:extLst>
            <a:ext uri="{FF2B5EF4-FFF2-40B4-BE49-F238E27FC236}">
              <a16:creationId xmlns:a16="http://schemas.microsoft.com/office/drawing/2014/main" id="{14EF2059-4201-42C2-9D1D-13830D4E8401}"/>
            </a:ext>
          </a:extLst>
        </xdr:cNvPr>
        <xdr:cNvSpPr txBox="1"/>
      </xdr:nvSpPr>
      <xdr:spPr>
        <a:xfrm>
          <a:off x="17776267"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160037</xdr:rowOff>
    </xdr:from>
    <xdr:ext cx="469744" cy="259045"/>
    <xdr:sp macro="" textlink="">
      <xdr:nvSpPr>
        <xdr:cNvPr id="632" name="n_3mainValue【学校施設】&#10;一人当たり面積">
          <a:extLst>
            <a:ext uri="{FF2B5EF4-FFF2-40B4-BE49-F238E27FC236}">
              <a16:creationId xmlns:a16="http://schemas.microsoft.com/office/drawing/2014/main" id="{79891922-678A-462D-BB4B-8CBB3BA77B1F}"/>
            </a:ext>
          </a:extLst>
        </xdr:cNvPr>
        <xdr:cNvSpPr txBox="1"/>
      </xdr:nvSpPr>
      <xdr:spPr>
        <a:xfrm>
          <a:off x="1700156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96537</xdr:rowOff>
    </xdr:from>
    <xdr:ext cx="469744" cy="259045"/>
    <xdr:sp macro="" textlink="">
      <xdr:nvSpPr>
        <xdr:cNvPr id="633" name="n_4mainValue【学校施設】&#10;一人当たり面積">
          <a:extLst>
            <a:ext uri="{FF2B5EF4-FFF2-40B4-BE49-F238E27FC236}">
              <a16:creationId xmlns:a16="http://schemas.microsoft.com/office/drawing/2014/main" id="{41FF7D62-3E1D-4AD5-BD00-098852CCC8D3}"/>
            </a:ext>
          </a:extLst>
        </xdr:cNvPr>
        <xdr:cNvSpPr txBox="1"/>
      </xdr:nvSpPr>
      <xdr:spPr>
        <a:xfrm>
          <a:off x="16226867" y="1082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56ABA7C2-0D7C-4A16-B76C-8567A425E7F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0821208E-A267-4B44-90F2-A55AB8C9266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0C0247F5-ED55-4AB2-BD7F-12B0A2BAD39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E7AA4D40-119B-420C-BB23-18017811F43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19299C54-B5FF-465D-8C76-D7720228FD3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5A883AD6-9CD9-463F-B7EC-15351FB9BCE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90EA7D12-DFDF-43A4-9470-44E2516AFCE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95CE8BA5-AC21-4C86-98A2-7852AC634A1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F2BDEFA1-EEA1-44F4-8676-E0F949A7839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01F4AA92-158F-4E26-8E26-4AD12BBD880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967C83B8-6235-4AE5-AFB5-385BE5887C3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E3B1D52F-8460-47CA-9723-1727E2626FC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902187A2-A36E-463F-AEBF-D6C9C298019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E4B08358-1BA1-47FD-B3B7-CB5C9C30EDD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D49CA885-6281-453C-BE4C-D563AA7578A8}"/>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47F93169-5CC0-4EDC-8DDC-5D554E9A0AA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5304C982-C314-49A0-AA22-BB31FD03EF13}"/>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5D589F1D-75BD-4B95-BA61-34E39ADB9879}"/>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F7F603B3-EB5E-42D9-9079-97CCFEE7A7BD}"/>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46E3F1D2-A3C2-4CB3-A451-BAF9A4B21C7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50D31784-8732-45FE-B51E-BFCB1EA498F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497F5EA1-B586-4ADE-9D8E-C77E40749BF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141F1967-3320-4657-9058-A6C13FAF77A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7FCE31D0-6F3D-456D-A5B9-FF4DE90D0DA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D86B8003-0178-4A83-8405-2CF9E20DD11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26083631-9F30-4D6F-8103-28561F7DA379}"/>
            </a:ext>
          </a:extLst>
        </xdr:cNvPr>
        <xdr:cNvCxnSpPr/>
      </xdr:nvCxnSpPr>
      <xdr:spPr>
        <a:xfrm flipV="1">
          <a:off x="14375764" y="13092793"/>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DE5A6FC1-1D32-4DF5-A7D9-02D2B25D6327}"/>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3883D75E-DB78-4361-B19D-50E3FD4ECC82}"/>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F6976B1D-2326-4070-9AA1-B589616BCC0A}"/>
            </a:ext>
          </a:extLst>
        </xdr:cNvPr>
        <xdr:cNvSpPr txBox="1"/>
      </xdr:nvSpPr>
      <xdr:spPr>
        <a:xfrm>
          <a:off x="14414500" y="128756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557DBE98-D66A-46B7-99D8-497938964885}"/>
            </a:ext>
          </a:extLst>
        </xdr:cNvPr>
        <xdr:cNvCxnSpPr/>
      </xdr:nvCxnSpPr>
      <xdr:spPr>
        <a:xfrm>
          <a:off x="14287500" y="13092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664" name="【児童館】&#10;有形固定資産減価償却率平均値テキスト">
          <a:extLst>
            <a:ext uri="{FF2B5EF4-FFF2-40B4-BE49-F238E27FC236}">
              <a16:creationId xmlns:a16="http://schemas.microsoft.com/office/drawing/2014/main" id="{299E2823-CB90-4EA0-9F97-4C5560E23598}"/>
            </a:ext>
          </a:extLst>
        </xdr:cNvPr>
        <xdr:cNvSpPr txBox="1"/>
      </xdr:nvSpPr>
      <xdr:spPr>
        <a:xfrm>
          <a:off x="14414500" y="136882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701BBB75-0500-4487-BAA8-4A57DCBD341E}"/>
            </a:ext>
          </a:extLst>
        </xdr:cNvPr>
        <xdr:cNvSpPr/>
      </xdr:nvSpPr>
      <xdr:spPr>
        <a:xfrm>
          <a:off x="14325600" y="137098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57870EE8-681C-4170-A2C0-122D02D2F35C}"/>
            </a:ext>
          </a:extLst>
        </xdr:cNvPr>
        <xdr:cNvSpPr/>
      </xdr:nvSpPr>
      <xdr:spPr>
        <a:xfrm>
          <a:off x="13578840" y="13686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23C4F169-5F42-4CCE-84F3-F1E212D612C4}"/>
            </a:ext>
          </a:extLst>
        </xdr:cNvPr>
        <xdr:cNvSpPr/>
      </xdr:nvSpPr>
      <xdr:spPr>
        <a:xfrm>
          <a:off x="12804140" y="136559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A2FD843E-0C64-4447-B9FA-191E35C8395B}"/>
            </a:ext>
          </a:extLst>
        </xdr:cNvPr>
        <xdr:cNvSpPr/>
      </xdr:nvSpPr>
      <xdr:spPr>
        <a:xfrm>
          <a:off x="12029440" y="13662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4C555EA3-B600-41D8-95BF-CD7DCFF83AA9}"/>
            </a:ext>
          </a:extLst>
        </xdr:cNvPr>
        <xdr:cNvSpPr/>
      </xdr:nvSpPr>
      <xdr:spPr>
        <a:xfrm>
          <a:off x="11231880" y="13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8EA8090A-D58B-42A6-9E13-2D33C2C82CE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C8A06AF-E7AC-4580-917B-AD8742D6C37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D2F60B36-C496-4E60-A225-09DD8987E03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A1BC0904-D4DC-4B45-9A84-9EB8287FD76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75E49685-A989-49AB-BE43-FF661977E88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16692</xdr:rowOff>
    </xdr:from>
    <xdr:to>
      <xdr:col>85</xdr:col>
      <xdr:colOff>177800</xdr:colOff>
      <xdr:row>79</xdr:row>
      <xdr:rowOff>118292</xdr:rowOff>
    </xdr:to>
    <xdr:sp macro="" textlink="">
      <xdr:nvSpPr>
        <xdr:cNvPr id="675" name="楕円 674">
          <a:extLst>
            <a:ext uri="{FF2B5EF4-FFF2-40B4-BE49-F238E27FC236}">
              <a16:creationId xmlns:a16="http://schemas.microsoft.com/office/drawing/2014/main" id="{27E5B414-03C8-4AAE-93A8-1EC0C90356B3}"/>
            </a:ext>
          </a:extLst>
        </xdr:cNvPr>
        <xdr:cNvSpPr/>
      </xdr:nvSpPr>
      <xdr:spPr>
        <a:xfrm>
          <a:off x="14325600" y="132602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39569</xdr:rowOff>
    </xdr:from>
    <xdr:ext cx="405111" cy="259045"/>
    <xdr:sp macro="" textlink="">
      <xdr:nvSpPr>
        <xdr:cNvPr id="676" name="【児童館】&#10;有形固定資産減価償却率該当値テキスト">
          <a:extLst>
            <a:ext uri="{FF2B5EF4-FFF2-40B4-BE49-F238E27FC236}">
              <a16:creationId xmlns:a16="http://schemas.microsoft.com/office/drawing/2014/main" id="{13415B1B-2806-4688-A8F4-86C6A32087CB}"/>
            </a:ext>
          </a:extLst>
        </xdr:cNvPr>
        <xdr:cNvSpPr txBox="1"/>
      </xdr:nvSpPr>
      <xdr:spPr>
        <a:xfrm>
          <a:off x="14414500" y="1311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152219</xdr:rowOff>
    </xdr:from>
    <xdr:to>
      <xdr:col>81</xdr:col>
      <xdr:colOff>101600</xdr:colOff>
      <xdr:row>79</xdr:row>
      <xdr:rowOff>82369</xdr:rowOff>
    </xdr:to>
    <xdr:sp macro="" textlink="">
      <xdr:nvSpPr>
        <xdr:cNvPr id="677" name="楕円 676">
          <a:extLst>
            <a:ext uri="{FF2B5EF4-FFF2-40B4-BE49-F238E27FC236}">
              <a16:creationId xmlns:a16="http://schemas.microsoft.com/office/drawing/2014/main" id="{6CAD37E4-D66D-4F8F-B1E7-D97A53300BDC}"/>
            </a:ext>
          </a:extLst>
        </xdr:cNvPr>
        <xdr:cNvSpPr/>
      </xdr:nvSpPr>
      <xdr:spPr>
        <a:xfrm>
          <a:off x="13578840" y="13228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31569</xdr:rowOff>
    </xdr:from>
    <xdr:to>
      <xdr:col>85</xdr:col>
      <xdr:colOff>127000</xdr:colOff>
      <xdr:row>79</xdr:row>
      <xdr:rowOff>67492</xdr:rowOff>
    </xdr:to>
    <xdr:cxnSp macro="">
      <xdr:nvCxnSpPr>
        <xdr:cNvPr id="678" name="直線コネクタ 677">
          <a:extLst>
            <a:ext uri="{FF2B5EF4-FFF2-40B4-BE49-F238E27FC236}">
              <a16:creationId xmlns:a16="http://schemas.microsoft.com/office/drawing/2014/main" id="{7D23DF0E-123A-4E47-838D-086AFA75A322}"/>
            </a:ext>
          </a:extLst>
        </xdr:cNvPr>
        <xdr:cNvCxnSpPr/>
      </xdr:nvCxnSpPr>
      <xdr:spPr>
        <a:xfrm>
          <a:off x="13629640" y="13275129"/>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114663</xdr:rowOff>
    </xdr:from>
    <xdr:to>
      <xdr:col>76</xdr:col>
      <xdr:colOff>165100</xdr:colOff>
      <xdr:row>79</xdr:row>
      <xdr:rowOff>44813</xdr:rowOff>
    </xdr:to>
    <xdr:sp macro="" textlink="">
      <xdr:nvSpPr>
        <xdr:cNvPr id="679" name="楕円 678">
          <a:extLst>
            <a:ext uri="{FF2B5EF4-FFF2-40B4-BE49-F238E27FC236}">
              <a16:creationId xmlns:a16="http://schemas.microsoft.com/office/drawing/2014/main" id="{AACB5D9B-D009-4650-AA8A-12796548405F}"/>
            </a:ext>
          </a:extLst>
        </xdr:cNvPr>
        <xdr:cNvSpPr/>
      </xdr:nvSpPr>
      <xdr:spPr>
        <a:xfrm>
          <a:off x="12804140" y="13190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165463</xdr:rowOff>
    </xdr:from>
    <xdr:to>
      <xdr:col>81</xdr:col>
      <xdr:colOff>50800</xdr:colOff>
      <xdr:row>79</xdr:row>
      <xdr:rowOff>31569</xdr:rowOff>
    </xdr:to>
    <xdr:cxnSp macro="">
      <xdr:nvCxnSpPr>
        <xdr:cNvPr id="680" name="直線コネクタ 679">
          <a:extLst>
            <a:ext uri="{FF2B5EF4-FFF2-40B4-BE49-F238E27FC236}">
              <a16:creationId xmlns:a16="http://schemas.microsoft.com/office/drawing/2014/main" id="{0A33BA36-8EF4-43A3-B57F-7FB0B9243524}"/>
            </a:ext>
          </a:extLst>
        </xdr:cNvPr>
        <xdr:cNvCxnSpPr/>
      </xdr:nvCxnSpPr>
      <xdr:spPr>
        <a:xfrm>
          <a:off x="12854940" y="13241383"/>
          <a:ext cx="7747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77107</xdr:rowOff>
    </xdr:from>
    <xdr:to>
      <xdr:col>72</xdr:col>
      <xdr:colOff>38100</xdr:colOff>
      <xdr:row>79</xdr:row>
      <xdr:rowOff>7257</xdr:rowOff>
    </xdr:to>
    <xdr:sp macro="" textlink="">
      <xdr:nvSpPr>
        <xdr:cNvPr id="681" name="楕円 680">
          <a:extLst>
            <a:ext uri="{FF2B5EF4-FFF2-40B4-BE49-F238E27FC236}">
              <a16:creationId xmlns:a16="http://schemas.microsoft.com/office/drawing/2014/main" id="{AD8C3028-C863-4DBD-A82E-DE0FD99B60B5}"/>
            </a:ext>
          </a:extLst>
        </xdr:cNvPr>
        <xdr:cNvSpPr/>
      </xdr:nvSpPr>
      <xdr:spPr>
        <a:xfrm>
          <a:off x="12029440" y="13153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127907</xdr:rowOff>
    </xdr:from>
    <xdr:to>
      <xdr:col>76</xdr:col>
      <xdr:colOff>114300</xdr:colOff>
      <xdr:row>78</xdr:row>
      <xdr:rowOff>165463</xdr:rowOff>
    </xdr:to>
    <xdr:cxnSp macro="">
      <xdr:nvCxnSpPr>
        <xdr:cNvPr id="682" name="直線コネクタ 681">
          <a:extLst>
            <a:ext uri="{FF2B5EF4-FFF2-40B4-BE49-F238E27FC236}">
              <a16:creationId xmlns:a16="http://schemas.microsoft.com/office/drawing/2014/main" id="{919218B9-E476-4B36-99A5-BAF11CC3C3A0}"/>
            </a:ext>
          </a:extLst>
        </xdr:cNvPr>
        <xdr:cNvCxnSpPr/>
      </xdr:nvCxnSpPr>
      <xdr:spPr>
        <a:xfrm>
          <a:off x="12072620" y="13203827"/>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39551</xdr:rowOff>
    </xdr:from>
    <xdr:to>
      <xdr:col>67</xdr:col>
      <xdr:colOff>101600</xdr:colOff>
      <xdr:row>78</xdr:row>
      <xdr:rowOff>141151</xdr:rowOff>
    </xdr:to>
    <xdr:sp macro="" textlink="">
      <xdr:nvSpPr>
        <xdr:cNvPr id="683" name="楕円 682">
          <a:extLst>
            <a:ext uri="{FF2B5EF4-FFF2-40B4-BE49-F238E27FC236}">
              <a16:creationId xmlns:a16="http://schemas.microsoft.com/office/drawing/2014/main" id="{B0D37E3F-0AFC-408B-AFBA-A7886F1D5979}"/>
            </a:ext>
          </a:extLst>
        </xdr:cNvPr>
        <xdr:cNvSpPr/>
      </xdr:nvSpPr>
      <xdr:spPr>
        <a:xfrm>
          <a:off x="11231880" y="1311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90351</xdr:rowOff>
    </xdr:from>
    <xdr:to>
      <xdr:col>71</xdr:col>
      <xdr:colOff>177800</xdr:colOff>
      <xdr:row>78</xdr:row>
      <xdr:rowOff>127907</xdr:rowOff>
    </xdr:to>
    <xdr:cxnSp macro="">
      <xdr:nvCxnSpPr>
        <xdr:cNvPr id="684" name="直線コネクタ 683">
          <a:extLst>
            <a:ext uri="{FF2B5EF4-FFF2-40B4-BE49-F238E27FC236}">
              <a16:creationId xmlns:a16="http://schemas.microsoft.com/office/drawing/2014/main" id="{BD07CB0A-EB1F-444D-A9BE-98BB61A40392}"/>
            </a:ext>
          </a:extLst>
        </xdr:cNvPr>
        <xdr:cNvCxnSpPr/>
      </xdr:nvCxnSpPr>
      <xdr:spPr>
        <a:xfrm>
          <a:off x="11282680" y="13166271"/>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29408</xdr:rowOff>
    </xdr:from>
    <xdr:ext cx="405111" cy="259045"/>
    <xdr:sp macro="" textlink="">
      <xdr:nvSpPr>
        <xdr:cNvPr id="685" name="n_1aveValue【児童館】&#10;有形固定資産減価償却率">
          <a:extLst>
            <a:ext uri="{FF2B5EF4-FFF2-40B4-BE49-F238E27FC236}">
              <a16:creationId xmlns:a16="http://schemas.microsoft.com/office/drawing/2014/main" id="{749E9A84-01E4-4A99-BA3B-C7AC724B41BE}"/>
            </a:ext>
          </a:extLst>
        </xdr:cNvPr>
        <xdr:cNvSpPr txBox="1"/>
      </xdr:nvSpPr>
      <xdr:spPr>
        <a:xfrm>
          <a:off x="13437244" y="1377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169834</xdr:rowOff>
    </xdr:from>
    <xdr:ext cx="405111" cy="259045"/>
    <xdr:sp macro="" textlink="">
      <xdr:nvSpPr>
        <xdr:cNvPr id="686" name="n_2aveValue【児童館】&#10;有形固定資産減価償却率">
          <a:extLst>
            <a:ext uri="{FF2B5EF4-FFF2-40B4-BE49-F238E27FC236}">
              <a16:creationId xmlns:a16="http://schemas.microsoft.com/office/drawing/2014/main" id="{25C18BEC-7D10-41AB-AC8F-B58380D46065}"/>
            </a:ext>
          </a:extLst>
        </xdr:cNvPr>
        <xdr:cNvSpPr txBox="1"/>
      </xdr:nvSpPr>
      <xdr:spPr>
        <a:xfrm>
          <a:off x="12675244" y="1374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4915</xdr:rowOff>
    </xdr:from>
    <xdr:ext cx="405111" cy="259045"/>
    <xdr:sp macro="" textlink="">
      <xdr:nvSpPr>
        <xdr:cNvPr id="687" name="n_3aveValue【児童館】&#10;有形固定資産減価償却率">
          <a:extLst>
            <a:ext uri="{FF2B5EF4-FFF2-40B4-BE49-F238E27FC236}">
              <a16:creationId xmlns:a16="http://schemas.microsoft.com/office/drawing/2014/main" id="{BB879CCD-D8F0-4C1A-9037-228DFD0569C8}"/>
            </a:ext>
          </a:extLst>
        </xdr:cNvPr>
        <xdr:cNvSpPr txBox="1"/>
      </xdr:nvSpPr>
      <xdr:spPr>
        <a:xfrm>
          <a:off x="11900544" y="13751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145341</xdr:rowOff>
    </xdr:from>
    <xdr:ext cx="405111" cy="259045"/>
    <xdr:sp macro="" textlink="">
      <xdr:nvSpPr>
        <xdr:cNvPr id="688" name="n_4aveValue【児童館】&#10;有形固定資産減価償却率">
          <a:extLst>
            <a:ext uri="{FF2B5EF4-FFF2-40B4-BE49-F238E27FC236}">
              <a16:creationId xmlns:a16="http://schemas.microsoft.com/office/drawing/2014/main" id="{BC222C9B-E469-4186-B9E3-29A63B0900D5}"/>
            </a:ext>
          </a:extLst>
        </xdr:cNvPr>
        <xdr:cNvSpPr txBox="1"/>
      </xdr:nvSpPr>
      <xdr:spPr>
        <a:xfrm>
          <a:off x="11102984" y="1372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98896</xdr:rowOff>
    </xdr:from>
    <xdr:ext cx="405111" cy="259045"/>
    <xdr:sp macro="" textlink="">
      <xdr:nvSpPr>
        <xdr:cNvPr id="689" name="n_1mainValue【児童館】&#10;有形固定資産減価償却率">
          <a:extLst>
            <a:ext uri="{FF2B5EF4-FFF2-40B4-BE49-F238E27FC236}">
              <a16:creationId xmlns:a16="http://schemas.microsoft.com/office/drawing/2014/main" id="{7123DE70-D6AC-4B74-BD3F-9FA8662D10C7}"/>
            </a:ext>
          </a:extLst>
        </xdr:cNvPr>
        <xdr:cNvSpPr txBox="1"/>
      </xdr:nvSpPr>
      <xdr:spPr>
        <a:xfrm>
          <a:off x="13437244" y="1300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61340</xdr:rowOff>
    </xdr:from>
    <xdr:ext cx="405111" cy="259045"/>
    <xdr:sp macro="" textlink="">
      <xdr:nvSpPr>
        <xdr:cNvPr id="690" name="n_2mainValue【児童館】&#10;有形固定資産減価償却率">
          <a:extLst>
            <a:ext uri="{FF2B5EF4-FFF2-40B4-BE49-F238E27FC236}">
              <a16:creationId xmlns:a16="http://schemas.microsoft.com/office/drawing/2014/main" id="{126C63D9-CE3A-45AF-831F-ABE406579CDF}"/>
            </a:ext>
          </a:extLst>
        </xdr:cNvPr>
        <xdr:cNvSpPr txBox="1"/>
      </xdr:nvSpPr>
      <xdr:spPr>
        <a:xfrm>
          <a:off x="12675244" y="12969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23784</xdr:rowOff>
    </xdr:from>
    <xdr:ext cx="405111" cy="259045"/>
    <xdr:sp macro="" textlink="">
      <xdr:nvSpPr>
        <xdr:cNvPr id="691" name="n_3mainValue【児童館】&#10;有形固定資産減価償却率">
          <a:extLst>
            <a:ext uri="{FF2B5EF4-FFF2-40B4-BE49-F238E27FC236}">
              <a16:creationId xmlns:a16="http://schemas.microsoft.com/office/drawing/2014/main" id="{901DD733-DD19-48F5-B165-83AD24F9C2C3}"/>
            </a:ext>
          </a:extLst>
        </xdr:cNvPr>
        <xdr:cNvSpPr txBox="1"/>
      </xdr:nvSpPr>
      <xdr:spPr>
        <a:xfrm>
          <a:off x="11900544" y="1293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157678</xdr:rowOff>
    </xdr:from>
    <xdr:ext cx="405111" cy="259045"/>
    <xdr:sp macro="" textlink="">
      <xdr:nvSpPr>
        <xdr:cNvPr id="692" name="n_4mainValue【児童館】&#10;有形固定資産減価償却率">
          <a:extLst>
            <a:ext uri="{FF2B5EF4-FFF2-40B4-BE49-F238E27FC236}">
              <a16:creationId xmlns:a16="http://schemas.microsoft.com/office/drawing/2014/main" id="{FE45791C-012A-4EEE-AAD1-4010FA78235B}"/>
            </a:ext>
          </a:extLst>
        </xdr:cNvPr>
        <xdr:cNvSpPr txBox="1"/>
      </xdr:nvSpPr>
      <xdr:spPr>
        <a:xfrm>
          <a:off x="11102984" y="1289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1B43AEA6-3A9A-404F-9C67-524AE5B8EDA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FA69E641-C449-4177-B9EE-1A284945E88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C862A51D-AE5D-4850-B790-F23B1953673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A101FE5B-7B59-412B-BEF9-F066DE1812B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A9DD162E-286C-42E3-8CBE-D81B42FBC60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4A024B01-4FCE-4C17-A33D-B1CACA305EC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6EA829B3-9BC7-4E56-99DB-86BC2A446D0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2BAFC2B6-333B-4EA2-A579-0CDD38C2908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37D95413-39A1-4061-90CA-C3BF7F8F987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CEA60C7C-F4CD-4A8F-AC61-6AEB61881D4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C99D7A13-BDA0-4556-8D0B-D10C6053505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2EFAC7A6-3CDC-47F4-B501-E3E9A539F07D}"/>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BD9E1853-4F1B-4811-BE66-17F6AFC266D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F4080FEE-5376-4647-9C64-03E2CDCBFFE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39ADEBBE-C0C7-4628-A8B4-B23B65654ED8}"/>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4494A350-7BE6-40BD-8007-9AE00E10B4DB}"/>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1E2B2ED1-66FC-40EA-9CC7-2495D1ED376E}"/>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0987DB46-9931-48A5-A70F-E4D8EFE40208}"/>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3F17632A-50C2-41F6-AD2E-9C9B40A55B4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39600F42-0AD5-4832-ADBD-89C38735D96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8E87082D-29C4-484F-BA92-4EE5C63519C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E886EA77-3E22-4100-BBF5-10E19EF38AB5}"/>
            </a:ext>
          </a:extLst>
        </xdr:cNvPr>
        <xdr:cNvCxnSpPr/>
      </xdr:nvCxnSpPr>
      <xdr:spPr>
        <a:xfrm flipV="1">
          <a:off x="19509104" y="1300353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20527DDB-BC72-4994-AFFE-65FFBC2EA2DC}"/>
            </a:ext>
          </a:extLst>
        </xdr:cNvPr>
        <xdr:cNvSpPr txBox="1"/>
      </xdr:nvSpPr>
      <xdr:spPr>
        <a:xfrm>
          <a:off x="1954784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C8109A12-31A4-4FC4-B0BA-4C5223EB7112}"/>
            </a:ext>
          </a:extLst>
        </xdr:cNvPr>
        <xdr:cNvCxnSpPr/>
      </xdr:nvCxnSpPr>
      <xdr:spPr>
        <a:xfrm>
          <a:off x="1944370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C9DD77D0-3267-4D70-A535-4874B1E642AA}"/>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DC69E9B0-31BA-49B1-8D9E-8B7B839F61D7}"/>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9" name="【児童館】&#10;一人当たり面積平均値テキスト">
          <a:extLst>
            <a:ext uri="{FF2B5EF4-FFF2-40B4-BE49-F238E27FC236}">
              <a16:creationId xmlns:a16="http://schemas.microsoft.com/office/drawing/2014/main" id="{E9BAC0B9-A5B9-4FE9-8959-8F5AA4D1FE6D}"/>
            </a:ext>
          </a:extLst>
        </xdr:cNvPr>
        <xdr:cNvSpPr txBox="1"/>
      </xdr:nvSpPr>
      <xdr:spPr>
        <a:xfrm>
          <a:off x="1954784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92F37D23-157B-49A5-BC71-CEE9B57FA44E}"/>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51E17C06-7F49-410B-A4E6-2157E51909AF}"/>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5CF8A9CE-BE5F-42D0-8CDF-58F4717D042B}"/>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C55DB828-9069-44E5-AEFC-A8996E873639}"/>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E71A3298-42FA-4659-B762-79628F06393F}"/>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3AB0A381-9B52-42AB-8E83-A1B804E1D19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75169C1D-6614-43F5-9DBE-155B6253E6D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F3A94504-6702-4ACB-8BDC-1CDDA20F9F6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3EBC87C-FE66-4B80-84D0-28D56DE0139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69D1F779-FDC8-427C-893D-2206ABAE624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44450</xdr:rowOff>
    </xdr:from>
    <xdr:to>
      <xdr:col>116</xdr:col>
      <xdr:colOff>114300</xdr:colOff>
      <xdr:row>77</xdr:row>
      <xdr:rowOff>146050</xdr:rowOff>
    </xdr:to>
    <xdr:sp macro="" textlink="">
      <xdr:nvSpPr>
        <xdr:cNvPr id="730" name="楕円 729">
          <a:extLst>
            <a:ext uri="{FF2B5EF4-FFF2-40B4-BE49-F238E27FC236}">
              <a16:creationId xmlns:a16="http://schemas.microsoft.com/office/drawing/2014/main" id="{57BD926B-D1EF-4E25-8EE8-6C02B3FB0A32}"/>
            </a:ext>
          </a:extLst>
        </xdr:cNvPr>
        <xdr:cNvSpPr/>
      </xdr:nvSpPr>
      <xdr:spPr>
        <a:xfrm>
          <a:off x="19458940" y="1295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168927</xdr:rowOff>
    </xdr:from>
    <xdr:ext cx="469744" cy="259045"/>
    <xdr:sp macro="" textlink="">
      <xdr:nvSpPr>
        <xdr:cNvPr id="731" name="【児童館】&#10;一人当たり面積該当値テキスト">
          <a:extLst>
            <a:ext uri="{FF2B5EF4-FFF2-40B4-BE49-F238E27FC236}">
              <a16:creationId xmlns:a16="http://schemas.microsoft.com/office/drawing/2014/main" id="{B37B71E1-A4F9-4262-9BFB-D433E1CA2E3C}"/>
            </a:ext>
          </a:extLst>
        </xdr:cNvPr>
        <xdr:cNvSpPr txBox="1"/>
      </xdr:nvSpPr>
      <xdr:spPr>
        <a:xfrm>
          <a:off x="19547840" y="1290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44450</xdr:rowOff>
    </xdr:from>
    <xdr:to>
      <xdr:col>112</xdr:col>
      <xdr:colOff>38100</xdr:colOff>
      <xdr:row>77</xdr:row>
      <xdr:rowOff>146050</xdr:rowOff>
    </xdr:to>
    <xdr:sp macro="" textlink="">
      <xdr:nvSpPr>
        <xdr:cNvPr id="732" name="楕円 731">
          <a:extLst>
            <a:ext uri="{FF2B5EF4-FFF2-40B4-BE49-F238E27FC236}">
              <a16:creationId xmlns:a16="http://schemas.microsoft.com/office/drawing/2014/main" id="{CA75DFBD-D752-4CAD-B047-BC3E54CC0EB8}"/>
            </a:ext>
          </a:extLst>
        </xdr:cNvPr>
        <xdr:cNvSpPr/>
      </xdr:nvSpPr>
      <xdr:spPr>
        <a:xfrm>
          <a:off x="18735040" y="12952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95250</xdr:rowOff>
    </xdr:from>
    <xdr:to>
      <xdr:col>116</xdr:col>
      <xdr:colOff>63500</xdr:colOff>
      <xdr:row>77</xdr:row>
      <xdr:rowOff>95250</xdr:rowOff>
    </xdr:to>
    <xdr:cxnSp macro="">
      <xdr:nvCxnSpPr>
        <xdr:cNvPr id="733" name="直線コネクタ 732">
          <a:extLst>
            <a:ext uri="{FF2B5EF4-FFF2-40B4-BE49-F238E27FC236}">
              <a16:creationId xmlns:a16="http://schemas.microsoft.com/office/drawing/2014/main" id="{A3B24811-005A-4054-B5B0-5C6B8D8C1AC8}"/>
            </a:ext>
          </a:extLst>
        </xdr:cNvPr>
        <xdr:cNvCxnSpPr/>
      </xdr:nvCxnSpPr>
      <xdr:spPr>
        <a:xfrm>
          <a:off x="18778220" y="130035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67311</xdr:rowOff>
    </xdr:from>
    <xdr:to>
      <xdr:col>107</xdr:col>
      <xdr:colOff>101600</xdr:colOff>
      <xdr:row>77</xdr:row>
      <xdr:rowOff>168911</xdr:rowOff>
    </xdr:to>
    <xdr:sp macro="" textlink="">
      <xdr:nvSpPr>
        <xdr:cNvPr id="734" name="楕円 733">
          <a:extLst>
            <a:ext uri="{FF2B5EF4-FFF2-40B4-BE49-F238E27FC236}">
              <a16:creationId xmlns:a16="http://schemas.microsoft.com/office/drawing/2014/main" id="{4F197F68-528D-4A17-B9AA-BA862CE90F4C}"/>
            </a:ext>
          </a:extLst>
        </xdr:cNvPr>
        <xdr:cNvSpPr/>
      </xdr:nvSpPr>
      <xdr:spPr>
        <a:xfrm>
          <a:off x="17937480" y="1297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95250</xdr:rowOff>
    </xdr:from>
    <xdr:to>
      <xdr:col>111</xdr:col>
      <xdr:colOff>177800</xdr:colOff>
      <xdr:row>77</xdr:row>
      <xdr:rowOff>118111</xdr:rowOff>
    </xdr:to>
    <xdr:cxnSp macro="">
      <xdr:nvCxnSpPr>
        <xdr:cNvPr id="735" name="直線コネクタ 734">
          <a:extLst>
            <a:ext uri="{FF2B5EF4-FFF2-40B4-BE49-F238E27FC236}">
              <a16:creationId xmlns:a16="http://schemas.microsoft.com/office/drawing/2014/main" id="{ADA5317B-79C6-4415-81BE-62CBEA770D25}"/>
            </a:ext>
          </a:extLst>
        </xdr:cNvPr>
        <xdr:cNvCxnSpPr/>
      </xdr:nvCxnSpPr>
      <xdr:spPr>
        <a:xfrm flipV="1">
          <a:off x="17988280" y="13003530"/>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67311</xdr:rowOff>
    </xdr:from>
    <xdr:to>
      <xdr:col>102</xdr:col>
      <xdr:colOff>165100</xdr:colOff>
      <xdr:row>77</xdr:row>
      <xdr:rowOff>168911</xdr:rowOff>
    </xdr:to>
    <xdr:sp macro="" textlink="">
      <xdr:nvSpPr>
        <xdr:cNvPr id="736" name="楕円 735">
          <a:extLst>
            <a:ext uri="{FF2B5EF4-FFF2-40B4-BE49-F238E27FC236}">
              <a16:creationId xmlns:a16="http://schemas.microsoft.com/office/drawing/2014/main" id="{57523B10-96B8-47A1-B067-381744AF18BB}"/>
            </a:ext>
          </a:extLst>
        </xdr:cNvPr>
        <xdr:cNvSpPr/>
      </xdr:nvSpPr>
      <xdr:spPr>
        <a:xfrm>
          <a:off x="17162780" y="1297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118111</xdr:rowOff>
    </xdr:from>
    <xdr:to>
      <xdr:col>107</xdr:col>
      <xdr:colOff>50800</xdr:colOff>
      <xdr:row>77</xdr:row>
      <xdr:rowOff>118111</xdr:rowOff>
    </xdr:to>
    <xdr:cxnSp macro="">
      <xdr:nvCxnSpPr>
        <xdr:cNvPr id="737" name="直線コネクタ 736">
          <a:extLst>
            <a:ext uri="{FF2B5EF4-FFF2-40B4-BE49-F238E27FC236}">
              <a16:creationId xmlns:a16="http://schemas.microsoft.com/office/drawing/2014/main" id="{D6229E19-1E3A-4D6D-A4F0-AC86F42FCEBE}"/>
            </a:ext>
          </a:extLst>
        </xdr:cNvPr>
        <xdr:cNvCxnSpPr/>
      </xdr:nvCxnSpPr>
      <xdr:spPr>
        <a:xfrm>
          <a:off x="17213580" y="130263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67311</xdr:rowOff>
    </xdr:from>
    <xdr:to>
      <xdr:col>98</xdr:col>
      <xdr:colOff>38100</xdr:colOff>
      <xdr:row>77</xdr:row>
      <xdr:rowOff>168911</xdr:rowOff>
    </xdr:to>
    <xdr:sp macro="" textlink="">
      <xdr:nvSpPr>
        <xdr:cNvPr id="738" name="楕円 737">
          <a:extLst>
            <a:ext uri="{FF2B5EF4-FFF2-40B4-BE49-F238E27FC236}">
              <a16:creationId xmlns:a16="http://schemas.microsoft.com/office/drawing/2014/main" id="{E51B143A-E127-48E8-8AB9-515C551C5C86}"/>
            </a:ext>
          </a:extLst>
        </xdr:cNvPr>
        <xdr:cNvSpPr/>
      </xdr:nvSpPr>
      <xdr:spPr>
        <a:xfrm>
          <a:off x="16388080" y="129755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118111</xdr:rowOff>
    </xdr:from>
    <xdr:to>
      <xdr:col>102</xdr:col>
      <xdr:colOff>114300</xdr:colOff>
      <xdr:row>77</xdr:row>
      <xdr:rowOff>118111</xdr:rowOff>
    </xdr:to>
    <xdr:cxnSp macro="">
      <xdr:nvCxnSpPr>
        <xdr:cNvPr id="739" name="直線コネクタ 738">
          <a:extLst>
            <a:ext uri="{FF2B5EF4-FFF2-40B4-BE49-F238E27FC236}">
              <a16:creationId xmlns:a16="http://schemas.microsoft.com/office/drawing/2014/main" id="{9E0FD731-973F-4569-9433-3A83B344FC1F}"/>
            </a:ext>
          </a:extLst>
        </xdr:cNvPr>
        <xdr:cNvCxnSpPr/>
      </xdr:nvCxnSpPr>
      <xdr:spPr>
        <a:xfrm>
          <a:off x="16431260" y="1302639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40" name="n_1aveValue【児童館】&#10;一人当たり面積">
          <a:extLst>
            <a:ext uri="{FF2B5EF4-FFF2-40B4-BE49-F238E27FC236}">
              <a16:creationId xmlns:a16="http://schemas.microsoft.com/office/drawing/2014/main" id="{75CA7B9A-4B48-44C9-919B-7DD33D75E124}"/>
            </a:ext>
          </a:extLst>
        </xdr:cNvPr>
        <xdr:cNvSpPr txBox="1"/>
      </xdr:nvSpPr>
      <xdr:spPr>
        <a:xfrm>
          <a:off x="185611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41" name="n_2aveValue【児童館】&#10;一人当たり面積">
          <a:extLst>
            <a:ext uri="{FF2B5EF4-FFF2-40B4-BE49-F238E27FC236}">
              <a16:creationId xmlns:a16="http://schemas.microsoft.com/office/drawing/2014/main" id="{D3249051-9772-4D1F-A422-BA0BF2E4565B}"/>
            </a:ext>
          </a:extLst>
        </xdr:cNvPr>
        <xdr:cNvSpPr txBox="1"/>
      </xdr:nvSpPr>
      <xdr:spPr>
        <a:xfrm>
          <a:off x="1777626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42" name="n_3aveValue【児童館】&#10;一人当たり面積">
          <a:extLst>
            <a:ext uri="{FF2B5EF4-FFF2-40B4-BE49-F238E27FC236}">
              <a16:creationId xmlns:a16="http://schemas.microsoft.com/office/drawing/2014/main" id="{DC0CDCEE-EFAD-4C7F-9DAE-E834B1ECC7FD}"/>
            </a:ext>
          </a:extLst>
        </xdr:cNvPr>
        <xdr:cNvSpPr txBox="1"/>
      </xdr:nvSpPr>
      <xdr:spPr>
        <a:xfrm>
          <a:off x="1700156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43" name="n_4aveValue【児童館】&#10;一人当たり面積">
          <a:extLst>
            <a:ext uri="{FF2B5EF4-FFF2-40B4-BE49-F238E27FC236}">
              <a16:creationId xmlns:a16="http://schemas.microsoft.com/office/drawing/2014/main" id="{A017A907-D3DB-40C6-968F-A1F7E7CE2802}"/>
            </a:ext>
          </a:extLst>
        </xdr:cNvPr>
        <xdr:cNvSpPr txBox="1"/>
      </xdr:nvSpPr>
      <xdr:spPr>
        <a:xfrm>
          <a:off x="1622686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162577</xdr:rowOff>
    </xdr:from>
    <xdr:ext cx="469744" cy="259045"/>
    <xdr:sp macro="" textlink="">
      <xdr:nvSpPr>
        <xdr:cNvPr id="744" name="n_1mainValue【児童館】&#10;一人当たり面積">
          <a:extLst>
            <a:ext uri="{FF2B5EF4-FFF2-40B4-BE49-F238E27FC236}">
              <a16:creationId xmlns:a16="http://schemas.microsoft.com/office/drawing/2014/main" id="{81EA078B-CE10-4B73-9A1E-0CE56B5B3303}"/>
            </a:ext>
          </a:extLst>
        </xdr:cNvPr>
        <xdr:cNvSpPr txBox="1"/>
      </xdr:nvSpPr>
      <xdr:spPr>
        <a:xfrm>
          <a:off x="18561127" y="1273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13988</xdr:rowOff>
    </xdr:from>
    <xdr:ext cx="469744" cy="259045"/>
    <xdr:sp macro="" textlink="">
      <xdr:nvSpPr>
        <xdr:cNvPr id="745" name="n_2mainValue【児童館】&#10;一人当たり面積">
          <a:extLst>
            <a:ext uri="{FF2B5EF4-FFF2-40B4-BE49-F238E27FC236}">
              <a16:creationId xmlns:a16="http://schemas.microsoft.com/office/drawing/2014/main" id="{19D43E78-9488-4B6C-8280-BF1BB534D843}"/>
            </a:ext>
          </a:extLst>
        </xdr:cNvPr>
        <xdr:cNvSpPr txBox="1"/>
      </xdr:nvSpPr>
      <xdr:spPr>
        <a:xfrm>
          <a:off x="17776267" y="1275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13988</xdr:rowOff>
    </xdr:from>
    <xdr:ext cx="469744" cy="259045"/>
    <xdr:sp macro="" textlink="">
      <xdr:nvSpPr>
        <xdr:cNvPr id="746" name="n_3mainValue【児童館】&#10;一人当たり面積">
          <a:extLst>
            <a:ext uri="{FF2B5EF4-FFF2-40B4-BE49-F238E27FC236}">
              <a16:creationId xmlns:a16="http://schemas.microsoft.com/office/drawing/2014/main" id="{8E4F6259-3B21-4B64-99D3-0156E2C7DE17}"/>
            </a:ext>
          </a:extLst>
        </xdr:cNvPr>
        <xdr:cNvSpPr txBox="1"/>
      </xdr:nvSpPr>
      <xdr:spPr>
        <a:xfrm>
          <a:off x="17001567" y="1275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13988</xdr:rowOff>
    </xdr:from>
    <xdr:ext cx="469744" cy="259045"/>
    <xdr:sp macro="" textlink="">
      <xdr:nvSpPr>
        <xdr:cNvPr id="747" name="n_4mainValue【児童館】&#10;一人当たり面積">
          <a:extLst>
            <a:ext uri="{FF2B5EF4-FFF2-40B4-BE49-F238E27FC236}">
              <a16:creationId xmlns:a16="http://schemas.microsoft.com/office/drawing/2014/main" id="{DBF4D623-47F4-4321-AE2A-DA778F95E268}"/>
            </a:ext>
          </a:extLst>
        </xdr:cNvPr>
        <xdr:cNvSpPr txBox="1"/>
      </xdr:nvSpPr>
      <xdr:spPr>
        <a:xfrm>
          <a:off x="16226867" y="1275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57DCF7CD-9AC0-42E3-B96B-C3A80E1546F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61D23735-D59D-42A7-90D8-D12A9C98DE6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2EFC972B-E2EC-4D8F-8E9C-DF3A2259F7A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3BE1B264-9BD9-45FF-BA19-6EDE304D291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2868DA45-0E1F-4E5D-8511-C4D8EB71FAB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B31F912B-4EA0-4D09-B006-B6A7B190088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0C46088B-53A0-4DD7-A7C3-DF90283053E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71B9BF81-BEE1-4D64-81FD-C3E167B6C44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5966BD5D-57E7-43C4-AF33-D012F6C4215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74E24F9A-C007-42F0-914C-399C3DB40DD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B002CAA5-A679-4D56-9D61-9B68F379389C}"/>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E9BB8A27-C144-4424-940E-6C1059C81F6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E3BC3361-3CAD-4426-933E-B3D147CE90D5}"/>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825DCA34-B999-4D19-A519-6AC3909E1E4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36D87D9B-A650-42DF-A3DD-AC61DDAE19A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6FA3C633-69F4-4B44-9668-F8759340889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27A2E1E5-353E-4032-A667-02E21A15B24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DA9488B1-C798-43C1-8ADE-BD1FFC1F772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39DC2773-ABA3-4129-8214-1006572AA0D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2F201F4B-BCB3-4B0F-B0ED-7A3707D8F3E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66FD4CE4-C377-4EB0-9156-F30455DC21A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7CB8A364-2BC8-42FB-8C47-D90AAEA7C71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D38A891B-B4F5-40F5-AABB-0DB3741F31A3}"/>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9E3B0143-9A82-4D59-80D3-D70B194F4D3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F7BE3089-ED03-4D8B-9AD2-1EB0A0163A02}"/>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45290086-944E-4D90-BD14-CDD0139309F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1CADD7F5-4E86-412F-84C5-84D7DF94846F}"/>
            </a:ext>
          </a:extLst>
        </xdr:cNvPr>
        <xdr:cNvCxnSpPr/>
      </xdr:nvCxnSpPr>
      <xdr:spPr>
        <a:xfrm flipV="1">
          <a:off x="14375764" y="16902249"/>
          <a:ext cx="0" cy="137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4C8A5C70-86C6-4D92-9792-E44E290318BF}"/>
            </a:ext>
          </a:extLst>
        </xdr:cNvPr>
        <xdr:cNvSpPr txBox="1"/>
      </xdr:nvSpPr>
      <xdr:spPr>
        <a:xfrm>
          <a:off x="14414500" y="1828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D1993FB1-2C60-4176-AC4E-E3AAE140A03F}"/>
            </a:ext>
          </a:extLst>
        </xdr:cNvPr>
        <xdr:cNvCxnSpPr/>
      </xdr:nvCxnSpPr>
      <xdr:spPr>
        <a:xfrm>
          <a:off x="14287500" y="18278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793B317F-9956-47E2-95A2-A938D33E662D}"/>
            </a:ext>
          </a:extLst>
        </xdr:cNvPr>
        <xdr:cNvSpPr txBox="1"/>
      </xdr:nvSpPr>
      <xdr:spPr>
        <a:xfrm>
          <a:off x="14414500" y="1668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DD741880-8826-4615-8D8E-AB74585184ED}"/>
            </a:ext>
          </a:extLst>
        </xdr:cNvPr>
        <xdr:cNvCxnSpPr/>
      </xdr:nvCxnSpPr>
      <xdr:spPr>
        <a:xfrm>
          <a:off x="14287500" y="1690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779" name="【公民館】&#10;有形固定資産減価償却率平均値テキスト">
          <a:extLst>
            <a:ext uri="{FF2B5EF4-FFF2-40B4-BE49-F238E27FC236}">
              <a16:creationId xmlns:a16="http://schemas.microsoft.com/office/drawing/2014/main" id="{69BB6F0E-4496-40E4-AFBB-A2EAD378EC96}"/>
            </a:ext>
          </a:extLst>
        </xdr:cNvPr>
        <xdr:cNvSpPr txBox="1"/>
      </xdr:nvSpPr>
      <xdr:spPr>
        <a:xfrm>
          <a:off x="14414500" y="175334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0D7BA03E-9F98-4D10-BC22-34E9E146FDA9}"/>
            </a:ext>
          </a:extLst>
        </xdr:cNvPr>
        <xdr:cNvSpPr/>
      </xdr:nvSpPr>
      <xdr:spPr>
        <a:xfrm>
          <a:off x="14325600" y="1767821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8764D822-D2FB-42BA-8303-BA0C45F1F4B9}"/>
            </a:ext>
          </a:extLst>
        </xdr:cNvPr>
        <xdr:cNvSpPr/>
      </xdr:nvSpPr>
      <xdr:spPr>
        <a:xfrm>
          <a:off x="13578840" y="17746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36138554-2824-40AE-88A8-19920F379C2F}"/>
            </a:ext>
          </a:extLst>
        </xdr:cNvPr>
        <xdr:cNvSpPr/>
      </xdr:nvSpPr>
      <xdr:spPr>
        <a:xfrm>
          <a:off x="12804140" y="1770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162C1B5D-1A1C-4853-9B86-95C8C4026D54}"/>
            </a:ext>
          </a:extLst>
        </xdr:cNvPr>
        <xdr:cNvSpPr/>
      </xdr:nvSpPr>
      <xdr:spPr>
        <a:xfrm>
          <a:off x="12029440" y="176520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91FFE641-E485-47A6-BA56-EFFDDE3E51ED}"/>
            </a:ext>
          </a:extLst>
        </xdr:cNvPr>
        <xdr:cNvSpPr/>
      </xdr:nvSpPr>
      <xdr:spPr>
        <a:xfrm>
          <a:off x="1123188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33E419BA-2D0E-4039-B77B-C3874151753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8D4DA672-D97E-4A81-B0B9-CFDEC0F6401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8D990AA8-C029-4BAA-9CA9-26D3343ECB6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74773B95-4E05-4E72-AED7-DC96ABB82A6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931B58AA-DAAF-4366-8E60-5CD1BF653A0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97245</xdr:rowOff>
    </xdr:from>
    <xdr:to>
      <xdr:col>85</xdr:col>
      <xdr:colOff>177800</xdr:colOff>
      <xdr:row>107</xdr:row>
      <xdr:rowOff>27395</xdr:rowOff>
    </xdr:to>
    <xdr:sp macro="" textlink="">
      <xdr:nvSpPr>
        <xdr:cNvPr id="790" name="楕円 789">
          <a:extLst>
            <a:ext uri="{FF2B5EF4-FFF2-40B4-BE49-F238E27FC236}">
              <a16:creationId xmlns:a16="http://schemas.microsoft.com/office/drawing/2014/main" id="{ECD3B164-F94F-442F-8BC0-F364359B961E}"/>
            </a:ext>
          </a:extLst>
        </xdr:cNvPr>
        <xdr:cNvSpPr/>
      </xdr:nvSpPr>
      <xdr:spPr>
        <a:xfrm>
          <a:off x="14325600" y="178670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75672</xdr:rowOff>
    </xdr:from>
    <xdr:ext cx="405111" cy="259045"/>
    <xdr:sp macro="" textlink="">
      <xdr:nvSpPr>
        <xdr:cNvPr id="791" name="【公民館】&#10;有形固定資産減価償却率該当値テキスト">
          <a:extLst>
            <a:ext uri="{FF2B5EF4-FFF2-40B4-BE49-F238E27FC236}">
              <a16:creationId xmlns:a16="http://schemas.microsoft.com/office/drawing/2014/main" id="{67EC4A72-F342-44D2-9FBD-CD3A66969D41}"/>
            </a:ext>
          </a:extLst>
        </xdr:cNvPr>
        <xdr:cNvSpPr txBox="1"/>
      </xdr:nvSpPr>
      <xdr:spPr>
        <a:xfrm>
          <a:off x="14414500" y="1784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142966</xdr:rowOff>
    </xdr:from>
    <xdr:to>
      <xdr:col>81</xdr:col>
      <xdr:colOff>101600</xdr:colOff>
      <xdr:row>107</xdr:row>
      <xdr:rowOff>73116</xdr:rowOff>
    </xdr:to>
    <xdr:sp macro="" textlink="">
      <xdr:nvSpPr>
        <xdr:cNvPr id="792" name="楕円 791">
          <a:extLst>
            <a:ext uri="{FF2B5EF4-FFF2-40B4-BE49-F238E27FC236}">
              <a16:creationId xmlns:a16="http://schemas.microsoft.com/office/drawing/2014/main" id="{9A0F6D24-C410-4515-814E-CF0E07B2A2B7}"/>
            </a:ext>
          </a:extLst>
        </xdr:cNvPr>
        <xdr:cNvSpPr/>
      </xdr:nvSpPr>
      <xdr:spPr>
        <a:xfrm>
          <a:off x="13578840" y="17912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148045</xdr:rowOff>
    </xdr:from>
    <xdr:to>
      <xdr:col>85</xdr:col>
      <xdr:colOff>127000</xdr:colOff>
      <xdr:row>107</xdr:row>
      <xdr:rowOff>22316</xdr:rowOff>
    </xdr:to>
    <xdr:cxnSp macro="">
      <xdr:nvCxnSpPr>
        <xdr:cNvPr id="793" name="直線コネクタ 792">
          <a:extLst>
            <a:ext uri="{FF2B5EF4-FFF2-40B4-BE49-F238E27FC236}">
              <a16:creationId xmlns:a16="http://schemas.microsoft.com/office/drawing/2014/main" id="{B7F81E66-D4DB-4085-BE67-0ED7ED70E093}"/>
            </a:ext>
          </a:extLst>
        </xdr:cNvPr>
        <xdr:cNvCxnSpPr/>
      </xdr:nvCxnSpPr>
      <xdr:spPr>
        <a:xfrm flipV="1">
          <a:off x="13629640" y="17917885"/>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87449</xdr:rowOff>
    </xdr:from>
    <xdr:to>
      <xdr:col>76</xdr:col>
      <xdr:colOff>165100</xdr:colOff>
      <xdr:row>107</xdr:row>
      <xdr:rowOff>17599</xdr:rowOff>
    </xdr:to>
    <xdr:sp macro="" textlink="">
      <xdr:nvSpPr>
        <xdr:cNvPr id="794" name="楕円 793">
          <a:extLst>
            <a:ext uri="{FF2B5EF4-FFF2-40B4-BE49-F238E27FC236}">
              <a16:creationId xmlns:a16="http://schemas.microsoft.com/office/drawing/2014/main" id="{B48E5078-2CDC-4FA5-B2E4-703A9F59BC44}"/>
            </a:ext>
          </a:extLst>
        </xdr:cNvPr>
        <xdr:cNvSpPr/>
      </xdr:nvSpPr>
      <xdr:spPr>
        <a:xfrm>
          <a:off x="1280414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138249</xdr:rowOff>
    </xdr:from>
    <xdr:to>
      <xdr:col>81</xdr:col>
      <xdr:colOff>50800</xdr:colOff>
      <xdr:row>107</xdr:row>
      <xdr:rowOff>22316</xdr:rowOff>
    </xdr:to>
    <xdr:cxnSp macro="">
      <xdr:nvCxnSpPr>
        <xdr:cNvPr id="795" name="直線コネクタ 794">
          <a:extLst>
            <a:ext uri="{FF2B5EF4-FFF2-40B4-BE49-F238E27FC236}">
              <a16:creationId xmlns:a16="http://schemas.microsoft.com/office/drawing/2014/main" id="{04608D3B-136B-4193-9F78-6DE2D380A72C}"/>
            </a:ext>
          </a:extLst>
        </xdr:cNvPr>
        <xdr:cNvCxnSpPr/>
      </xdr:nvCxnSpPr>
      <xdr:spPr>
        <a:xfrm>
          <a:off x="12854940" y="17908089"/>
          <a:ext cx="7747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31931</xdr:rowOff>
    </xdr:from>
    <xdr:to>
      <xdr:col>72</xdr:col>
      <xdr:colOff>38100</xdr:colOff>
      <xdr:row>106</xdr:row>
      <xdr:rowOff>133531</xdr:rowOff>
    </xdr:to>
    <xdr:sp macro="" textlink="">
      <xdr:nvSpPr>
        <xdr:cNvPr id="796" name="楕円 795">
          <a:extLst>
            <a:ext uri="{FF2B5EF4-FFF2-40B4-BE49-F238E27FC236}">
              <a16:creationId xmlns:a16="http://schemas.microsoft.com/office/drawing/2014/main" id="{40491E5A-801A-4D13-91DF-625003869F39}"/>
            </a:ext>
          </a:extLst>
        </xdr:cNvPr>
        <xdr:cNvSpPr/>
      </xdr:nvSpPr>
      <xdr:spPr>
        <a:xfrm>
          <a:off x="12029440" y="17801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82731</xdr:rowOff>
    </xdr:from>
    <xdr:to>
      <xdr:col>76</xdr:col>
      <xdr:colOff>114300</xdr:colOff>
      <xdr:row>106</xdr:row>
      <xdr:rowOff>138249</xdr:rowOff>
    </xdr:to>
    <xdr:cxnSp macro="">
      <xdr:nvCxnSpPr>
        <xdr:cNvPr id="797" name="直線コネクタ 796">
          <a:extLst>
            <a:ext uri="{FF2B5EF4-FFF2-40B4-BE49-F238E27FC236}">
              <a16:creationId xmlns:a16="http://schemas.microsoft.com/office/drawing/2014/main" id="{B9D7D07C-0F30-40CE-ABB5-88E86F53263F}"/>
            </a:ext>
          </a:extLst>
        </xdr:cNvPr>
        <xdr:cNvCxnSpPr/>
      </xdr:nvCxnSpPr>
      <xdr:spPr>
        <a:xfrm>
          <a:off x="12072620" y="17852571"/>
          <a:ext cx="78232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144599</xdr:rowOff>
    </xdr:from>
    <xdr:to>
      <xdr:col>67</xdr:col>
      <xdr:colOff>101600</xdr:colOff>
      <xdr:row>106</xdr:row>
      <xdr:rowOff>74749</xdr:rowOff>
    </xdr:to>
    <xdr:sp macro="" textlink="">
      <xdr:nvSpPr>
        <xdr:cNvPr id="798" name="楕円 797">
          <a:extLst>
            <a:ext uri="{FF2B5EF4-FFF2-40B4-BE49-F238E27FC236}">
              <a16:creationId xmlns:a16="http://schemas.microsoft.com/office/drawing/2014/main" id="{1FF64DCD-DFCE-4549-8B49-84E3C464C896}"/>
            </a:ext>
          </a:extLst>
        </xdr:cNvPr>
        <xdr:cNvSpPr/>
      </xdr:nvSpPr>
      <xdr:spPr>
        <a:xfrm>
          <a:off x="11231880" y="17746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23949</xdr:rowOff>
    </xdr:from>
    <xdr:to>
      <xdr:col>71</xdr:col>
      <xdr:colOff>177800</xdr:colOff>
      <xdr:row>106</xdr:row>
      <xdr:rowOff>82731</xdr:rowOff>
    </xdr:to>
    <xdr:cxnSp macro="">
      <xdr:nvCxnSpPr>
        <xdr:cNvPr id="799" name="直線コネクタ 798">
          <a:extLst>
            <a:ext uri="{FF2B5EF4-FFF2-40B4-BE49-F238E27FC236}">
              <a16:creationId xmlns:a16="http://schemas.microsoft.com/office/drawing/2014/main" id="{0F359819-FF4D-418E-B635-899F74E98B3E}"/>
            </a:ext>
          </a:extLst>
        </xdr:cNvPr>
        <xdr:cNvCxnSpPr/>
      </xdr:nvCxnSpPr>
      <xdr:spPr>
        <a:xfrm>
          <a:off x="11282680" y="17793789"/>
          <a:ext cx="78994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00" name="n_1aveValue【公民館】&#10;有形固定資産減価償却率">
          <a:extLst>
            <a:ext uri="{FF2B5EF4-FFF2-40B4-BE49-F238E27FC236}">
              <a16:creationId xmlns:a16="http://schemas.microsoft.com/office/drawing/2014/main" id="{C62AEFAD-427C-4154-AE5F-2F819A067957}"/>
            </a:ext>
          </a:extLst>
        </xdr:cNvPr>
        <xdr:cNvSpPr txBox="1"/>
      </xdr:nvSpPr>
      <xdr:spPr>
        <a:xfrm>
          <a:off x="13437244" y="1752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01" name="n_2aveValue【公民館】&#10;有形固定資産減価償却率">
          <a:extLst>
            <a:ext uri="{FF2B5EF4-FFF2-40B4-BE49-F238E27FC236}">
              <a16:creationId xmlns:a16="http://schemas.microsoft.com/office/drawing/2014/main" id="{175E11C5-6408-47E2-9EE8-EC5D10093885}"/>
            </a:ext>
          </a:extLst>
        </xdr:cNvPr>
        <xdr:cNvSpPr txBox="1"/>
      </xdr:nvSpPr>
      <xdr:spPr>
        <a:xfrm>
          <a:off x="12675244" y="1748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02" name="n_3aveValue【公民館】&#10;有形固定資産減価償却率">
          <a:extLst>
            <a:ext uri="{FF2B5EF4-FFF2-40B4-BE49-F238E27FC236}">
              <a16:creationId xmlns:a16="http://schemas.microsoft.com/office/drawing/2014/main" id="{8B58D141-1F32-4709-B780-8E977C3627E5}"/>
            </a:ext>
          </a:extLst>
        </xdr:cNvPr>
        <xdr:cNvSpPr txBox="1"/>
      </xdr:nvSpPr>
      <xdr:spPr>
        <a:xfrm>
          <a:off x="1190054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803" name="n_4aveValue【公民館】&#10;有形固定資産減価償却率">
          <a:extLst>
            <a:ext uri="{FF2B5EF4-FFF2-40B4-BE49-F238E27FC236}">
              <a16:creationId xmlns:a16="http://schemas.microsoft.com/office/drawing/2014/main" id="{77D4992C-2ADA-484E-B15D-28744909B409}"/>
            </a:ext>
          </a:extLst>
        </xdr:cNvPr>
        <xdr:cNvSpPr txBox="1"/>
      </xdr:nvSpPr>
      <xdr:spPr>
        <a:xfrm>
          <a:off x="1110298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64243</xdr:rowOff>
    </xdr:from>
    <xdr:ext cx="405111" cy="259045"/>
    <xdr:sp macro="" textlink="">
      <xdr:nvSpPr>
        <xdr:cNvPr id="804" name="n_1mainValue【公民館】&#10;有形固定資産減価償却率">
          <a:extLst>
            <a:ext uri="{FF2B5EF4-FFF2-40B4-BE49-F238E27FC236}">
              <a16:creationId xmlns:a16="http://schemas.microsoft.com/office/drawing/2014/main" id="{680272B8-AEE0-4935-BBD8-F57C88576DD8}"/>
            </a:ext>
          </a:extLst>
        </xdr:cNvPr>
        <xdr:cNvSpPr txBox="1"/>
      </xdr:nvSpPr>
      <xdr:spPr>
        <a:xfrm>
          <a:off x="13437244" y="18001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8726</xdr:rowOff>
    </xdr:from>
    <xdr:ext cx="405111" cy="259045"/>
    <xdr:sp macro="" textlink="">
      <xdr:nvSpPr>
        <xdr:cNvPr id="805" name="n_2mainValue【公民館】&#10;有形固定資産減価償却率">
          <a:extLst>
            <a:ext uri="{FF2B5EF4-FFF2-40B4-BE49-F238E27FC236}">
              <a16:creationId xmlns:a16="http://schemas.microsoft.com/office/drawing/2014/main" id="{B217A256-A4D3-4968-A462-9CD76B56CB04}"/>
            </a:ext>
          </a:extLst>
        </xdr:cNvPr>
        <xdr:cNvSpPr txBox="1"/>
      </xdr:nvSpPr>
      <xdr:spPr>
        <a:xfrm>
          <a:off x="12675244" y="1794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124658</xdr:rowOff>
    </xdr:from>
    <xdr:ext cx="405111" cy="259045"/>
    <xdr:sp macro="" textlink="">
      <xdr:nvSpPr>
        <xdr:cNvPr id="806" name="n_3mainValue【公民館】&#10;有形固定資産減価償却率">
          <a:extLst>
            <a:ext uri="{FF2B5EF4-FFF2-40B4-BE49-F238E27FC236}">
              <a16:creationId xmlns:a16="http://schemas.microsoft.com/office/drawing/2014/main" id="{46B2862C-9380-4CA9-876A-0EDCC0A721E3}"/>
            </a:ext>
          </a:extLst>
        </xdr:cNvPr>
        <xdr:cNvSpPr txBox="1"/>
      </xdr:nvSpPr>
      <xdr:spPr>
        <a:xfrm>
          <a:off x="11900544" y="1789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65876</xdr:rowOff>
    </xdr:from>
    <xdr:ext cx="405111" cy="259045"/>
    <xdr:sp macro="" textlink="">
      <xdr:nvSpPr>
        <xdr:cNvPr id="807" name="n_4mainValue【公民館】&#10;有形固定資産減価償却率">
          <a:extLst>
            <a:ext uri="{FF2B5EF4-FFF2-40B4-BE49-F238E27FC236}">
              <a16:creationId xmlns:a16="http://schemas.microsoft.com/office/drawing/2014/main" id="{6C77364A-9D08-4067-9DE6-31AA1619093A}"/>
            </a:ext>
          </a:extLst>
        </xdr:cNvPr>
        <xdr:cNvSpPr txBox="1"/>
      </xdr:nvSpPr>
      <xdr:spPr>
        <a:xfrm>
          <a:off x="1110298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AD14D583-F1E1-46B7-B968-59F09010865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7B3E4FDA-36B1-4AF2-9497-97AC2F4F796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F2C16831-2D9F-4B2F-8C2A-8BCFADF9C12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E1D94CC9-85B8-4502-9566-D23814C3877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5239EAC0-6DF3-42B9-BEAB-D19928128D9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858BB7EC-35BD-49C0-B71F-E23D9B1180D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444A0933-87E5-4FEE-A5D3-BEC677B2764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7F767BEC-0A4C-438E-B4BF-EBAFF0F053F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83CB0224-FCFD-488B-99EF-C2158D84ADC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D2DA5171-8FC5-4F5E-B7F2-16DDE4BC3A0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0CF5A637-1AFD-41AE-A6F0-A5511A1ACB88}"/>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9" name="テキスト ボックス 818">
          <a:extLst>
            <a:ext uri="{FF2B5EF4-FFF2-40B4-BE49-F238E27FC236}">
              <a16:creationId xmlns:a16="http://schemas.microsoft.com/office/drawing/2014/main" id="{AF06CFDC-65FD-4D55-8708-803F72E4A523}"/>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E0F0585E-AB2E-46B3-BA1D-4C9155CF2AA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1" name="テキスト ボックス 820">
          <a:extLst>
            <a:ext uri="{FF2B5EF4-FFF2-40B4-BE49-F238E27FC236}">
              <a16:creationId xmlns:a16="http://schemas.microsoft.com/office/drawing/2014/main" id="{B1126B7E-8A57-4134-9C6C-91A6C3D79BA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21242695-754C-423D-9DE9-BBD1C4D6739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3" name="テキスト ボックス 822">
          <a:extLst>
            <a:ext uri="{FF2B5EF4-FFF2-40B4-BE49-F238E27FC236}">
              <a16:creationId xmlns:a16="http://schemas.microsoft.com/office/drawing/2014/main" id="{C20A7050-540F-4CFE-AA80-272E7B17D21B}"/>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8FD75D6A-D478-4E93-BD74-E3359D761DB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5" name="テキスト ボックス 824">
          <a:extLst>
            <a:ext uri="{FF2B5EF4-FFF2-40B4-BE49-F238E27FC236}">
              <a16:creationId xmlns:a16="http://schemas.microsoft.com/office/drawing/2014/main" id="{F67E8E95-66EC-416F-9435-31F48A85C87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AD32C5E0-D3B0-4CEF-8855-AE00038BEAE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3F0BB4EA-62AE-4846-BFF7-8D17E757B1E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C8C989FD-4826-40BC-B00E-E69D8B46424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9" name="直線コネクタ 828">
          <a:extLst>
            <a:ext uri="{FF2B5EF4-FFF2-40B4-BE49-F238E27FC236}">
              <a16:creationId xmlns:a16="http://schemas.microsoft.com/office/drawing/2014/main" id="{F522C287-C3C8-4C9B-B037-BF40583F78E8}"/>
            </a:ext>
          </a:extLst>
        </xdr:cNvPr>
        <xdr:cNvCxnSpPr/>
      </xdr:nvCxnSpPr>
      <xdr:spPr>
        <a:xfrm flipV="1">
          <a:off x="19509104" y="17074134"/>
          <a:ext cx="0" cy="109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0" name="【公民館】&#10;一人当たり面積最小値テキスト">
          <a:extLst>
            <a:ext uri="{FF2B5EF4-FFF2-40B4-BE49-F238E27FC236}">
              <a16:creationId xmlns:a16="http://schemas.microsoft.com/office/drawing/2014/main" id="{0287B96B-535D-48F2-B586-CA61A617C738}"/>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1" name="直線コネクタ 830">
          <a:extLst>
            <a:ext uri="{FF2B5EF4-FFF2-40B4-BE49-F238E27FC236}">
              <a16:creationId xmlns:a16="http://schemas.microsoft.com/office/drawing/2014/main" id="{BB5752F2-F5BB-4E58-8F76-9261CD2A7A32}"/>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2" name="【公民館】&#10;一人当たり面積最大値テキスト">
          <a:extLst>
            <a:ext uri="{FF2B5EF4-FFF2-40B4-BE49-F238E27FC236}">
              <a16:creationId xmlns:a16="http://schemas.microsoft.com/office/drawing/2014/main" id="{D153A4AC-6BEA-4DCE-B3B7-505FCFFBE19C}"/>
            </a:ext>
          </a:extLst>
        </xdr:cNvPr>
        <xdr:cNvSpPr txBox="1"/>
      </xdr:nvSpPr>
      <xdr:spPr>
        <a:xfrm>
          <a:off x="19547840" y="168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3" name="直線コネクタ 832">
          <a:extLst>
            <a:ext uri="{FF2B5EF4-FFF2-40B4-BE49-F238E27FC236}">
              <a16:creationId xmlns:a16="http://schemas.microsoft.com/office/drawing/2014/main" id="{E137AE77-BD83-4FFC-BF88-69788A4E0D22}"/>
            </a:ext>
          </a:extLst>
        </xdr:cNvPr>
        <xdr:cNvCxnSpPr/>
      </xdr:nvCxnSpPr>
      <xdr:spPr>
        <a:xfrm>
          <a:off x="19443700" y="1707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834" name="【公民館】&#10;一人当たり面積平均値テキスト">
          <a:extLst>
            <a:ext uri="{FF2B5EF4-FFF2-40B4-BE49-F238E27FC236}">
              <a16:creationId xmlns:a16="http://schemas.microsoft.com/office/drawing/2014/main" id="{E34C3102-AFE8-4B67-8F77-68F7E22ECB53}"/>
            </a:ext>
          </a:extLst>
        </xdr:cNvPr>
        <xdr:cNvSpPr txBox="1"/>
      </xdr:nvSpPr>
      <xdr:spPr>
        <a:xfrm>
          <a:off x="19547840" y="17722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5" name="フローチャート: 判断 834">
          <a:extLst>
            <a:ext uri="{FF2B5EF4-FFF2-40B4-BE49-F238E27FC236}">
              <a16:creationId xmlns:a16="http://schemas.microsoft.com/office/drawing/2014/main" id="{779CB809-A2C7-4685-A713-1FCE6719DD7A}"/>
            </a:ext>
          </a:extLst>
        </xdr:cNvPr>
        <xdr:cNvSpPr/>
      </xdr:nvSpPr>
      <xdr:spPr>
        <a:xfrm>
          <a:off x="19458940" y="17744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6" name="フローチャート: 判断 835">
          <a:extLst>
            <a:ext uri="{FF2B5EF4-FFF2-40B4-BE49-F238E27FC236}">
              <a16:creationId xmlns:a16="http://schemas.microsoft.com/office/drawing/2014/main" id="{B15001BA-962D-4F54-9C6A-6DC823EDAC67}"/>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7" name="フローチャート: 判断 836">
          <a:extLst>
            <a:ext uri="{FF2B5EF4-FFF2-40B4-BE49-F238E27FC236}">
              <a16:creationId xmlns:a16="http://schemas.microsoft.com/office/drawing/2014/main" id="{C69C80D7-22A8-40BA-9CAE-854AF3B88392}"/>
            </a:ext>
          </a:extLst>
        </xdr:cNvPr>
        <xdr:cNvSpPr/>
      </xdr:nvSpPr>
      <xdr:spPr>
        <a:xfrm>
          <a:off x="179374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1E9E51AD-684E-4655-9F27-1EE80D287F9D}"/>
            </a:ext>
          </a:extLst>
        </xdr:cNvPr>
        <xdr:cNvSpPr/>
      </xdr:nvSpPr>
      <xdr:spPr>
        <a:xfrm>
          <a:off x="171627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9" name="フローチャート: 判断 838">
          <a:extLst>
            <a:ext uri="{FF2B5EF4-FFF2-40B4-BE49-F238E27FC236}">
              <a16:creationId xmlns:a16="http://schemas.microsoft.com/office/drawing/2014/main" id="{F7F08937-87F7-4DCE-AEC7-65233BDD4095}"/>
            </a:ext>
          </a:extLst>
        </xdr:cNvPr>
        <xdr:cNvSpPr/>
      </xdr:nvSpPr>
      <xdr:spPr>
        <a:xfrm>
          <a:off x="16388080" y="17790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F740252-6F7E-4FD2-B5F1-F39E8D88CA6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D90D2B86-EB33-4D00-BAED-DE765033426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AAB8A020-AEBA-40EC-AE40-9BF010F80BB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8A704273-8559-4396-9068-A9C4CE9F654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299991EE-0B4A-4654-B8F5-34E15454CA6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93980</xdr:rowOff>
    </xdr:from>
    <xdr:to>
      <xdr:col>116</xdr:col>
      <xdr:colOff>114300</xdr:colOff>
      <xdr:row>105</xdr:row>
      <xdr:rowOff>24130</xdr:rowOff>
    </xdr:to>
    <xdr:sp macro="" textlink="">
      <xdr:nvSpPr>
        <xdr:cNvPr id="845" name="楕円 844">
          <a:extLst>
            <a:ext uri="{FF2B5EF4-FFF2-40B4-BE49-F238E27FC236}">
              <a16:creationId xmlns:a16="http://schemas.microsoft.com/office/drawing/2014/main" id="{5AFFCDC0-9760-4AC0-9D85-E2C2597CC4EB}"/>
            </a:ext>
          </a:extLst>
        </xdr:cNvPr>
        <xdr:cNvSpPr/>
      </xdr:nvSpPr>
      <xdr:spPr>
        <a:xfrm>
          <a:off x="19458940" y="1752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116857</xdr:rowOff>
    </xdr:from>
    <xdr:ext cx="469744" cy="259045"/>
    <xdr:sp macro="" textlink="">
      <xdr:nvSpPr>
        <xdr:cNvPr id="846" name="【公民館】&#10;一人当たり面積該当値テキスト">
          <a:extLst>
            <a:ext uri="{FF2B5EF4-FFF2-40B4-BE49-F238E27FC236}">
              <a16:creationId xmlns:a16="http://schemas.microsoft.com/office/drawing/2014/main" id="{A99A4DA4-85E0-4CCF-A7A8-0B9310C8E544}"/>
            </a:ext>
          </a:extLst>
        </xdr:cNvPr>
        <xdr:cNvSpPr txBox="1"/>
      </xdr:nvSpPr>
      <xdr:spPr>
        <a:xfrm>
          <a:off x="19547840"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98552</xdr:rowOff>
    </xdr:from>
    <xdr:to>
      <xdr:col>112</xdr:col>
      <xdr:colOff>38100</xdr:colOff>
      <xdr:row>105</xdr:row>
      <xdr:rowOff>28702</xdr:rowOff>
    </xdr:to>
    <xdr:sp macro="" textlink="">
      <xdr:nvSpPr>
        <xdr:cNvPr id="847" name="楕円 846">
          <a:extLst>
            <a:ext uri="{FF2B5EF4-FFF2-40B4-BE49-F238E27FC236}">
              <a16:creationId xmlns:a16="http://schemas.microsoft.com/office/drawing/2014/main" id="{C94E1522-ADDA-4C62-81A9-7B6AF923FE43}"/>
            </a:ext>
          </a:extLst>
        </xdr:cNvPr>
        <xdr:cNvSpPr/>
      </xdr:nvSpPr>
      <xdr:spPr>
        <a:xfrm>
          <a:off x="18735040" y="17533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144780</xdr:rowOff>
    </xdr:from>
    <xdr:to>
      <xdr:col>116</xdr:col>
      <xdr:colOff>63500</xdr:colOff>
      <xdr:row>104</xdr:row>
      <xdr:rowOff>149352</xdr:rowOff>
    </xdr:to>
    <xdr:cxnSp macro="">
      <xdr:nvCxnSpPr>
        <xdr:cNvPr id="848" name="直線コネクタ 847">
          <a:extLst>
            <a:ext uri="{FF2B5EF4-FFF2-40B4-BE49-F238E27FC236}">
              <a16:creationId xmlns:a16="http://schemas.microsoft.com/office/drawing/2014/main" id="{775F4D41-51C7-46F4-B392-68DC702E173E}"/>
            </a:ext>
          </a:extLst>
        </xdr:cNvPr>
        <xdr:cNvCxnSpPr/>
      </xdr:nvCxnSpPr>
      <xdr:spPr>
        <a:xfrm flipV="1">
          <a:off x="18778220" y="17579340"/>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98552</xdr:rowOff>
    </xdr:from>
    <xdr:to>
      <xdr:col>107</xdr:col>
      <xdr:colOff>101600</xdr:colOff>
      <xdr:row>105</xdr:row>
      <xdr:rowOff>28702</xdr:rowOff>
    </xdr:to>
    <xdr:sp macro="" textlink="">
      <xdr:nvSpPr>
        <xdr:cNvPr id="849" name="楕円 848">
          <a:extLst>
            <a:ext uri="{FF2B5EF4-FFF2-40B4-BE49-F238E27FC236}">
              <a16:creationId xmlns:a16="http://schemas.microsoft.com/office/drawing/2014/main" id="{3380A971-FC07-4577-BCA5-C7CEB7B2C6AE}"/>
            </a:ext>
          </a:extLst>
        </xdr:cNvPr>
        <xdr:cNvSpPr/>
      </xdr:nvSpPr>
      <xdr:spPr>
        <a:xfrm>
          <a:off x="1793748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149352</xdr:rowOff>
    </xdr:from>
    <xdr:to>
      <xdr:col>111</xdr:col>
      <xdr:colOff>177800</xdr:colOff>
      <xdr:row>104</xdr:row>
      <xdr:rowOff>149352</xdr:rowOff>
    </xdr:to>
    <xdr:cxnSp macro="">
      <xdr:nvCxnSpPr>
        <xdr:cNvPr id="850" name="直線コネクタ 849">
          <a:extLst>
            <a:ext uri="{FF2B5EF4-FFF2-40B4-BE49-F238E27FC236}">
              <a16:creationId xmlns:a16="http://schemas.microsoft.com/office/drawing/2014/main" id="{F0E41857-DD17-4E03-9DD5-A65BE5B8488D}"/>
            </a:ext>
          </a:extLst>
        </xdr:cNvPr>
        <xdr:cNvCxnSpPr/>
      </xdr:nvCxnSpPr>
      <xdr:spPr>
        <a:xfrm>
          <a:off x="17988280" y="175839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103124</xdr:rowOff>
    </xdr:from>
    <xdr:to>
      <xdr:col>102</xdr:col>
      <xdr:colOff>165100</xdr:colOff>
      <xdr:row>105</xdr:row>
      <xdr:rowOff>33274</xdr:rowOff>
    </xdr:to>
    <xdr:sp macro="" textlink="">
      <xdr:nvSpPr>
        <xdr:cNvPr id="851" name="楕円 850">
          <a:extLst>
            <a:ext uri="{FF2B5EF4-FFF2-40B4-BE49-F238E27FC236}">
              <a16:creationId xmlns:a16="http://schemas.microsoft.com/office/drawing/2014/main" id="{B8231AD6-BAFF-4379-93C0-3CEE62B7FC07}"/>
            </a:ext>
          </a:extLst>
        </xdr:cNvPr>
        <xdr:cNvSpPr/>
      </xdr:nvSpPr>
      <xdr:spPr>
        <a:xfrm>
          <a:off x="17162780" y="1753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149352</xdr:rowOff>
    </xdr:from>
    <xdr:to>
      <xdr:col>107</xdr:col>
      <xdr:colOff>50800</xdr:colOff>
      <xdr:row>104</xdr:row>
      <xdr:rowOff>153924</xdr:rowOff>
    </xdr:to>
    <xdr:cxnSp macro="">
      <xdr:nvCxnSpPr>
        <xdr:cNvPr id="852" name="直線コネクタ 851">
          <a:extLst>
            <a:ext uri="{FF2B5EF4-FFF2-40B4-BE49-F238E27FC236}">
              <a16:creationId xmlns:a16="http://schemas.microsoft.com/office/drawing/2014/main" id="{9705E228-346C-4D64-887E-0E0A37738BA7}"/>
            </a:ext>
          </a:extLst>
        </xdr:cNvPr>
        <xdr:cNvCxnSpPr/>
      </xdr:nvCxnSpPr>
      <xdr:spPr>
        <a:xfrm flipV="1">
          <a:off x="17213580" y="175839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107696</xdr:rowOff>
    </xdr:from>
    <xdr:to>
      <xdr:col>98</xdr:col>
      <xdr:colOff>38100</xdr:colOff>
      <xdr:row>105</xdr:row>
      <xdr:rowOff>37846</xdr:rowOff>
    </xdr:to>
    <xdr:sp macro="" textlink="">
      <xdr:nvSpPr>
        <xdr:cNvPr id="853" name="楕円 852">
          <a:extLst>
            <a:ext uri="{FF2B5EF4-FFF2-40B4-BE49-F238E27FC236}">
              <a16:creationId xmlns:a16="http://schemas.microsoft.com/office/drawing/2014/main" id="{8871EA26-5521-4D17-A02F-909D4F0DE703}"/>
            </a:ext>
          </a:extLst>
        </xdr:cNvPr>
        <xdr:cNvSpPr/>
      </xdr:nvSpPr>
      <xdr:spPr>
        <a:xfrm>
          <a:off x="16388080" y="175422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153924</xdr:rowOff>
    </xdr:from>
    <xdr:to>
      <xdr:col>102</xdr:col>
      <xdr:colOff>114300</xdr:colOff>
      <xdr:row>104</xdr:row>
      <xdr:rowOff>158496</xdr:rowOff>
    </xdr:to>
    <xdr:cxnSp macro="">
      <xdr:nvCxnSpPr>
        <xdr:cNvPr id="854" name="直線コネクタ 853">
          <a:extLst>
            <a:ext uri="{FF2B5EF4-FFF2-40B4-BE49-F238E27FC236}">
              <a16:creationId xmlns:a16="http://schemas.microsoft.com/office/drawing/2014/main" id="{DC886293-A4BB-45B2-81FD-0343C2A89D28}"/>
            </a:ext>
          </a:extLst>
        </xdr:cNvPr>
        <xdr:cNvCxnSpPr/>
      </xdr:nvCxnSpPr>
      <xdr:spPr>
        <a:xfrm flipV="1">
          <a:off x="16431260" y="17588484"/>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55" name="n_1aveValue【公民館】&#10;一人当たり面積">
          <a:extLst>
            <a:ext uri="{FF2B5EF4-FFF2-40B4-BE49-F238E27FC236}">
              <a16:creationId xmlns:a16="http://schemas.microsoft.com/office/drawing/2014/main" id="{F057CE82-9142-4385-8D1E-79A6911FED2E}"/>
            </a:ext>
          </a:extLst>
        </xdr:cNvPr>
        <xdr:cNvSpPr txBox="1"/>
      </xdr:nvSpPr>
      <xdr:spPr>
        <a:xfrm>
          <a:off x="1856112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856" name="n_2aveValue【公民館】&#10;一人当たり面積">
          <a:extLst>
            <a:ext uri="{FF2B5EF4-FFF2-40B4-BE49-F238E27FC236}">
              <a16:creationId xmlns:a16="http://schemas.microsoft.com/office/drawing/2014/main" id="{F96BCFC8-3CFF-444C-9CBC-DB34EEDBAC2F}"/>
            </a:ext>
          </a:extLst>
        </xdr:cNvPr>
        <xdr:cNvSpPr txBox="1"/>
      </xdr:nvSpPr>
      <xdr:spPr>
        <a:xfrm>
          <a:off x="17776267" y="1780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857" name="n_3aveValue【公民館】&#10;一人当たり面積">
          <a:extLst>
            <a:ext uri="{FF2B5EF4-FFF2-40B4-BE49-F238E27FC236}">
              <a16:creationId xmlns:a16="http://schemas.microsoft.com/office/drawing/2014/main" id="{D9E064AF-BC22-4305-ACED-3B4AB397CD37}"/>
            </a:ext>
          </a:extLst>
        </xdr:cNvPr>
        <xdr:cNvSpPr txBox="1"/>
      </xdr:nvSpPr>
      <xdr:spPr>
        <a:xfrm>
          <a:off x="1700156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58" name="n_4aveValue【公民館】&#10;一人当たり面積">
          <a:extLst>
            <a:ext uri="{FF2B5EF4-FFF2-40B4-BE49-F238E27FC236}">
              <a16:creationId xmlns:a16="http://schemas.microsoft.com/office/drawing/2014/main" id="{F767EACD-E7B7-4F78-9368-3D714BAA4DCA}"/>
            </a:ext>
          </a:extLst>
        </xdr:cNvPr>
        <xdr:cNvSpPr txBox="1"/>
      </xdr:nvSpPr>
      <xdr:spPr>
        <a:xfrm>
          <a:off x="16226867" y="17883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45229</xdr:rowOff>
    </xdr:from>
    <xdr:ext cx="469744" cy="259045"/>
    <xdr:sp macro="" textlink="">
      <xdr:nvSpPr>
        <xdr:cNvPr id="859" name="n_1mainValue【公民館】&#10;一人当たり面積">
          <a:extLst>
            <a:ext uri="{FF2B5EF4-FFF2-40B4-BE49-F238E27FC236}">
              <a16:creationId xmlns:a16="http://schemas.microsoft.com/office/drawing/2014/main" id="{3C960095-E86D-4C91-8182-E29A367B9A86}"/>
            </a:ext>
          </a:extLst>
        </xdr:cNvPr>
        <xdr:cNvSpPr txBox="1"/>
      </xdr:nvSpPr>
      <xdr:spPr>
        <a:xfrm>
          <a:off x="1856112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45229</xdr:rowOff>
    </xdr:from>
    <xdr:ext cx="469744" cy="259045"/>
    <xdr:sp macro="" textlink="">
      <xdr:nvSpPr>
        <xdr:cNvPr id="860" name="n_2mainValue【公民館】&#10;一人当たり面積">
          <a:extLst>
            <a:ext uri="{FF2B5EF4-FFF2-40B4-BE49-F238E27FC236}">
              <a16:creationId xmlns:a16="http://schemas.microsoft.com/office/drawing/2014/main" id="{2C80FF57-DF2B-4C8E-8D2A-B159024EC234}"/>
            </a:ext>
          </a:extLst>
        </xdr:cNvPr>
        <xdr:cNvSpPr txBox="1"/>
      </xdr:nvSpPr>
      <xdr:spPr>
        <a:xfrm>
          <a:off x="1777626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49801</xdr:rowOff>
    </xdr:from>
    <xdr:ext cx="469744" cy="259045"/>
    <xdr:sp macro="" textlink="">
      <xdr:nvSpPr>
        <xdr:cNvPr id="861" name="n_3mainValue【公民館】&#10;一人当たり面積">
          <a:extLst>
            <a:ext uri="{FF2B5EF4-FFF2-40B4-BE49-F238E27FC236}">
              <a16:creationId xmlns:a16="http://schemas.microsoft.com/office/drawing/2014/main" id="{65284C93-8199-4AE6-A0EE-6D4B0DB5AFCC}"/>
            </a:ext>
          </a:extLst>
        </xdr:cNvPr>
        <xdr:cNvSpPr txBox="1"/>
      </xdr:nvSpPr>
      <xdr:spPr>
        <a:xfrm>
          <a:off x="17001567" y="1731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54373</xdr:rowOff>
    </xdr:from>
    <xdr:ext cx="469744" cy="259045"/>
    <xdr:sp macro="" textlink="">
      <xdr:nvSpPr>
        <xdr:cNvPr id="862" name="n_4mainValue【公民館】&#10;一人当たり面積">
          <a:extLst>
            <a:ext uri="{FF2B5EF4-FFF2-40B4-BE49-F238E27FC236}">
              <a16:creationId xmlns:a16="http://schemas.microsoft.com/office/drawing/2014/main" id="{759BEFB9-3FE0-4B25-A439-EFF41B9A7EA5}"/>
            </a:ext>
          </a:extLst>
        </xdr:cNvPr>
        <xdr:cNvSpPr txBox="1"/>
      </xdr:nvSpPr>
      <xdr:spPr>
        <a:xfrm>
          <a:off x="162268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814D947B-9B30-4AC8-B927-8BF5F797FE8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1DC9545C-8A9F-44E8-84BE-0242B2E4DBC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0EF6B39D-ADE7-44A7-8173-7C4E2F66A78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橋りょう・トンネル及び公民館が類似団体内平均を上回っている。これは、過去に建設された道路等施設の老朽化が進んでいることが要因である。今後、道路の新設改良、舗装新設、側溝新設など、幹線道路や生活道路の整備を進め、橋りょうについては、平成２５年度に策定（令和８年度改訂）された橋梁長寿命化修繕計画に基づき、計画的に維持管理を進めていく。また、公営住宅、児童館については、類似団体内平均を下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施設の多くが平成に入ってから建築及び建て替えがなされており、比較的新しいものが多いことが要因である。特に児童館については、令和２年度にこまきこども未来館が新たに設置されたことが大きな要因である。学校施設については、令和３年度に類似団体内平均を下回った。これは、改築を進めていた小牧南小学校の校舎及び体育館が令和３年度に竣工したことが主な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児童館、公民館については、一人当たりの面積が類似団体内平均を上回っているものの、公営住宅、学校施設については類似団体内平均より下回っている。今後、平成２８年度に策定（令和４年度に改訂）された公共ファシリティマネジメント基本方針、公共施設適正配置計画、公共施設長寿命化計画に基づき、施設の建替えや統合等も含め適切に進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4FD384-272C-4F98-A507-2C8F3827E1A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48E7CEF-5CAC-4714-84DC-7780C50C517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9780936-ADD0-4FEE-AAFD-141DC156AB8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C07FCE-8E92-4DEE-B090-A9EB8BB37AD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愛知県小牧市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82B652-9080-44F8-B9BD-12F06510495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5C68FC-63A1-4DB7-8F4D-39D18EF25CA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BB1E851-543C-49E8-B7AE-95305767A0F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1A6DD34-BD96-48E7-9244-29D9F176C70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A4C65C-42F9-4455-8D53-74970A61FD4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E2BFE9-7417-48D0-9E24-8A892D54505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149,025
137,842
62.81
66,749,111
64,313,596
1,653,405
37,632,138
10,093,027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991712-5A4E-480D-BB14-4ABD93F9DBD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13FE9B1-C56A-49EF-997C-EF48B6A17EF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48EDFC1-5C90-4DC7-A18B-A42E1905D7A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66A8DC-AD4C-4C9B-B069-31BB94815EA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557A48-68C0-4C33-A74E-8A834BE0D90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700892B-6572-4AA3-82A3-12E0460A8D4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A6EF9D-2A58-4BAF-880A-A795649CD14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3705FB-FAC9-4028-B318-9392643F89A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30E8BA-63F8-446D-AEFD-AC8F733C741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25E134-019D-45B6-A14D-84983FBA2FD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5C8415-97BA-4368-92B7-0B7CD317D07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8603A3-BF25-40EC-BF29-B71E23AFE47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252A802-C1EE-4721-ACA8-158A9B7B56E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0191CE-6276-45A8-818B-FB87BD3C53A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2BFFD8-2E66-4CB5-9470-9719332179E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692BF1E-77C2-40A0-9D9D-3199474E134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5F40CC-025D-4230-9DEF-6F2D7FBECD0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B1140A-7C35-45E4-9A34-D58BFDB5FB2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00422D-2218-43BB-AE96-9EB5B29D3E1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134214-9AD0-4412-AEDB-437DFCFA065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76EEBB-86EB-4B4C-8CF0-705927BEAE6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10ED23-59ED-4616-9373-4A369836308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1DEFA8-731C-4E88-81DF-AFAF9A1F89B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6A12354-7419-4400-8E9F-5558FFFAA92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8FE714-1DC4-4685-B48A-7BCF9244B1D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91BF122-F25B-4051-B82D-2AE83081667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C51A11-29E8-4CB9-8141-ACF30C1FDDC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A8D135-9F32-4AD3-B2C6-FA27CB7CB12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2A50A7-2731-404F-BFD1-337824F4E0C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187BF06-3257-4A2F-825B-7169F2D9070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B34374A-22CB-431C-AC86-DEF9BCEF372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D1423D6-74F1-4498-BF03-43603067BBA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5159AE8-682E-4EC3-9617-96869B57EF3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CA57C0A-9FE9-40F6-8A1A-36B581EEA5C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C1FFD97-6BD4-47E9-81AF-2A25BBFEA9E7}"/>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C7F373A-5C40-479A-9794-24230FF9DAC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0890816-1308-4278-8DD6-1D965E151993}"/>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2998561-AAC6-45BA-A9E4-D7D2288B7A98}"/>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60408CE-AA1B-48F9-8AE1-ACE67D0C741D}"/>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5C3B0A4-F0B7-4380-B45C-EEF740E58E35}"/>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7872EE4-5650-43DF-8D03-7CDAC2D32C6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E2291D7-4018-4C26-960F-8A41AB67D42A}"/>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103D8E5-E379-4D93-BB28-C4035524DC18}"/>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E8D128-EFDB-4576-83FC-CD78FF00AD05}"/>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1E6C34D-16A5-44BF-9214-B9385DEEB4A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F790418-C714-4FA0-BCE0-196ABE7CF77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5659FE3-57D4-44FE-B96B-28F3EBEF5800}"/>
            </a:ext>
          </a:extLst>
        </xdr:cNvPr>
        <xdr:cNvCxnSpPr/>
      </xdr:nvCxnSpPr>
      <xdr:spPr>
        <a:xfrm flipV="1">
          <a:off x="4086225" y="5665470"/>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D641D14-A522-4EA6-A3BA-4C0B3C0AF04D}"/>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ACD4FDC-52E3-48B5-971F-3FF494CA98E3}"/>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B1DCB79-4B76-4219-861F-907A399C4CBB}"/>
            </a:ext>
          </a:extLst>
        </xdr:cNvPr>
        <xdr:cNvSpPr txBox="1"/>
      </xdr:nvSpPr>
      <xdr:spPr>
        <a:xfrm>
          <a:off x="4124960" y="5444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87B43CF9-DB1C-41AC-B53E-1D411B3AEEC4}"/>
            </a:ext>
          </a:extLst>
        </xdr:cNvPr>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116494</xdr:rowOff>
    </xdr:from>
    <xdr:ext cx="405111" cy="259045"/>
    <xdr:sp macro="" textlink="">
      <xdr:nvSpPr>
        <xdr:cNvPr id="63" name="【図書館】&#10;有形固定資産減価償却率平均値テキスト">
          <a:extLst>
            <a:ext uri="{FF2B5EF4-FFF2-40B4-BE49-F238E27FC236}">
              <a16:creationId xmlns:a16="http://schemas.microsoft.com/office/drawing/2014/main" id="{41637F33-FF5F-4D29-91CF-6D0AC5AD4AE7}"/>
            </a:ext>
          </a:extLst>
        </xdr:cNvPr>
        <xdr:cNvSpPr txBox="1"/>
      </xdr:nvSpPr>
      <xdr:spPr>
        <a:xfrm>
          <a:off x="4124960" y="6319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619702DA-FD2E-4F78-BB72-CAA79857BDB3}"/>
            </a:ext>
          </a:extLst>
        </xdr:cNvPr>
        <xdr:cNvSpPr/>
      </xdr:nvSpPr>
      <xdr:spPr>
        <a:xfrm>
          <a:off x="403606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AD34CE6A-35AA-41B1-B1C9-411E05A1B351}"/>
            </a:ext>
          </a:extLst>
        </xdr:cNvPr>
        <xdr:cNvSpPr/>
      </xdr:nvSpPr>
      <xdr:spPr>
        <a:xfrm>
          <a:off x="3312160" y="632441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43015</xdr:rowOff>
    </xdr:from>
    <xdr:ext cx="405111" cy="259045"/>
    <xdr:sp macro="" textlink="">
      <xdr:nvSpPr>
        <xdr:cNvPr id="66" name="n_1aveValue【図書館】&#10;有形固定資産減価償却率">
          <a:extLst>
            <a:ext uri="{FF2B5EF4-FFF2-40B4-BE49-F238E27FC236}">
              <a16:creationId xmlns:a16="http://schemas.microsoft.com/office/drawing/2014/main" id="{93F13BDB-1C68-4008-B235-6E53A92BF287}"/>
            </a:ext>
          </a:extLst>
        </xdr:cNvPr>
        <xdr:cNvSpPr txBox="1"/>
      </xdr:nvSpPr>
      <xdr:spPr>
        <a:xfrm>
          <a:off x="3170564" y="641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90714</xdr:rowOff>
    </xdr:from>
    <xdr:to>
      <xdr:col>15</xdr:col>
      <xdr:colOff>101600</xdr:colOff>
      <xdr:row>38</xdr:row>
      <xdr:rowOff>20864</xdr:rowOff>
    </xdr:to>
    <xdr:sp macro="" textlink="">
      <xdr:nvSpPr>
        <xdr:cNvPr id="67" name="フローチャート: 判断 66">
          <a:extLst>
            <a:ext uri="{FF2B5EF4-FFF2-40B4-BE49-F238E27FC236}">
              <a16:creationId xmlns:a16="http://schemas.microsoft.com/office/drawing/2014/main" id="{D71592CB-B31F-4B6A-847C-BB70C3B292DF}"/>
            </a:ext>
          </a:extLst>
        </xdr:cNvPr>
        <xdr:cNvSpPr/>
      </xdr:nvSpPr>
      <xdr:spPr>
        <a:xfrm>
          <a:off x="2514600" y="629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11992</xdr:rowOff>
    </xdr:from>
    <xdr:ext cx="405111" cy="259045"/>
    <xdr:sp macro="" textlink="">
      <xdr:nvSpPr>
        <xdr:cNvPr id="68" name="n_2aveValue【図書館】&#10;有形固定資産減価償却率">
          <a:extLst>
            <a:ext uri="{FF2B5EF4-FFF2-40B4-BE49-F238E27FC236}">
              <a16:creationId xmlns:a16="http://schemas.microsoft.com/office/drawing/2014/main" id="{547ABB3D-FF26-415C-A73A-A5580687BB6A}"/>
            </a:ext>
          </a:extLst>
        </xdr:cNvPr>
        <xdr:cNvSpPr txBox="1"/>
      </xdr:nvSpPr>
      <xdr:spPr>
        <a:xfrm>
          <a:off x="2385704" y="638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62956</xdr:rowOff>
    </xdr:from>
    <xdr:to>
      <xdr:col>10</xdr:col>
      <xdr:colOff>165100</xdr:colOff>
      <xdr:row>37</xdr:row>
      <xdr:rowOff>164556</xdr:rowOff>
    </xdr:to>
    <xdr:sp macro="" textlink="">
      <xdr:nvSpPr>
        <xdr:cNvPr id="69" name="フローチャート: 判断 68">
          <a:extLst>
            <a:ext uri="{FF2B5EF4-FFF2-40B4-BE49-F238E27FC236}">
              <a16:creationId xmlns:a16="http://schemas.microsoft.com/office/drawing/2014/main" id="{A2A1032F-4DC3-420C-8D8A-0087FB47FB55}"/>
            </a:ext>
          </a:extLst>
        </xdr:cNvPr>
        <xdr:cNvSpPr/>
      </xdr:nvSpPr>
      <xdr:spPr>
        <a:xfrm>
          <a:off x="1739900" y="626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37</xdr:row>
      <xdr:rowOff>155683</xdr:rowOff>
    </xdr:from>
    <xdr:ext cx="405111" cy="259045"/>
    <xdr:sp macro="" textlink="">
      <xdr:nvSpPr>
        <xdr:cNvPr id="70" name="n_3aveValue【図書館】&#10;有形固定資産減価償却率">
          <a:extLst>
            <a:ext uri="{FF2B5EF4-FFF2-40B4-BE49-F238E27FC236}">
              <a16:creationId xmlns:a16="http://schemas.microsoft.com/office/drawing/2014/main" id="{7C3571DC-70C6-4625-957A-003AFA8F1E50}"/>
            </a:ext>
          </a:extLst>
        </xdr:cNvPr>
        <xdr:cNvSpPr txBox="1"/>
      </xdr:nvSpPr>
      <xdr:spPr>
        <a:xfrm>
          <a:off x="1611004" y="635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77651</xdr:rowOff>
    </xdr:from>
    <xdr:to>
      <xdr:col>6</xdr:col>
      <xdr:colOff>38100</xdr:colOff>
      <xdr:row>38</xdr:row>
      <xdr:rowOff>7801</xdr:rowOff>
    </xdr:to>
    <xdr:sp macro="" textlink="">
      <xdr:nvSpPr>
        <xdr:cNvPr id="71" name="フローチャート: 判断 70">
          <a:extLst>
            <a:ext uri="{FF2B5EF4-FFF2-40B4-BE49-F238E27FC236}">
              <a16:creationId xmlns:a16="http://schemas.microsoft.com/office/drawing/2014/main" id="{6A8D5827-A8CA-4FDB-962A-A9678D8F7C60}"/>
            </a:ext>
          </a:extLst>
        </xdr:cNvPr>
        <xdr:cNvSpPr/>
      </xdr:nvSpPr>
      <xdr:spPr>
        <a:xfrm>
          <a:off x="965200" y="628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170378</xdr:rowOff>
    </xdr:from>
    <xdr:ext cx="405111" cy="259045"/>
    <xdr:sp macro="" textlink="">
      <xdr:nvSpPr>
        <xdr:cNvPr id="72" name="n_4aveValue【図書館】&#10;有形固定資産減価償却率">
          <a:extLst>
            <a:ext uri="{FF2B5EF4-FFF2-40B4-BE49-F238E27FC236}">
              <a16:creationId xmlns:a16="http://schemas.microsoft.com/office/drawing/2014/main" id="{681C8B3F-87FA-4A72-AA31-B7D338758FAE}"/>
            </a:ext>
          </a:extLst>
        </xdr:cNvPr>
        <xdr:cNvSpPr txBox="1"/>
      </xdr:nvSpPr>
      <xdr:spPr>
        <a:xfrm>
          <a:off x="836304" y="6373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CC417D3-A6B9-4D3F-89E2-B5E4161E8DD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2B81C31-70E9-4200-ADA5-380D83D2A64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729B35C3-1B38-4EB3-8ACC-DE203AF6FC4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4A915EDB-94BF-4CCD-A3CB-882CDCE3A8B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7F2EA788-DED0-42E6-B862-31802D72172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82550</xdr:rowOff>
    </xdr:from>
    <xdr:to>
      <xdr:col>24</xdr:col>
      <xdr:colOff>114300</xdr:colOff>
      <xdr:row>34</xdr:row>
      <xdr:rowOff>12700</xdr:rowOff>
    </xdr:to>
    <xdr:sp macro="" textlink="">
      <xdr:nvSpPr>
        <xdr:cNvPr id="78" name="楕円 77">
          <a:extLst>
            <a:ext uri="{FF2B5EF4-FFF2-40B4-BE49-F238E27FC236}">
              <a16:creationId xmlns:a16="http://schemas.microsoft.com/office/drawing/2014/main" id="{DF43B292-851B-4858-B645-F884BB22B626}"/>
            </a:ext>
          </a:extLst>
        </xdr:cNvPr>
        <xdr:cNvSpPr/>
      </xdr:nvSpPr>
      <xdr:spPr>
        <a:xfrm>
          <a:off x="4036060" y="561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35577</xdr:rowOff>
    </xdr:from>
    <xdr:ext cx="340478" cy="259045"/>
    <xdr:sp macro="" textlink="">
      <xdr:nvSpPr>
        <xdr:cNvPr id="79" name="【図書館】&#10;有形固定資産減価償却率該当値テキスト">
          <a:extLst>
            <a:ext uri="{FF2B5EF4-FFF2-40B4-BE49-F238E27FC236}">
              <a16:creationId xmlns:a16="http://schemas.microsoft.com/office/drawing/2014/main" id="{B97AB746-C08C-405F-B312-88AEF38508CD}"/>
            </a:ext>
          </a:extLst>
        </xdr:cNvPr>
        <xdr:cNvSpPr txBox="1"/>
      </xdr:nvSpPr>
      <xdr:spPr>
        <a:xfrm>
          <a:off x="4124960" y="55676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49893</xdr:rowOff>
    </xdr:from>
    <xdr:to>
      <xdr:col>20</xdr:col>
      <xdr:colOff>38100</xdr:colOff>
      <xdr:row>33</xdr:row>
      <xdr:rowOff>151493</xdr:rowOff>
    </xdr:to>
    <xdr:sp macro="" textlink="">
      <xdr:nvSpPr>
        <xdr:cNvPr id="80" name="楕円 79">
          <a:extLst>
            <a:ext uri="{FF2B5EF4-FFF2-40B4-BE49-F238E27FC236}">
              <a16:creationId xmlns:a16="http://schemas.microsoft.com/office/drawing/2014/main" id="{7DFC80B2-8DE6-4D1E-B9E8-B233610872D6}"/>
            </a:ext>
          </a:extLst>
        </xdr:cNvPr>
        <xdr:cNvSpPr/>
      </xdr:nvSpPr>
      <xdr:spPr>
        <a:xfrm>
          <a:off x="3312160" y="55820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100693</xdr:rowOff>
    </xdr:from>
    <xdr:to>
      <xdr:col>24</xdr:col>
      <xdr:colOff>63500</xdr:colOff>
      <xdr:row>33</xdr:row>
      <xdr:rowOff>133350</xdr:rowOff>
    </xdr:to>
    <xdr:cxnSp macro="">
      <xdr:nvCxnSpPr>
        <xdr:cNvPr id="81" name="直線コネクタ 80">
          <a:extLst>
            <a:ext uri="{FF2B5EF4-FFF2-40B4-BE49-F238E27FC236}">
              <a16:creationId xmlns:a16="http://schemas.microsoft.com/office/drawing/2014/main" id="{0DE69BDF-7E64-4807-8F30-43F72CCF14F9}"/>
            </a:ext>
          </a:extLst>
        </xdr:cNvPr>
        <xdr:cNvCxnSpPr/>
      </xdr:nvCxnSpPr>
      <xdr:spPr>
        <a:xfrm>
          <a:off x="3355340" y="5632813"/>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17236</xdr:rowOff>
    </xdr:from>
    <xdr:to>
      <xdr:col>15</xdr:col>
      <xdr:colOff>101600</xdr:colOff>
      <xdr:row>33</xdr:row>
      <xdr:rowOff>118836</xdr:rowOff>
    </xdr:to>
    <xdr:sp macro="" textlink="">
      <xdr:nvSpPr>
        <xdr:cNvPr id="82" name="楕円 81">
          <a:extLst>
            <a:ext uri="{FF2B5EF4-FFF2-40B4-BE49-F238E27FC236}">
              <a16:creationId xmlns:a16="http://schemas.microsoft.com/office/drawing/2014/main" id="{D5047A6F-7CF5-402A-9393-28652214AC99}"/>
            </a:ext>
          </a:extLst>
        </xdr:cNvPr>
        <xdr:cNvSpPr/>
      </xdr:nvSpPr>
      <xdr:spPr>
        <a:xfrm>
          <a:off x="2514600" y="554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68036</xdr:rowOff>
    </xdr:from>
    <xdr:to>
      <xdr:col>19</xdr:col>
      <xdr:colOff>177800</xdr:colOff>
      <xdr:row>33</xdr:row>
      <xdr:rowOff>100693</xdr:rowOff>
    </xdr:to>
    <xdr:cxnSp macro="">
      <xdr:nvCxnSpPr>
        <xdr:cNvPr id="83" name="直線コネクタ 82">
          <a:extLst>
            <a:ext uri="{FF2B5EF4-FFF2-40B4-BE49-F238E27FC236}">
              <a16:creationId xmlns:a16="http://schemas.microsoft.com/office/drawing/2014/main" id="{38AF5E1E-8098-487A-B10B-6308D39E88C9}"/>
            </a:ext>
          </a:extLst>
        </xdr:cNvPr>
        <xdr:cNvCxnSpPr/>
      </xdr:nvCxnSpPr>
      <xdr:spPr>
        <a:xfrm>
          <a:off x="2565400" y="5600156"/>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146231</xdr:rowOff>
    </xdr:from>
    <xdr:to>
      <xdr:col>10</xdr:col>
      <xdr:colOff>165100</xdr:colOff>
      <xdr:row>34</xdr:row>
      <xdr:rowOff>76381</xdr:rowOff>
    </xdr:to>
    <xdr:sp macro="" textlink="">
      <xdr:nvSpPr>
        <xdr:cNvPr id="84" name="楕円 83">
          <a:extLst>
            <a:ext uri="{FF2B5EF4-FFF2-40B4-BE49-F238E27FC236}">
              <a16:creationId xmlns:a16="http://schemas.microsoft.com/office/drawing/2014/main" id="{A2520781-9D45-4BA5-8762-57A9DC7E33FB}"/>
            </a:ext>
          </a:extLst>
        </xdr:cNvPr>
        <xdr:cNvSpPr/>
      </xdr:nvSpPr>
      <xdr:spPr>
        <a:xfrm>
          <a:off x="1739900" y="5678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68036</xdr:rowOff>
    </xdr:from>
    <xdr:to>
      <xdr:col>15</xdr:col>
      <xdr:colOff>50800</xdr:colOff>
      <xdr:row>34</xdr:row>
      <xdr:rowOff>25581</xdr:rowOff>
    </xdr:to>
    <xdr:cxnSp macro="">
      <xdr:nvCxnSpPr>
        <xdr:cNvPr id="85" name="直線コネクタ 84">
          <a:extLst>
            <a:ext uri="{FF2B5EF4-FFF2-40B4-BE49-F238E27FC236}">
              <a16:creationId xmlns:a16="http://schemas.microsoft.com/office/drawing/2014/main" id="{02DB3D61-9EAB-476F-B5B8-9A4F2126F690}"/>
            </a:ext>
          </a:extLst>
        </xdr:cNvPr>
        <xdr:cNvCxnSpPr/>
      </xdr:nvCxnSpPr>
      <xdr:spPr>
        <a:xfrm flipV="1">
          <a:off x="1790700" y="5600156"/>
          <a:ext cx="774700" cy="12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113574</xdr:rowOff>
    </xdr:from>
    <xdr:to>
      <xdr:col>6</xdr:col>
      <xdr:colOff>38100</xdr:colOff>
      <xdr:row>34</xdr:row>
      <xdr:rowOff>43724</xdr:rowOff>
    </xdr:to>
    <xdr:sp macro="" textlink="">
      <xdr:nvSpPr>
        <xdr:cNvPr id="86" name="楕円 85">
          <a:extLst>
            <a:ext uri="{FF2B5EF4-FFF2-40B4-BE49-F238E27FC236}">
              <a16:creationId xmlns:a16="http://schemas.microsoft.com/office/drawing/2014/main" id="{1E074553-7E14-488E-8CE5-5DB72D35F28A}"/>
            </a:ext>
          </a:extLst>
        </xdr:cNvPr>
        <xdr:cNvSpPr/>
      </xdr:nvSpPr>
      <xdr:spPr>
        <a:xfrm>
          <a:off x="965200" y="5645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164374</xdr:rowOff>
    </xdr:from>
    <xdr:to>
      <xdr:col>10</xdr:col>
      <xdr:colOff>114300</xdr:colOff>
      <xdr:row>34</xdr:row>
      <xdr:rowOff>25581</xdr:rowOff>
    </xdr:to>
    <xdr:cxnSp macro="">
      <xdr:nvCxnSpPr>
        <xdr:cNvPr id="87" name="直線コネクタ 86">
          <a:extLst>
            <a:ext uri="{FF2B5EF4-FFF2-40B4-BE49-F238E27FC236}">
              <a16:creationId xmlns:a16="http://schemas.microsoft.com/office/drawing/2014/main" id="{5A5FD73F-C972-444B-B7E4-2DB180E7E3C9}"/>
            </a:ext>
          </a:extLst>
        </xdr:cNvPr>
        <xdr:cNvCxnSpPr/>
      </xdr:nvCxnSpPr>
      <xdr:spPr>
        <a:xfrm>
          <a:off x="1008380" y="5696494"/>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31</xdr:row>
      <xdr:rowOff>168020</xdr:rowOff>
    </xdr:from>
    <xdr:ext cx="340478" cy="259045"/>
    <xdr:sp macro="" textlink="">
      <xdr:nvSpPr>
        <xdr:cNvPr id="88" name="n_1mainValue【図書館】&#10;有形固定資産減価償却率">
          <a:extLst>
            <a:ext uri="{FF2B5EF4-FFF2-40B4-BE49-F238E27FC236}">
              <a16:creationId xmlns:a16="http://schemas.microsoft.com/office/drawing/2014/main" id="{2607BCA8-396D-4D70-872B-C5D2838779D1}"/>
            </a:ext>
          </a:extLst>
        </xdr:cNvPr>
        <xdr:cNvSpPr txBox="1"/>
      </xdr:nvSpPr>
      <xdr:spPr>
        <a:xfrm>
          <a:off x="3187641" y="53648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135363</xdr:rowOff>
    </xdr:from>
    <xdr:ext cx="340478" cy="259045"/>
    <xdr:sp macro="" textlink="">
      <xdr:nvSpPr>
        <xdr:cNvPr id="89" name="n_2mainValue【図書館】&#10;有形固定資産減価償却率">
          <a:extLst>
            <a:ext uri="{FF2B5EF4-FFF2-40B4-BE49-F238E27FC236}">
              <a16:creationId xmlns:a16="http://schemas.microsoft.com/office/drawing/2014/main" id="{D1050374-BCB4-44F3-86B7-27C8DEE6EA10}"/>
            </a:ext>
          </a:extLst>
        </xdr:cNvPr>
        <xdr:cNvSpPr txBox="1"/>
      </xdr:nvSpPr>
      <xdr:spPr>
        <a:xfrm>
          <a:off x="2418021" y="53322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92908</xdr:rowOff>
    </xdr:from>
    <xdr:ext cx="405111" cy="259045"/>
    <xdr:sp macro="" textlink="">
      <xdr:nvSpPr>
        <xdr:cNvPr id="90" name="n_3mainValue【図書館】&#10;有形固定資産減価償却率">
          <a:extLst>
            <a:ext uri="{FF2B5EF4-FFF2-40B4-BE49-F238E27FC236}">
              <a16:creationId xmlns:a16="http://schemas.microsoft.com/office/drawing/2014/main" id="{4BDFB52B-5628-4DCF-9B7B-938E4F4DC477}"/>
            </a:ext>
          </a:extLst>
        </xdr:cNvPr>
        <xdr:cNvSpPr txBox="1"/>
      </xdr:nvSpPr>
      <xdr:spPr>
        <a:xfrm>
          <a:off x="1611004" y="5457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60251</xdr:rowOff>
    </xdr:from>
    <xdr:ext cx="340478" cy="259045"/>
    <xdr:sp macro="" textlink="">
      <xdr:nvSpPr>
        <xdr:cNvPr id="91" name="n_4mainValue【図書館】&#10;有形固定資産減価償却率">
          <a:extLst>
            <a:ext uri="{FF2B5EF4-FFF2-40B4-BE49-F238E27FC236}">
              <a16:creationId xmlns:a16="http://schemas.microsoft.com/office/drawing/2014/main" id="{BB9CD871-E6DA-4D7D-A80A-65AEE45EE2ED}"/>
            </a:ext>
          </a:extLst>
        </xdr:cNvPr>
        <xdr:cNvSpPr txBox="1"/>
      </xdr:nvSpPr>
      <xdr:spPr>
        <a:xfrm>
          <a:off x="845761" y="5424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0E8BB35-85DA-4221-B5E6-EC1E876E258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B810EF5-D797-438E-9D07-394931171D4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1E68F7D-5933-4D35-BD04-0D5B44945EC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EAE2110-FEB8-4874-A2B0-1D347289CB3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C9C8429-7884-4089-A6D0-34726FB3F95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38B2248-972D-4F49-9E0B-182626E4BBA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7C30CA4-A998-41CB-9058-D1081751DCE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B999867-978B-4E4D-A5FA-62F69703FB4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E9957C9-9ECF-4469-8B63-6E2CCE15157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D1A4470-A0A1-4465-A7BD-46DDC8DB824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9B8FF7-6AF8-41F2-8F1E-9457B4DC395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7A499A9-7BAF-498F-8F42-14AB265EA63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58208A6-24D9-467B-99C3-E58C5E5C8D0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2F0CF98-31D1-4914-9CDB-6E8F87A84E8F}"/>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28CFC8F-4B00-4719-B743-A0724D8B338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CBB5A5B-0F32-48B4-A08E-CC509F208D15}"/>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F8CD750-6053-4754-A943-FE98E382BCA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3D12704-2004-4FEC-A9D1-BC065A06600E}"/>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295C7E7-62C4-4F4D-A857-6F08C956F2C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899123B-941F-4CEB-BA82-6984C0CB301E}"/>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2F85E30-8511-4603-B3FF-A704488A4D1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7393716-A98A-427E-961B-CF97CC0B0C55}"/>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AA8AE7F-6418-4C0D-8F43-BA421112ADB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BC64A508-26E6-46E2-A87E-C974B5D744E6}"/>
            </a:ext>
          </a:extLst>
        </xdr:cNvPr>
        <xdr:cNvCxnSpPr/>
      </xdr:nvCxnSpPr>
      <xdr:spPr>
        <a:xfrm flipV="1">
          <a:off x="9219565" y="565277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805C7BB1-234E-42A4-9A1F-8AFA666A7EDA}"/>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ED6127A-4882-40DC-A09D-9473FF2D7DF8}"/>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204B941A-5190-42EB-845F-7047C7F240DD}"/>
            </a:ext>
          </a:extLst>
        </xdr:cNvPr>
        <xdr:cNvSpPr txBox="1"/>
      </xdr:nvSpPr>
      <xdr:spPr>
        <a:xfrm>
          <a:off x="9258300" y="54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1EC0A409-9B06-4F22-ABE7-576488BE0CD3}"/>
            </a:ext>
          </a:extLst>
        </xdr:cNvPr>
        <xdr:cNvCxnSpPr/>
      </xdr:nvCxnSpPr>
      <xdr:spPr>
        <a:xfrm>
          <a:off x="9154160" y="565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F43D1488-6FA3-4980-B729-7501629460D4}"/>
            </a:ext>
          </a:extLst>
        </xdr:cNvPr>
        <xdr:cNvSpPr txBox="1"/>
      </xdr:nvSpPr>
      <xdr:spPr>
        <a:xfrm>
          <a:off x="92583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94D86CCE-AE75-4BA5-9342-816EEB9D1BAC}"/>
            </a:ext>
          </a:extLst>
        </xdr:cNvPr>
        <xdr:cNvSpPr/>
      </xdr:nvSpPr>
      <xdr:spPr>
        <a:xfrm>
          <a:off x="9192260" y="649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47E8553D-B970-46FA-B909-B8890E7E083A}"/>
            </a:ext>
          </a:extLst>
        </xdr:cNvPr>
        <xdr:cNvSpPr/>
      </xdr:nvSpPr>
      <xdr:spPr>
        <a:xfrm>
          <a:off x="8445500" y="645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10177</xdr:rowOff>
    </xdr:from>
    <xdr:ext cx="469744" cy="259045"/>
    <xdr:sp macro="" textlink="">
      <xdr:nvSpPr>
        <xdr:cNvPr id="123" name="n_1aveValue【図書館】&#10;一人当たり面積">
          <a:extLst>
            <a:ext uri="{FF2B5EF4-FFF2-40B4-BE49-F238E27FC236}">
              <a16:creationId xmlns:a16="http://schemas.microsoft.com/office/drawing/2014/main" id="{1D5C1F09-1B99-4CEE-B0F0-A87C03D19275}"/>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101600</xdr:rowOff>
    </xdr:from>
    <xdr:to>
      <xdr:col>46</xdr:col>
      <xdr:colOff>38100</xdr:colOff>
      <xdr:row>39</xdr:row>
      <xdr:rowOff>31750</xdr:rowOff>
    </xdr:to>
    <xdr:sp macro="" textlink="">
      <xdr:nvSpPr>
        <xdr:cNvPr id="124" name="フローチャート: 判断 123">
          <a:extLst>
            <a:ext uri="{FF2B5EF4-FFF2-40B4-BE49-F238E27FC236}">
              <a16:creationId xmlns:a16="http://schemas.microsoft.com/office/drawing/2014/main" id="{5C92B22C-8EBF-4879-9D90-87D8C23B285A}"/>
            </a:ext>
          </a:extLst>
        </xdr:cNvPr>
        <xdr:cNvSpPr/>
      </xdr:nvSpPr>
      <xdr:spPr>
        <a:xfrm>
          <a:off x="7670800" y="6471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22877</xdr:rowOff>
    </xdr:from>
    <xdr:ext cx="469744" cy="259045"/>
    <xdr:sp macro="" textlink="">
      <xdr:nvSpPr>
        <xdr:cNvPr id="125" name="n_2aveValue【図書館】&#10;一人当たり面積">
          <a:extLst>
            <a:ext uri="{FF2B5EF4-FFF2-40B4-BE49-F238E27FC236}">
              <a16:creationId xmlns:a16="http://schemas.microsoft.com/office/drawing/2014/main" id="{380090A3-4362-4A5F-8ADB-3CE8AC3CDCEF}"/>
            </a:ext>
          </a:extLst>
        </xdr:cNvPr>
        <xdr:cNvSpPr txBox="1"/>
      </xdr:nvSpPr>
      <xdr:spPr>
        <a:xfrm>
          <a:off x="750958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101600</xdr:rowOff>
    </xdr:from>
    <xdr:to>
      <xdr:col>41</xdr:col>
      <xdr:colOff>101600</xdr:colOff>
      <xdr:row>39</xdr:row>
      <xdr:rowOff>31750</xdr:rowOff>
    </xdr:to>
    <xdr:sp macro="" textlink="">
      <xdr:nvSpPr>
        <xdr:cNvPr id="126" name="フローチャート: 判断 125">
          <a:extLst>
            <a:ext uri="{FF2B5EF4-FFF2-40B4-BE49-F238E27FC236}">
              <a16:creationId xmlns:a16="http://schemas.microsoft.com/office/drawing/2014/main" id="{4A6C2CF8-BA94-426F-94B0-862DBA611F18}"/>
            </a:ext>
          </a:extLst>
        </xdr:cNvPr>
        <xdr:cNvSpPr/>
      </xdr:nvSpPr>
      <xdr:spPr>
        <a:xfrm>
          <a:off x="68732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22877</xdr:rowOff>
    </xdr:from>
    <xdr:ext cx="469744" cy="259045"/>
    <xdr:sp macro="" textlink="">
      <xdr:nvSpPr>
        <xdr:cNvPr id="127" name="n_3aveValue【図書館】&#10;一人当たり面積">
          <a:extLst>
            <a:ext uri="{FF2B5EF4-FFF2-40B4-BE49-F238E27FC236}">
              <a16:creationId xmlns:a16="http://schemas.microsoft.com/office/drawing/2014/main" id="{B80D07D1-6B82-4F1C-B7BA-0734CE1F5BC4}"/>
            </a:ext>
          </a:extLst>
        </xdr:cNvPr>
        <xdr:cNvSpPr txBox="1"/>
      </xdr:nvSpPr>
      <xdr:spPr>
        <a:xfrm>
          <a:off x="671202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139700</xdr:rowOff>
    </xdr:from>
    <xdr:to>
      <xdr:col>36</xdr:col>
      <xdr:colOff>165100</xdr:colOff>
      <xdr:row>39</xdr:row>
      <xdr:rowOff>69850</xdr:rowOff>
    </xdr:to>
    <xdr:sp macro="" textlink="">
      <xdr:nvSpPr>
        <xdr:cNvPr id="128" name="フローチャート: 判断 127">
          <a:extLst>
            <a:ext uri="{FF2B5EF4-FFF2-40B4-BE49-F238E27FC236}">
              <a16:creationId xmlns:a16="http://schemas.microsoft.com/office/drawing/2014/main" id="{8B65F58A-905C-41CE-AEA4-475A1F84373E}"/>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60977</xdr:rowOff>
    </xdr:from>
    <xdr:ext cx="469744" cy="259045"/>
    <xdr:sp macro="" textlink="">
      <xdr:nvSpPr>
        <xdr:cNvPr id="129" name="n_4aveValue【図書館】&#10;一人当たり面積">
          <a:extLst>
            <a:ext uri="{FF2B5EF4-FFF2-40B4-BE49-F238E27FC236}">
              <a16:creationId xmlns:a16="http://schemas.microsoft.com/office/drawing/2014/main" id="{EC06F30E-5E08-4A5B-9EB0-137B44005AA5}"/>
            </a:ext>
          </a:extLst>
        </xdr:cNvPr>
        <xdr:cNvSpPr txBox="1"/>
      </xdr:nvSpPr>
      <xdr:spPr>
        <a:xfrm>
          <a:off x="59373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C19CE0B-58A6-4FFE-B668-EA9989048E1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161608B-619A-4C79-89CB-1D0AAA98250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7DF702F-159F-42E9-9C26-B6F2B393DDD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4C9FC95-067E-49DD-B869-E626BBD655A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1C903294-8B22-4594-AFCB-E73AC8CA42B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5" name="楕円 134">
          <a:extLst>
            <a:ext uri="{FF2B5EF4-FFF2-40B4-BE49-F238E27FC236}">
              <a16:creationId xmlns:a16="http://schemas.microsoft.com/office/drawing/2014/main" id="{2B1765E3-10AF-4B71-8D4F-1B5728CABA38}"/>
            </a:ext>
          </a:extLst>
        </xdr:cNvPr>
        <xdr:cNvSpPr/>
      </xdr:nvSpPr>
      <xdr:spPr>
        <a:xfrm>
          <a:off x="9192260" y="6421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73677</xdr:rowOff>
    </xdr:from>
    <xdr:ext cx="469744" cy="259045"/>
    <xdr:sp macro="" textlink="">
      <xdr:nvSpPr>
        <xdr:cNvPr id="136" name="【図書館】&#10;一人当たり面積該当値テキスト">
          <a:extLst>
            <a:ext uri="{FF2B5EF4-FFF2-40B4-BE49-F238E27FC236}">
              <a16:creationId xmlns:a16="http://schemas.microsoft.com/office/drawing/2014/main" id="{FBBF1565-4B60-4B5F-806A-799B012FB713}"/>
            </a:ext>
          </a:extLst>
        </xdr:cNvPr>
        <xdr:cNvSpPr txBox="1"/>
      </xdr:nvSpPr>
      <xdr:spPr>
        <a:xfrm>
          <a:off x="9258300" y="627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7" name="楕円 136">
          <a:extLst>
            <a:ext uri="{FF2B5EF4-FFF2-40B4-BE49-F238E27FC236}">
              <a16:creationId xmlns:a16="http://schemas.microsoft.com/office/drawing/2014/main" id="{B49890DC-E018-4595-A43E-29781F4B1FA7}"/>
            </a:ext>
          </a:extLst>
        </xdr:cNvPr>
        <xdr:cNvSpPr/>
      </xdr:nvSpPr>
      <xdr:spPr>
        <a:xfrm>
          <a:off x="8445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114300</xdr:rowOff>
    </xdr:to>
    <xdr:cxnSp macro="">
      <xdr:nvCxnSpPr>
        <xdr:cNvPr id="138" name="直線コネクタ 137">
          <a:extLst>
            <a:ext uri="{FF2B5EF4-FFF2-40B4-BE49-F238E27FC236}">
              <a16:creationId xmlns:a16="http://schemas.microsoft.com/office/drawing/2014/main" id="{D832B85D-5A75-4C00-84AE-22F5AC04B091}"/>
            </a:ext>
          </a:extLst>
        </xdr:cNvPr>
        <xdr:cNvCxnSpPr/>
      </xdr:nvCxnSpPr>
      <xdr:spPr>
        <a:xfrm flipV="1">
          <a:off x="8496300" y="647192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9" name="楕円 138">
          <a:extLst>
            <a:ext uri="{FF2B5EF4-FFF2-40B4-BE49-F238E27FC236}">
              <a16:creationId xmlns:a16="http://schemas.microsoft.com/office/drawing/2014/main" id="{FB138B90-A4B7-48AE-AF60-22A15053EBBD}"/>
            </a:ext>
          </a:extLst>
        </xdr:cNvPr>
        <xdr:cNvSpPr/>
      </xdr:nvSpPr>
      <xdr:spPr>
        <a:xfrm>
          <a:off x="767080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40" name="直線コネクタ 139">
          <a:extLst>
            <a:ext uri="{FF2B5EF4-FFF2-40B4-BE49-F238E27FC236}">
              <a16:creationId xmlns:a16="http://schemas.microsoft.com/office/drawing/2014/main" id="{1F2EEFC7-AC89-4B39-9945-194CCC47680D}"/>
            </a:ext>
          </a:extLst>
        </xdr:cNvPr>
        <xdr:cNvCxnSpPr/>
      </xdr:nvCxnSpPr>
      <xdr:spPr>
        <a:xfrm>
          <a:off x="7713980" y="6484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41" name="楕円 140">
          <a:extLst>
            <a:ext uri="{FF2B5EF4-FFF2-40B4-BE49-F238E27FC236}">
              <a16:creationId xmlns:a16="http://schemas.microsoft.com/office/drawing/2014/main" id="{98673C1E-B398-47AC-B924-20C73A0361B0}"/>
            </a:ext>
          </a:extLst>
        </xdr:cNvPr>
        <xdr:cNvSpPr/>
      </xdr:nvSpPr>
      <xdr:spPr>
        <a:xfrm>
          <a:off x="68732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42" name="直線コネクタ 141">
          <a:extLst>
            <a:ext uri="{FF2B5EF4-FFF2-40B4-BE49-F238E27FC236}">
              <a16:creationId xmlns:a16="http://schemas.microsoft.com/office/drawing/2014/main" id="{304CC732-1779-4B76-9EF4-DF03F725808F}"/>
            </a:ext>
          </a:extLst>
        </xdr:cNvPr>
        <xdr:cNvCxnSpPr/>
      </xdr:nvCxnSpPr>
      <xdr:spPr>
        <a:xfrm>
          <a:off x="6924040" y="6484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43" name="楕円 142">
          <a:extLst>
            <a:ext uri="{FF2B5EF4-FFF2-40B4-BE49-F238E27FC236}">
              <a16:creationId xmlns:a16="http://schemas.microsoft.com/office/drawing/2014/main" id="{764C4EEA-2FC3-4606-B661-D672AB6DDDD0}"/>
            </a:ext>
          </a:extLst>
        </xdr:cNvPr>
        <xdr:cNvSpPr/>
      </xdr:nvSpPr>
      <xdr:spPr>
        <a:xfrm>
          <a:off x="60985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114300</xdr:rowOff>
    </xdr:to>
    <xdr:cxnSp macro="">
      <xdr:nvCxnSpPr>
        <xdr:cNvPr id="144" name="直線コネクタ 143">
          <a:extLst>
            <a:ext uri="{FF2B5EF4-FFF2-40B4-BE49-F238E27FC236}">
              <a16:creationId xmlns:a16="http://schemas.microsoft.com/office/drawing/2014/main" id="{E9871A69-A461-4EB4-A95B-5BB2AEF616BE}"/>
            </a:ext>
          </a:extLst>
        </xdr:cNvPr>
        <xdr:cNvCxnSpPr/>
      </xdr:nvCxnSpPr>
      <xdr:spPr>
        <a:xfrm>
          <a:off x="6149340" y="6484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10177</xdr:rowOff>
    </xdr:from>
    <xdr:ext cx="469744" cy="259045"/>
    <xdr:sp macro="" textlink="">
      <xdr:nvSpPr>
        <xdr:cNvPr id="145" name="n_1mainValue【図書館】&#10;一人当たり面積">
          <a:extLst>
            <a:ext uri="{FF2B5EF4-FFF2-40B4-BE49-F238E27FC236}">
              <a16:creationId xmlns:a16="http://schemas.microsoft.com/office/drawing/2014/main" id="{014138ED-F578-4919-AF04-BB7C331ADE6C}"/>
            </a:ext>
          </a:extLst>
        </xdr:cNvPr>
        <xdr:cNvSpPr txBox="1"/>
      </xdr:nvSpPr>
      <xdr:spPr>
        <a:xfrm>
          <a:off x="8271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67DAADFE-6EE2-426B-A720-F9CBBAFF7995}"/>
            </a:ext>
          </a:extLst>
        </xdr:cNvPr>
        <xdr:cNvSpPr txBox="1"/>
      </xdr:nvSpPr>
      <xdr:spPr>
        <a:xfrm>
          <a:off x="7509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55090DF3-8C09-4DBF-AACC-AF8566C4245C}"/>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8" name="n_4mainValue【図書館】&#10;一人当たり面積">
          <a:extLst>
            <a:ext uri="{FF2B5EF4-FFF2-40B4-BE49-F238E27FC236}">
              <a16:creationId xmlns:a16="http://schemas.microsoft.com/office/drawing/2014/main" id="{46D7A3E8-1A26-43D9-A44F-03A584A02A1A}"/>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562EDBF-04C5-439E-A1CE-846407AC701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6B13017-0659-4DA8-8ED8-9784332EE62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AA25D54-C01D-4E65-B192-49F8185D35F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D503802-4A78-48DD-A90E-24ED0A9B6F2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AD26DC0-8660-43CC-ACE9-09A03B057C4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4155834-312C-4A52-8A83-CEA9DFAC053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6AD8077-353A-46A1-A820-E8C4DFDF578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E70A302-46BB-4BAF-9BC6-F08DBDC97FB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3B8B56E-A1E2-4F89-A414-26F71A920F3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800521C-796B-4AFD-9F8B-BB9188473EB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040A72A-7721-44AF-A60A-142235EC1FB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B8FDEAD8-D5A6-4D3B-9DB1-61CEFFD74A81}"/>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9EDA5ADB-3DF5-49D5-B9D0-B163198743E4}"/>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E457DE6A-F29F-496A-8850-FD9B6719210E}"/>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E751253B-14C6-4EBE-91A0-61BA26360066}"/>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86DA2EEE-F0B7-4560-879E-08EF548E2516}"/>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993473A3-46E2-422F-9792-3F612E182C4D}"/>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42B6D49F-817D-435B-A6BE-8BF3E2B00701}"/>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E017AE96-E62C-40B1-ADEA-8FBF0E5EEB0E}"/>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B5D829B-E488-47B0-AB9A-21404CE1C85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E516AC54-35C9-4380-AE98-0017C61E59CB}"/>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86EA0A6-7A98-41DD-AABC-3F1D3557565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F4BBD03F-D94F-43A8-910F-ED5E201371FC}"/>
            </a:ext>
          </a:extLst>
        </xdr:cNvPr>
        <xdr:cNvCxnSpPr/>
      </xdr:nvCxnSpPr>
      <xdr:spPr>
        <a:xfrm flipV="1">
          <a:off x="4086225" y="9270492"/>
          <a:ext cx="0" cy="129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D69CFB25-2477-4BA7-9470-E90199B6FA0B}"/>
            </a:ext>
          </a:extLst>
        </xdr:cNvPr>
        <xdr:cNvSpPr txBox="1"/>
      </xdr:nvSpPr>
      <xdr:spPr>
        <a:xfrm>
          <a:off x="4124960" y="1057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BFBEA7AB-63EC-4DF1-823E-5D4CCF0C96E9}"/>
            </a:ext>
          </a:extLst>
        </xdr:cNvPr>
        <xdr:cNvCxnSpPr/>
      </xdr:nvCxnSpPr>
      <xdr:spPr>
        <a:xfrm>
          <a:off x="4020820" y="10568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B27563B-2D74-42CE-B15C-1AD0DEFA4A44}"/>
            </a:ext>
          </a:extLst>
        </xdr:cNvPr>
        <xdr:cNvSpPr txBox="1"/>
      </xdr:nvSpPr>
      <xdr:spPr>
        <a:xfrm>
          <a:off x="4124960" y="905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F7BBDED2-9796-496C-9C50-A7486FE64E26}"/>
            </a:ext>
          </a:extLst>
        </xdr:cNvPr>
        <xdr:cNvCxnSpPr/>
      </xdr:nvCxnSpPr>
      <xdr:spPr>
        <a:xfrm>
          <a:off x="4020820" y="9270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5E438DA-9F3A-4DB8-A601-32FEFFD5A4F2}"/>
            </a:ext>
          </a:extLst>
        </xdr:cNvPr>
        <xdr:cNvSpPr txBox="1"/>
      </xdr:nvSpPr>
      <xdr:spPr>
        <a:xfrm>
          <a:off x="4124960" y="9816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7D934633-C328-44A3-BF40-1B4516687BE5}"/>
            </a:ext>
          </a:extLst>
        </xdr:cNvPr>
        <xdr:cNvSpPr/>
      </xdr:nvSpPr>
      <xdr:spPr>
        <a:xfrm>
          <a:off x="4036060" y="9961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CC5D8E52-A4ED-4523-948F-A6A2754A16BD}"/>
            </a:ext>
          </a:extLst>
        </xdr:cNvPr>
        <xdr:cNvSpPr/>
      </xdr:nvSpPr>
      <xdr:spPr>
        <a:xfrm>
          <a:off x="3312160" y="9903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131335</xdr:rowOff>
    </xdr:from>
    <xdr:ext cx="405111" cy="259045"/>
    <xdr:sp macro="" textlink="">
      <xdr:nvSpPr>
        <xdr:cNvPr id="179" name="n_1aveValue【体育館・プール】&#10;有形固定資産減価償却率">
          <a:extLst>
            <a:ext uri="{FF2B5EF4-FFF2-40B4-BE49-F238E27FC236}">
              <a16:creationId xmlns:a16="http://schemas.microsoft.com/office/drawing/2014/main" id="{D181AA50-961D-440C-AEAC-D3BED1E48CA0}"/>
            </a:ext>
          </a:extLst>
        </xdr:cNvPr>
        <xdr:cNvSpPr txBox="1"/>
      </xdr:nvSpPr>
      <xdr:spPr>
        <a:xfrm>
          <a:off x="3170564" y="968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145796</xdr:rowOff>
    </xdr:from>
    <xdr:to>
      <xdr:col>15</xdr:col>
      <xdr:colOff>101600</xdr:colOff>
      <xdr:row>59</xdr:row>
      <xdr:rowOff>75946</xdr:rowOff>
    </xdr:to>
    <xdr:sp macro="" textlink="">
      <xdr:nvSpPr>
        <xdr:cNvPr id="180" name="フローチャート: 判断 179">
          <a:extLst>
            <a:ext uri="{FF2B5EF4-FFF2-40B4-BE49-F238E27FC236}">
              <a16:creationId xmlns:a16="http://schemas.microsoft.com/office/drawing/2014/main" id="{C4D478C9-0C63-42C2-A8ED-5C85D8846CAC}"/>
            </a:ext>
          </a:extLst>
        </xdr:cNvPr>
        <xdr:cNvSpPr/>
      </xdr:nvSpPr>
      <xdr:spPr>
        <a:xfrm>
          <a:off x="2514600" y="9868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92473</xdr:rowOff>
    </xdr:from>
    <xdr:ext cx="405111" cy="259045"/>
    <xdr:sp macro="" textlink="">
      <xdr:nvSpPr>
        <xdr:cNvPr id="181" name="n_2aveValue【体育館・プール】&#10;有形固定資産減価償却率">
          <a:extLst>
            <a:ext uri="{FF2B5EF4-FFF2-40B4-BE49-F238E27FC236}">
              <a16:creationId xmlns:a16="http://schemas.microsoft.com/office/drawing/2014/main" id="{203F8D23-252D-4240-B1B8-1865EDC0EE78}"/>
            </a:ext>
          </a:extLst>
        </xdr:cNvPr>
        <xdr:cNvSpPr txBox="1"/>
      </xdr:nvSpPr>
      <xdr:spPr>
        <a:xfrm>
          <a:off x="238570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106934</xdr:rowOff>
    </xdr:from>
    <xdr:to>
      <xdr:col>10</xdr:col>
      <xdr:colOff>165100</xdr:colOff>
      <xdr:row>59</xdr:row>
      <xdr:rowOff>37084</xdr:rowOff>
    </xdr:to>
    <xdr:sp macro="" textlink="">
      <xdr:nvSpPr>
        <xdr:cNvPr id="182" name="フローチャート: 判断 181">
          <a:extLst>
            <a:ext uri="{FF2B5EF4-FFF2-40B4-BE49-F238E27FC236}">
              <a16:creationId xmlns:a16="http://schemas.microsoft.com/office/drawing/2014/main" id="{18B060FC-8496-4863-94D4-BEE311FCCD5D}"/>
            </a:ext>
          </a:extLst>
        </xdr:cNvPr>
        <xdr:cNvSpPr/>
      </xdr:nvSpPr>
      <xdr:spPr>
        <a:xfrm>
          <a:off x="1739900" y="9830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53611</xdr:rowOff>
    </xdr:from>
    <xdr:ext cx="405111" cy="259045"/>
    <xdr:sp macro="" textlink="">
      <xdr:nvSpPr>
        <xdr:cNvPr id="183" name="n_3aveValue【体育館・プール】&#10;有形固定資産減価償却率">
          <a:extLst>
            <a:ext uri="{FF2B5EF4-FFF2-40B4-BE49-F238E27FC236}">
              <a16:creationId xmlns:a16="http://schemas.microsoft.com/office/drawing/2014/main" id="{3D63D7EB-8E2B-4E03-B04E-92E59BE5D87B}"/>
            </a:ext>
          </a:extLst>
        </xdr:cNvPr>
        <xdr:cNvSpPr txBox="1"/>
      </xdr:nvSpPr>
      <xdr:spPr>
        <a:xfrm>
          <a:off x="161100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118364</xdr:rowOff>
    </xdr:from>
    <xdr:to>
      <xdr:col>6</xdr:col>
      <xdr:colOff>38100</xdr:colOff>
      <xdr:row>59</xdr:row>
      <xdr:rowOff>48514</xdr:rowOff>
    </xdr:to>
    <xdr:sp macro="" textlink="">
      <xdr:nvSpPr>
        <xdr:cNvPr id="184" name="フローチャート: 判断 183">
          <a:extLst>
            <a:ext uri="{FF2B5EF4-FFF2-40B4-BE49-F238E27FC236}">
              <a16:creationId xmlns:a16="http://schemas.microsoft.com/office/drawing/2014/main" id="{7D317006-6A30-4192-8A41-CED232089EB6}"/>
            </a:ext>
          </a:extLst>
        </xdr:cNvPr>
        <xdr:cNvSpPr/>
      </xdr:nvSpPr>
      <xdr:spPr>
        <a:xfrm>
          <a:off x="965200" y="9841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65041</xdr:rowOff>
    </xdr:from>
    <xdr:ext cx="405111" cy="259045"/>
    <xdr:sp macro="" textlink="">
      <xdr:nvSpPr>
        <xdr:cNvPr id="185" name="n_4aveValue【体育館・プール】&#10;有形固定資産減価償却率">
          <a:extLst>
            <a:ext uri="{FF2B5EF4-FFF2-40B4-BE49-F238E27FC236}">
              <a16:creationId xmlns:a16="http://schemas.microsoft.com/office/drawing/2014/main" id="{E6701EC4-E926-47BD-817E-38643EE4A3C5}"/>
            </a:ext>
          </a:extLst>
        </xdr:cNvPr>
        <xdr:cNvSpPr txBox="1"/>
      </xdr:nvSpPr>
      <xdr:spPr>
        <a:xfrm>
          <a:off x="83630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0598DA1-1BB5-4F88-84CB-32B05DBFDD2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BC036F-85EB-40B7-B315-BF0313A6A5D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7730763-A381-4BC5-AA96-3F35CA926DB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B8A1DB4-7F6B-46A0-AAC8-20370794B27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ABC1F79-C76F-4E37-9464-28B5A08CDC8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26924</xdr:rowOff>
    </xdr:from>
    <xdr:to>
      <xdr:col>24</xdr:col>
      <xdr:colOff>114300</xdr:colOff>
      <xdr:row>61</xdr:row>
      <xdr:rowOff>128524</xdr:rowOff>
    </xdr:to>
    <xdr:sp macro="" textlink="">
      <xdr:nvSpPr>
        <xdr:cNvPr id="191" name="楕円 190">
          <a:extLst>
            <a:ext uri="{FF2B5EF4-FFF2-40B4-BE49-F238E27FC236}">
              <a16:creationId xmlns:a16="http://schemas.microsoft.com/office/drawing/2014/main" id="{FDA9E04A-6794-4FF9-86E7-4407434EBAD5}"/>
            </a:ext>
          </a:extLst>
        </xdr:cNvPr>
        <xdr:cNvSpPr/>
      </xdr:nvSpPr>
      <xdr:spPr>
        <a:xfrm>
          <a:off x="4036060" y="1025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5351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59AD2018-A45C-42FB-A3BA-C4082C9DBB74}"/>
            </a:ext>
          </a:extLst>
        </xdr:cNvPr>
        <xdr:cNvSpPr txBox="1"/>
      </xdr:nvSpPr>
      <xdr:spPr>
        <a:xfrm>
          <a:off x="4124960" y="1023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145796</xdr:rowOff>
    </xdr:from>
    <xdr:to>
      <xdr:col>20</xdr:col>
      <xdr:colOff>38100</xdr:colOff>
      <xdr:row>61</xdr:row>
      <xdr:rowOff>75946</xdr:rowOff>
    </xdr:to>
    <xdr:sp macro="" textlink="">
      <xdr:nvSpPr>
        <xdr:cNvPr id="193" name="楕円 192">
          <a:extLst>
            <a:ext uri="{FF2B5EF4-FFF2-40B4-BE49-F238E27FC236}">
              <a16:creationId xmlns:a16="http://schemas.microsoft.com/office/drawing/2014/main" id="{66C6F9AF-103C-4967-8E58-10C683BBFADD}"/>
            </a:ext>
          </a:extLst>
        </xdr:cNvPr>
        <xdr:cNvSpPr/>
      </xdr:nvSpPr>
      <xdr:spPr>
        <a:xfrm>
          <a:off x="3312160" y="10204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25146</xdr:rowOff>
    </xdr:from>
    <xdr:to>
      <xdr:col>24</xdr:col>
      <xdr:colOff>63500</xdr:colOff>
      <xdr:row>61</xdr:row>
      <xdr:rowOff>77724</xdr:rowOff>
    </xdr:to>
    <xdr:cxnSp macro="">
      <xdr:nvCxnSpPr>
        <xdr:cNvPr id="194" name="直線コネクタ 193">
          <a:extLst>
            <a:ext uri="{FF2B5EF4-FFF2-40B4-BE49-F238E27FC236}">
              <a16:creationId xmlns:a16="http://schemas.microsoft.com/office/drawing/2014/main" id="{5A7F4008-DEC2-48A5-8276-6F21C4119005}"/>
            </a:ext>
          </a:extLst>
        </xdr:cNvPr>
        <xdr:cNvCxnSpPr/>
      </xdr:nvCxnSpPr>
      <xdr:spPr>
        <a:xfrm>
          <a:off x="3355340" y="10251186"/>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138938</xdr:rowOff>
    </xdr:from>
    <xdr:to>
      <xdr:col>15</xdr:col>
      <xdr:colOff>101600</xdr:colOff>
      <xdr:row>61</xdr:row>
      <xdr:rowOff>69088</xdr:rowOff>
    </xdr:to>
    <xdr:sp macro="" textlink="">
      <xdr:nvSpPr>
        <xdr:cNvPr id="195" name="楕円 194">
          <a:extLst>
            <a:ext uri="{FF2B5EF4-FFF2-40B4-BE49-F238E27FC236}">
              <a16:creationId xmlns:a16="http://schemas.microsoft.com/office/drawing/2014/main" id="{F44D6FAC-A98A-49CC-975C-B7E84E412EAF}"/>
            </a:ext>
          </a:extLst>
        </xdr:cNvPr>
        <xdr:cNvSpPr/>
      </xdr:nvSpPr>
      <xdr:spPr>
        <a:xfrm>
          <a:off x="2514600" y="10197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18288</xdr:rowOff>
    </xdr:from>
    <xdr:to>
      <xdr:col>19</xdr:col>
      <xdr:colOff>177800</xdr:colOff>
      <xdr:row>61</xdr:row>
      <xdr:rowOff>25146</xdr:rowOff>
    </xdr:to>
    <xdr:cxnSp macro="">
      <xdr:nvCxnSpPr>
        <xdr:cNvPr id="196" name="直線コネクタ 195">
          <a:extLst>
            <a:ext uri="{FF2B5EF4-FFF2-40B4-BE49-F238E27FC236}">
              <a16:creationId xmlns:a16="http://schemas.microsoft.com/office/drawing/2014/main" id="{6F7C663F-CFED-43D4-B16A-5886DCF270A0}"/>
            </a:ext>
          </a:extLst>
        </xdr:cNvPr>
        <xdr:cNvCxnSpPr/>
      </xdr:nvCxnSpPr>
      <xdr:spPr>
        <a:xfrm>
          <a:off x="2565400" y="10244328"/>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84074</xdr:rowOff>
    </xdr:from>
    <xdr:to>
      <xdr:col>10</xdr:col>
      <xdr:colOff>165100</xdr:colOff>
      <xdr:row>61</xdr:row>
      <xdr:rowOff>14224</xdr:rowOff>
    </xdr:to>
    <xdr:sp macro="" textlink="">
      <xdr:nvSpPr>
        <xdr:cNvPr id="197" name="楕円 196">
          <a:extLst>
            <a:ext uri="{FF2B5EF4-FFF2-40B4-BE49-F238E27FC236}">
              <a16:creationId xmlns:a16="http://schemas.microsoft.com/office/drawing/2014/main" id="{AB171548-9609-4E8C-86E0-648380C3A893}"/>
            </a:ext>
          </a:extLst>
        </xdr:cNvPr>
        <xdr:cNvSpPr/>
      </xdr:nvSpPr>
      <xdr:spPr>
        <a:xfrm>
          <a:off x="1739900" y="10142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134874</xdr:rowOff>
    </xdr:from>
    <xdr:to>
      <xdr:col>15</xdr:col>
      <xdr:colOff>50800</xdr:colOff>
      <xdr:row>61</xdr:row>
      <xdr:rowOff>18288</xdr:rowOff>
    </xdr:to>
    <xdr:cxnSp macro="">
      <xdr:nvCxnSpPr>
        <xdr:cNvPr id="198" name="直線コネクタ 197">
          <a:extLst>
            <a:ext uri="{FF2B5EF4-FFF2-40B4-BE49-F238E27FC236}">
              <a16:creationId xmlns:a16="http://schemas.microsoft.com/office/drawing/2014/main" id="{64746065-E966-4AC2-BDC1-9B97412C273D}"/>
            </a:ext>
          </a:extLst>
        </xdr:cNvPr>
        <xdr:cNvCxnSpPr/>
      </xdr:nvCxnSpPr>
      <xdr:spPr>
        <a:xfrm>
          <a:off x="1790700" y="10193274"/>
          <a:ext cx="7747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31496</xdr:rowOff>
    </xdr:from>
    <xdr:to>
      <xdr:col>6</xdr:col>
      <xdr:colOff>38100</xdr:colOff>
      <xdr:row>60</xdr:row>
      <xdr:rowOff>133096</xdr:rowOff>
    </xdr:to>
    <xdr:sp macro="" textlink="">
      <xdr:nvSpPr>
        <xdr:cNvPr id="199" name="楕円 198">
          <a:extLst>
            <a:ext uri="{FF2B5EF4-FFF2-40B4-BE49-F238E27FC236}">
              <a16:creationId xmlns:a16="http://schemas.microsoft.com/office/drawing/2014/main" id="{7A120CEC-2A42-485E-B099-703F24DCC2D8}"/>
            </a:ext>
          </a:extLst>
        </xdr:cNvPr>
        <xdr:cNvSpPr/>
      </xdr:nvSpPr>
      <xdr:spPr>
        <a:xfrm>
          <a:off x="965200" y="100898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82296</xdr:rowOff>
    </xdr:from>
    <xdr:to>
      <xdr:col>10</xdr:col>
      <xdr:colOff>114300</xdr:colOff>
      <xdr:row>60</xdr:row>
      <xdr:rowOff>134874</xdr:rowOff>
    </xdr:to>
    <xdr:cxnSp macro="">
      <xdr:nvCxnSpPr>
        <xdr:cNvPr id="200" name="直線コネクタ 199">
          <a:extLst>
            <a:ext uri="{FF2B5EF4-FFF2-40B4-BE49-F238E27FC236}">
              <a16:creationId xmlns:a16="http://schemas.microsoft.com/office/drawing/2014/main" id="{6FF29118-4D23-4576-B44D-FA25EDF6AC5E}"/>
            </a:ext>
          </a:extLst>
        </xdr:cNvPr>
        <xdr:cNvCxnSpPr/>
      </xdr:nvCxnSpPr>
      <xdr:spPr>
        <a:xfrm>
          <a:off x="1008380" y="10140696"/>
          <a:ext cx="7823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67073</xdr:rowOff>
    </xdr:from>
    <xdr:ext cx="405111" cy="259045"/>
    <xdr:sp macro="" textlink="">
      <xdr:nvSpPr>
        <xdr:cNvPr id="201" name="n_1mainValue【体育館・プール】&#10;有形固定資産減価償却率">
          <a:extLst>
            <a:ext uri="{FF2B5EF4-FFF2-40B4-BE49-F238E27FC236}">
              <a16:creationId xmlns:a16="http://schemas.microsoft.com/office/drawing/2014/main" id="{5FEEF218-DBD0-4AD0-BF94-D30EBB9D12F2}"/>
            </a:ext>
          </a:extLst>
        </xdr:cNvPr>
        <xdr:cNvSpPr txBox="1"/>
      </xdr:nvSpPr>
      <xdr:spPr>
        <a:xfrm>
          <a:off x="3170564" y="1029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60215</xdr:rowOff>
    </xdr:from>
    <xdr:ext cx="405111" cy="259045"/>
    <xdr:sp macro="" textlink="">
      <xdr:nvSpPr>
        <xdr:cNvPr id="202" name="n_2mainValue【体育館・プール】&#10;有形固定資産減価償却率">
          <a:extLst>
            <a:ext uri="{FF2B5EF4-FFF2-40B4-BE49-F238E27FC236}">
              <a16:creationId xmlns:a16="http://schemas.microsoft.com/office/drawing/2014/main" id="{A331CA69-F6F0-4CF9-AD2B-E320372BFFEF}"/>
            </a:ext>
          </a:extLst>
        </xdr:cNvPr>
        <xdr:cNvSpPr txBox="1"/>
      </xdr:nvSpPr>
      <xdr:spPr>
        <a:xfrm>
          <a:off x="2385704" y="1028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5351</xdr:rowOff>
    </xdr:from>
    <xdr:ext cx="405111" cy="259045"/>
    <xdr:sp macro="" textlink="">
      <xdr:nvSpPr>
        <xdr:cNvPr id="203" name="n_3mainValue【体育館・プール】&#10;有形固定資産減価償却率">
          <a:extLst>
            <a:ext uri="{FF2B5EF4-FFF2-40B4-BE49-F238E27FC236}">
              <a16:creationId xmlns:a16="http://schemas.microsoft.com/office/drawing/2014/main" id="{256A01A8-50E8-44AE-B0E7-FA94634CC6FD}"/>
            </a:ext>
          </a:extLst>
        </xdr:cNvPr>
        <xdr:cNvSpPr txBox="1"/>
      </xdr:nvSpPr>
      <xdr:spPr>
        <a:xfrm>
          <a:off x="1611004" y="1023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124223</xdr:rowOff>
    </xdr:from>
    <xdr:ext cx="405111" cy="259045"/>
    <xdr:sp macro="" textlink="">
      <xdr:nvSpPr>
        <xdr:cNvPr id="204" name="n_4mainValue【体育館・プール】&#10;有形固定資産減価償却率">
          <a:extLst>
            <a:ext uri="{FF2B5EF4-FFF2-40B4-BE49-F238E27FC236}">
              <a16:creationId xmlns:a16="http://schemas.microsoft.com/office/drawing/2014/main" id="{4131F20A-BE4E-428D-8C9F-7611051B407D}"/>
            </a:ext>
          </a:extLst>
        </xdr:cNvPr>
        <xdr:cNvSpPr txBox="1"/>
      </xdr:nvSpPr>
      <xdr:spPr>
        <a:xfrm>
          <a:off x="83630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FE37E5C-26FB-4661-BC94-DE473035E0D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7EA87EF-F9A4-48F1-B040-A1ACD6F6BB0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8EA9928-28EB-49F4-85CA-3FEB820A983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111B24E-F7C5-42F1-A043-AF6506703AC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E1FB2AA-D0E3-45F3-BC36-60FD4B489B9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1B74C9F-C7C0-4A9C-A0E7-7202CADD5A3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23C8695-652F-4170-A3FF-629121C0C70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3E3157D-5A75-4842-82AD-49CB990CA34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1488A7A-5AF0-407B-989D-2A9D15CB1B2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9C8821F-2BA9-46EF-A34E-F9BB080A2F9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321D04F-5C76-43FF-A16B-1957DBF1E91D}"/>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7937147A-DF6A-49B3-B408-AD3F6DA9D463}"/>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4FCE01B-EA80-4FAE-B00C-56E37FD33C96}"/>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AED92D58-A8FA-400C-AF7A-BC82FD82BD1C}"/>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23F7BFEA-E82E-4A21-87FF-03BF73EDC137}"/>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7750591D-230A-47A5-B844-F19B54D92F9C}"/>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C9B6D252-E6EC-4AA1-B106-9D4111281B86}"/>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A680C8DA-5BAC-4053-B4B5-5F1B08A0045D}"/>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8061C821-64DB-4B6D-9669-CCAE369ED83C}"/>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403CE296-B570-492A-A967-C853E77FECEF}"/>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90946AD5-F3DD-4C38-823A-55100B0B5658}"/>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4D72E339-5079-43D1-9B7D-0A8E7C50B2B6}"/>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BE908B8-544C-4FC6-A87F-C352E0DECE9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71EFC26-9735-46C0-816B-AA2E467F9C6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799001F-AC89-4AFE-9E96-91DED4EA53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0CEF22C1-0531-48D3-9A8C-B7986CF005BE}"/>
            </a:ext>
          </a:extLst>
        </xdr:cNvPr>
        <xdr:cNvCxnSpPr/>
      </xdr:nvCxnSpPr>
      <xdr:spPr>
        <a:xfrm flipV="1">
          <a:off x="9219565" y="9387840"/>
          <a:ext cx="0" cy="128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4CEA1463-4FE5-46CD-8C31-2D841C20D47B}"/>
            </a:ext>
          </a:extLst>
        </xdr:cNvPr>
        <xdr:cNvSpPr txBox="1"/>
      </xdr:nvSpPr>
      <xdr:spPr>
        <a:xfrm>
          <a:off x="9258300" y="1068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8E0741A9-9051-4041-90D3-B6CF08E1A226}"/>
            </a:ext>
          </a:extLst>
        </xdr:cNvPr>
        <xdr:cNvCxnSpPr/>
      </xdr:nvCxnSpPr>
      <xdr:spPr>
        <a:xfrm>
          <a:off x="9154160" y="106772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8C3B1432-5CB2-4DD0-8CE0-8A015D6430F0}"/>
            </a:ext>
          </a:extLst>
        </xdr:cNvPr>
        <xdr:cNvSpPr txBox="1"/>
      </xdr:nvSpPr>
      <xdr:spPr>
        <a:xfrm>
          <a:off x="925830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A444F718-1FCE-4A9B-9303-80CB7B89A97F}"/>
            </a:ext>
          </a:extLst>
        </xdr:cNvPr>
        <xdr:cNvCxnSpPr/>
      </xdr:nvCxnSpPr>
      <xdr:spPr>
        <a:xfrm>
          <a:off x="915416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5" name="【体育館・プール】&#10;一人当たり面積平均値テキスト">
          <a:extLst>
            <a:ext uri="{FF2B5EF4-FFF2-40B4-BE49-F238E27FC236}">
              <a16:creationId xmlns:a16="http://schemas.microsoft.com/office/drawing/2014/main" id="{50AC813A-CDE4-40A4-AA71-0DE860A3665D}"/>
            </a:ext>
          </a:extLst>
        </xdr:cNvPr>
        <xdr:cNvSpPr txBox="1"/>
      </xdr:nvSpPr>
      <xdr:spPr>
        <a:xfrm>
          <a:off x="9258300" y="10285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C8794B0E-0EDE-43DD-81BD-19361C6FE5B9}"/>
            </a:ext>
          </a:extLst>
        </xdr:cNvPr>
        <xdr:cNvSpPr/>
      </xdr:nvSpPr>
      <xdr:spPr>
        <a:xfrm>
          <a:off x="9192260" y="103075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BC95B083-1B8F-4661-AD17-4D64833FA951}"/>
            </a:ext>
          </a:extLst>
        </xdr:cNvPr>
        <xdr:cNvSpPr/>
      </xdr:nvSpPr>
      <xdr:spPr>
        <a:xfrm>
          <a:off x="84455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161126</xdr:rowOff>
    </xdr:from>
    <xdr:ext cx="469744" cy="259045"/>
    <xdr:sp macro="" textlink="">
      <xdr:nvSpPr>
        <xdr:cNvPr id="238" name="n_1aveValue【体育館・プール】&#10;一人当たり面積">
          <a:extLst>
            <a:ext uri="{FF2B5EF4-FFF2-40B4-BE49-F238E27FC236}">
              <a16:creationId xmlns:a16="http://schemas.microsoft.com/office/drawing/2014/main" id="{531213E3-8E46-4457-A54E-228697DF6883}"/>
            </a:ext>
          </a:extLst>
        </xdr:cNvPr>
        <xdr:cNvSpPr txBox="1"/>
      </xdr:nvSpPr>
      <xdr:spPr>
        <a:xfrm>
          <a:off x="8271587" y="1038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68399</xdr:rowOff>
    </xdr:from>
    <xdr:to>
      <xdr:col>46</xdr:col>
      <xdr:colOff>38100</xdr:colOff>
      <xdr:row>61</xdr:row>
      <xdr:rowOff>169999</xdr:rowOff>
    </xdr:to>
    <xdr:sp macro="" textlink="">
      <xdr:nvSpPr>
        <xdr:cNvPr id="239" name="フローチャート: 判断 238">
          <a:extLst>
            <a:ext uri="{FF2B5EF4-FFF2-40B4-BE49-F238E27FC236}">
              <a16:creationId xmlns:a16="http://schemas.microsoft.com/office/drawing/2014/main" id="{38EF23F7-5C85-4163-AE37-BF2FC6659E1F}"/>
            </a:ext>
          </a:extLst>
        </xdr:cNvPr>
        <xdr:cNvSpPr/>
      </xdr:nvSpPr>
      <xdr:spPr>
        <a:xfrm>
          <a:off x="7670800" y="102944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161126</xdr:rowOff>
    </xdr:from>
    <xdr:ext cx="469744" cy="259045"/>
    <xdr:sp macro="" textlink="">
      <xdr:nvSpPr>
        <xdr:cNvPr id="240" name="n_2aveValue【体育館・プール】&#10;一人当たり面積">
          <a:extLst>
            <a:ext uri="{FF2B5EF4-FFF2-40B4-BE49-F238E27FC236}">
              <a16:creationId xmlns:a16="http://schemas.microsoft.com/office/drawing/2014/main" id="{242715E9-2A71-470A-82B5-84326C479FA8}"/>
            </a:ext>
          </a:extLst>
        </xdr:cNvPr>
        <xdr:cNvSpPr txBox="1"/>
      </xdr:nvSpPr>
      <xdr:spPr>
        <a:xfrm>
          <a:off x="7509587" y="1038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84727</xdr:rowOff>
    </xdr:from>
    <xdr:to>
      <xdr:col>41</xdr:col>
      <xdr:colOff>101600</xdr:colOff>
      <xdr:row>62</xdr:row>
      <xdr:rowOff>14877</xdr:rowOff>
    </xdr:to>
    <xdr:sp macro="" textlink="">
      <xdr:nvSpPr>
        <xdr:cNvPr id="241" name="フローチャート: 判断 240">
          <a:extLst>
            <a:ext uri="{FF2B5EF4-FFF2-40B4-BE49-F238E27FC236}">
              <a16:creationId xmlns:a16="http://schemas.microsoft.com/office/drawing/2014/main" id="{77A0E8C8-6407-43F1-9A0C-B07480702887}"/>
            </a:ext>
          </a:extLst>
        </xdr:cNvPr>
        <xdr:cNvSpPr/>
      </xdr:nvSpPr>
      <xdr:spPr>
        <a:xfrm>
          <a:off x="6873240" y="1031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6004</xdr:rowOff>
    </xdr:from>
    <xdr:ext cx="469744" cy="259045"/>
    <xdr:sp macro="" textlink="">
      <xdr:nvSpPr>
        <xdr:cNvPr id="242" name="n_3aveValue【体育館・プール】&#10;一人当たり面積">
          <a:extLst>
            <a:ext uri="{FF2B5EF4-FFF2-40B4-BE49-F238E27FC236}">
              <a16:creationId xmlns:a16="http://schemas.microsoft.com/office/drawing/2014/main" id="{45393647-5B1E-49A7-A9F7-0C8AB78602EB}"/>
            </a:ext>
          </a:extLst>
        </xdr:cNvPr>
        <xdr:cNvSpPr txBox="1"/>
      </xdr:nvSpPr>
      <xdr:spPr>
        <a:xfrm>
          <a:off x="6712027" y="1039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127181</xdr:rowOff>
    </xdr:from>
    <xdr:to>
      <xdr:col>36</xdr:col>
      <xdr:colOff>165100</xdr:colOff>
      <xdr:row>62</xdr:row>
      <xdr:rowOff>57331</xdr:rowOff>
    </xdr:to>
    <xdr:sp macro="" textlink="">
      <xdr:nvSpPr>
        <xdr:cNvPr id="243" name="フローチャート: 判断 242">
          <a:extLst>
            <a:ext uri="{FF2B5EF4-FFF2-40B4-BE49-F238E27FC236}">
              <a16:creationId xmlns:a16="http://schemas.microsoft.com/office/drawing/2014/main" id="{F78D2DA2-BE0B-4C77-8F41-36440CB8BC46}"/>
            </a:ext>
          </a:extLst>
        </xdr:cNvPr>
        <xdr:cNvSpPr/>
      </xdr:nvSpPr>
      <xdr:spPr>
        <a:xfrm>
          <a:off x="6098540" y="103532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48458</xdr:rowOff>
    </xdr:from>
    <xdr:ext cx="469744" cy="259045"/>
    <xdr:sp macro="" textlink="">
      <xdr:nvSpPr>
        <xdr:cNvPr id="244" name="n_4aveValue【体育館・プール】&#10;一人当たり面積">
          <a:extLst>
            <a:ext uri="{FF2B5EF4-FFF2-40B4-BE49-F238E27FC236}">
              <a16:creationId xmlns:a16="http://schemas.microsoft.com/office/drawing/2014/main" id="{03E35A1E-405B-4C19-BF78-F1C133F33A26}"/>
            </a:ext>
          </a:extLst>
        </xdr:cNvPr>
        <xdr:cNvSpPr txBox="1"/>
      </xdr:nvSpPr>
      <xdr:spPr>
        <a:xfrm>
          <a:off x="5937327" y="1044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5E86C89-8651-49FB-8192-B4C12613988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209943D-E3F3-415E-9582-9A585879482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6DD6FC7-DC94-4DDE-A16C-2DD42C608E7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23A7F18-6D4D-48B3-8115-459C04BDBBA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14E3D92-0C19-4FDB-A365-BD7913EB42C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xdr:rowOff>
    </xdr:from>
    <xdr:to>
      <xdr:col>55</xdr:col>
      <xdr:colOff>50800</xdr:colOff>
      <xdr:row>61</xdr:row>
      <xdr:rowOff>107950</xdr:rowOff>
    </xdr:to>
    <xdr:sp macro="" textlink="">
      <xdr:nvSpPr>
        <xdr:cNvPr id="250" name="楕円 249">
          <a:extLst>
            <a:ext uri="{FF2B5EF4-FFF2-40B4-BE49-F238E27FC236}">
              <a16:creationId xmlns:a16="http://schemas.microsoft.com/office/drawing/2014/main" id="{6632E0EC-7C50-4FB4-9C03-046F316A44B5}"/>
            </a:ext>
          </a:extLst>
        </xdr:cNvPr>
        <xdr:cNvSpPr/>
      </xdr:nvSpPr>
      <xdr:spPr>
        <a:xfrm>
          <a:off x="9192260" y="10232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29227</xdr:rowOff>
    </xdr:from>
    <xdr:ext cx="469744" cy="259045"/>
    <xdr:sp macro="" textlink="">
      <xdr:nvSpPr>
        <xdr:cNvPr id="251" name="【体育館・プール】&#10;一人当たり面積該当値テキスト">
          <a:extLst>
            <a:ext uri="{FF2B5EF4-FFF2-40B4-BE49-F238E27FC236}">
              <a16:creationId xmlns:a16="http://schemas.microsoft.com/office/drawing/2014/main" id="{ABAA6883-D35C-4FE5-AA7B-835476ED94AD}"/>
            </a:ext>
          </a:extLst>
        </xdr:cNvPr>
        <xdr:cNvSpPr txBox="1"/>
      </xdr:nvSpPr>
      <xdr:spPr>
        <a:xfrm>
          <a:off x="9258300"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9616</xdr:rowOff>
    </xdr:from>
    <xdr:to>
      <xdr:col>50</xdr:col>
      <xdr:colOff>165100</xdr:colOff>
      <xdr:row>61</xdr:row>
      <xdr:rowOff>111216</xdr:rowOff>
    </xdr:to>
    <xdr:sp macro="" textlink="">
      <xdr:nvSpPr>
        <xdr:cNvPr id="252" name="楕円 251">
          <a:extLst>
            <a:ext uri="{FF2B5EF4-FFF2-40B4-BE49-F238E27FC236}">
              <a16:creationId xmlns:a16="http://schemas.microsoft.com/office/drawing/2014/main" id="{52AB27B3-3CB7-48DB-A8BE-954B1410AF4B}"/>
            </a:ext>
          </a:extLst>
        </xdr:cNvPr>
        <xdr:cNvSpPr/>
      </xdr:nvSpPr>
      <xdr:spPr>
        <a:xfrm>
          <a:off x="8445500" y="102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57150</xdr:rowOff>
    </xdr:from>
    <xdr:to>
      <xdr:col>55</xdr:col>
      <xdr:colOff>0</xdr:colOff>
      <xdr:row>61</xdr:row>
      <xdr:rowOff>60416</xdr:rowOff>
    </xdr:to>
    <xdr:cxnSp macro="">
      <xdr:nvCxnSpPr>
        <xdr:cNvPr id="253" name="直線コネクタ 252">
          <a:extLst>
            <a:ext uri="{FF2B5EF4-FFF2-40B4-BE49-F238E27FC236}">
              <a16:creationId xmlns:a16="http://schemas.microsoft.com/office/drawing/2014/main" id="{33361D04-5BF5-4157-AA1F-CC8A1472D790}"/>
            </a:ext>
          </a:extLst>
        </xdr:cNvPr>
        <xdr:cNvCxnSpPr/>
      </xdr:nvCxnSpPr>
      <xdr:spPr>
        <a:xfrm flipV="1">
          <a:off x="8496300" y="10283190"/>
          <a:ext cx="7239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12881</xdr:rowOff>
    </xdr:from>
    <xdr:to>
      <xdr:col>46</xdr:col>
      <xdr:colOff>38100</xdr:colOff>
      <xdr:row>61</xdr:row>
      <xdr:rowOff>114481</xdr:rowOff>
    </xdr:to>
    <xdr:sp macro="" textlink="">
      <xdr:nvSpPr>
        <xdr:cNvPr id="254" name="楕円 253">
          <a:extLst>
            <a:ext uri="{FF2B5EF4-FFF2-40B4-BE49-F238E27FC236}">
              <a16:creationId xmlns:a16="http://schemas.microsoft.com/office/drawing/2014/main" id="{E151815F-3E9B-46C1-B9D6-3CC3A71C864F}"/>
            </a:ext>
          </a:extLst>
        </xdr:cNvPr>
        <xdr:cNvSpPr/>
      </xdr:nvSpPr>
      <xdr:spPr>
        <a:xfrm>
          <a:off x="7670800" y="10238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60416</xdr:rowOff>
    </xdr:from>
    <xdr:to>
      <xdr:col>50</xdr:col>
      <xdr:colOff>114300</xdr:colOff>
      <xdr:row>61</xdr:row>
      <xdr:rowOff>63681</xdr:rowOff>
    </xdr:to>
    <xdr:cxnSp macro="">
      <xdr:nvCxnSpPr>
        <xdr:cNvPr id="255" name="直線コネクタ 254">
          <a:extLst>
            <a:ext uri="{FF2B5EF4-FFF2-40B4-BE49-F238E27FC236}">
              <a16:creationId xmlns:a16="http://schemas.microsoft.com/office/drawing/2014/main" id="{7B30F572-EDAB-482B-8FFE-9B2D8077E388}"/>
            </a:ext>
          </a:extLst>
        </xdr:cNvPr>
        <xdr:cNvCxnSpPr/>
      </xdr:nvCxnSpPr>
      <xdr:spPr>
        <a:xfrm flipV="1">
          <a:off x="7713980" y="10286456"/>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12881</xdr:rowOff>
    </xdr:from>
    <xdr:to>
      <xdr:col>41</xdr:col>
      <xdr:colOff>101600</xdr:colOff>
      <xdr:row>61</xdr:row>
      <xdr:rowOff>114481</xdr:rowOff>
    </xdr:to>
    <xdr:sp macro="" textlink="">
      <xdr:nvSpPr>
        <xdr:cNvPr id="256" name="楕円 255">
          <a:extLst>
            <a:ext uri="{FF2B5EF4-FFF2-40B4-BE49-F238E27FC236}">
              <a16:creationId xmlns:a16="http://schemas.microsoft.com/office/drawing/2014/main" id="{158C8C9C-D5FE-4B3F-84B9-8A693483C8A4}"/>
            </a:ext>
          </a:extLst>
        </xdr:cNvPr>
        <xdr:cNvSpPr/>
      </xdr:nvSpPr>
      <xdr:spPr>
        <a:xfrm>
          <a:off x="6873240" y="1023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63681</xdr:rowOff>
    </xdr:from>
    <xdr:to>
      <xdr:col>45</xdr:col>
      <xdr:colOff>177800</xdr:colOff>
      <xdr:row>61</xdr:row>
      <xdr:rowOff>63681</xdr:rowOff>
    </xdr:to>
    <xdr:cxnSp macro="">
      <xdr:nvCxnSpPr>
        <xdr:cNvPr id="257" name="直線コネクタ 256">
          <a:extLst>
            <a:ext uri="{FF2B5EF4-FFF2-40B4-BE49-F238E27FC236}">
              <a16:creationId xmlns:a16="http://schemas.microsoft.com/office/drawing/2014/main" id="{3D1AB77F-2E49-4F68-A7AC-62D6E9A13AA0}"/>
            </a:ext>
          </a:extLst>
        </xdr:cNvPr>
        <xdr:cNvCxnSpPr/>
      </xdr:nvCxnSpPr>
      <xdr:spPr>
        <a:xfrm>
          <a:off x="6924040" y="1028972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19413</xdr:rowOff>
    </xdr:from>
    <xdr:to>
      <xdr:col>36</xdr:col>
      <xdr:colOff>165100</xdr:colOff>
      <xdr:row>61</xdr:row>
      <xdr:rowOff>121013</xdr:rowOff>
    </xdr:to>
    <xdr:sp macro="" textlink="">
      <xdr:nvSpPr>
        <xdr:cNvPr id="258" name="楕円 257">
          <a:extLst>
            <a:ext uri="{FF2B5EF4-FFF2-40B4-BE49-F238E27FC236}">
              <a16:creationId xmlns:a16="http://schemas.microsoft.com/office/drawing/2014/main" id="{3D0B7C92-5931-4486-A8EC-CFFD99CB98B6}"/>
            </a:ext>
          </a:extLst>
        </xdr:cNvPr>
        <xdr:cNvSpPr/>
      </xdr:nvSpPr>
      <xdr:spPr>
        <a:xfrm>
          <a:off x="6098540" y="1024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63681</xdr:rowOff>
    </xdr:from>
    <xdr:to>
      <xdr:col>41</xdr:col>
      <xdr:colOff>50800</xdr:colOff>
      <xdr:row>61</xdr:row>
      <xdr:rowOff>70213</xdr:rowOff>
    </xdr:to>
    <xdr:cxnSp macro="">
      <xdr:nvCxnSpPr>
        <xdr:cNvPr id="259" name="直線コネクタ 258">
          <a:extLst>
            <a:ext uri="{FF2B5EF4-FFF2-40B4-BE49-F238E27FC236}">
              <a16:creationId xmlns:a16="http://schemas.microsoft.com/office/drawing/2014/main" id="{4A3AA38A-6A60-45D7-B32C-D71EAC29C401}"/>
            </a:ext>
          </a:extLst>
        </xdr:cNvPr>
        <xdr:cNvCxnSpPr/>
      </xdr:nvCxnSpPr>
      <xdr:spPr>
        <a:xfrm flipV="1">
          <a:off x="6149340" y="10289721"/>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127743</xdr:rowOff>
    </xdr:from>
    <xdr:ext cx="469744" cy="259045"/>
    <xdr:sp macro="" textlink="">
      <xdr:nvSpPr>
        <xdr:cNvPr id="260" name="n_1mainValue【体育館・プール】&#10;一人当たり面積">
          <a:extLst>
            <a:ext uri="{FF2B5EF4-FFF2-40B4-BE49-F238E27FC236}">
              <a16:creationId xmlns:a16="http://schemas.microsoft.com/office/drawing/2014/main" id="{C1747AB4-EE9E-4949-A1DE-675F98EF58F9}"/>
            </a:ext>
          </a:extLst>
        </xdr:cNvPr>
        <xdr:cNvSpPr txBox="1"/>
      </xdr:nvSpPr>
      <xdr:spPr>
        <a:xfrm>
          <a:off x="8271587" y="1001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131008</xdr:rowOff>
    </xdr:from>
    <xdr:ext cx="469744" cy="259045"/>
    <xdr:sp macro="" textlink="">
      <xdr:nvSpPr>
        <xdr:cNvPr id="261" name="n_2mainValue【体育館・プール】&#10;一人当たり面積">
          <a:extLst>
            <a:ext uri="{FF2B5EF4-FFF2-40B4-BE49-F238E27FC236}">
              <a16:creationId xmlns:a16="http://schemas.microsoft.com/office/drawing/2014/main" id="{B42A0940-0DC5-43FA-ACEF-65B9E00AB463}"/>
            </a:ext>
          </a:extLst>
        </xdr:cNvPr>
        <xdr:cNvSpPr txBox="1"/>
      </xdr:nvSpPr>
      <xdr:spPr>
        <a:xfrm>
          <a:off x="7509587" y="1002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131008</xdr:rowOff>
    </xdr:from>
    <xdr:ext cx="469744" cy="259045"/>
    <xdr:sp macro="" textlink="">
      <xdr:nvSpPr>
        <xdr:cNvPr id="262" name="n_3mainValue【体育館・プール】&#10;一人当たり面積">
          <a:extLst>
            <a:ext uri="{FF2B5EF4-FFF2-40B4-BE49-F238E27FC236}">
              <a16:creationId xmlns:a16="http://schemas.microsoft.com/office/drawing/2014/main" id="{9211C000-F159-4FE5-9912-BE85837DD011}"/>
            </a:ext>
          </a:extLst>
        </xdr:cNvPr>
        <xdr:cNvSpPr txBox="1"/>
      </xdr:nvSpPr>
      <xdr:spPr>
        <a:xfrm>
          <a:off x="6712027" y="1002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137540</xdr:rowOff>
    </xdr:from>
    <xdr:ext cx="469744" cy="259045"/>
    <xdr:sp macro="" textlink="">
      <xdr:nvSpPr>
        <xdr:cNvPr id="263" name="n_4mainValue【体育館・プール】&#10;一人当たり面積">
          <a:extLst>
            <a:ext uri="{FF2B5EF4-FFF2-40B4-BE49-F238E27FC236}">
              <a16:creationId xmlns:a16="http://schemas.microsoft.com/office/drawing/2014/main" id="{F21DCD4E-195B-407F-98E5-12B84168B07E}"/>
            </a:ext>
          </a:extLst>
        </xdr:cNvPr>
        <xdr:cNvSpPr txBox="1"/>
      </xdr:nvSpPr>
      <xdr:spPr>
        <a:xfrm>
          <a:off x="5937327" y="1002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0C11BDE-B435-4D84-923E-645F12AD828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B237692-902A-462F-B01B-6D8393A0D9B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40F8E58-602F-4F0A-9AE1-BE9D188D5C0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48F054C-9F04-4FEB-8338-C13FED2DA9E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C145604-13F1-45E4-AB2D-CEB0C179315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E076A38-EE6C-4FF9-8965-EB9FB2E7828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3FA114C-BB80-4194-B2D0-2B19D0224E6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C6F583C-E34D-439F-BF03-2543D1999C8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12B855A-FBF0-46DF-A613-7A81FB86BBF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FEB428A-E6A5-4139-8C3B-E0755D4C5CE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3FF1894-10EB-462F-948D-9D6D00A2B24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1E3C6C2-A744-4F0D-B708-385C9D526A8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DBC742C-DD9B-4F36-9C67-7C91BE9EFE1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1ED50D4-CFFB-4288-AAAF-53E0B519E3E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61E4450-498B-406C-82E8-FC97D6F3684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A1E1420-66D8-4A66-9088-02CF614926CE}"/>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6F4002C-B65B-4ACD-8CD2-6C6826DB5A52}"/>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C512260-62F9-422F-BF8A-2C55ADDC148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5FAAAD3-441B-4A73-B6B7-54F7852DA43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D4B84C0-3B70-4231-ACAE-BB22F62BB25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D874A62-2439-4FC4-B776-3FA43759932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437BE24-1CC2-46A3-B608-A7B6AAA2A49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3DE6304-2928-4091-92A5-8C9277F6CF2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8BA233A-7D3A-4B9E-9882-9B362DA1AE5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114300</xdr:rowOff>
    </xdr:from>
    <xdr:to>
      <xdr:col>24</xdr:col>
      <xdr:colOff>62865</xdr:colOff>
      <xdr:row>85</xdr:row>
      <xdr:rowOff>85725</xdr:rowOff>
    </xdr:to>
    <xdr:cxnSp macro="">
      <xdr:nvCxnSpPr>
        <xdr:cNvPr id="288" name="直線コネクタ 287">
          <a:extLst>
            <a:ext uri="{FF2B5EF4-FFF2-40B4-BE49-F238E27FC236}">
              <a16:creationId xmlns:a16="http://schemas.microsoft.com/office/drawing/2014/main" id="{A602D0C8-327F-4ABF-B70D-AC6E5A348128}"/>
            </a:ext>
          </a:extLst>
        </xdr:cNvPr>
        <xdr:cNvCxnSpPr/>
      </xdr:nvCxnSpPr>
      <xdr:spPr>
        <a:xfrm flipV="1">
          <a:off x="4086225" y="13357860"/>
          <a:ext cx="0" cy="97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89552</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E6AC9E4B-16AA-43FD-BB3F-EEE5EF0DBDDC}"/>
            </a:ext>
          </a:extLst>
        </xdr:cNvPr>
        <xdr:cNvSpPr txBox="1"/>
      </xdr:nvSpPr>
      <xdr:spPr>
        <a:xfrm>
          <a:off x="4124960"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85725</xdr:rowOff>
    </xdr:from>
    <xdr:to>
      <xdr:col>24</xdr:col>
      <xdr:colOff>152400</xdr:colOff>
      <xdr:row>85</xdr:row>
      <xdr:rowOff>85725</xdr:rowOff>
    </xdr:to>
    <xdr:cxnSp macro="">
      <xdr:nvCxnSpPr>
        <xdr:cNvPr id="290" name="直線コネクタ 289">
          <a:extLst>
            <a:ext uri="{FF2B5EF4-FFF2-40B4-BE49-F238E27FC236}">
              <a16:creationId xmlns:a16="http://schemas.microsoft.com/office/drawing/2014/main" id="{94A0D77C-6624-4E08-8440-115D5E9EEA5B}"/>
            </a:ext>
          </a:extLst>
        </xdr:cNvPr>
        <xdr:cNvCxnSpPr/>
      </xdr:nvCxnSpPr>
      <xdr:spPr>
        <a:xfrm>
          <a:off x="4020820" y="14335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60977</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0720223-B30B-4B72-A6B0-36297575A962}"/>
            </a:ext>
          </a:extLst>
        </xdr:cNvPr>
        <xdr:cNvSpPr txBox="1"/>
      </xdr:nvSpPr>
      <xdr:spPr>
        <a:xfrm>
          <a:off x="4124960"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114300</xdr:rowOff>
    </xdr:from>
    <xdr:to>
      <xdr:col>24</xdr:col>
      <xdr:colOff>152400</xdr:colOff>
      <xdr:row>79</xdr:row>
      <xdr:rowOff>114300</xdr:rowOff>
    </xdr:to>
    <xdr:cxnSp macro="">
      <xdr:nvCxnSpPr>
        <xdr:cNvPr id="292" name="直線コネクタ 291">
          <a:extLst>
            <a:ext uri="{FF2B5EF4-FFF2-40B4-BE49-F238E27FC236}">
              <a16:creationId xmlns:a16="http://schemas.microsoft.com/office/drawing/2014/main" id="{D4BAF838-7FE0-4202-8A39-80B8138C13DF}"/>
            </a:ext>
          </a:extLst>
        </xdr:cNvPr>
        <xdr:cNvCxnSpPr/>
      </xdr:nvCxnSpPr>
      <xdr:spPr>
        <a:xfrm>
          <a:off x="4020820" y="1335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169563</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B9B66B6-46C0-44C7-97B7-EFCFA4B4303C}"/>
            </a:ext>
          </a:extLst>
        </xdr:cNvPr>
        <xdr:cNvSpPr txBox="1"/>
      </xdr:nvSpPr>
      <xdr:spPr>
        <a:xfrm>
          <a:off x="4124960" y="13748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19686</xdr:rowOff>
    </xdr:from>
    <xdr:to>
      <xdr:col>24</xdr:col>
      <xdr:colOff>114300</xdr:colOff>
      <xdr:row>82</xdr:row>
      <xdr:rowOff>121286</xdr:rowOff>
    </xdr:to>
    <xdr:sp macro="" textlink="">
      <xdr:nvSpPr>
        <xdr:cNvPr id="294" name="フローチャート: 判断 293">
          <a:extLst>
            <a:ext uri="{FF2B5EF4-FFF2-40B4-BE49-F238E27FC236}">
              <a16:creationId xmlns:a16="http://schemas.microsoft.com/office/drawing/2014/main" id="{ADBB9F3E-696D-41BF-BDD2-EE1012C6DC7C}"/>
            </a:ext>
          </a:extLst>
        </xdr:cNvPr>
        <xdr:cNvSpPr/>
      </xdr:nvSpPr>
      <xdr:spPr>
        <a:xfrm>
          <a:off x="4036060" y="1376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12064</xdr:rowOff>
    </xdr:from>
    <xdr:to>
      <xdr:col>20</xdr:col>
      <xdr:colOff>38100</xdr:colOff>
      <xdr:row>82</xdr:row>
      <xdr:rowOff>113664</xdr:rowOff>
    </xdr:to>
    <xdr:sp macro="" textlink="">
      <xdr:nvSpPr>
        <xdr:cNvPr id="295" name="フローチャート: 判断 294">
          <a:extLst>
            <a:ext uri="{FF2B5EF4-FFF2-40B4-BE49-F238E27FC236}">
              <a16:creationId xmlns:a16="http://schemas.microsoft.com/office/drawing/2014/main" id="{B74DA6C6-1C95-43BF-8296-A0C77C598CD9}"/>
            </a:ext>
          </a:extLst>
        </xdr:cNvPr>
        <xdr:cNvSpPr/>
      </xdr:nvSpPr>
      <xdr:spPr>
        <a:xfrm>
          <a:off x="331216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104791</xdr:rowOff>
    </xdr:from>
    <xdr:ext cx="405111" cy="259045"/>
    <xdr:sp macro="" textlink="">
      <xdr:nvSpPr>
        <xdr:cNvPr id="296" name="n_1aveValue【福祉施設】&#10;有形固定資産減価償却率">
          <a:extLst>
            <a:ext uri="{FF2B5EF4-FFF2-40B4-BE49-F238E27FC236}">
              <a16:creationId xmlns:a16="http://schemas.microsoft.com/office/drawing/2014/main" id="{1C2CD79D-AC65-4ECC-9E62-FB631AE32F46}"/>
            </a:ext>
          </a:extLst>
        </xdr:cNvPr>
        <xdr:cNvSpPr txBox="1"/>
      </xdr:nvSpPr>
      <xdr:spPr>
        <a:xfrm>
          <a:off x="317056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143511</xdr:rowOff>
    </xdr:from>
    <xdr:to>
      <xdr:col>15</xdr:col>
      <xdr:colOff>101600</xdr:colOff>
      <xdr:row>82</xdr:row>
      <xdr:rowOff>73661</xdr:rowOff>
    </xdr:to>
    <xdr:sp macro="" textlink="">
      <xdr:nvSpPr>
        <xdr:cNvPr id="297" name="フローチャート: 判断 296">
          <a:extLst>
            <a:ext uri="{FF2B5EF4-FFF2-40B4-BE49-F238E27FC236}">
              <a16:creationId xmlns:a16="http://schemas.microsoft.com/office/drawing/2014/main" id="{87EA82E7-344D-447A-8965-D39D8B3B284A}"/>
            </a:ext>
          </a:extLst>
        </xdr:cNvPr>
        <xdr:cNvSpPr/>
      </xdr:nvSpPr>
      <xdr:spPr>
        <a:xfrm>
          <a:off x="2514600" y="137223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64788</xdr:rowOff>
    </xdr:from>
    <xdr:ext cx="405111" cy="259045"/>
    <xdr:sp macro="" textlink="">
      <xdr:nvSpPr>
        <xdr:cNvPr id="298" name="n_2aveValue【福祉施設】&#10;有形固定資産減価償却率">
          <a:extLst>
            <a:ext uri="{FF2B5EF4-FFF2-40B4-BE49-F238E27FC236}">
              <a16:creationId xmlns:a16="http://schemas.microsoft.com/office/drawing/2014/main" id="{A30C0982-1503-429C-9639-56D1F23FA29E}"/>
            </a:ext>
          </a:extLst>
        </xdr:cNvPr>
        <xdr:cNvSpPr txBox="1"/>
      </xdr:nvSpPr>
      <xdr:spPr>
        <a:xfrm>
          <a:off x="2385704" y="1381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133986</xdr:rowOff>
    </xdr:from>
    <xdr:to>
      <xdr:col>10</xdr:col>
      <xdr:colOff>165100</xdr:colOff>
      <xdr:row>82</xdr:row>
      <xdr:rowOff>64136</xdr:rowOff>
    </xdr:to>
    <xdr:sp macro="" textlink="">
      <xdr:nvSpPr>
        <xdr:cNvPr id="299" name="フローチャート: 判断 298">
          <a:extLst>
            <a:ext uri="{FF2B5EF4-FFF2-40B4-BE49-F238E27FC236}">
              <a16:creationId xmlns:a16="http://schemas.microsoft.com/office/drawing/2014/main" id="{B6B86B1A-78C4-4B03-A5E6-B3D876CAD27E}"/>
            </a:ext>
          </a:extLst>
        </xdr:cNvPr>
        <xdr:cNvSpPr/>
      </xdr:nvSpPr>
      <xdr:spPr>
        <a:xfrm>
          <a:off x="173990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82</xdr:row>
      <xdr:rowOff>55263</xdr:rowOff>
    </xdr:from>
    <xdr:ext cx="405111" cy="259045"/>
    <xdr:sp macro="" textlink="">
      <xdr:nvSpPr>
        <xdr:cNvPr id="300" name="n_3aveValue【福祉施設】&#10;有形固定資産減価償却率">
          <a:extLst>
            <a:ext uri="{FF2B5EF4-FFF2-40B4-BE49-F238E27FC236}">
              <a16:creationId xmlns:a16="http://schemas.microsoft.com/office/drawing/2014/main" id="{48F137C3-4302-4CA0-89A2-EE4D0504EA3F}"/>
            </a:ext>
          </a:extLst>
        </xdr:cNvPr>
        <xdr:cNvSpPr txBox="1"/>
      </xdr:nvSpPr>
      <xdr:spPr>
        <a:xfrm>
          <a:off x="161100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116839</xdr:rowOff>
    </xdr:from>
    <xdr:to>
      <xdr:col>6</xdr:col>
      <xdr:colOff>38100</xdr:colOff>
      <xdr:row>82</xdr:row>
      <xdr:rowOff>46989</xdr:rowOff>
    </xdr:to>
    <xdr:sp macro="" textlink="">
      <xdr:nvSpPr>
        <xdr:cNvPr id="301" name="フローチャート: 判断 300">
          <a:extLst>
            <a:ext uri="{FF2B5EF4-FFF2-40B4-BE49-F238E27FC236}">
              <a16:creationId xmlns:a16="http://schemas.microsoft.com/office/drawing/2014/main" id="{08659947-FC85-4146-9BC9-AC734DAF0C4D}"/>
            </a:ext>
          </a:extLst>
        </xdr:cNvPr>
        <xdr:cNvSpPr/>
      </xdr:nvSpPr>
      <xdr:spPr>
        <a:xfrm>
          <a:off x="965200" y="13695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82</xdr:row>
      <xdr:rowOff>38116</xdr:rowOff>
    </xdr:from>
    <xdr:ext cx="405111" cy="259045"/>
    <xdr:sp macro="" textlink="">
      <xdr:nvSpPr>
        <xdr:cNvPr id="302" name="n_4aveValue【福祉施設】&#10;有形固定資産減価償却率">
          <a:extLst>
            <a:ext uri="{FF2B5EF4-FFF2-40B4-BE49-F238E27FC236}">
              <a16:creationId xmlns:a16="http://schemas.microsoft.com/office/drawing/2014/main" id="{04E18150-1FD8-4CD0-8452-0214AF9E92ED}"/>
            </a:ext>
          </a:extLst>
        </xdr:cNvPr>
        <xdr:cNvSpPr txBox="1"/>
      </xdr:nvSpPr>
      <xdr:spPr>
        <a:xfrm>
          <a:off x="83630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F4E35E5-90E3-4065-81DE-831A99C956F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323230D-E46E-4388-9A0F-11CADECD4F0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BFA4E40-AD85-4E42-BC98-AAC5B13E224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789E7431-12CC-4880-A869-7B83F8120E9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8F0FA7CB-F9A8-40E7-AADD-0AFEF26EE18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63500</xdr:rowOff>
    </xdr:from>
    <xdr:to>
      <xdr:col>24</xdr:col>
      <xdr:colOff>114300</xdr:colOff>
      <xdr:row>79</xdr:row>
      <xdr:rowOff>165100</xdr:rowOff>
    </xdr:to>
    <xdr:sp macro="" textlink="">
      <xdr:nvSpPr>
        <xdr:cNvPr id="308" name="楕円 307">
          <a:extLst>
            <a:ext uri="{FF2B5EF4-FFF2-40B4-BE49-F238E27FC236}">
              <a16:creationId xmlns:a16="http://schemas.microsoft.com/office/drawing/2014/main" id="{B516ADF5-CE7C-4977-9D4B-0F769A444623}"/>
            </a:ext>
          </a:extLst>
        </xdr:cNvPr>
        <xdr:cNvSpPr/>
      </xdr:nvSpPr>
      <xdr:spPr>
        <a:xfrm>
          <a:off x="403606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16527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93A738A7-ED03-4022-9647-21BD44A4CF6F}"/>
            </a:ext>
          </a:extLst>
        </xdr:cNvPr>
        <xdr:cNvSpPr txBox="1"/>
      </xdr:nvSpPr>
      <xdr:spPr>
        <a:xfrm>
          <a:off x="4124960" y="1326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33020</xdr:rowOff>
    </xdr:from>
    <xdr:to>
      <xdr:col>20</xdr:col>
      <xdr:colOff>38100</xdr:colOff>
      <xdr:row>79</xdr:row>
      <xdr:rowOff>134620</xdr:rowOff>
    </xdr:to>
    <xdr:sp macro="" textlink="">
      <xdr:nvSpPr>
        <xdr:cNvPr id="310" name="楕円 309">
          <a:extLst>
            <a:ext uri="{FF2B5EF4-FFF2-40B4-BE49-F238E27FC236}">
              <a16:creationId xmlns:a16="http://schemas.microsoft.com/office/drawing/2014/main" id="{425B688A-4711-4E78-B300-FCB0F8B19C30}"/>
            </a:ext>
          </a:extLst>
        </xdr:cNvPr>
        <xdr:cNvSpPr/>
      </xdr:nvSpPr>
      <xdr:spPr>
        <a:xfrm>
          <a:off x="3312160" y="13276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83820</xdr:rowOff>
    </xdr:from>
    <xdr:to>
      <xdr:col>24</xdr:col>
      <xdr:colOff>63500</xdr:colOff>
      <xdr:row>79</xdr:row>
      <xdr:rowOff>114300</xdr:rowOff>
    </xdr:to>
    <xdr:cxnSp macro="">
      <xdr:nvCxnSpPr>
        <xdr:cNvPr id="311" name="直線コネクタ 310">
          <a:extLst>
            <a:ext uri="{FF2B5EF4-FFF2-40B4-BE49-F238E27FC236}">
              <a16:creationId xmlns:a16="http://schemas.microsoft.com/office/drawing/2014/main" id="{DE89D2B9-E2E5-47D1-A0BB-94062D915096}"/>
            </a:ext>
          </a:extLst>
        </xdr:cNvPr>
        <xdr:cNvCxnSpPr/>
      </xdr:nvCxnSpPr>
      <xdr:spPr>
        <a:xfrm>
          <a:off x="3355340" y="1332738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154939</xdr:rowOff>
    </xdr:from>
    <xdr:to>
      <xdr:col>15</xdr:col>
      <xdr:colOff>101600</xdr:colOff>
      <xdr:row>79</xdr:row>
      <xdr:rowOff>85089</xdr:rowOff>
    </xdr:to>
    <xdr:sp macro="" textlink="">
      <xdr:nvSpPr>
        <xdr:cNvPr id="312" name="楕円 311">
          <a:extLst>
            <a:ext uri="{FF2B5EF4-FFF2-40B4-BE49-F238E27FC236}">
              <a16:creationId xmlns:a16="http://schemas.microsoft.com/office/drawing/2014/main" id="{9BC2A8D7-F520-49BB-900B-6EAD6679BDA7}"/>
            </a:ext>
          </a:extLst>
        </xdr:cNvPr>
        <xdr:cNvSpPr/>
      </xdr:nvSpPr>
      <xdr:spPr>
        <a:xfrm>
          <a:off x="2514600" y="13230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34289</xdr:rowOff>
    </xdr:from>
    <xdr:to>
      <xdr:col>19</xdr:col>
      <xdr:colOff>177800</xdr:colOff>
      <xdr:row>79</xdr:row>
      <xdr:rowOff>83820</xdr:rowOff>
    </xdr:to>
    <xdr:cxnSp macro="">
      <xdr:nvCxnSpPr>
        <xdr:cNvPr id="313" name="直線コネクタ 312">
          <a:extLst>
            <a:ext uri="{FF2B5EF4-FFF2-40B4-BE49-F238E27FC236}">
              <a16:creationId xmlns:a16="http://schemas.microsoft.com/office/drawing/2014/main" id="{362AE224-54F2-44D5-9288-07A20B756F7B}"/>
            </a:ext>
          </a:extLst>
        </xdr:cNvPr>
        <xdr:cNvCxnSpPr/>
      </xdr:nvCxnSpPr>
      <xdr:spPr>
        <a:xfrm>
          <a:off x="2565400" y="13277849"/>
          <a:ext cx="78994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78739</xdr:rowOff>
    </xdr:from>
    <xdr:to>
      <xdr:col>10</xdr:col>
      <xdr:colOff>165100</xdr:colOff>
      <xdr:row>80</xdr:row>
      <xdr:rowOff>8889</xdr:rowOff>
    </xdr:to>
    <xdr:sp macro="" textlink="">
      <xdr:nvSpPr>
        <xdr:cNvPr id="314" name="楕円 313">
          <a:extLst>
            <a:ext uri="{FF2B5EF4-FFF2-40B4-BE49-F238E27FC236}">
              <a16:creationId xmlns:a16="http://schemas.microsoft.com/office/drawing/2014/main" id="{D559D53D-606B-408D-B1AD-918DE3EBC2A8}"/>
            </a:ext>
          </a:extLst>
        </xdr:cNvPr>
        <xdr:cNvSpPr/>
      </xdr:nvSpPr>
      <xdr:spPr>
        <a:xfrm>
          <a:off x="1739900" y="13322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34289</xdr:rowOff>
    </xdr:from>
    <xdr:to>
      <xdr:col>15</xdr:col>
      <xdr:colOff>50800</xdr:colOff>
      <xdr:row>79</xdr:row>
      <xdr:rowOff>129539</xdr:rowOff>
    </xdr:to>
    <xdr:cxnSp macro="">
      <xdr:nvCxnSpPr>
        <xdr:cNvPr id="315" name="直線コネクタ 314">
          <a:extLst>
            <a:ext uri="{FF2B5EF4-FFF2-40B4-BE49-F238E27FC236}">
              <a16:creationId xmlns:a16="http://schemas.microsoft.com/office/drawing/2014/main" id="{1BB67AC7-2D7D-484F-8A77-C2192EE32720}"/>
            </a:ext>
          </a:extLst>
        </xdr:cNvPr>
        <xdr:cNvCxnSpPr/>
      </xdr:nvCxnSpPr>
      <xdr:spPr>
        <a:xfrm flipV="1">
          <a:off x="1790700" y="13277849"/>
          <a:ext cx="7747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34925</xdr:rowOff>
    </xdr:from>
    <xdr:to>
      <xdr:col>6</xdr:col>
      <xdr:colOff>38100</xdr:colOff>
      <xdr:row>79</xdr:row>
      <xdr:rowOff>136525</xdr:rowOff>
    </xdr:to>
    <xdr:sp macro="" textlink="">
      <xdr:nvSpPr>
        <xdr:cNvPr id="316" name="楕円 315">
          <a:extLst>
            <a:ext uri="{FF2B5EF4-FFF2-40B4-BE49-F238E27FC236}">
              <a16:creationId xmlns:a16="http://schemas.microsoft.com/office/drawing/2014/main" id="{619BE5B7-8F54-4430-98B3-664221D3DD49}"/>
            </a:ext>
          </a:extLst>
        </xdr:cNvPr>
        <xdr:cNvSpPr/>
      </xdr:nvSpPr>
      <xdr:spPr>
        <a:xfrm>
          <a:off x="965200" y="132784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85725</xdr:rowOff>
    </xdr:from>
    <xdr:to>
      <xdr:col>10</xdr:col>
      <xdr:colOff>114300</xdr:colOff>
      <xdr:row>79</xdr:row>
      <xdr:rowOff>129539</xdr:rowOff>
    </xdr:to>
    <xdr:cxnSp macro="">
      <xdr:nvCxnSpPr>
        <xdr:cNvPr id="317" name="直線コネクタ 316">
          <a:extLst>
            <a:ext uri="{FF2B5EF4-FFF2-40B4-BE49-F238E27FC236}">
              <a16:creationId xmlns:a16="http://schemas.microsoft.com/office/drawing/2014/main" id="{4B46D1E8-E26B-412B-949B-E92904CA81FA}"/>
            </a:ext>
          </a:extLst>
        </xdr:cNvPr>
        <xdr:cNvCxnSpPr/>
      </xdr:nvCxnSpPr>
      <xdr:spPr>
        <a:xfrm>
          <a:off x="1008380" y="13329285"/>
          <a:ext cx="78232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151147</xdr:rowOff>
    </xdr:from>
    <xdr:ext cx="405111" cy="259045"/>
    <xdr:sp macro="" textlink="">
      <xdr:nvSpPr>
        <xdr:cNvPr id="318" name="n_1mainValue【福祉施設】&#10;有形固定資産減価償却率">
          <a:extLst>
            <a:ext uri="{FF2B5EF4-FFF2-40B4-BE49-F238E27FC236}">
              <a16:creationId xmlns:a16="http://schemas.microsoft.com/office/drawing/2014/main" id="{FB7BAB88-EB49-44B0-A7A5-1D77336EA497}"/>
            </a:ext>
          </a:extLst>
        </xdr:cNvPr>
        <xdr:cNvSpPr txBox="1"/>
      </xdr:nvSpPr>
      <xdr:spPr>
        <a:xfrm>
          <a:off x="3170564"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101616</xdr:rowOff>
    </xdr:from>
    <xdr:ext cx="405111" cy="259045"/>
    <xdr:sp macro="" textlink="">
      <xdr:nvSpPr>
        <xdr:cNvPr id="319" name="n_2mainValue【福祉施設】&#10;有形固定資産減価償却率">
          <a:extLst>
            <a:ext uri="{FF2B5EF4-FFF2-40B4-BE49-F238E27FC236}">
              <a16:creationId xmlns:a16="http://schemas.microsoft.com/office/drawing/2014/main" id="{DD50DEA6-52E2-49FA-BB5F-297AD7F2C261}"/>
            </a:ext>
          </a:extLst>
        </xdr:cNvPr>
        <xdr:cNvSpPr txBox="1"/>
      </xdr:nvSpPr>
      <xdr:spPr>
        <a:xfrm>
          <a:off x="2385704" y="1300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25416</xdr:rowOff>
    </xdr:from>
    <xdr:ext cx="405111" cy="259045"/>
    <xdr:sp macro="" textlink="">
      <xdr:nvSpPr>
        <xdr:cNvPr id="320" name="n_3mainValue【福祉施設】&#10;有形固定資産減価償却率">
          <a:extLst>
            <a:ext uri="{FF2B5EF4-FFF2-40B4-BE49-F238E27FC236}">
              <a16:creationId xmlns:a16="http://schemas.microsoft.com/office/drawing/2014/main" id="{18D90406-5B29-403B-85A1-CECBDF06C4D1}"/>
            </a:ext>
          </a:extLst>
        </xdr:cNvPr>
        <xdr:cNvSpPr txBox="1"/>
      </xdr:nvSpPr>
      <xdr:spPr>
        <a:xfrm>
          <a:off x="1611004" y="1310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153052</xdr:rowOff>
    </xdr:from>
    <xdr:ext cx="405111" cy="259045"/>
    <xdr:sp macro="" textlink="">
      <xdr:nvSpPr>
        <xdr:cNvPr id="321" name="n_4mainValue【福祉施設】&#10;有形固定資産減価償却率">
          <a:extLst>
            <a:ext uri="{FF2B5EF4-FFF2-40B4-BE49-F238E27FC236}">
              <a16:creationId xmlns:a16="http://schemas.microsoft.com/office/drawing/2014/main" id="{A882142C-37EA-4A8B-AB20-4AAFE9B14E12}"/>
            </a:ext>
          </a:extLst>
        </xdr:cNvPr>
        <xdr:cNvSpPr txBox="1"/>
      </xdr:nvSpPr>
      <xdr:spPr>
        <a:xfrm>
          <a:off x="836304"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AAAFCC1-F258-4DCB-A9D5-41A8754AB7A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8DC337D-95D6-4B31-B29B-59DA768F8AF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2E2DE1F-8B09-40F0-B12F-45B5915BDB0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3D9E264-7D43-4ABF-9581-79C29E2937A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3794B2C-07EB-4FA8-9BAF-1037B8BED1C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20A27E1-1CEA-456B-A5B1-7C45BED3AE8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F1C43E6-752E-4A47-B42A-D08D63CC7CA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F453F73-3D5F-4657-88F1-E6C2F350C09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F86EEAF-BDAA-4ED6-BC2A-1D94E7E6F50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CA12C74-FE2F-49EE-AAA2-B299D60171D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4331758-2AEC-4A11-B184-EDEE42362D1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1B38F99A-6B89-46BB-AF7D-7E67C21D05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774B9E11-FFB5-4743-803E-18FEE2638706}"/>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11A8960C-BF3C-406A-B212-2E05978B7271}"/>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430D0DBF-53BB-45C1-B8C5-43E281E932A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A59D3843-057F-4016-90BB-EAF320B10666}"/>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867A7F37-1381-4E2E-8D99-08F0614E705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1DD32DD-1CD9-45BF-8F56-93234A1BFC5E}"/>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F9FCD3A-C21B-46DE-8F41-ABFA64BCD9A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0BCB51E-377E-4EE0-A6F1-643BE7CD8DF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337CA3C-AC40-4CD1-A046-C9625B8D46F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3" name="直線コネクタ 342">
          <a:extLst>
            <a:ext uri="{FF2B5EF4-FFF2-40B4-BE49-F238E27FC236}">
              <a16:creationId xmlns:a16="http://schemas.microsoft.com/office/drawing/2014/main" id="{71F5365B-E773-4C51-96BD-56989A983100}"/>
            </a:ext>
          </a:extLst>
        </xdr:cNvPr>
        <xdr:cNvCxnSpPr/>
      </xdr:nvCxnSpPr>
      <xdr:spPr>
        <a:xfrm flipV="1">
          <a:off x="9219565" y="13017245"/>
          <a:ext cx="0" cy="1377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4" name="【福祉施設】&#10;一人当たり面積最小値テキスト">
          <a:extLst>
            <a:ext uri="{FF2B5EF4-FFF2-40B4-BE49-F238E27FC236}">
              <a16:creationId xmlns:a16="http://schemas.microsoft.com/office/drawing/2014/main" id="{74C2CD0A-2B46-48B9-BC17-AB0496843DAC}"/>
            </a:ext>
          </a:extLst>
        </xdr:cNvPr>
        <xdr:cNvSpPr txBox="1"/>
      </xdr:nvSpPr>
      <xdr:spPr>
        <a:xfrm>
          <a:off x="925830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5" name="直線コネクタ 344">
          <a:extLst>
            <a:ext uri="{FF2B5EF4-FFF2-40B4-BE49-F238E27FC236}">
              <a16:creationId xmlns:a16="http://schemas.microsoft.com/office/drawing/2014/main" id="{0E1A71F4-D55D-420E-9712-50724078AA95}"/>
            </a:ext>
          </a:extLst>
        </xdr:cNvPr>
        <xdr:cNvCxnSpPr/>
      </xdr:nvCxnSpPr>
      <xdr:spPr>
        <a:xfrm>
          <a:off x="915416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6" name="【福祉施設】&#10;一人当たり面積最大値テキスト">
          <a:extLst>
            <a:ext uri="{FF2B5EF4-FFF2-40B4-BE49-F238E27FC236}">
              <a16:creationId xmlns:a16="http://schemas.microsoft.com/office/drawing/2014/main" id="{F4AA8345-C5A8-4C93-8198-AF36BD643E40}"/>
            </a:ext>
          </a:extLst>
        </xdr:cNvPr>
        <xdr:cNvSpPr txBox="1"/>
      </xdr:nvSpPr>
      <xdr:spPr>
        <a:xfrm>
          <a:off x="9258300" y="1279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7" name="直線コネクタ 346">
          <a:extLst>
            <a:ext uri="{FF2B5EF4-FFF2-40B4-BE49-F238E27FC236}">
              <a16:creationId xmlns:a16="http://schemas.microsoft.com/office/drawing/2014/main" id="{EAF4041F-1C77-42B6-A5A5-6C3A88A1B398}"/>
            </a:ext>
          </a:extLst>
        </xdr:cNvPr>
        <xdr:cNvCxnSpPr/>
      </xdr:nvCxnSpPr>
      <xdr:spPr>
        <a:xfrm>
          <a:off x="9154160" y="13017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8" name="【福祉施設】&#10;一人当たり面積平均値テキスト">
          <a:extLst>
            <a:ext uri="{FF2B5EF4-FFF2-40B4-BE49-F238E27FC236}">
              <a16:creationId xmlns:a16="http://schemas.microsoft.com/office/drawing/2014/main" id="{86E13EF8-8F24-415B-9D62-809767368BF3}"/>
            </a:ext>
          </a:extLst>
        </xdr:cNvPr>
        <xdr:cNvSpPr txBox="1"/>
      </xdr:nvSpPr>
      <xdr:spPr>
        <a:xfrm>
          <a:off x="9258300" y="13748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9" name="フローチャート: 判断 348">
          <a:extLst>
            <a:ext uri="{FF2B5EF4-FFF2-40B4-BE49-F238E27FC236}">
              <a16:creationId xmlns:a16="http://schemas.microsoft.com/office/drawing/2014/main" id="{7ADAA07A-FBC5-4A03-8873-265C0E1FCF2A}"/>
            </a:ext>
          </a:extLst>
        </xdr:cNvPr>
        <xdr:cNvSpPr/>
      </xdr:nvSpPr>
      <xdr:spPr>
        <a:xfrm>
          <a:off x="9192260" y="137703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50" name="フローチャート: 判断 349">
          <a:extLst>
            <a:ext uri="{FF2B5EF4-FFF2-40B4-BE49-F238E27FC236}">
              <a16:creationId xmlns:a16="http://schemas.microsoft.com/office/drawing/2014/main" id="{5FF44137-A3DA-433F-AF3D-3831E3075B92}"/>
            </a:ext>
          </a:extLst>
        </xdr:cNvPr>
        <xdr:cNvSpPr/>
      </xdr:nvSpPr>
      <xdr:spPr>
        <a:xfrm>
          <a:off x="8445500" y="137467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89171</xdr:rowOff>
    </xdr:from>
    <xdr:ext cx="469744" cy="259045"/>
    <xdr:sp macro="" textlink="">
      <xdr:nvSpPr>
        <xdr:cNvPr id="351" name="n_1aveValue【福祉施設】&#10;一人当たり面積">
          <a:extLst>
            <a:ext uri="{FF2B5EF4-FFF2-40B4-BE49-F238E27FC236}">
              <a16:creationId xmlns:a16="http://schemas.microsoft.com/office/drawing/2014/main" id="{FC859898-C3A6-4101-8797-ABF5D1EEC39B}"/>
            </a:ext>
          </a:extLst>
        </xdr:cNvPr>
        <xdr:cNvSpPr txBox="1"/>
      </xdr:nvSpPr>
      <xdr:spPr>
        <a:xfrm>
          <a:off x="8271587" y="1383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81</xdr:row>
      <xdr:rowOff>158750</xdr:rowOff>
    </xdr:from>
    <xdr:to>
      <xdr:col>46</xdr:col>
      <xdr:colOff>38100</xdr:colOff>
      <xdr:row>82</xdr:row>
      <xdr:rowOff>88900</xdr:rowOff>
    </xdr:to>
    <xdr:sp macro="" textlink="">
      <xdr:nvSpPr>
        <xdr:cNvPr id="352" name="フローチャート: 判断 351">
          <a:extLst>
            <a:ext uri="{FF2B5EF4-FFF2-40B4-BE49-F238E27FC236}">
              <a16:creationId xmlns:a16="http://schemas.microsoft.com/office/drawing/2014/main" id="{3CE09B2E-34E0-444E-974D-AAEF86AC075F}"/>
            </a:ext>
          </a:extLst>
        </xdr:cNvPr>
        <xdr:cNvSpPr/>
      </xdr:nvSpPr>
      <xdr:spPr>
        <a:xfrm>
          <a:off x="767080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80027</xdr:rowOff>
    </xdr:from>
    <xdr:ext cx="469744" cy="259045"/>
    <xdr:sp macro="" textlink="">
      <xdr:nvSpPr>
        <xdr:cNvPr id="353" name="n_2aveValue【福祉施設】&#10;一人当たり面積">
          <a:extLst>
            <a:ext uri="{FF2B5EF4-FFF2-40B4-BE49-F238E27FC236}">
              <a16:creationId xmlns:a16="http://schemas.microsoft.com/office/drawing/2014/main" id="{B0A4D1C5-C84A-44D6-B2EB-1F2368E688A1}"/>
            </a:ext>
          </a:extLst>
        </xdr:cNvPr>
        <xdr:cNvSpPr txBox="1"/>
      </xdr:nvSpPr>
      <xdr:spPr>
        <a:xfrm>
          <a:off x="750958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81</xdr:row>
      <xdr:rowOff>158750</xdr:rowOff>
    </xdr:from>
    <xdr:to>
      <xdr:col>41</xdr:col>
      <xdr:colOff>101600</xdr:colOff>
      <xdr:row>82</xdr:row>
      <xdr:rowOff>88900</xdr:rowOff>
    </xdr:to>
    <xdr:sp macro="" textlink="">
      <xdr:nvSpPr>
        <xdr:cNvPr id="354" name="フローチャート: 判断 353">
          <a:extLst>
            <a:ext uri="{FF2B5EF4-FFF2-40B4-BE49-F238E27FC236}">
              <a16:creationId xmlns:a16="http://schemas.microsoft.com/office/drawing/2014/main" id="{589569E2-087F-416C-88C3-C96D5C4370E3}"/>
            </a:ext>
          </a:extLst>
        </xdr:cNvPr>
        <xdr:cNvSpPr/>
      </xdr:nvSpPr>
      <xdr:spPr>
        <a:xfrm>
          <a:off x="68732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80027</xdr:rowOff>
    </xdr:from>
    <xdr:ext cx="469744" cy="259045"/>
    <xdr:sp macro="" textlink="">
      <xdr:nvSpPr>
        <xdr:cNvPr id="355" name="n_3aveValue【福祉施設】&#10;一人当たり面積">
          <a:extLst>
            <a:ext uri="{FF2B5EF4-FFF2-40B4-BE49-F238E27FC236}">
              <a16:creationId xmlns:a16="http://schemas.microsoft.com/office/drawing/2014/main" id="{03A018A1-80E2-4EDA-99F2-359D48D73C26}"/>
            </a:ext>
          </a:extLst>
        </xdr:cNvPr>
        <xdr:cNvSpPr txBox="1"/>
      </xdr:nvSpPr>
      <xdr:spPr>
        <a:xfrm>
          <a:off x="67120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81</xdr:row>
      <xdr:rowOff>103887</xdr:rowOff>
    </xdr:from>
    <xdr:to>
      <xdr:col>36</xdr:col>
      <xdr:colOff>165100</xdr:colOff>
      <xdr:row>82</xdr:row>
      <xdr:rowOff>34037</xdr:rowOff>
    </xdr:to>
    <xdr:sp macro="" textlink="">
      <xdr:nvSpPr>
        <xdr:cNvPr id="356" name="フローチャート: 判断 355">
          <a:extLst>
            <a:ext uri="{FF2B5EF4-FFF2-40B4-BE49-F238E27FC236}">
              <a16:creationId xmlns:a16="http://schemas.microsoft.com/office/drawing/2014/main" id="{6AFB9E1B-FEC1-4CA5-BA7C-6F99973DE595}"/>
            </a:ext>
          </a:extLst>
        </xdr:cNvPr>
        <xdr:cNvSpPr/>
      </xdr:nvSpPr>
      <xdr:spPr>
        <a:xfrm>
          <a:off x="6098540" y="13682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25164</xdr:rowOff>
    </xdr:from>
    <xdr:ext cx="469744" cy="259045"/>
    <xdr:sp macro="" textlink="">
      <xdr:nvSpPr>
        <xdr:cNvPr id="357" name="n_4aveValue【福祉施設】&#10;一人当たり面積">
          <a:extLst>
            <a:ext uri="{FF2B5EF4-FFF2-40B4-BE49-F238E27FC236}">
              <a16:creationId xmlns:a16="http://schemas.microsoft.com/office/drawing/2014/main" id="{293FB36E-9D6F-4970-95F8-D8A936902ED2}"/>
            </a:ext>
          </a:extLst>
        </xdr:cNvPr>
        <xdr:cNvSpPr txBox="1"/>
      </xdr:nvSpPr>
      <xdr:spPr>
        <a:xfrm>
          <a:off x="5937327" y="1377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AAB14D9-BB17-4643-BD59-0551A70FEC5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7C582B7-6CA8-4A9D-B017-FAF35217D55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AF8764B-E403-4457-BD2E-62D101042F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3EF51DB-B84A-4E73-92AE-B8125AA90D2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062B374-F5B7-4F66-8DCA-E8013D1F342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35306</xdr:rowOff>
    </xdr:from>
    <xdr:to>
      <xdr:col>55</xdr:col>
      <xdr:colOff>50800</xdr:colOff>
      <xdr:row>79</xdr:row>
      <xdr:rowOff>136906</xdr:rowOff>
    </xdr:to>
    <xdr:sp macro="" textlink="">
      <xdr:nvSpPr>
        <xdr:cNvPr id="363" name="楕円 362">
          <a:extLst>
            <a:ext uri="{FF2B5EF4-FFF2-40B4-BE49-F238E27FC236}">
              <a16:creationId xmlns:a16="http://schemas.microsoft.com/office/drawing/2014/main" id="{5E0BF824-94C5-4010-81D2-4609120084F5}"/>
            </a:ext>
          </a:extLst>
        </xdr:cNvPr>
        <xdr:cNvSpPr/>
      </xdr:nvSpPr>
      <xdr:spPr>
        <a:xfrm>
          <a:off x="9192260" y="132788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58183</xdr:rowOff>
    </xdr:from>
    <xdr:ext cx="469744" cy="259045"/>
    <xdr:sp macro="" textlink="">
      <xdr:nvSpPr>
        <xdr:cNvPr id="364" name="【福祉施設】&#10;一人当たり面積該当値テキスト">
          <a:extLst>
            <a:ext uri="{FF2B5EF4-FFF2-40B4-BE49-F238E27FC236}">
              <a16:creationId xmlns:a16="http://schemas.microsoft.com/office/drawing/2014/main" id="{331998BC-66E5-4C34-958B-6E4EC425C47E}"/>
            </a:ext>
          </a:extLst>
        </xdr:cNvPr>
        <xdr:cNvSpPr txBox="1"/>
      </xdr:nvSpPr>
      <xdr:spPr>
        <a:xfrm>
          <a:off x="9258300" y="1313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44450</xdr:rowOff>
    </xdr:from>
    <xdr:to>
      <xdr:col>50</xdr:col>
      <xdr:colOff>165100</xdr:colOff>
      <xdr:row>79</xdr:row>
      <xdr:rowOff>146050</xdr:rowOff>
    </xdr:to>
    <xdr:sp macro="" textlink="">
      <xdr:nvSpPr>
        <xdr:cNvPr id="365" name="楕円 364">
          <a:extLst>
            <a:ext uri="{FF2B5EF4-FFF2-40B4-BE49-F238E27FC236}">
              <a16:creationId xmlns:a16="http://schemas.microsoft.com/office/drawing/2014/main" id="{B9407671-E595-48AD-9D0B-DA183DB1406A}"/>
            </a:ext>
          </a:extLst>
        </xdr:cNvPr>
        <xdr:cNvSpPr/>
      </xdr:nvSpPr>
      <xdr:spPr>
        <a:xfrm>
          <a:off x="8445500" y="132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86106</xdr:rowOff>
    </xdr:from>
    <xdr:to>
      <xdr:col>55</xdr:col>
      <xdr:colOff>0</xdr:colOff>
      <xdr:row>79</xdr:row>
      <xdr:rowOff>95250</xdr:rowOff>
    </xdr:to>
    <xdr:cxnSp macro="">
      <xdr:nvCxnSpPr>
        <xdr:cNvPr id="366" name="直線コネクタ 365">
          <a:extLst>
            <a:ext uri="{FF2B5EF4-FFF2-40B4-BE49-F238E27FC236}">
              <a16:creationId xmlns:a16="http://schemas.microsoft.com/office/drawing/2014/main" id="{A7153DA8-D9AD-4F05-9486-8345F7203D3F}"/>
            </a:ext>
          </a:extLst>
        </xdr:cNvPr>
        <xdr:cNvCxnSpPr/>
      </xdr:nvCxnSpPr>
      <xdr:spPr>
        <a:xfrm flipV="1">
          <a:off x="8496300" y="13329666"/>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44450</xdr:rowOff>
    </xdr:from>
    <xdr:to>
      <xdr:col>46</xdr:col>
      <xdr:colOff>38100</xdr:colOff>
      <xdr:row>79</xdr:row>
      <xdr:rowOff>146050</xdr:rowOff>
    </xdr:to>
    <xdr:sp macro="" textlink="">
      <xdr:nvSpPr>
        <xdr:cNvPr id="367" name="楕円 366">
          <a:extLst>
            <a:ext uri="{FF2B5EF4-FFF2-40B4-BE49-F238E27FC236}">
              <a16:creationId xmlns:a16="http://schemas.microsoft.com/office/drawing/2014/main" id="{6BF19D08-E9F1-4CCE-8574-2A149901DE0D}"/>
            </a:ext>
          </a:extLst>
        </xdr:cNvPr>
        <xdr:cNvSpPr/>
      </xdr:nvSpPr>
      <xdr:spPr>
        <a:xfrm>
          <a:off x="7670800" y="13288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95250</xdr:rowOff>
    </xdr:from>
    <xdr:to>
      <xdr:col>50</xdr:col>
      <xdr:colOff>114300</xdr:colOff>
      <xdr:row>79</xdr:row>
      <xdr:rowOff>95250</xdr:rowOff>
    </xdr:to>
    <xdr:cxnSp macro="">
      <xdr:nvCxnSpPr>
        <xdr:cNvPr id="368" name="直線コネクタ 367">
          <a:extLst>
            <a:ext uri="{FF2B5EF4-FFF2-40B4-BE49-F238E27FC236}">
              <a16:creationId xmlns:a16="http://schemas.microsoft.com/office/drawing/2014/main" id="{4449FB28-AC4E-4598-8B30-B7B6B15B52AD}"/>
            </a:ext>
          </a:extLst>
        </xdr:cNvPr>
        <xdr:cNvCxnSpPr/>
      </xdr:nvCxnSpPr>
      <xdr:spPr>
        <a:xfrm>
          <a:off x="7713980" y="133388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19304</xdr:rowOff>
    </xdr:from>
    <xdr:to>
      <xdr:col>41</xdr:col>
      <xdr:colOff>101600</xdr:colOff>
      <xdr:row>80</xdr:row>
      <xdr:rowOff>120904</xdr:rowOff>
    </xdr:to>
    <xdr:sp macro="" textlink="">
      <xdr:nvSpPr>
        <xdr:cNvPr id="369" name="楕円 368">
          <a:extLst>
            <a:ext uri="{FF2B5EF4-FFF2-40B4-BE49-F238E27FC236}">
              <a16:creationId xmlns:a16="http://schemas.microsoft.com/office/drawing/2014/main" id="{9AE74F7D-609B-42FA-BAF6-F19BEFE3888B}"/>
            </a:ext>
          </a:extLst>
        </xdr:cNvPr>
        <xdr:cNvSpPr/>
      </xdr:nvSpPr>
      <xdr:spPr>
        <a:xfrm>
          <a:off x="6873240" y="1343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95250</xdr:rowOff>
    </xdr:from>
    <xdr:to>
      <xdr:col>45</xdr:col>
      <xdr:colOff>177800</xdr:colOff>
      <xdr:row>80</xdr:row>
      <xdr:rowOff>70104</xdr:rowOff>
    </xdr:to>
    <xdr:cxnSp macro="">
      <xdr:nvCxnSpPr>
        <xdr:cNvPr id="370" name="直線コネクタ 369">
          <a:extLst>
            <a:ext uri="{FF2B5EF4-FFF2-40B4-BE49-F238E27FC236}">
              <a16:creationId xmlns:a16="http://schemas.microsoft.com/office/drawing/2014/main" id="{01E92397-CB06-4982-98C7-0CE97291CE5D}"/>
            </a:ext>
          </a:extLst>
        </xdr:cNvPr>
        <xdr:cNvCxnSpPr/>
      </xdr:nvCxnSpPr>
      <xdr:spPr>
        <a:xfrm flipV="1">
          <a:off x="6924040" y="13338810"/>
          <a:ext cx="789940" cy="14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28448</xdr:rowOff>
    </xdr:from>
    <xdr:to>
      <xdr:col>36</xdr:col>
      <xdr:colOff>165100</xdr:colOff>
      <xdr:row>80</xdr:row>
      <xdr:rowOff>130048</xdr:rowOff>
    </xdr:to>
    <xdr:sp macro="" textlink="">
      <xdr:nvSpPr>
        <xdr:cNvPr id="371" name="楕円 370">
          <a:extLst>
            <a:ext uri="{FF2B5EF4-FFF2-40B4-BE49-F238E27FC236}">
              <a16:creationId xmlns:a16="http://schemas.microsoft.com/office/drawing/2014/main" id="{089A25E3-024E-47AD-B901-86EBDA45908A}"/>
            </a:ext>
          </a:extLst>
        </xdr:cNvPr>
        <xdr:cNvSpPr/>
      </xdr:nvSpPr>
      <xdr:spPr>
        <a:xfrm>
          <a:off x="6098540" y="13439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70104</xdr:rowOff>
    </xdr:from>
    <xdr:to>
      <xdr:col>41</xdr:col>
      <xdr:colOff>50800</xdr:colOff>
      <xdr:row>80</xdr:row>
      <xdr:rowOff>79248</xdr:rowOff>
    </xdr:to>
    <xdr:cxnSp macro="">
      <xdr:nvCxnSpPr>
        <xdr:cNvPr id="372" name="直線コネクタ 371">
          <a:extLst>
            <a:ext uri="{FF2B5EF4-FFF2-40B4-BE49-F238E27FC236}">
              <a16:creationId xmlns:a16="http://schemas.microsoft.com/office/drawing/2014/main" id="{D3F54849-EA93-4601-9580-374E40429BA1}"/>
            </a:ext>
          </a:extLst>
        </xdr:cNvPr>
        <xdr:cNvCxnSpPr/>
      </xdr:nvCxnSpPr>
      <xdr:spPr>
        <a:xfrm flipV="1">
          <a:off x="6149340" y="1348130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77</xdr:row>
      <xdr:rowOff>162577</xdr:rowOff>
    </xdr:from>
    <xdr:ext cx="469744" cy="259045"/>
    <xdr:sp macro="" textlink="">
      <xdr:nvSpPr>
        <xdr:cNvPr id="373" name="n_1mainValue【福祉施設】&#10;一人当たり面積">
          <a:extLst>
            <a:ext uri="{FF2B5EF4-FFF2-40B4-BE49-F238E27FC236}">
              <a16:creationId xmlns:a16="http://schemas.microsoft.com/office/drawing/2014/main" id="{2ABCC59D-B6E7-4C1C-8921-46B4B41AC2BF}"/>
            </a:ext>
          </a:extLst>
        </xdr:cNvPr>
        <xdr:cNvSpPr txBox="1"/>
      </xdr:nvSpPr>
      <xdr:spPr>
        <a:xfrm>
          <a:off x="8271587" y="1307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162577</xdr:rowOff>
    </xdr:from>
    <xdr:ext cx="469744" cy="259045"/>
    <xdr:sp macro="" textlink="">
      <xdr:nvSpPr>
        <xdr:cNvPr id="374" name="n_2mainValue【福祉施設】&#10;一人当たり面積">
          <a:extLst>
            <a:ext uri="{FF2B5EF4-FFF2-40B4-BE49-F238E27FC236}">
              <a16:creationId xmlns:a16="http://schemas.microsoft.com/office/drawing/2014/main" id="{69F956E8-8734-49F8-AF0C-63A2F976ACA6}"/>
            </a:ext>
          </a:extLst>
        </xdr:cNvPr>
        <xdr:cNvSpPr txBox="1"/>
      </xdr:nvSpPr>
      <xdr:spPr>
        <a:xfrm>
          <a:off x="7509587" y="1307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137431</xdr:rowOff>
    </xdr:from>
    <xdr:ext cx="469744" cy="259045"/>
    <xdr:sp macro="" textlink="">
      <xdr:nvSpPr>
        <xdr:cNvPr id="375" name="n_3mainValue【福祉施設】&#10;一人当たり面積">
          <a:extLst>
            <a:ext uri="{FF2B5EF4-FFF2-40B4-BE49-F238E27FC236}">
              <a16:creationId xmlns:a16="http://schemas.microsoft.com/office/drawing/2014/main" id="{9EC63306-583F-45E4-9768-86A9B5BFC93B}"/>
            </a:ext>
          </a:extLst>
        </xdr:cNvPr>
        <xdr:cNvSpPr txBox="1"/>
      </xdr:nvSpPr>
      <xdr:spPr>
        <a:xfrm>
          <a:off x="6712027" y="1321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146575</xdr:rowOff>
    </xdr:from>
    <xdr:ext cx="469744" cy="259045"/>
    <xdr:sp macro="" textlink="">
      <xdr:nvSpPr>
        <xdr:cNvPr id="376" name="n_4mainValue【福祉施設】&#10;一人当たり面積">
          <a:extLst>
            <a:ext uri="{FF2B5EF4-FFF2-40B4-BE49-F238E27FC236}">
              <a16:creationId xmlns:a16="http://schemas.microsoft.com/office/drawing/2014/main" id="{49690BBD-C740-4708-A607-4ED486021DCD}"/>
            </a:ext>
          </a:extLst>
        </xdr:cNvPr>
        <xdr:cNvSpPr txBox="1"/>
      </xdr:nvSpPr>
      <xdr:spPr>
        <a:xfrm>
          <a:off x="5937327" y="132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3F23D93-739C-40C2-BD33-3FF8996301A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FA22E5C-1F31-4ACF-997B-32B5F85E329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F3F6FCC5-F344-47B5-8E4B-2A078ED4825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2F2C56C-C43D-4B0B-9F57-84154619D65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8FB91312-B2AC-4239-9149-DC3C40DEB31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2E10012B-D1A5-4794-BFFD-ADC8375071D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B1305C49-FAB9-4BD6-8FED-528AE3CDD75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FA27F8D-7F11-4E97-93ED-E9A6ABED2D17}"/>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D4CDA34E-EE4C-42EB-84D7-4954509FEF99}"/>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07B140D-DCEF-4772-BFD2-8863163EDBE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A0D625E4-A1B9-404B-B8DB-48AAB053B39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3B7366E3-0978-48D1-886E-8E369D8BA336}"/>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1383595A-50FD-46F0-A5AD-C78164E251C8}"/>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E3401456-37C5-4056-A5E1-E0143552535C}"/>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E7CCE1F1-64BC-4CC8-825D-E1559DD5305B}"/>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8265BD0B-DE4A-44CC-9C5A-A4FF25C35822}"/>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80E821CE-241B-43B3-9301-15020327056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5A3450E8-9A4D-4CF9-9A5B-D137D6F85FD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B262D08A-F18C-4D6A-887D-B472549D9EDF}"/>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B2F978DE-1CD1-4A8B-94FD-B9F2A891A5B6}"/>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E472BD34-9F16-48B2-9141-0F68512FDF99}"/>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00F482E-A233-4730-94C6-6AE1027091C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D6AFB69A-7B76-4C62-9966-E038C3BEEAD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9E88DE3D-7FA0-4EAB-8BC3-90A25D17369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401" name="直線コネクタ 400">
          <a:extLst>
            <a:ext uri="{FF2B5EF4-FFF2-40B4-BE49-F238E27FC236}">
              <a16:creationId xmlns:a16="http://schemas.microsoft.com/office/drawing/2014/main" id="{8B81D781-6B56-49EB-9B26-2CDAF50CAF9D}"/>
            </a:ext>
          </a:extLst>
        </xdr:cNvPr>
        <xdr:cNvCxnSpPr/>
      </xdr:nvCxnSpPr>
      <xdr:spPr>
        <a:xfrm flipV="1">
          <a:off x="4086225" y="16653510"/>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28165B4D-53CF-4BC6-BADA-7B3C7277E879}"/>
            </a:ext>
          </a:extLst>
        </xdr:cNvPr>
        <xdr:cNvSpPr txBox="1"/>
      </xdr:nvSpPr>
      <xdr:spPr>
        <a:xfrm>
          <a:off x="412496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3" name="直線コネクタ 402">
          <a:extLst>
            <a:ext uri="{FF2B5EF4-FFF2-40B4-BE49-F238E27FC236}">
              <a16:creationId xmlns:a16="http://schemas.microsoft.com/office/drawing/2014/main" id="{F89099EC-AE3B-46D9-94A1-0608F6284221}"/>
            </a:ext>
          </a:extLst>
        </xdr:cNvPr>
        <xdr:cNvCxnSpPr/>
      </xdr:nvCxnSpPr>
      <xdr:spPr>
        <a:xfrm>
          <a:off x="402082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463F695B-106A-48F3-B04A-FFBF870A1FEA}"/>
            </a:ext>
          </a:extLst>
        </xdr:cNvPr>
        <xdr:cNvSpPr txBox="1"/>
      </xdr:nvSpPr>
      <xdr:spPr>
        <a:xfrm>
          <a:off x="4124960" y="16432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5" name="直線コネクタ 404">
          <a:extLst>
            <a:ext uri="{FF2B5EF4-FFF2-40B4-BE49-F238E27FC236}">
              <a16:creationId xmlns:a16="http://schemas.microsoft.com/office/drawing/2014/main" id="{B590E5E9-307A-4082-9E7B-8D97298E0FD3}"/>
            </a:ext>
          </a:extLst>
        </xdr:cNvPr>
        <xdr:cNvCxnSpPr/>
      </xdr:nvCxnSpPr>
      <xdr:spPr>
        <a:xfrm>
          <a:off x="4020820" y="16653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19066</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66B8C254-52ED-45AA-BACE-CDB6351E138C}"/>
            </a:ext>
          </a:extLst>
        </xdr:cNvPr>
        <xdr:cNvSpPr txBox="1"/>
      </xdr:nvSpPr>
      <xdr:spPr>
        <a:xfrm>
          <a:off x="4124960" y="17285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7" name="フローチャート: 判断 406">
          <a:extLst>
            <a:ext uri="{FF2B5EF4-FFF2-40B4-BE49-F238E27FC236}">
              <a16:creationId xmlns:a16="http://schemas.microsoft.com/office/drawing/2014/main" id="{81EFA7D3-78E3-4269-824E-7E535339BDB2}"/>
            </a:ext>
          </a:extLst>
        </xdr:cNvPr>
        <xdr:cNvSpPr/>
      </xdr:nvSpPr>
      <xdr:spPr>
        <a:xfrm>
          <a:off x="403606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8" name="フローチャート: 判断 407">
          <a:extLst>
            <a:ext uri="{FF2B5EF4-FFF2-40B4-BE49-F238E27FC236}">
              <a16:creationId xmlns:a16="http://schemas.microsoft.com/office/drawing/2014/main" id="{01A2D8F3-5302-4F30-8567-6800C89A889D}"/>
            </a:ext>
          </a:extLst>
        </xdr:cNvPr>
        <xdr:cNvSpPr/>
      </xdr:nvSpPr>
      <xdr:spPr>
        <a:xfrm>
          <a:off x="3312160" y="17414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93997</xdr:rowOff>
    </xdr:from>
    <xdr:ext cx="405111" cy="259045"/>
    <xdr:sp macro="" textlink="">
      <xdr:nvSpPr>
        <xdr:cNvPr id="409" name="n_1aveValue【市民会館】&#10;有形固定資産減価償却率">
          <a:extLst>
            <a:ext uri="{FF2B5EF4-FFF2-40B4-BE49-F238E27FC236}">
              <a16:creationId xmlns:a16="http://schemas.microsoft.com/office/drawing/2014/main" id="{8DE6F03B-4882-42B0-B603-8221F3FE0DA1}"/>
            </a:ext>
          </a:extLst>
        </xdr:cNvPr>
        <xdr:cNvSpPr txBox="1"/>
      </xdr:nvSpPr>
      <xdr:spPr>
        <a:xfrm>
          <a:off x="317056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109220</xdr:rowOff>
    </xdr:from>
    <xdr:to>
      <xdr:col>15</xdr:col>
      <xdr:colOff>101600</xdr:colOff>
      <xdr:row>104</xdr:row>
      <xdr:rowOff>39370</xdr:rowOff>
    </xdr:to>
    <xdr:sp macro="" textlink="">
      <xdr:nvSpPr>
        <xdr:cNvPr id="410" name="フローチャート: 判断 409">
          <a:extLst>
            <a:ext uri="{FF2B5EF4-FFF2-40B4-BE49-F238E27FC236}">
              <a16:creationId xmlns:a16="http://schemas.microsoft.com/office/drawing/2014/main" id="{F8123710-5245-4301-9EB9-69C02233C36B}"/>
            </a:ext>
          </a:extLst>
        </xdr:cNvPr>
        <xdr:cNvSpPr/>
      </xdr:nvSpPr>
      <xdr:spPr>
        <a:xfrm>
          <a:off x="2514600" y="1737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55897</xdr:rowOff>
    </xdr:from>
    <xdr:ext cx="405111" cy="259045"/>
    <xdr:sp macro="" textlink="">
      <xdr:nvSpPr>
        <xdr:cNvPr id="411" name="n_2aveValue【市民会館】&#10;有形固定資産減価償却率">
          <a:extLst>
            <a:ext uri="{FF2B5EF4-FFF2-40B4-BE49-F238E27FC236}">
              <a16:creationId xmlns:a16="http://schemas.microsoft.com/office/drawing/2014/main" id="{7795B728-4912-4B3A-9B41-B0596925FAF8}"/>
            </a:ext>
          </a:extLst>
        </xdr:cNvPr>
        <xdr:cNvSpPr txBox="1"/>
      </xdr:nvSpPr>
      <xdr:spPr>
        <a:xfrm>
          <a:off x="238570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71120</xdr:rowOff>
    </xdr:from>
    <xdr:to>
      <xdr:col>10</xdr:col>
      <xdr:colOff>165100</xdr:colOff>
      <xdr:row>104</xdr:row>
      <xdr:rowOff>1270</xdr:rowOff>
    </xdr:to>
    <xdr:sp macro="" textlink="">
      <xdr:nvSpPr>
        <xdr:cNvPr id="412" name="フローチャート: 判断 411">
          <a:extLst>
            <a:ext uri="{FF2B5EF4-FFF2-40B4-BE49-F238E27FC236}">
              <a16:creationId xmlns:a16="http://schemas.microsoft.com/office/drawing/2014/main" id="{15D64B1B-B51F-4751-879A-C10562AE0EB0}"/>
            </a:ext>
          </a:extLst>
        </xdr:cNvPr>
        <xdr:cNvSpPr/>
      </xdr:nvSpPr>
      <xdr:spPr>
        <a:xfrm>
          <a:off x="173990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17797</xdr:rowOff>
    </xdr:from>
    <xdr:ext cx="405111" cy="259045"/>
    <xdr:sp macro="" textlink="">
      <xdr:nvSpPr>
        <xdr:cNvPr id="413" name="n_3aveValue【市民会館】&#10;有形固定資産減価償却率">
          <a:extLst>
            <a:ext uri="{FF2B5EF4-FFF2-40B4-BE49-F238E27FC236}">
              <a16:creationId xmlns:a16="http://schemas.microsoft.com/office/drawing/2014/main" id="{33FD5206-E45B-41E7-8798-9BC557B5D688}"/>
            </a:ext>
          </a:extLst>
        </xdr:cNvPr>
        <xdr:cNvSpPr txBox="1"/>
      </xdr:nvSpPr>
      <xdr:spPr>
        <a:xfrm>
          <a:off x="161100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44450</xdr:rowOff>
    </xdr:from>
    <xdr:to>
      <xdr:col>6</xdr:col>
      <xdr:colOff>38100</xdr:colOff>
      <xdr:row>103</xdr:row>
      <xdr:rowOff>146050</xdr:rowOff>
    </xdr:to>
    <xdr:sp macro="" textlink="">
      <xdr:nvSpPr>
        <xdr:cNvPr id="414" name="フローチャート: 判断 413">
          <a:extLst>
            <a:ext uri="{FF2B5EF4-FFF2-40B4-BE49-F238E27FC236}">
              <a16:creationId xmlns:a16="http://schemas.microsoft.com/office/drawing/2014/main" id="{42910BDE-EB6F-44E2-A9C1-286AA9326469}"/>
            </a:ext>
          </a:extLst>
        </xdr:cNvPr>
        <xdr:cNvSpPr/>
      </xdr:nvSpPr>
      <xdr:spPr>
        <a:xfrm>
          <a:off x="965200" y="17311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101</xdr:row>
      <xdr:rowOff>162577</xdr:rowOff>
    </xdr:from>
    <xdr:ext cx="405111" cy="259045"/>
    <xdr:sp macro="" textlink="">
      <xdr:nvSpPr>
        <xdr:cNvPr id="415" name="n_4aveValue【市民会館】&#10;有形固定資産減価償却率">
          <a:extLst>
            <a:ext uri="{FF2B5EF4-FFF2-40B4-BE49-F238E27FC236}">
              <a16:creationId xmlns:a16="http://schemas.microsoft.com/office/drawing/2014/main" id="{64073EF6-B65A-4B93-A718-907FEE102C88}"/>
            </a:ext>
          </a:extLst>
        </xdr:cNvPr>
        <xdr:cNvSpPr txBox="1"/>
      </xdr:nvSpPr>
      <xdr:spPr>
        <a:xfrm>
          <a:off x="836304"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55871A5-838A-4F28-AAB5-6975823DE9E2}"/>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2B6D203-9C6A-4D1D-A93D-F3020C652421}"/>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68E5FBE-C500-4045-8E83-42703020102C}"/>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2181359-199E-409A-9646-7C3AAA4E48A9}"/>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DD62093-C8CF-46D6-AD6D-161A73FACD6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166370</xdr:rowOff>
    </xdr:from>
    <xdr:to>
      <xdr:col>24</xdr:col>
      <xdr:colOff>114300</xdr:colOff>
      <xdr:row>103</xdr:row>
      <xdr:rowOff>96520</xdr:rowOff>
    </xdr:to>
    <xdr:sp macro="" textlink="">
      <xdr:nvSpPr>
        <xdr:cNvPr id="421" name="楕円 420">
          <a:extLst>
            <a:ext uri="{FF2B5EF4-FFF2-40B4-BE49-F238E27FC236}">
              <a16:creationId xmlns:a16="http://schemas.microsoft.com/office/drawing/2014/main" id="{C8E235E1-669B-49C5-81C0-E0C5E2AB11D8}"/>
            </a:ext>
          </a:extLst>
        </xdr:cNvPr>
        <xdr:cNvSpPr/>
      </xdr:nvSpPr>
      <xdr:spPr>
        <a:xfrm>
          <a:off x="4036060" y="17265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17797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FD2DC55C-C5E8-4367-B5C4-82A11212E390}"/>
            </a:ext>
          </a:extLst>
        </xdr:cNvPr>
        <xdr:cNvSpPr txBox="1"/>
      </xdr:nvSpPr>
      <xdr:spPr>
        <a:xfrm>
          <a:off x="4124960"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57786</xdr:rowOff>
    </xdr:from>
    <xdr:to>
      <xdr:col>20</xdr:col>
      <xdr:colOff>38100</xdr:colOff>
      <xdr:row>108</xdr:row>
      <xdr:rowOff>159386</xdr:rowOff>
    </xdr:to>
    <xdr:sp macro="" textlink="">
      <xdr:nvSpPr>
        <xdr:cNvPr id="423" name="楕円 422">
          <a:extLst>
            <a:ext uri="{FF2B5EF4-FFF2-40B4-BE49-F238E27FC236}">
              <a16:creationId xmlns:a16="http://schemas.microsoft.com/office/drawing/2014/main" id="{07C4C2D0-9937-4787-9143-D3CDCE4C87B5}"/>
            </a:ext>
          </a:extLst>
        </xdr:cNvPr>
        <xdr:cNvSpPr/>
      </xdr:nvSpPr>
      <xdr:spPr>
        <a:xfrm>
          <a:off x="3312160" y="181629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45720</xdr:rowOff>
    </xdr:from>
    <xdr:to>
      <xdr:col>24</xdr:col>
      <xdr:colOff>63500</xdr:colOff>
      <xdr:row>108</xdr:row>
      <xdr:rowOff>108586</xdr:rowOff>
    </xdr:to>
    <xdr:cxnSp macro="">
      <xdr:nvCxnSpPr>
        <xdr:cNvPr id="424" name="直線コネクタ 423">
          <a:extLst>
            <a:ext uri="{FF2B5EF4-FFF2-40B4-BE49-F238E27FC236}">
              <a16:creationId xmlns:a16="http://schemas.microsoft.com/office/drawing/2014/main" id="{2E2BE137-EFEA-4BDB-88F5-FA3D9107D8E9}"/>
            </a:ext>
          </a:extLst>
        </xdr:cNvPr>
        <xdr:cNvCxnSpPr/>
      </xdr:nvCxnSpPr>
      <xdr:spPr>
        <a:xfrm flipV="1">
          <a:off x="3355340" y="17312640"/>
          <a:ext cx="731520" cy="90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53975</xdr:rowOff>
    </xdr:from>
    <xdr:to>
      <xdr:col>15</xdr:col>
      <xdr:colOff>101600</xdr:colOff>
      <xdr:row>108</xdr:row>
      <xdr:rowOff>155575</xdr:rowOff>
    </xdr:to>
    <xdr:sp macro="" textlink="">
      <xdr:nvSpPr>
        <xdr:cNvPr id="425" name="楕円 424">
          <a:extLst>
            <a:ext uri="{FF2B5EF4-FFF2-40B4-BE49-F238E27FC236}">
              <a16:creationId xmlns:a16="http://schemas.microsoft.com/office/drawing/2014/main" id="{80B57FDB-C3E4-4939-A88B-44B548F7C940}"/>
            </a:ext>
          </a:extLst>
        </xdr:cNvPr>
        <xdr:cNvSpPr/>
      </xdr:nvSpPr>
      <xdr:spPr>
        <a:xfrm>
          <a:off x="25146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104775</xdr:rowOff>
    </xdr:from>
    <xdr:to>
      <xdr:col>19</xdr:col>
      <xdr:colOff>177800</xdr:colOff>
      <xdr:row>108</xdr:row>
      <xdr:rowOff>108586</xdr:rowOff>
    </xdr:to>
    <xdr:cxnSp macro="">
      <xdr:nvCxnSpPr>
        <xdr:cNvPr id="426" name="直線コネクタ 425">
          <a:extLst>
            <a:ext uri="{FF2B5EF4-FFF2-40B4-BE49-F238E27FC236}">
              <a16:creationId xmlns:a16="http://schemas.microsoft.com/office/drawing/2014/main" id="{9B943029-AD0A-4990-AE08-F67125B5F7B2}"/>
            </a:ext>
          </a:extLst>
        </xdr:cNvPr>
        <xdr:cNvCxnSpPr/>
      </xdr:nvCxnSpPr>
      <xdr:spPr>
        <a:xfrm>
          <a:off x="2565400" y="18209895"/>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50164</xdr:rowOff>
    </xdr:from>
    <xdr:to>
      <xdr:col>10</xdr:col>
      <xdr:colOff>165100</xdr:colOff>
      <xdr:row>108</xdr:row>
      <xdr:rowOff>151764</xdr:rowOff>
    </xdr:to>
    <xdr:sp macro="" textlink="">
      <xdr:nvSpPr>
        <xdr:cNvPr id="427" name="楕円 426">
          <a:extLst>
            <a:ext uri="{FF2B5EF4-FFF2-40B4-BE49-F238E27FC236}">
              <a16:creationId xmlns:a16="http://schemas.microsoft.com/office/drawing/2014/main" id="{D0D1BC0E-1A0A-4FA2-938F-778046C49FC4}"/>
            </a:ext>
          </a:extLst>
        </xdr:cNvPr>
        <xdr:cNvSpPr/>
      </xdr:nvSpPr>
      <xdr:spPr>
        <a:xfrm>
          <a:off x="1739900" y="181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100964</xdr:rowOff>
    </xdr:from>
    <xdr:to>
      <xdr:col>15</xdr:col>
      <xdr:colOff>50800</xdr:colOff>
      <xdr:row>108</xdr:row>
      <xdr:rowOff>104775</xdr:rowOff>
    </xdr:to>
    <xdr:cxnSp macro="">
      <xdr:nvCxnSpPr>
        <xdr:cNvPr id="428" name="直線コネクタ 427">
          <a:extLst>
            <a:ext uri="{FF2B5EF4-FFF2-40B4-BE49-F238E27FC236}">
              <a16:creationId xmlns:a16="http://schemas.microsoft.com/office/drawing/2014/main" id="{B80B254D-F54F-4F6A-8EFC-0D31C6AF6ECC}"/>
            </a:ext>
          </a:extLst>
        </xdr:cNvPr>
        <xdr:cNvCxnSpPr/>
      </xdr:nvCxnSpPr>
      <xdr:spPr>
        <a:xfrm>
          <a:off x="1790700" y="18206084"/>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46355</xdr:rowOff>
    </xdr:from>
    <xdr:to>
      <xdr:col>6</xdr:col>
      <xdr:colOff>38100</xdr:colOff>
      <xdr:row>108</xdr:row>
      <xdr:rowOff>147955</xdr:rowOff>
    </xdr:to>
    <xdr:sp macro="" textlink="">
      <xdr:nvSpPr>
        <xdr:cNvPr id="429" name="楕円 428">
          <a:extLst>
            <a:ext uri="{FF2B5EF4-FFF2-40B4-BE49-F238E27FC236}">
              <a16:creationId xmlns:a16="http://schemas.microsoft.com/office/drawing/2014/main" id="{3EA2D2EE-79D2-47E7-B5F6-6E688FC2C6ED}"/>
            </a:ext>
          </a:extLst>
        </xdr:cNvPr>
        <xdr:cNvSpPr/>
      </xdr:nvSpPr>
      <xdr:spPr>
        <a:xfrm>
          <a:off x="965200" y="1815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97155</xdr:rowOff>
    </xdr:from>
    <xdr:to>
      <xdr:col>10</xdr:col>
      <xdr:colOff>114300</xdr:colOff>
      <xdr:row>108</xdr:row>
      <xdr:rowOff>100964</xdr:rowOff>
    </xdr:to>
    <xdr:cxnSp macro="">
      <xdr:nvCxnSpPr>
        <xdr:cNvPr id="430" name="直線コネクタ 429">
          <a:extLst>
            <a:ext uri="{FF2B5EF4-FFF2-40B4-BE49-F238E27FC236}">
              <a16:creationId xmlns:a16="http://schemas.microsoft.com/office/drawing/2014/main" id="{69EB0E2A-2E02-4BC4-8348-4FC8EE6ABD8E}"/>
            </a:ext>
          </a:extLst>
        </xdr:cNvPr>
        <xdr:cNvCxnSpPr/>
      </xdr:nvCxnSpPr>
      <xdr:spPr>
        <a:xfrm>
          <a:off x="1008380" y="18202275"/>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108</xdr:row>
      <xdr:rowOff>150513</xdr:rowOff>
    </xdr:from>
    <xdr:ext cx="405111" cy="259045"/>
    <xdr:sp macro="" textlink="">
      <xdr:nvSpPr>
        <xdr:cNvPr id="431" name="n_1mainValue【市民会館】&#10;有形固定資産減価償却率">
          <a:extLst>
            <a:ext uri="{FF2B5EF4-FFF2-40B4-BE49-F238E27FC236}">
              <a16:creationId xmlns:a16="http://schemas.microsoft.com/office/drawing/2014/main" id="{6C49AE1F-ADCD-4A82-BAE6-A9ADD4A1699C}"/>
            </a:ext>
          </a:extLst>
        </xdr:cNvPr>
        <xdr:cNvSpPr txBox="1"/>
      </xdr:nvSpPr>
      <xdr:spPr>
        <a:xfrm>
          <a:off x="3170564" y="182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146702</xdr:rowOff>
    </xdr:from>
    <xdr:ext cx="405111" cy="259045"/>
    <xdr:sp macro="" textlink="">
      <xdr:nvSpPr>
        <xdr:cNvPr id="432" name="n_2mainValue【市民会館】&#10;有形固定資産減価償却率">
          <a:extLst>
            <a:ext uri="{FF2B5EF4-FFF2-40B4-BE49-F238E27FC236}">
              <a16:creationId xmlns:a16="http://schemas.microsoft.com/office/drawing/2014/main" id="{5288DD1A-26FE-4F4E-8CE9-5D074B5AF2C3}"/>
            </a:ext>
          </a:extLst>
        </xdr:cNvPr>
        <xdr:cNvSpPr txBox="1"/>
      </xdr:nvSpPr>
      <xdr:spPr>
        <a:xfrm>
          <a:off x="238570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142891</xdr:rowOff>
    </xdr:from>
    <xdr:ext cx="405111" cy="259045"/>
    <xdr:sp macro="" textlink="">
      <xdr:nvSpPr>
        <xdr:cNvPr id="433" name="n_3mainValue【市民会館】&#10;有形固定資産減価償却率">
          <a:extLst>
            <a:ext uri="{FF2B5EF4-FFF2-40B4-BE49-F238E27FC236}">
              <a16:creationId xmlns:a16="http://schemas.microsoft.com/office/drawing/2014/main" id="{0EF152E4-7C6C-4696-9730-005C6E95DE6D}"/>
            </a:ext>
          </a:extLst>
        </xdr:cNvPr>
        <xdr:cNvSpPr txBox="1"/>
      </xdr:nvSpPr>
      <xdr:spPr>
        <a:xfrm>
          <a:off x="1611004" y="18248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139082</xdr:rowOff>
    </xdr:from>
    <xdr:ext cx="405111" cy="259045"/>
    <xdr:sp macro="" textlink="">
      <xdr:nvSpPr>
        <xdr:cNvPr id="434" name="n_4mainValue【市民会館】&#10;有形固定資産減価償却率">
          <a:extLst>
            <a:ext uri="{FF2B5EF4-FFF2-40B4-BE49-F238E27FC236}">
              <a16:creationId xmlns:a16="http://schemas.microsoft.com/office/drawing/2014/main" id="{5A1A6D69-4DF5-4BAB-A5BC-F4597095604A}"/>
            </a:ext>
          </a:extLst>
        </xdr:cNvPr>
        <xdr:cNvSpPr txBox="1"/>
      </xdr:nvSpPr>
      <xdr:spPr>
        <a:xfrm>
          <a:off x="83630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C8F3842-2E52-48F9-AFC1-D0E3650C4C1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8BC551E-0B9C-438E-93D7-8A64B2B444D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AABF60D-69EE-4163-91FF-5BCCBB5F9DA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842940D-8952-4C15-BB47-829BDC422C9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D4A543A-1C8D-403F-8573-CE56BA8E70E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EADE34E-AD66-4BAC-A71C-3E100AC26CA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6318B68-9022-4E7B-8D98-C11E0660BFB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B8DB9C6-618A-417A-B614-94260587469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CB7FF49-7E50-4765-9706-20E505E6352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5F1CD42-92C5-49F0-BDB4-776F6FD40F8D}"/>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3BFB180-6248-4CF4-B246-38F1BBD33068}"/>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FF37D17C-9CA3-4C01-8C92-7ABE28E0D502}"/>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1242F01D-E27C-4F87-A8C8-C0BEA3A98E1C}"/>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CCCF01A9-8D86-4792-AB75-81D0BC80598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8890A78-FD87-4CAD-AC64-DCA6799E129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D2415787-8D3E-44A8-A0A4-5DAEFBAF35C9}"/>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5E658281-5228-4457-9EC1-676C60DE32B5}"/>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A5023120-636E-428B-95C9-35E1DA77B17E}"/>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9E3FFF5E-232F-45E8-9FB2-F6CDDE2D16EA}"/>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2BA79AE2-A513-4210-972C-4DC08C9653F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C305C48-3BD9-419A-8809-E025E921AA9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48FB85EF-CF1B-4E0C-A5CB-505A790C83F3}"/>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9E9AB636-D330-41B1-BE3D-FB536CB54CA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8" name="直線コネクタ 457">
          <a:extLst>
            <a:ext uri="{FF2B5EF4-FFF2-40B4-BE49-F238E27FC236}">
              <a16:creationId xmlns:a16="http://schemas.microsoft.com/office/drawing/2014/main" id="{1DA1896A-173A-49F0-96E2-69175EC54206}"/>
            </a:ext>
          </a:extLst>
        </xdr:cNvPr>
        <xdr:cNvCxnSpPr/>
      </xdr:nvCxnSpPr>
      <xdr:spPr>
        <a:xfrm flipV="1">
          <a:off x="9219565" y="16695421"/>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9" name="【市民会館】&#10;一人当たり面積最小値テキスト">
          <a:extLst>
            <a:ext uri="{FF2B5EF4-FFF2-40B4-BE49-F238E27FC236}">
              <a16:creationId xmlns:a16="http://schemas.microsoft.com/office/drawing/2014/main" id="{A0D0A3BD-31DA-49CC-B678-0307F92C9B64}"/>
            </a:ext>
          </a:extLst>
        </xdr:cNvPr>
        <xdr:cNvSpPr txBox="1"/>
      </xdr:nvSpPr>
      <xdr:spPr>
        <a:xfrm>
          <a:off x="925830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60" name="直線コネクタ 459">
          <a:extLst>
            <a:ext uri="{FF2B5EF4-FFF2-40B4-BE49-F238E27FC236}">
              <a16:creationId xmlns:a16="http://schemas.microsoft.com/office/drawing/2014/main" id="{0C154ED8-59A3-41CF-B267-763E5AC6758A}"/>
            </a:ext>
          </a:extLst>
        </xdr:cNvPr>
        <xdr:cNvCxnSpPr/>
      </xdr:nvCxnSpPr>
      <xdr:spPr>
        <a:xfrm>
          <a:off x="915416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61" name="【市民会館】&#10;一人当たり面積最大値テキスト">
          <a:extLst>
            <a:ext uri="{FF2B5EF4-FFF2-40B4-BE49-F238E27FC236}">
              <a16:creationId xmlns:a16="http://schemas.microsoft.com/office/drawing/2014/main" id="{85AF63A0-DEB5-4B20-941B-F9F61F55DED3}"/>
            </a:ext>
          </a:extLst>
        </xdr:cNvPr>
        <xdr:cNvSpPr txBox="1"/>
      </xdr:nvSpPr>
      <xdr:spPr>
        <a:xfrm>
          <a:off x="9258300" y="1647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2" name="直線コネクタ 461">
          <a:extLst>
            <a:ext uri="{FF2B5EF4-FFF2-40B4-BE49-F238E27FC236}">
              <a16:creationId xmlns:a16="http://schemas.microsoft.com/office/drawing/2014/main" id="{9F5A1C99-CD8F-42D1-8BC9-CBF4FAC317ED}"/>
            </a:ext>
          </a:extLst>
        </xdr:cNvPr>
        <xdr:cNvCxnSpPr/>
      </xdr:nvCxnSpPr>
      <xdr:spPr>
        <a:xfrm>
          <a:off x="9154160" y="16695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3" name="【市民会館】&#10;一人当たり面積平均値テキスト">
          <a:extLst>
            <a:ext uri="{FF2B5EF4-FFF2-40B4-BE49-F238E27FC236}">
              <a16:creationId xmlns:a16="http://schemas.microsoft.com/office/drawing/2014/main" id="{DDC58228-C413-4A18-A5D2-20A5EDEA475C}"/>
            </a:ext>
          </a:extLst>
        </xdr:cNvPr>
        <xdr:cNvSpPr txBox="1"/>
      </xdr:nvSpPr>
      <xdr:spPr>
        <a:xfrm>
          <a:off x="9258300" y="17600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4" name="フローチャート: 判断 463">
          <a:extLst>
            <a:ext uri="{FF2B5EF4-FFF2-40B4-BE49-F238E27FC236}">
              <a16:creationId xmlns:a16="http://schemas.microsoft.com/office/drawing/2014/main" id="{71B949BD-4C17-4C8C-B940-CC15E072C737}"/>
            </a:ext>
          </a:extLst>
        </xdr:cNvPr>
        <xdr:cNvSpPr/>
      </xdr:nvSpPr>
      <xdr:spPr>
        <a:xfrm>
          <a:off x="9192260" y="17745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5" name="フローチャート: 判断 464">
          <a:extLst>
            <a:ext uri="{FF2B5EF4-FFF2-40B4-BE49-F238E27FC236}">
              <a16:creationId xmlns:a16="http://schemas.microsoft.com/office/drawing/2014/main" id="{9B71867F-1B65-4F6C-9C03-AA68B539A19B}"/>
            </a:ext>
          </a:extLst>
        </xdr:cNvPr>
        <xdr:cNvSpPr/>
      </xdr:nvSpPr>
      <xdr:spPr>
        <a:xfrm>
          <a:off x="8445500" y="1776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105427</xdr:rowOff>
    </xdr:from>
    <xdr:ext cx="469744" cy="259045"/>
    <xdr:sp macro="" textlink="">
      <xdr:nvSpPr>
        <xdr:cNvPr id="466" name="n_1aveValue【市民会館】&#10;一人当たり面積">
          <a:extLst>
            <a:ext uri="{FF2B5EF4-FFF2-40B4-BE49-F238E27FC236}">
              <a16:creationId xmlns:a16="http://schemas.microsoft.com/office/drawing/2014/main" id="{75611068-7D49-41E4-9916-BD33E141E1EE}"/>
            </a:ext>
          </a:extLst>
        </xdr:cNvPr>
        <xdr:cNvSpPr txBox="1"/>
      </xdr:nvSpPr>
      <xdr:spPr>
        <a:xfrm>
          <a:off x="8271587" y="1753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162561</xdr:rowOff>
    </xdr:from>
    <xdr:to>
      <xdr:col>46</xdr:col>
      <xdr:colOff>38100</xdr:colOff>
      <xdr:row>106</xdr:row>
      <xdr:rowOff>92711</xdr:rowOff>
    </xdr:to>
    <xdr:sp macro="" textlink="">
      <xdr:nvSpPr>
        <xdr:cNvPr id="467" name="フローチャート: 判断 466">
          <a:extLst>
            <a:ext uri="{FF2B5EF4-FFF2-40B4-BE49-F238E27FC236}">
              <a16:creationId xmlns:a16="http://schemas.microsoft.com/office/drawing/2014/main" id="{05457C40-4863-4F4A-BCB7-CC4630F2F531}"/>
            </a:ext>
          </a:extLst>
        </xdr:cNvPr>
        <xdr:cNvSpPr/>
      </xdr:nvSpPr>
      <xdr:spPr>
        <a:xfrm>
          <a:off x="7670800" y="17764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109238</xdr:rowOff>
    </xdr:from>
    <xdr:ext cx="469744" cy="259045"/>
    <xdr:sp macro="" textlink="">
      <xdr:nvSpPr>
        <xdr:cNvPr id="468" name="n_2aveValue【市民会館】&#10;一人当たり面積">
          <a:extLst>
            <a:ext uri="{FF2B5EF4-FFF2-40B4-BE49-F238E27FC236}">
              <a16:creationId xmlns:a16="http://schemas.microsoft.com/office/drawing/2014/main" id="{F8B36DF6-8AA3-4753-B409-8F5E0B79601B}"/>
            </a:ext>
          </a:extLst>
        </xdr:cNvPr>
        <xdr:cNvSpPr txBox="1"/>
      </xdr:nvSpPr>
      <xdr:spPr>
        <a:xfrm>
          <a:off x="750958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166370</xdr:rowOff>
    </xdr:from>
    <xdr:to>
      <xdr:col>41</xdr:col>
      <xdr:colOff>101600</xdr:colOff>
      <xdr:row>106</xdr:row>
      <xdr:rowOff>96520</xdr:rowOff>
    </xdr:to>
    <xdr:sp macro="" textlink="">
      <xdr:nvSpPr>
        <xdr:cNvPr id="469" name="フローチャート: 判断 468">
          <a:extLst>
            <a:ext uri="{FF2B5EF4-FFF2-40B4-BE49-F238E27FC236}">
              <a16:creationId xmlns:a16="http://schemas.microsoft.com/office/drawing/2014/main" id="{95739192-0A40-436B-A991-1FF7FA311E74}"/>
            </a:ext>
          </a:extLst>
        </xdr:cNvPr>
        <xdr:cNvSpPr/>
      </xdr:nvSpPr>
      <xdr:spPr>
        <a:xfrm>
          <a:off x="6873240" y="1776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104</xdr:row>
      <xdr:rowOff>113047</xdr:rowOff>
    </xdr:from>
    <xdr:ext cx="469744" cy="259045"/>
    <xdr:sp macro="" textlink="">
      <xdr:nvSpPr>
        <xdr:cNvPr id="470" name="n_3aveValue【市民会館】&#10;一人当たり面積">
          <a:extLst>
            <a:ext uri="{FF2B5EF4-FFF2-40B4-BE49-F238E27FC236}">
              <a16:creationId xmlns:a16="http://schemas.microsoft.com/office/drawing/2014/main" id="{586F631B-9449-40A0-8C05-829077D0573B}"/>
            </a:ext>
          </a:extLst>
        </xdr:cNvPr>
        <xdr:cNvSpPr txBox="1"/>
      </xdr:nvSpPr>
      <xdr:spPr>
        <a:xfrm>
          <a:off x="67120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143511</xdr:rowOff>
    </xdr:from>
    <xdr:to>
      <xdr:col>36</xdr:col>
      <xdr:colOff>165100</xdr:colOff>
      <xdr:row>106</xdr:row>
      <xdr:rowOff>73661</xdr:rowOff>
    </xdr:to>
    <xdr:sp macro="" textlink="">
      <xdr:nvSpPr>
        <xdr:cNvPr id="471" name="フローチャート: 判断 470">
          <a:extLst>
            <a:ext uri="{FF2B5EF4-FFF2-40B4-BE49-F238E27FC236}">
              <a16:creationId xmlns:a16="http://schemas.microsoft.com/office/drawing/2014/main" id="{505C31BA-314F-4ACD-B35E-CEBF90F957FB}"/>
            </a:ext>
          </a:extLst>
        </xdr:cNvPr>
        <xdr:cNvSpPr/>
      </xdr:nvSpPr>
      <xdr:spPr>
        <a:xfrm>
          <a:off x="6098540" y="177457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104</xdr:row>
      <xdr:rowOff>90188</xdr:rowOff>
    </xdr:from>
    <xdr:ext cx="469744" cy="259045"/>
    <xdr:sp macro="" textlink="">
      <xdr:nvSpPr>
        <xdr:cNvPr id="472" name="n_4aveValue【市民会館】&#10;一人当たり面積">
          <a:extLst>
            <a:ext uri="{FF2B5EF4-FFF2-40B4-BE49-F238E27FC236}">
              <a16:creationId xmlns:a16="http://schemas.microsoft.com/office/drawing/2014/main" id="{D70CA481-5482-4E97-9077-C89421BE7CD0}"/>
            </a:ext>
          </a:extLst>
        </xdr:cNvPr>
        <xdr:cNvSpPr txBox="1"/>
      </xdr:nvSpPr>
      <xdr:spPr>
        <a:xfrm>
          <a:off x="5937327" y="1752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9F2BB1A-BAF8-460F-AEE3-3EE3B9A2A3E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5A2783E-3FC9-4827-9170-F58F3163968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AE4A5CB-E505-4CB3-B959-C50152F3EAA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5B11009E-EF58-4D65-A790-7BD1CB9E31E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42C2647E-F833-4449-9E9D-722D27253FF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63500</xdr:rowOff>
    </xdr:from>
    <xdr:to>
      <xdr:col>55</xdr:col>
      <xdr:colOff>50800</xdr:colOff>
      <xdr:row>107</xdr:row>
      <xdr:rowOff>165100</xdr:rowOff>
    </xdr:to>
    <xdr:sp macro="" textlink="">
      <xdr:nvSpPr>
        <xdr:cNvPr id="478" name="楕円 477">
          <a:extLst>
            <a:ext uri="{FF2B5EF4-FFF2-40B4-BE49-F238E27FC236}">
              <a16:creationId xmlns:a16="http://schemas.microsoft.com/office/drawing/2014/main" id="{373883B2-77CF-4958-9F6D-EE5C1C8CDAD0}"/>
            </a:ext>
          </a:extLst>
        </xdr:cNvPr>
        <xdr:cNvSpPr/>
      </xdr:nvSpPr>
      <xdr:spPr>
        <a:xfrm>
          <a:off x="9192260" y="18000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41927</xdr:rowOff>
    </xdr:from>
    <xdr:ext cx="469744" cy="259045"/>
    <xdr:sp macro="" textlink="">
      <xdr:nvSpPr>
        <xdr:cNvPr id="479" name="【市民会館】&#10;一人当たり面積該当値テキスト">
          <a:extLst>
            <a:ext uri="{FF2B5EF4-FFF2-40B4-BE49-F238E27FC236}">
              <a16:creationId xmlns:a16="http://schemas.microsoft.com/office/drawing/2014/main" id="{634B8F11-C654-491F-97DB-5C3E0EBBC6FA}"/>
            </a:ext>
          </a:extLst>
        </xdr:cNvPr>
        <xdr:cNvSpPr txBox="1"/>
      </xdr:nvSpPr>
      <xdr:spPr>
        <a:xfrm>
          <a:off x="92583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63500</xdr:rowOff>
    </xdr:from>
    <xdr:to>
      <xdr:col>50</xdr:col>
      <xdr:colOff>165100</xdr:colOff>
      <xdr:row>107</xdr:row>
      <xdr:rowOff>165100</xdr:rowOff>
    </xdr:to>
    <xdr:sp macro="" textlink="">
      <xdr:nvSpPr>
        <xdr:cNvPr id="480" name="楕円 479">
          <a:extLst>
            <a:ext uri="{FF2B5EF4-FFF2-40B4-BE49-F238E27FC236}">
              <a16:creationId xmlns:a16="http://schemas.microsoft.com/office/drawing/2014/main" id="{6F36E0F5-0C9D-4AEB-8911-16BD2941BF91}"/>
            </a:ext>
          </a:extLst>
        </xdr:cNvPr>
        <xdr:cNvSpPr/>
      </xdr:nvSpPr>
      <xdr:spPr>
        <a:xfrm>
          <a:off x="8445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114300</xdr:rowOff>
    </xdr:from>
    <xdr:to>
      <xdr:col>55</xdr:col>
      <xdr:colOff>0</xdr:colOff>
      <xdr:row>107</xdr:row>
      <xdr:rowOff>114300</xdr:rowOff>
    </xdr:to>
    <xdr:cxnSp macro="">
      <xdr:nvCxnSpPr>
        <xdr:cNvPr id="481" name="直線コネクタ 480">
          <a:extLst>
            <a:ext uri="{FF2B5EF4-FFF2-40B4-BE49-F238E27FC236}">
              <a16:creationId xmlns:a16="http://schemas.microsoft.com/office/drawing/2014/main" id="{E14B0A99-1828-4F60-8951-3D266E3B50F6}"/>
            </a:ext>
          </a:extLst>
        </xdr:cNvPr>
        <xdr:cNvCxnSpPr/>
      </xdr:nvCxnSpPr>
      <xdr:spPr>
        <a:xfrm>
          <a:off x="8496300" y="180517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67311</xdr:rowOff>
    </xdr:from>
    <xdr:to>
      <xdr:col>46</xdr:col>
      <xdr:colOff>38100</xdr:colOff>
      <xdr:row>107</xdr:row>
      <xdr:rowOff>168911</xdr:rowOff>
    </xdr:to>
    <xdr:sp macro="" textlink="">
      <xdr:nvSpPr>
        <xdr:cNvPr id="482" name="楕円 481">
          <a:extLst>
            <a:ext uri="{FF2B5EF4-FFF2-40B4-BE49-F238E27FC236}">
              <a16:creationId xmlns:a16="http://schemas.microsoft.com/office/drawing/2014/main" id="{B6030FEF-0672-4DFF-97B7-825C5BFD0ABC}"/>
            </a:ext>
          </a:extLst>
        </xdr:cNvPr>
        <xdr:cNvSpPr/>
      </xdr:nvSpPr>
      <xdr:spPr>
        <a:xfrm>
          <a:off x="7670800" y="18004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114300</xdr:rowOff>
    </xdr:from>
    <xdr:to>
      <xdr:col>50</xdr:col>
      <xdr:colOff>114300</xdr:colOff>
      <xdr:row>107</xdr:row>
      <xdr:rowOff>118111</xdr:rowOff>
    </xdr:to>
    <xdr:cxnSp macro="">
      <xdr:nvCxnSpPr>
        <xdr:cNvPr id="483" name="直線コネクタ 482">
          <a:extLst>
            <a:ext uri="{FF2B5EF4-FFF2-40B4-BE49-F238E27FC236}">
              <a16:creationId xmlns:a16="http://schemas.microsoft.com/office/drawing/2014/main" id="{15A41135-BDC7-4008-9DAE-193830E00369}"/>
            </a:ext>
          </a:extLst>
        </xdr:cNvPr>
        <xdr:cNvCxnSpPr/>
      </xdr:nvCxnSpPr>
      <xdr:spPr>
        <a:xfrm flipV="1">
          <a:off x="7713980" y="1805178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67311</xdr:rowOff>
    </xdr:from>
    <xdr:to>
      <xdr:col>41</xdr:col>
      <xdr:colOff>101600</xdr:colOff>
      <xdr:row>107</xdr:row>
      <xdr:rowOff>168911</xdr:rowOff>
    </xdr:to>
    <xdr:sp macro="" textlink="">
      <xdr:nvSpPr>
        <xdr:cNvPr id="484" name="楕円 483">
          <a:extLst>
            <a:ext uri="{FF2B5EF4-FFF2-40B4-BE49-F238E27FC236}">
              <a16:creationId xmlns:a16="http://schemas.microsoft.com/office/drawing/2014/main" id="{B3272A6C-5D88-452A-ABBD-D93B9403FDBF}"/>
            </a:ext>
          </a:extLst>
        </xdr:cNvPr>
        <xdr:cNvSpPr/>
      </xdr:nvSpPr>
      <xdr:spPr>
        <a:xfrm>
          <a:off x="68732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118111</xdr:rowOff>
    </xdr:from>
    <xdr:to>
      <xdr:col>45</xdr:col>
      <xdr:colOff>177800</xdr:colOff>
      <xdr:row>107</xdr:row>
      <xdr:rowOff>118111</xdr:rowOff>
    </xdr:to>
    <xdr:cxnSp macro="">
      <xdr:nvCxnSpPr>
        <xdr:cNvPr id="485" name="直線コネクタ 484">
          <a:extLst>
            <a:ext uri="{FF2B5EF4-FFF2-40B4-BE49-F238E27FC236}">
              <a16:creationId xmlns:a16="http://schemas.microsoft.com/office/drawing/2014/main" id="{6636233D-1E2F-43C9-B130-DA087EDC7DEB}"/>
            </a:ext>
          </a:extLst>
        </xdr:cNvPr>
        <xdr:cNvCxnSpPr/>
      </xdr:nvCxnSpPr>
      <xdr:spPr>
        <a:xfrm>
          <a:off x="6924040" y="1805559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67311</xdr:rowOff>
    </xdr:from>
    <xdr:to>
      <xdr:col>36</xdr:col>
      <xdr:colOff>165100</xdr:colOff>
      <xdr:row>107</xdr:row>
      <xdr:rowOff>168911</xdr:rowOff>
    </xdr:to>
    <xdr:sp macro="" textlink="">
      <xdr:nvSpPr>
        <xdr:cNvPr id="486" name="楕円 485">
          <a:extLst>
            <a:ext uri="{FF2B5EF4-FFF2-40B4-BE49-F238E27FC236}">
              <a16:creationId xmlns:a16="http://schemas.microsoft.com/office/drawing/2014/main" id="{3088BA74-FC95-4478-B496-3D23E54EC10D}"/>
            </a:ext>
          </a:extLst>
        </xdr:cNvPr>
        <xdr:cNvSpPr/>
      </xdr:nvSpPr>
      <xdr:spPr>
        <a:xfrm>
          <a:off x="60985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118111</xdr:rowOff>
    </xdr:from>
    <xdr:to>
      <xdr:col>41</xdr:col>
      <xdr:colOff>50800</xdr:colOff>
      <xdr:row>107</xdr:row>
      <xdr:rowOff>118111</xdr:rowOff>
    </xdr:to>
    <xdr:cxnSp macro="">
      <xdr:nvCxnSpPr>
        <xdr:cNvPr id="487" name="直線コネクタ 486">
          <a:extLst>
            <a:ext uri="{FF2B5EF4-FFF2-40B4-BE49-F238E27FC236}">
              <a16:creationId xmlns:a16="http://schemas.microsoft.com/office/drawing/2014/main" id="{5D3FCBE1-28AE-4768-BEA6-353AC33B0DDD}"/>
            </a:ext>
          </a:extLst>
        </xdr:cNvPr>
        <xdr:cNvCxnSpPr/>
      </xdr:nvCxnSpPr>
      <xdr:spPr>
        <a:xfrm>
          <a:off x="6149340" y="180555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156227</xdr:rowOff>
    </xdr:from>
    <xdr:ext cx="469744" cy="259045"/>
    <xdr:sp macro="" textlink="">
      <xdr:nvSpPr>
        <xdr:cNvPr id="488" name="n_1mainValue【市民会館】&#10;一人当たり面積">
          <a:extLst>
            <a:ext uri="{FF2B5EF4-FFF2-40B4-BE49-F238E27FC236}">
              <a16:creationId xmlns:a16="http://schemas.microsoft.com/office/drawing/2014/main" id="{0A2582F8-AEBA-4010-BEE2-AE52AE3E99C7}"/>
            </a:ext>
          </a:extLst>
        </xdr:cNvPr>
        <xdr:cNvSpPr txBox="1"/>
      </xdr:nvSpPr>
      <xdr:spPr>
        <a:xfrm>
          <a:off x="8271587"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160038</xdr:rowOff>
    </xdr:from>
    <xdr:ext cx="469744" cy="259045"/>
    <xdr:sp macro="" textlink="">
      <xdr:nvSpPr>
        <xdr:cNvPr id="489" name="n_2mainValue【市民会館】&#10;一人当たり面積">
          <a:extLst>
            <a:ext uri="{FF2B5EF4-FFF2-40B4-BE49-F238E27FC236}">
              <a16:creationId xmlns:a16="http://schemas.microsoft.com/office/drawing/2014/main" id="{AF535F91-788B-4E93-BA42-2EBB994365F8}"/>
            </a:ext>
          </a:extLst>
        </xdr:cNvPr>
        <xdr:cNvSpPr txBox="1"/>
      </xdr:nvSpPr>
      <xdr:spPr>
        <a:xfrm>
          <a:off x="750958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160038</xdr:rowOff>
    </xdr:from>
    <xdr:ext cx="469744" cy="259045"/>
    <xdr:sp macro="" textlink="">
      <xdr:nvSpPr>
        <xdr:cNvPr id="490" name="n_3mainValue【市民会館】&#10;一人当たり面積">
          <a:extLst>
            <a:ext uri="{FF2B5EF4-FFF2-40B4-BE49-F238E27FC236}">
              <a16:creationId xmlns:a16="http://schemas.microsoft.com/office/drawing/2014/main" id="{87B8AFCC-B600-4F93-919D-A57844B3D9D6}"/>
            </a:ext>
          </a:extLst>
        </xdr:cNvPr>
        <xdr:cNvSpPr txBox="1"/>
      </xdr:nvSpPr>
      <xdr:spPr>
        <a:xfrm>
          <a:off x="671202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160038</xdr:rowOff>
    </xdr:from>
    <xdr:ext cx="469744" cy="259045"/>
    <xdr:sp macro="" textlink="">
      <xdr:nvSpPr>
        <xdr:cNvPr id="491" name="n_4mainValue【市民会館】&#10;一人当たり面積">
          <a:extLst>
            <a:ext uri="{FF2B5EF4-FFF2-40B4-BE49-F238E27FC236}">
              <a16:creationId xmlns:a16="http://schemas.microsoft.com/office/drawing/2014/main" id="{3804BC4E-51A5-4330-AFA9-EDD66009149C}"/>
            </a:ext>
          </a:extLst>
        </xdr:cNvPr>
        <xdr:cNvSpPr txBox="1"/>
      </xdr:nvSpPr>
      <xdr:spPr>
        <a:xfrm>
          <a:off x="593732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68EC2698-4A91-45CE-8A36-4317C509C92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DF68F86-2015-405E-8990-A863F1B80B0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3DC5BBC0-1336-4890-B862-EF3839DA8E9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5EF96169-1BB1-45E6-9093-5D0E185EBF9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DF820981-7720-45EB-B5D3-8543AFBB11B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CC0B4F5-8D9A-43E5-ADCE-E9DCD11B8B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3734C98E-1778-4088-87C2-2D18E58C2CB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753CBC79-1080-462F-89DF-55F4611A167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3B50DC9-7E1B-4481-887D-DFBB0173BFD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15735CE8-6D80-42EF-82DC-90FFA59E377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CABF4701-C1E6-4DBD-A338-28AAD32F5A4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E6AB1782-564F-4157-BCEA-3DD301EAA095}"/>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6A56E3F3-FAD8-4A78-B883-AE83031C9F8A}"/>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3B1F8043-B3A6-4D07-8244-7046E1B9F217}"/>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25D66439-3EB1-4AA3-9177-7BAFAB79E47F}"/>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44467CEC-8AF2-408C-ACAC-7C74B0EFBF4C}"/>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D5A0C863-59CD-4AF3-844A-ECDD2786859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FD1027DF-1393-43BA-8A91-9B1114CED63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986D7D5D-D8D9-49CF-8BB6-CD1D4E5940F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DC9D0051-554B-445E-BADA-33F782DB707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B61ECCDE-6926-4017-986A-B520B42836D1}"/>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2CED12A8-2995-4DF3-A6A3-0AF3E0456F22}"/>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F5EE1D0D-1A65-428B-8642-DDA39E2F79B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D7B8F11C-75FD-4326-95FA-EFBA17FA52F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A9B6652A-412F-4A32-AF57-CEEC5F58BF4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7" name="直線コネクタ 516">
          <a:extLst>
            <a:ext uri="{FF2B5EF4-FFF2-40B4-BE49-F238E27FC236}">
              <a16:creationId xmlns:a16="http://schemas.microsoft.com/office/drawing/2014/main" id="{2179AB1C-4CAE-4EC4-B10D-A6AEFF663E4B}"/>
            </a:ext>
          </a:extLst>
        </xdr:cNvPr>
        <xdr:cNvCxnSpPr/>
      </xdr:nvCxnSpPr>
      <xdr:spPr>
        <a:xfrm flipV="1">
          <a:off x="14375764" y="5720443"/>
          <a:ext cx="0" cy="1202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A9AD35D5-5B02-445A-B63A-7D4ABF20D16C}"/>
            </a:ext>
          </a:extLst>
        </xdr:cNvPr>
        <xdr:cNvSpPr txBox="1"/>
      </xdr:nvSpPr>
      <xdr:spPr>
        <a:xfrm>
          <a:off x="14414500" y="69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9" name="直線コネクタ 518">
          <a:extLst>
            <a:ext uri="{FF2B5EF4-FFF2-40B4-BE49-F238E27FC236}">
              <a16:creationId xmlns:a16="http://schemas.microsoft.com/office/drawing/2014/main" id="{E4324B47-FE18-48FF-9801-AFDD4D6D9150}"/>
            </a:ext>
          </a:extLst>
        </xdr:cNvPr>
        <xdr:cNvCxnSpPr/>
      </xdr:nvCxnSpPr>
      <xdr:spPr>
        <a:xfrm>
          <a:off x="14287500" y="6923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4D7C7DF2-E948-443E-B18A-BEC40987B0FD}"/>
            </a:ext>
          </a:extLst>
        </xdr:cNvPr>
        <xdr:cNvSpPr txBox="1"/>
      </xdr:nvSpPr>
      <xdr:spPr>
        <a:xfrm>
          <a:off x="14414500" y="5503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21" name="直線コネクタ 520">
          <a:extLst>
            <a:ext uri="{FF2B5EF4-FFF2-40B4-BE49-F238E27FC236}">
              <a16:creationId xmlns:a16="http://schemas.microsoft.com/office/drawing/2014/main" id="{C4F6603F-DF13-48D5-9A46-D19E0E6592A5}"/>
            </a:ext>
          </a:extLst>
        </xdr:cNvPr>
        <xdr:cNvCxnSpPr/>
      </xdr:nvCxnSpPr>
      <xdr:spPr>
        <a:xfrm>
          <a:off x="14287500" y="57204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33C3CEA2-BACC-46A6-9D3B-DEA94BE911DD}"/>
            </a:ext>
          </a:extLst>
        </xdr:cNvPr>
        <xdr:cNvSpPr txBox="1"/>
      </xdr:nvSpPr>
      <xdr:spPr>
        <a:xfrm>
          <a:off x="14414500" y="6428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3" name="フローチャート: 判断 522">
          <a:extLst>
            <a:ext uri="{FF2B5EF4-FFF2-40B4-BE49-F238E27FC236}">
              <a16:creationId xmlns:a16="http://schemas.microsoft.com/office/drawing/2014/main" id="{685E730E-E101-4B3F-B01A-DC0C9457C620}"/>
            </a:ext>
          </a:extLst>
        </xdr:cNvPr>
        <xdr:cNvSpPr/>
      </xdr:nvSpPr>
      <xdr:spPr>
        <a:xfrm>
          <a:off x="14325600" y="6449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4" name="フローチャート: 判断 523">
          <a:extLst>
            <a:ext uri="{FF2B5EF4-FFF2-40B4-BE49-F238E27FC236}">
              <a16:creationId xmlns:a16="http://schemas.microsoft.com/office/drawing/2014/main" id="{1304735B-C1D9-4742-8BCA-1DBA496F1DC3}"/>
            </a:ext>
          </a:extLst>
        </xdr:cNvPr>
        <xdr:cNvSpPr/>
      </xdr:nvSpPr>
      <xdr:spPr>
        <a:xfrm>
          <a:off x="13578840" y="6505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39</xdr:row>
      <xdr:rowOff>56078</xdr:rowOff>
    </xdr:from>
    <xdr:ext cx="405111" cy="259045"/>
    <xdr:sp macro="" textlink="">
      <xdr:nvSpPr>
        <xdr:cNvPr id="525" name="n_1aveValue【一般廃棄物処理施設】&#10;有形固定資産減価償却率">
          <a:extLst>
            <a:ext uri="{FF2B5EF4-FFF2-40B4-BE49-F238E27FC236}">
              <a16:creationId xmlns:a16="http://schemas.microsoft.com/office/drawing/2014/main" id="{B419F011-68C0-46A1-B280-3A54C1BBB604}"/>
            </a:ext>
          </a:extLst>
        </xdr:cNvPr>
        <xdr:cNvSpPr txBox="1"/>
      </xdr:nvSpPr>
      <xdr:spPr>
        <a:xfrm>
          <a:off x="13437244" y="659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92347</xdr:rowOff>
    </xdr:from>
    <xdr:to>
      <xdr:col>76</xdr:col>
      <xdr:colOff>165100</xdr:colOff>
      <xdr:row>39</xdr:row>
      <xdr:rowOff>22497</xdr:rowOff>
    </xdr:to>
    <xdr:sp macro="" textlink="">
      <xdr:nvSpPr>
        <xdr:cNvPr id="526" name="フローチャート: 判断 525">
          <a:extLst>
            <a:ext uri="{FF2B5EF4-FFF2-40B4-BE49-F238E27FC236}">
              <a16:creationId xmlns:a16="http://schemas.microsoft.com/office/drawing/2014/main" id="{2AE1D8EE-0200-4077-AD5C-23DD73428ADF}"/>
            </a:ext>
          </a:extLst>
        </xdr:cNvPr>
        <xdr:cNvSpPr/>
      </xdr:nvSpPr>
      <xdr:spPr>
        <a:xfrm>
          <a:off x="12804140" y="6462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39</xdr:row>
      <xdr:rowOff>13624</xdr:rowOff>
    </xdr:from>
    <xdr:ext cx="405111" cy="259045"/>
    <xdr:sp macro="" textlink="">
      <xdr:nvSpPr>
        <xdr:cNvPr id="527" name="n_2aveValue【一般廃棄物処理施設】&#10;有形固定資産減価償却率">
          <a:extLst>
            <a:ext uri="{FF2B5EF4-FFF2-40B4-BE49-F238E27FC236}">
              <a16:creationId xmlns:a16="http://schemas.microsoft.com/office/drawing/2014/main" id="{8B4E1281-D82C-4CED-B9D9-4D74A2D49BA8}"/>
            </a:ext>
          </a:extLst>
        </xdr:cNvPr>
        <xdr:cNvSpPr txBox="1"/>
      </xdr:nvSpPr>
      <xdr:spPr>
        <a:xfrm>
          <a:off x="126752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41728</xdr:rowOff>
    </xdr:from>
    <xdr:to>
      <xdr:col>72</xdr:col>
      <xdr:colOff>38100</xdr:colOff>
      <xdr:row>38</xdr:row>
      <xdr:rowOff>143328</xdr:rowOff>
    </xdr:to>
    <xdr:sp macro="" textlink="">
      <xdr:nvSpPr>
        <xdr:cNvPr id="528" name="フローチャート: 判断 527">
          <a:extLst>
            <a:ext uri="{FF2B5EF4-FFF2-40B4-BE49-F238E27FC236}">
              <a16:creationId xmlns:a16="http://schemas.microsoft.com/office/drawing/2014/main" id="{6872F77A-1F1B-496C-BA94-7D495ACF418F}"/>
            </a:ext>
          </a:extLst>
        </xdr:cNvPr>
        <xdr:cNvSpPr/>
      </xdr:nvSpPr>
      <xdr:spPr>
        <a:xfrm>
          <a:off x="1202944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38</xdr:row>
      <xdr:rowOff>134455</xdr:rowOff>
    </xdr:from>
    <xdr:ext cx="405111" cy="259045"/>
    <xdr:sp macro="" textlink="">
      <xdr:nvSpPr>
        <xdr:cNvPr id="529" name="n_3aveValue【一般廃棄物処理施設】&#10;有形固定資産減価償却率">
          <a:extLst>
            <a:ext uri="{FF2B5EF4-FFF2-40B4-BE49-F238E27FC236}">
              <a16:creationId xmlns:a16="http://schemas.microsoft.com/office/drawing/2014/main" id="{30D534A8-0F52-455F-A546-BB59007F88B3}"/>
            </a:ext>
          </a:extLst>
        </xdr:cNvPr>
        <xdr:cNvSpPr txBox="1"/>
      </xdr:nvSpPr>
      <xdr:spPr>
        <a:xfrm>
          <a:off x="11900544" y="6504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139700</xdr:rowOff>
    </xdr:from>
    <xdr:to>
      <xdr:col>67</xdr:col>
      <xdr:colOff>101600</xdr:colOff>
      <xdr:row>38</xdr:row>
      <xdr:rowOff>69850</xdr:rowOff>
    </xdr:to>
    <xdr:sp macro="" textlink="">
      <xdr:nvSpPr>
        <xdr:cNvPr id="530" name="フローチャート: 判断 529">
          <a:extLst>
            <a:ext uri="{FF2B5EF4-FFF2-40B4-BE49-F238E27FC236}">
              <a16:creationId xmlns:a16="http://schemas.microsoft.com/office/drawing/2014/main" id="{2D5DAE81-E965-4B2D-9F05-26C696D15C95}"/>
            </a:ext>
          </a:extLst>
        </xdr:cNvPr>
        <xdr:cNvSpPr/>
      </xdr:nvSpPr>
      <xdr:spPr>
        <a:xfrm>
          <a:off x="1123188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38</xdr:row>
      <xdr:rowOff>60977</xdr:rowOff>
    </xdr:from>
    <xdr:ext cx="405111" cy="259045"/>
    <xdr:sp macro="" textlink="">
      <xdr:nvSpPr>
        <xdr:cNvPr id="531" name="n_4aveValue【一般廃棄物処理施設】&#10;有形固定資産減価償却率">
          <a:extLst>
            <a:ext uri="{FF2B5EF4-FFF2-40B4-BE49-F238E27FC236}">
              <a16:creationId xmlns:a16="http://schemas.microsoft.com/office/drawing/2014/main" id="{EFB073DF-CCED-4B84-BF90-0436DDF285EB}"/>
            </a:ext>
          </a:extLst>
        </xdr:cNvPr>
        <xdr:cNvSpPr txBox="1"/>
      </xdr:nvSpPr>
      <xdr:spPr>
        <a:xfrm>
          <a:off x="11102984"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F8421CA-831C-4895-992F-4C59C91DD97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026852B-D10B-4AA9-B76F-8C8CE6A1770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DFD84EE-03B7-4942-A46C-E3B6B2B60CF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7202DA0E-B938-473E-85A1-0ED8537F481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40676194-AEFA-43DA-9C23-6F5E3BA86A4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10704</xdr:rowOff>
    </xdr:from>
    <xdr:to>
      <xdr:col>85</xdr:col>
      <xdr:colOff>177800</xdr:colOff>
      <xdr:row>38</xdr:row>
      <xdr:rowOff>112304</xdr:rowOff>
    </xdr:to>
    <xdr:sp macro="" textlink="">
      <xdr:nvSpPr>
        <xdr:cNvPr id="537" name="楕円 536">
          <a:extLst>
            <a:ext uri="{FF2B5EF4-FFF2-40B4-BE49-F238E27FC236}">
              <a16:creationId xmlns:a16="http://schemas.microsoft.com/office/drawing/2014/main" id="{DD5F1445-7080-4CB2-A9F1-1B7F31596783}"/>
            </a:ext>
          </a:extLst>
        </xdr:cNvPr>
        <xdr:cNvSpPr/>
      </xdr:nvSpPr>
      <xdr:spPr>
        <a:xfrm>
          <a:off x="14325600" y="638102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33581</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0533BAEB-9962-43D2-863D-CEA26704BD93}"/>
            </a:ext>
          </a:extLst>
        </xdr:cNvPr>
        <xdr:cNvSpPr txBox="1"/>
      </xdr:nvSpPr>
      <xdr:spPr>
        <a:xfrm>
          <a:off x="14414500" y="623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110308</xdr:rowOff>
    </xdr:from>
    <xdr:to>
      <xdr:col>81</xdr:col>
      <xdr:colOff>101600</xdr:colOff>
      <xdr:row>38</xdr:row>
      <xdr:rowOff>40458</xdr:rowOff>
    </xdr:to>
    <xdr:sp macro="" textlink="">
      <xdr:nvSpPr>
        <xdr:cNvPr id="539" name="楕円 538">
          <a:extLst>
            <a:ext uri="{FF2B5EF4-FFF2-40B4-BE49-F238E27FC236}">
              <a16:creationId xmlns:a16="http://schemas.microsoft.com/office/drawing/2014/main" id="{909FB5EF-A194-4EEB-B0F8-D44960CB824C}"/>
            </a:ext>
          </a:extLst>
        </xdr:cNvPr>
        <xdr:cNvSpPr/>
      </xdr:nvSpPr>
      <xdr:spPr>
        <a:xfrm>
          <a:off x="13578840" y="6312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161109</xdr:rowOff>
    </xdr:from>
    <xdr:to>
      <xdr:col>85</xdr:col>
      <xdr:colOff>127000</xdr:colOff>
      <xdr:row>38</xdr:row>
      <xdr:rowOff>61504</xdr:rowOff>
    </xdr:to>
    <xdr:cxnSp macro="">
      <xdr:nvCxnSpPr>
        <xdr:cNvPr id="540" name="直線コネクタ 539">
          <a:extLst>
            <a:ext uri="{FF2B5EF4-FFF2-40B4-BE49-F238E27FC236}">
              <a16:creationId xmlns:a16="http://schemas.microsoft.com/office/drawing/2014/main" id="{73FC66F3-43AA-4891-BA59-B2C54FE4419C}"/>
            </a:ext>
          </a:extLst>
        </xdr:cNvPr>
        <xdr:cNvCxnSpPr/>
      </xdr:nvCxnSpPr>
      <xdr:spPr>
        <a:xfrm>
          <a:off x="13629640" y="6363789"/>
          <a:ext cx="746760" cy="6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40096</xdr:rowOff>
    </xdr:from>
    <xdr:to>
      <xdr:col>76</xdr:col>
      <xdr:colOff>165100</xdr:colOff>
      <xdr:row>37</xdr:row>
      <xdr:rowOff>141696</xdr:rowOff>
    </xdr:to>
    <xdr:sp macro="" textlink="">
      <xdr:nvSpPr>
        <xdr:cNvPr id="541" name="楕円 540">
          <a:extLst>
            <a:ext uri="{FF2B5EF4-FFF2-40B4-BE49-F238E27FC236}">
              <a16:creationId xmlns:a16="http://schemas.microsoft.com/office/drawing/2014/main" id="{11510AF9-E70F-4786-9EAC-A797EBC160A4}"/>
            </a:ext>
          </a:extLst>
        </xdr:cNvPr>
        <xdr:cNvSpPr/>
      </xdr:nvSpPr>
      <xdr:spPr>
        <a:xfrm>
          <a:off x="12804140" y="624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90896</xdr:rowOff>
    </xdr:from>
    <xdr:to>
      <xdr:col>81</xdr:col>
      <xdr:colOff>50800</xdr:colOff>
      <xdr:row>37</xdr:row>
      <xdr:rowOff>161109</xdr:rowOff>
    </xdr:to>
    <xdr:cxnSp macro="">
      <xdr:nvCxnSpPr>
        <xdr:cNvPr id="542" name="直線コネクタ 541">
          <a:extLst>
            <a:ext uri="{FF2B5EF4-FFF2-40B4-BE49-F238E27FC236}">
              <a16:creationId xmlns:a16="http://schemas.microsoft.com/office/drawing/2014/main" id="{B601CF7F-798A-4412-B14E-CAB115E46376}"/>
            </a:ext>
          </a:extLst>
        </xdr:cNvPr>
        <xdr:cNvCxnSpPr/>
      </xdr:nvCxnSpPr>
      <xdr:spPr>
        <a:xfrm>
          <a:off x="12854940" y="6293576"/>
          <a:ext cx="7747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138067</xdr:rowOff>
    </xdr:from>
    <xdr:to>
      <xdr:col>72</xdr:col>
      <xdr:colOff>38100</xdr:colOff>
      <xdr:row>37</xdr:row>
      <xdr:rowOff>68217</xdr:rowOff>
    </xdr:to>
    <xdr:sp macro="" textlink="">
      <xdr:nvSpPr>
        <xdr:cNvPr id="543" name="楕円 542">
          <a:extLst>
            <a:ext uri="{FF2B5EF4-FFF2-40B4-BE49-F238E27FC236}">
              <a16:creationId xmlns:a16="http://schemas.microsoft.com/office/drawing/2014/main" id="{E03A3DCA-B15B-499A-B75F-5364207B1616}"/>
            </a:ext>
          </a:extLst>
        </xdr:cNvPr>
        <xdr:cNvSpPr/>
      </xdr:nvSpPr>
      <xdr:spPr>
        <a:xfrm>
          <a:off x="12029440" y="61731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17417</xdr:rowOff>
    </xdr:from>
    <xdr:to>
      <xdr:col>76</xdr:col>
      <xdr:colOff>114300</xdr:colOff>
      <xdr:row>37</xdr:row>
      <xdr:rowOff>90896</xdr:rowOff>
    </xdr:to>
    <xdr:cxnSp macro="">
      <xdr:nvCxnSpPr>
        <xdr:cNvPr id="544" name="直線コネクタ 543">
          <a:extLst>
            <a:ext uri="{FF2B5EF4-FFF2-40B4-BE49-F238E27FC236}">
              <a16:creationId xmlns:a16="http://schemas.microsoft.com/office/drawing/2014/main" id="{789834C6-6A3E-417F-8D8F-D4A101320C07}"/>
            </a:ext>
          </a:extLst>
        </xdr:cNvPr>
        <xdr:cNvCxnSpPr/>
      </xdr:nvCxnSpPr>
      <xdr:spPr>
        <a:xfrm>
          <a:off x="12072620" y="6220097"/>
          <a:ext cx="78232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64589</xdr:rowOff>
    </xdr:from>
    <xdr:to>
      <xdr:col>67</xdr:col>
      <xdr:colOff>101600</xdr:colOff>
      <xdr:row>36</xdr:row>
      <xdr:rowOff>166189</xdr:rowOff>
    </xdr:to>
    <xdr:sp macro="" textlink="">
      <xdr:nvSpPr>
        <xdr:cNvPr id="545" name="楕円 544">
          <a:extLst>
            <a:ext uri="{FF2B5EF4-FFF2-40B4-BE49-F238E27FC236}">
              <a16:creationId xmlns:a16="http://schemas.microsoft.com/office/drawing/2014/main" id="{9F0386AB-939E-4E45-B777-19A8EEAF2A2C}"/>
            </a:ext>
          </a:extLst>
        </xdr:cNvPr>
        <xdr:cNvSpPr/>
      </xdr:nvSpPr>
      <xdr:spPr>
        <a:xfrm>
          <a:off x="11231880" y="609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115389</xdr:rowOff>
    </xdr:from>
    <xdr:to>
      <xdr:col>71</xdr:col>
      <xdr:colOff>177800</xdr:colOff>
      <xdr:row>37</xdr:row>
      <xdr:rowOff>17417</xdr:rowOff>
    </xdr:to>
    <xdr:cxnSp macro="">
      <xdr:nvCxnSpPr>
        <xdr:cNvPr id="546" name="直線コネクタ 545">
          <a:extLst>
            <a:ext uri="{FF2B5EF4-FFF2-40B4-BE49-F238E27FC236}">
              <a16:creationId xmlns:a16="http://schemas.microsoft.com/office/drawing/2014/main" id="{EE57AD7E-56E4-4C47-B918-99F8721F5EDE}"/>
            </a:ext>
          </a:extLst>
        </xdr:cNvPr>
        <xdr:cNvCxnSpPr/>
      </xdr:nvCxnSpPr>
      <xdr:spPr>
        <a:xfrm>
          <a:off x="11282680" y="6150429"/>
          <a:ext cx="789940" cy="6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56985</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93FF1011-D454-4A18-B6B0-03F8D2FEBE91}"/>
            </a:ext>
          </a:extLst>
        </xdr:cNvPr>
        <xdr:cNvSpPr txBox="1"/>
      </xdr:nvSpPr>
      <xdr:spPr>
        <a:xfrm>
          <a:off x="13437244" y="609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158223</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EE130744-F537-430C-9BFA-4971F0F8C291}"/>
            </a:ext>
          </a:extLst>
        </xdr:cNvPr>
        <xdr:cNvSpPr txBox="1"/>
      </xdr:nvSpPr>
      <xdr:spPr>
        <a:xfrm>
          <a:off x="12675244" y="602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84744</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2C7894FB-3CCC-40CD-815C-0DEC3AEF6D96}"/>
            </a:ext>
          </a:extLst>
        </xdr:cNvPr>
        <xdr:cNvSpPr txBox="1"/>
      </xdr:nvSpPr>
      <xdr:spPr>
        <a:xfrm>
          <a:off x="1190054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11266</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8CFBA6EF-A402-4A43-8157-A5DA10D9C3EC}"/>
            </a:ext>
          </a:extLst>
        </xdr:cNvPr>
        <xdr:cNvSpPr txBox="1"/>
      </xdr:nvSpPr>
      <xdr:spPr>
        <a:xfrm>
          <a:off x="11102984" y="587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A47CB3FC-5899-4B84-8A80-F0F2B6FE893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7E028A0B-AA1A-4DA0-817E-DEEAF4BC8D3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B5EB375E-6224-4EBF-9BEF-D16EBF37255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B7593FA0-71EC-4909-862A-54CE57FA929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372DB901-27D6-4FCE-ACDF-56EB1C109F9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F42C00B1-CD27-41C2-B623-7E5CD987168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E3791FBD-C274-45C5-9E9C-45AA9F76BCE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99BCE0D4-A84D-4D9D-B4A9-813286B9E8A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9027522A-EBF3-4D74-9DDA-755BBEA6CBC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74F796A3-BA08-4C8A-BC8F-736E9E0BCB9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a:extLst>
            <a:ext uri="{FF2B5EF4-FFF2-40B4-BE49-F238E27FC236}">
              <a16:creationId xmlns:a16="http://schemas.microsoft.com/office/drawing/2014/main" id="{7E96005E-40C4-424F-A3DC-67A887998DF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2" name="テキスト ボックス 561">
          <a:extLst>
            <a:ext uri="{FF2B5EF4-FFF2-40B4-BE49-F238E27FC236}">
              <a16:creationId xmlns:a16="http://schemas.microsoft.com/office/drawing/2014/main" id="{C0D4D4A9-2106-4DD9-A643-52C535731005}"/>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a:extLst>
            <a:ext uri="{FF2B5EF4-FFF2-40B4-BE49-F238E27FC236}">
              <a16:creationId xmlns:a16="http://schemas.microsoft.com/office/drawing/2014/main" id="{D796A74A-67B4-49EE-B238-01C3630AEF8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4" name="テキスト ボックス 563">
          <a:extLst>
            <a:ext uri="{FF2B5EF4-FFF2-40B4-BE49-F238E27FC236}">
              <a16:creationId xmlns:a16="http://schemas.microsoft.com/office/drawing/2014/main" id="{4D530F5C-BB0E-40DE-897E-803C33F6868A}"/>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a:extLst>
            <a:ext uri="{FF2B5EF4-FFF2-40B4-BE49-F238E27FC236}">
              <a16:creationId xmlns:a16="http://schemas.microsoft.com/office/drawing/2014/main" id="{72EA2793-B3FB-4044-83F5-3D5A529DEE5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6" name="テキスト ボックス 565">
          <a:extLst>
            <a:ext uri="{FF2B5EF4-FFF2-40B4-BE49-F238E27FC236}">
              <a16:creationId xmlns:a16="http://schemas.microsoft.com/office/drawing/2014/main" id="{F3655E50-A915-4F9A-9A69-E6BD7F76890F}"/>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a:extLst>
            <a:ext uri="{FF2B5EF4-FFF2-40B4-BE49-F238E27FC236}">
              <a16:creationId xmlns:a16="http://schemas.microsoft.com/office/drawing/2014/main" id="{224B416D-66EA-4A88-B98B-04CFB2995D1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8" name="テキスト ボックス 567">
          <a:extLst>
            <a:ext uri="{FF2B5EF4-FFF2-40B4-BE49-F238E27FC236}">
              <a16:creationId xmlns:a16="http://schemas.microsoft.com/office/drawing/2014/main" id="{B8518296-2189-43F7-8463-B40E2C8772B8}"/>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CC349763-66FB-4B72-AF3A-786FC5D2877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FBC04B22-7EF6-4A3D-BE37-59549D62366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8603F601-E0B4-44B4-BABD-FFEE62CF294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2" name="直線コネクタ 571">
          <a:extLst>
            <a:ext uri="{FF2B5EF4-FFF2-40B4-BE49-F238E27FC236}">
              <a16:creationId xmlns:a16="http://schemas.microsoft.com/office/drawing/2014/main" id="{C53ECD36-CD8D-4DD1-94B9-D5BABE9744A0}"/>
            </a:ext>
          </a:extLst>
        </xdr:cNvPr>
        <xdr:cNvCxnSpPr/>
      </xdr:nvCxnSpPr>
      <xdr:spPr>
        <a:xfrm flipV="1">
          <a:off x="19509104" y="5566020"/>
          <a:ext cx="0" cy="1437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5D39ECC4-036F-4222-965D-18D26AFFFA01}"/>
            </a:ext>
          </a:extLst>
        </xdr:cNvPr>
        <xdr:cNvSpPr txBox="1"/>
      </xdr:nvSpPr>
      <xdr:spPr>
        <a:xfrm>
          <a:off x="19547840" y="7006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4" name="直線コネクタ 573">
          <a:extLst>
            <a:ext uri="{FF2B5EF4-FFF2-40B4-BE49-F238E27FC236}">
              <a16:creationId xmlns:a16="http://schemas.microsoft.com/office/drawing/2014/main" id="{8A0906E6-48CD-4FBB-9D4E-81DCED5C846B}"/>
            </a:ext>
          </a:extLst>
        </xdr:cNvPr>
        <xdr:cNvCxnSpPr/>
      </xdr:nvCxnSpPr>
      <xdr:spPr>
        <a:xfrm>
          <a:off x="19443700" y="7003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7358841E-83B7-4F63-8C0C-45D0F1A3827D}"/>
            </a:ext>
          </a:extLst>
        </xdr:cNvPr>
        <xdr:cNvSpPr txBox="1"/>
      </xdr:nvSpPr>
      <xdr:spPr>
        <a:xfrm>
          <a:off x="19547840" y="534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6" name="直線コネクタ 575">
          <a:extLst>
            <a:ext uri="{FF2B5EF4-FFF2-40B4-BE49-F238E27FC236}">
              <a16:creationId xmlns:a16="http://schemas.microsoft.com/office/drawing/2014/main" id="{3133C211-19A0-45F3-A9A3-8EAE522BAEBE}"/>
            </a:ext>
          </a:extLst>
        </xdr:cNvPr>
        <xdr:cNvCxnSpPr/>
      </xdr:nvCxnSpPr>
      <xdr:spPr>
        <a:xfrm>
          <a:off x="19443700" y="556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DD5AEADE-359F-4579-8100-1427B0E6002A}"/>
            </a:ext>
          </a:extLst>
        </xdr:cNvPr>
        <xdr:cNvSpPr txBox="1"/>
      </xdr:nvSpPr>
      <xdr:spPr>
        <a:xfrm>
          <a:off x="19547840" y="6318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8" name="フローチャート: 判断 577">
          <a:extLst>
            <a:ext uri="{FF2B5EF4-FFF2-40B4-BE49-F238E27FC236}">
              <a16:creationId xmlns:a16="http://schemas.microsoft.com/office/drawing/2014/main" id="{9E63BE79-52C0-4F46-8E6E-E4712F7DB561}"/>
            </a:ext>
          </a:extLst>
        </xdr:cNvPr>
        <xdr:cNvSpPr/>
      </xdr:nvSpPr>
      <xdr:spPr>
        <a:xfrm>
          <a:off x="19458940" y="6339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9" name="フローチャート: 判断 578">
          <a:extLst>
            <a:ext uri="{FF2B5EF4-FFF2-40B4-BE49-F238E27FC236}">
              <a16:creationId xmlns:a16="http://schemas.microsoft.com/office/drawing/2014/main" id="{095D6486-33AF-4A66-98E6-F0E410464661}"/>
            </a:ext>
          </a:extLst>
        </xdr:cNvPr>
        <xdr:cNvSpPr/>
      </xdr:nvSpPr>
      <xdr:spPr>
        <a:xfrm>
          <a:off x="18735040" y="6326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44746</xdr:rowOff>
    </xdr:from>
    <xdr:ext cx="534377" cy="259045"/>
    <xdr:sp macro="" textlink="">
      <xdr:nvSpPr>
        <xdr:cNvPr id="580" name="n_1aveValue【一般廃棄物処理施設】&#10;一人当たり有形固定資産（償却資産）額">
          <a:extLst>
            <a:ext uri="{FF2B5EF4-FFF2-40B4-BE49-F238E27FC236}">
              <a16:creationId xmlns:a16="http://schemas.microsoft.com/office/drawing/2014/main" id="{D7D4D3D5-4572-4FF6-9664-E4C73D093714}"/>
            </a:ext>
          </a:extLst>
        </xdr:cNvPr>
        <xdr:cNvSpPr txBox="1"/>
      </xdr:nvSpPr>
      <xdr:spPr>
        <a:xfrm>
          <a:off x="18528811" y="641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130885</xdr:rowOff>
    </xdr:from>
    <xdr:to>
      <xdr:col>107</xdr:col>
      <xdr:colOff>101600</xdr:colOff>
      <xdr:row>38</xdr:row>
      <xdr:rowOff>61035</xdr:rowOff>
    </xdr:to>
    <xdr:sp macro="" textlink="">
      <xdr:nvSpPr>
        <xdr:cNvPr id="581" name="フローチャート: 判断 580">
          <a:extLst>
            <a:ext uri="{FF2B5EF4-FFF2-40B4-BE49-F238E27FC236}">
              <a16:creationId xmlns:a16="http://schemas.microsoft.com/office/drawing/2014/main" id="{14E01EFC-DD89-4978-B61A-8AE82756C287}"/>
            </a:ext>
          </a:extLst>
        </xdr:cNvPr>
        <xdr:cNvSpPr/>
      </xdr:nvSpPr>
      <xdr:spPr>
        <a:xfrm>
          <a:off x="17937480" y="633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52162</xdr:rowOff>
    </xdr:from>
    <xdr:ext cx="534377" cy="259045"/>
    <xdr:sp macro="" textlink="">
      <xdr:nvSpPr>
        <xdr:cNvPr id="582" name="n_2aveValue【一般廃棄物処理施設】&#10;一人当たり有形固定資産（償却資産）額">
          <a:extLst>
            <a:ext uri="{FF2B5EF4-FFF2-40B4-BE49-F238E27FC236}">
              <a16:creationId xmlns:a16="http://schemas.microsoft.com/office/drawing/2014/main" id="{C3190784-C41A-4B25-A40B-490A2A37DDD6}"/>
            </a:ext>
          </a:extLst>
        </xdr:cNvPr>
        <xdr:cNvSpPr txBox="1"/>
      </xdr:nvSpPr>
      <xdr:spPr>
        <a:xfrm>
          <a:off x="17766811" y="642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132897</xdr:rowOff>
    </xdr:from>
    <xdr:to>
      <xdr:col>102</xdr:col>
      <xdr:colOff>165100</xdr:colOff>
      <xdr:row>38</xdr:row>
      <xdr:rowOff>63047</xdr:rowOff>
    </xdr:to>
    <xdr:sp macro="" textlink="">
      <xdr:nvSpPr>
        <xdr:cNvPr id="583" name="フローチャート: 判断 582">
          <a:extLst>
            <a:ext uri="{FF2B5EF4-FFF2-40B4-BE49-F238E27FC236}">
              <a16:creationId xmlns:a16="http://schemas.microsoft.com/office/drawing/2014/main" id="{3E9013F8-1697-488F-9E2B-FE76E44D12BD}"/>
            </a:ext>
          </a:extLst>
        </xdr:cNvPr>
        <xdr:cNvSpPr/>
      </xdr:nvSpPr>
      <xdr:spPr>
        <a:xfrm>
          <a:off x="17162780" y="6335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54174</xdr:rowOff>
    </xdr:from>
    <xdr:ext cx="534377" cy="259045"/>
    <xdr:sp macro="" textlink="">
      <xdr:nvSpPr>
        <xdr:cNvPr id="584" name="n_3aveValue【一般廃棄物処理施設】&#10;一人当たり有形固定資産（償却資産）額">
          <a:extLst>
            <a:ext uri="{FF2B5EF4-FFF2-40B4-BE49-F238E27FC236}">
              <a16:creationId xmlns:a16="http://schemas.microsoft.com/office/drawing/2014/main" id="{687DDE10-58AC-438C-85E7-70D31A557960}"/>
            </a:ext>
          </a:extLst>
        </xdr:cNvPr>
        <xdr:cNvSpPr txBox="1"/>
      </xdr:nvSpPr>
      <xdr:spPr>
        <a:xfrm>
          <a:off x="16969251" y="642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133464</xdr:rowOff>
    </xdr:from>
    <xdr:to>
      <xdr:col>98</xdr:col>
      <xdr:colOff>38100</xdr:colOff>
      <xdr:row>38</xdr:row>
      <xdr:rowOff>63614</xdr:rowOff>
    </xdr:to>
    <xdr:sp macro="" textlink="">
      <xdr:nvSpPr>
        <xdr:cNvPr id="585" name="フローチャート: 判断 584">
          <a:extLst>
            <a:ext uri="{FF2B5EF4-FFF2-40B4-BE49-F238E27FC236}">
              <a16:creationId xmlns:a16="http://schemas.microsoft.com/office/drawing/2014/main" id="{75E30341-04FF-479D-AA88-34F9B553D8F1}"/>
            </a:ext>
          </a:extLst>
        </xdr:cNvPr>
        <xdr:cNvSpPr/>
      </xdr:nvSpPr>
      <xdr:spPr>
        <a:xfrm>
          <a:off x="16388080" y="6336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54741</xdr:rowOff>
    </xdr:from>
    <xdr:ext cx="534377" cy="259045"/>
    <xdr:sp macro="" textlink="">
      <xdr:nvSpPr>
        <xdr:cNvPr id="586" name="n_4aveValue【一般廃棄物処理施設】&#10;一人当たり有形固定資産（償却資産）額">
          <a:extLst>
            <a:ext uri="{FF2B5EF4-FFF2-40B4-BE49-F238E27FC236}">
              <a16:creationId xmlns:a16="http://schemas.microsoft.com/office/drawing/2014/main" id="{438B7AF1-B702-415B-8A57-9E4368F68661}"/>
            </a:ext>
          </a:extLst>
        </xdr:cNvPr>
        <xdr:cNvSpPr txBox="1"/>
      </xdr:nvSpPr>
      <xdr:spPr>
        <a:xfrm>
          <a:off x="16194551" y="64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A5E0A61-0E84-4127-A0C7-BB8915D1129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ECAA123-1C82-4F80-A028-7B1E7D68F98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171E5ED-281F-4CF4-AC47-10028F1B29A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41276D8-6742-48A2-A681-F410FBB469B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B491430-587D-47D0-9196-A17924E3436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155437</xdr:rowOff>
    </xdr:from>
    <xdr:to>
      <xdr:col>116</xdr:col>
      <xdr:colOff>114300</xdr:colOff>
      <xdr:row>37</xdr:row>
      <xdr:rowOff>85587</xdr:rowOff>
    </xdr:to>
    <xdr:sp macro="" textlink="">
      <xdr:nvSpPr>
        <xdr:cNvPr id="592" name="楕円 591">
          <a:extLst>
            <a:ext uri="{FF2B5EF4-FFF2-40B4-BE49-F238E27FC236}">
              <a16:creationId xmlns:a16="http://schemas.microsoft.com/office/drawing/2014/main" id="{4BDFF5CF-312D-4EA4-8481-2705C42C153F}"/>
            </a:ext>
          </a:extLst>
        </xdr:cNvPr>
        <xdr:cNvSpPr/>
      </xdr:nvSpPr>
      <xdr:spPr>
        <a:xfrm>
          <a:off x="19458940" y="61904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6864</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11D97B1F-8DFD-4A86-863D-8872E66D8D5F}"/>
            </a:ext>
          </a:extLst>
        </xdr:cNvPr>
        <xdr:cNvSpPr txBox="1"/>
      </xdr:nvSpPr>
      <xdr:spPr>
        <a:xfrm>
          <a:off x="19547840" y="604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158043</xdr:rowOff>
    </xdr:from>
    <xdr:to>
      <xdr:col>112</xdr:col>
      <xdr:colOff>38100</xdr:colOff>
      <xdr:row>37</xdr:row>
      <xdr:rowOff>88193</xdr:rowOff>
    </xdr:to>
    <xdr:sp macro="" textlink="">
      <xdr:nvSpPr>
        <xdr:cNvPr id="594" name="楕円 593">
          <a:extLst>
            <a:ext uri="{FF2B5EF4-FFF2-40B4-BE49-F238E27FC236}">
              <a16:creationId xmlns:a16="http://schemas.microsoft.com/office/drawing/2014/main" id="{066922CA-77AA-4BBE-A9D8-9A2508AB95F9}"/>
            </a:ext>
          </a:extLst>
        </xdr:cNvPr>
        <xdr:cNvSpPr/>
      </xdr:nvSpPr>
      <xdr:spPr>
        <a:xfrm>
          <a:off x="18735040" y="61930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34787</xdr:rowOff>
    </xdr:from>
    <xdr:to>
      <xdr:col>116</xdr:col>
      <xdr:colOff>63500</xdr:colOff>
      <xdr:row>37</xdr:row>
      <xdr:rowOff>37393</xdr:rowOff>
    </xdr:to>
    <xdr:cxnSp macro="">
      <xdr:nvCxnSpPr>
        <xdr:cNvPr id="595" name="直線コネクタ 594">
          <a:extLst>
            <a:ext uri="{FF2B5EF4-FFF2-40B4-BE49-F238E27FC236}">
              <a16:creationId xmlns:a16="http://schemas.microsoft.com/office/drawing/2014/main" id="{FF36400D-FFE6-4EAD-AD2F-53A00F7808FD}"/>
            </a:ext>
          </a:extLst>
        </xdr:cNvPr>
        <xdr:cNvCxnSpPr/>
      </xdr:nvCxnSpPr>
      <xdr:spPr>
        <a:xfrm flipV="1">
          <a:off x="18778220" y="6237467"/>
          <a:ext cx="73152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161042</xdr:rowOff>
    </xdr:from>
    <xdr:to>
      <xdr:col>107</xdr:col>
      <xdr:colOff>101600</xdr:colOff>
      <xdr:row>37</xdr:row>
      <xdr:rowOff>91192</xdr:rowOff>
    </xdr:to>
    <xdr:sp macro="" textlink="">
      <xdr:nvSpPr>
        <xdr:cNvPr id="596" name="楕円 595">
          <a:extLst>
            <a:ext uri="{FF2B5EF4-FFF2-40B4-BE49-F238E27FC236}">
              <a16:creationId xmlns:a16="http://schemas.microsoft.com/office/drawing/2014/main" id="{F0D0D30A-2DFD-44BD-8578-891CD0EF17CA}"/>
            </a:ext>
          </a:extLst>
        </xdr:cNvPr>
        <xdr:cNvSpPr/>
      </xdr:nvSpPr>
      <xdr:spPr>
        <a:xfrm>
          <a:off x="17937480" y="6196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37393</xdr:rowOff>
    </xdr:from>
    <xdr:to>
      <xdr:col>111</xdr:col>
      <xdr:colOff>177800</xdr:colOff>
      <xdr:row>37</xdr:row>
      <xdr:rowOff>40392</xdr:rowOff>
    </xdr:to>
    <xdr:cxnSp macro="">
      <xdr:nvCxnSpPr>
        <xdr:cNvPr id="597" name="直線コネクタ 596">
          <a:extLst>
            <a:ext uri="{FF2B5EF4-FFF2-40B4-BE49-F238E27FC236}">
              <a16:creationId xmlns:a16="http://schemas.microsoft.com/office/drawing/2014/main" id="{E0A45A07-7D64-46AF-8584-123FB520FDBD}"/>
            </a:ext>
          </a:extLst>
        </xdr:cNvPr>
        <xdr:cNvCxnSpPr/>
      </xdr:nvCxnSpPr>
      <xdr:spPr>
        <a:xfrm flipV="1">
          <a:off x="17988280" y="6240073"/>
          <a:ext cx="789940" cy="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164352</xdr:rowOff>
    </xdr:from>
    <xdr:to>
      <xdr:col>102</xdr:col>
      <xdr:colOff>165100</xdr:colOff>
      <xdr:row>37</xdr:row>
      <xdr:rowOff>94502</xdr:rowOff>
    </xdr:to>
    <xdr:sp macro="" textlink="">
      <xdr:nvSpPr>
        <xdr:cNvPr id="598" name="楕円 597">
          <a:extLst>
            <a:ext uri="{FF2B5EF4-FFF2-40B4-BE49-F238E27FC236}">
              <a16:creationId xmlns:a16="http://schemas.microsoft.com/office/drawing/2014/main" id="{0020044E-40A7-4A19-B8A7-958B2CE3C53A}"/>
            </a:ext>
          </a:extLst>
        </xdr:cNvPr>
        <xdr:cNvSpPr/>
      </xdr:nvSpPr>
      <xdr:spPr>
        <a:xfrm>
          <a:off x="17162780" y="6199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40392</xdr:rowOff>
    </xdr:from>
    <xdr:to>
      <xdr:col>107</xdr:col>
      <xdr:colOff>50800</xdr:colOff>
      <xdr:row>37</xdr:row>
      <xdr:rowOff>43702</xdr:rowOff>
    </xdr:to>
    <xdr:cxnSp macro="">
      <xdr:nvCxnSpPr>
        <xdr:cNvPr id="599" name="直線コネクタ 598">
          <a:extLst>
            <a:ext uri="{FF2B5EF4-FFF2-40B4-BE49-F238E27FC236}">
              <a16:creationId xmlns:a16="http://schemas.microsoft.com/office/drawing/2014/main" id="{59661F5F-E3A8-4847-95A4-89C42FFB6DCB}"/>
            </a:ext>
          </a:extLst>
        </xdr:cNvPr>
        <xdr:cNvCxnSpPr/>
      </xdr:nvCxnSpPr>
      <xdr:spPr>
        <a:xfrm flipV="1">
          <a:off x="17213580" y="6243072"/>
          <a:ext cx="774700" cy="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227</xdr:rowOff>
    </xdr:from>
    <xdr:to>
      <xdr:col>98</xdr:col>
      <xdr:colOff>38100</xdr:colOff>
      <xdr:row>37</xdr:row>
      <xdr:rowOff>101827</xdr:rowOff>
    </xdr:to>
    <xdr:sp macro="" textlink="">
      <xdr:nvSpPr>
        <xdr:cNvPr id="600" name="楕円 599">
          <a:extLst>
            <a:ext uri="{FF2B5EF4-FFF2-40B4-BE49-F238E27FC236}">
              <a16:creationId xmlns:a16="http://schemas.microsoft.com/office/drawing/2014/main" id="{74C3A340-D7F7-4FED-A41E-9D3DDEB6E2B0}"/>
            </a:ext>
          </a:extLst>
        </xdr:cNvPr>
        <xdr:cNvSpPr/>
      </xdr:nvSpPr>
      <xdr:spPr>
        <a:xfrm>
          <a:off x="16388080" y="62029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43702</xdr:rowOff>
    </xdr:from>
    <xdr:to>
      <xdr:col>102</xdr:col>
      <xdr:colOff>114300</xdr:colOff>
      <xdr:row>37</xdr:row>
      <xdr:rowOff>51027</xdr:rowOff>
    </xdr:to>
    <xdr:cxnSp macro="">
      <xdr:nvCxnSpPr>
        <xdr:cNvPr id="601" name="直線コネクタ 600">
          <a:extLst>
            <a:ext uri="{FF2B5EF4-FFF2-40B4-BE49-F238E27FC236}">
              <a16:creationId xmlns:a16="http://schemas.microsoft.com/office/drawing/2014/main" id="{4823B770-3636-4C12-89ED-63110B512DDA}"/>
            </a:ext>
          </a:extLst>
        </xdr:cNvPr>
        <xdr:cNvCxnSpPr/>
      </xdr:nvCxnSpPr>
      <xdr:spPr>
        <a:xfrm flipV="1">
          <a:off x="16431260" y="6246382"/>
          <a:ext cx="782320" cy="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35</xdr:row>
      <xdr:rowOff>104720</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20DD035F-4E95-45C7-ADEA-1EAB4AA99573}"/>
            </a:ext>
          </a:extLst>
        </xdr:cNvPr>
        <xdr:cNvSpPr txBox="1"/>
      </xdr:nvSpPr>
      <xdr:spPr>
        <a:xfrm>
          <a:off x="18528811" y="597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107719</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B70929BB-0430-49B9-B131-43876005C4C2}"/>
            </a:ext>
          </a:extLst>
        </xdr:cNvPr>
        <xdr:cNvSpPr txBox="1"/>
      </xdr:nvSpPr>
      <xdr:spPr>
        <a:xfrm>
          <a:off x="17766811" y="597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111029</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6FB5B92F-2253-49A9-89D2-CC7FCCA3A2F8}"/>
            </a:ext>
          </a:extLst>
        </xdr:cNvPr>
        <xdr:cNvSpPr txBox="1"/>
      </xdr:nvSpPr>
      <xdr:spPr>
        <a:xfrm>
          <a:off x="16969251" y="597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118354</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D184C2C0-BFD0-40AE-B25D-B6F2760E4389}"/>
            </a:ext>
          </a:extLst>
        </xdr:cNvPr>
        <xdr:cNvSpPr txBox="1"/>
      </xdr:nvSpPr>
      <xdr:spPr>
        <a:xfrm>
          <a:off x="16194551" y="598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1E9C0447-6F43-4B75-AE3F-763EBD5A785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B7772B58-4AA4-4D9C-BFA6-68BBA4CE832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867B2FDE-76D3-42EF-88E7-CB8B0FA7638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8F6A7CA8-6181-4A17-A0F6-0791E4D949E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B6FA556F-F9D4-4C71-9C9C-7BA93115A37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BD2E5E5B-DA54-4186-B3A7-9BCDD2FA4982}"/>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1D9E6188-1A6E-468B-800B-EF389B7F8BB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52CD8F12-6686-4A55-8280-73B4B6156AD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F2FF2CEF-234D-4887-8C7A-56550CEDA8A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7369965E-CE67-408D-AE22-FF1F3A30FBD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6" name="テキスト ボックス 615">
          <a:extLst>
            <a:ext uri="{FF2B5EF4-FFF2-40B4-BE49-F238E27FC236}">
              <a16:creationId xmlns:a16="http://schemas.microsoft.com/office/drawing/2014/main" id="{EB1DB198-95DE-44DD-915C-11BB2906B8E2}"/>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7" name="直線コネクタ 616">
          <a:extLst>
            <a:ext uri="{FF2B5EF4-FFF2-40B4-BE49-F238E27FC236}">
              <a16:creationId xmlns:a16="http://schemas.microsoft.com/office/drawing/2014/main" id="{F3C34F59-A0DE-4401-ABC3-C6E7C5384D15}"/>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8" name="テキスト ボックス 617">
          <a:extLst>
            <a:ext uri="{FF2B5EF4-FFF2-40B4-BE49-F238E27FC236}">
              <a16:creationId xmlns:a16="http://schemas.microsoft.com/office/drawing/2014/main" id="{408AFA94-74E6-4C71-BE8B-E5FEB2F62CE6}"/>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9" name="直線コネクタ 618">
          <a:extLst>
            <a:ext uri="{FF2B5EF4-FFF2-40B4-BE49-F238E27FC236}">
              <a16:creationId xmlns:a16="http://schemas.microsoft.com/office/drawing/2014/main" id="{8FB18E31-63EB-4F02-880A-86B9A2AACC57}"/>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0" name="テキスト ボックス 619">
          <a:extLst>
            <a:ext uri="{FF2B5EF4-FFF2-40B4-BE49-F238E27FC236}">
              <a16:creationId xmlns:a16="http://schemas.microsoft.com/office/drawing/2014/main" id="{1D16FD23-5355-4D9C-BCB2-E3893E976466}"/>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1" name="直線コネクタ 620">
          <a:extLst>
            <a:ext uri="{FF2B5EF4-FFF2-40B4-BE49-F238E27FC236}">
              <a16:creationId xmlns:a16="http://schemas.microsoft.com/office/drawing/2014/main" id="{2CAE8DBB-A3B8-4F75-80F8-315AE1941114}"/>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2" name="テキスト ボックス 621">
          <a:extLst>
            <a:ext uri="{FF2B5EF4-FFF2-40B4-BE49-F238E27FC236}">
              <a16:creationId xmlns:a16="http://schemas.microsoft.com/office/drawing/2014/main" id="{77D4B0EF-7ACC-45F4-B624-40958108A675}"/>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3" name="直線コネクタ 622">
          <a:extLst>
            <a:ext uri="{FF2B5EF4-FFF2-40B4-BE49-F238E27FC236}">
              <a16:creationId xmlns:a16="http://schemas.microsoft.com/office/drawing/2014/main" id="{085254DC-F0CC-4400-B142-661A81EF1841}"/>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4" name="テキスト ボックス 623">
          <a:extLst>
            <a:ext uri="{FF2B5EF4-FFF2-40B4-BE49-F238E27FC236}">
              <a16:creationId xmlns:a16="http://schemas.microsoft.com/office/drawing/2014/main" id="{CF7D5CFF-B58E-4D3A-A62F-B70CCFC2C469}"/>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486C4B60-CF34-4C99-A860-54F6FB2E1A0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90BDFB78-294C-4890-A550-071D710F7ACE}"/>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BFAE59D9-F288-4C8E-8F98-A46F226A00C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8" name="直線コネクタ 627">
          <a:extLst>
            <a:ext uri="{FF2B5EF4-FFF2-40B4-BE49-F238E27FC236}">
              <a16:creationId xmlns:a16="http://schemas.microsoft.com/office/drawing/2014/main" id="{1DE5F268-C73F-4E21-9588-337DB7BDDBC4}"/>
            </a:ext>
          </a:extLst>
        </xdr:cNvPr>
        <xdr:cNvCxnSpPr/>
      </xdr:nvCxnSpPr>
      <xdr:spPr>
        <a:xfrm flipV="1">
          <a:off x="14375764" y="9263634"/>
          <a:ext cx="0" cy="156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9" name="【保健センター・保健所】&#10;有形固定資産減価償却率最小値テキスト">
          <a:extLst>
            <a:ext uri="{FF2B5EF4-FFF2-40B4-BE49-F238E27FC236}">
              <a16:creationId xmlns:a16="http://schemas.microsoft.com/office/drawing/2014/main" id="{4D6BAEAA-DD6D-49A5-A070-36FFF43777CB}"/>
            </a:ext>
          </a:extLst>
        </xdr:cNvPr>
        <xdr:cNvSpPr txBox="1"/>
      </xdr:nvSpPr>
      <xdr:spPr>
        <a:xfrm>
          <a:off x="14414500" y="1082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30" name="直線コネクタ 629">
          <a:extLst>
            <a:ext uri="{FF2B5EF4-FFF2-40B4-BE49-F238E27FC236}">
              <a16:creationId xmlns:a16="http://schemas.microsoft.com/office/drawing/2014/main" id="{D91E72B7-3253-494F-988C-F3955C3E9A37}"/>
            </a:ext>
          </a:extLst>
        </xdr:cNvPr>
        <xdr:cNvCxnSpPr/>
      </xdr:nvCxnSpPr>
      <xdr:spPr>
        <a:xfrm>
          <a:off x="14287500" y="10824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1E30B770-2E35-4C7A-94F2-88B8195EBC8B}"/>
            </a:ext>
          </a:extLst>
        </xdr:cNvPr>
        <xdr:cNvSpPr txBox="1"/>
      </xdr:nvSpPr>
      <xdr:spPr>
        <a:xfrm>
          <a:off x="14414500" y="9046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2" name="直線コネクタ 631">
          <a:extLst>
            <a:ext uri="{FF2B5EF4-FFF2-40B4-BE49-F238E27FC236}">
              <a16:creationId xmlns:a16="http://schemas.microsoft.com/office/drawing/2014/main" id="{ED14B822-B0D0-4220-B1B3-7F81FA493C39}"/>
            </a:ext>
          </a:extLst>
        </xdr:cNvPr>
        <xdr:cNvCxnSpPr/>
      </xdr:nvCxnSpPr>
      <xdr:spPr>
        <a:xfrm>
          <a:off x="14287500" y="9263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8F49DE30-A22D-4832-8E84-DF0BBA10FE61}"/>
            </a:ext>
          </a:extLst>
        </xdr:cNvPr>
        <xdr:cNvSpPr txBox="1"/>
      </xdr:nvSpPr>
      <xdr:spPr>
        <a:xfrm>
          <a:off x="14414500" y="9568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4" name="フローチャート: 判断 633">
          <a:extLst>
            <a:ext uri="{FF2B5EF4-FFF2-40B4-BE49-F238E27FC236}">
              <a16:creationId xmlns:a16="http://schemas.microsoft.com/office/drawing/2014/main" id="{38B84524-1EB3-4E39-AE3D-0F8899814595}"/>
            </a:ext>
          </a:extLst>
        </xdr:cNvPr>
        <xdr:cNvSpPr/>
      </xdr:nvSpPr>
      <xdr:spPr>
        <a:xfrm>
          <a:off x="14325600" y="971727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5" name="フローチャート: 判断 634">
          <a:extLst>
            <a:ext uri="{FF2B5EF4-FFF2-40B4-BE49-F238E27FC236}">
              <a16:creationId xmlns:a16="http://schemas.microsoft.com/office/drawing/2014/main" id="{58605C13-F505-4E4B-BBE1-389F431FF1DD}"/>
            </a:ext>
          </a:extLst>
        </xdr:cNvPr>
        <xdr:cNvSpPr/>
      </xdr:nvSpPr>
      <xdr:spPr>
        <a:xfrm>
          <a:off x="13578840" y="9630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56</xdr:row>
      <xdr:rowOff>21607</xdr:rowOff>
    </xdr:from>
    <xdr:ext cx="405111" cy="259045"/>
    <xdr:sp macro="" textlink="">
      <xdr:nvSpPr>
        <xdr:cNvPr id="636" name="n_1aveValue【保健センター・保健所】&#10;有形固定資産減価償却率">
          <a:extLst>
            <a:ext uri="{FF2B5EF4-FFF2-40B4-BE49-F238E27FC236}">
              <a16:creationId xmlns:a16="http://schemas.microsoft.com/office/drawing/2014/main" id="{82D5422A-2F1C-4481-899F-D63691B0FA75}"/>
            </a:ext>
          </a:extLst>
        </xdr:cNvPr>
        <xdr:cNvSpPr txBox="1"/>
      </xdr:nvSpPr>
      <xdr:spPr>
        <a:xfrm>
          <a:off x="134372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168656</xdr:rowOff>
    </xdr:from>
    <xdr:to>
      <xdr:col>76</xdr:col>
      <xdr:colOff>165100</xdr:colOff>
      <xdr:row>57</xdr:row>
      <xdr:rowOff>98806</xdr:rowOff>
    </xdr:to>
    <xdr:sp macro="" textlink="">
      <xdr:nvSpPr>
        <xdr:cNvPr id="637" name="フローチャート: 判断 636">
          <a:extLst>
            <a:ext uri="{FF2B5EF4-FFF2-40B4-BE49-F238E27FC236}">
              <a16:creationId xmlns:a16="http://schemas.microsoft.com/office/drawing/2014/main" id="{850EAE89-E933-438E-8C49-D48284DE4D26}"/>
            </a:ext>
          </a:extLst>
        </xdr:cNvPr>
        <xdr:cNvSpPr/>
      </xdr:nvSpPr>
      <xdr:spPr>
        <a:xfrm>
          <a:off x="12804140" y="9556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55</xdr:row>
      <xdr:rowOff>115333</xdr:rowOff>
    </xdr:from>
    <xdr:ext cx="405111" cy="259045"/>
    <xdr:sp macro="" textlink="">
      <xdr:nvSpPr>
        <xdr:cNvPr id="638" name="n_2aveValue【保健センター・保健所】&#10;有形固定資産減価償却率">
          <a:extLst>
            <a:ext uri="{FF2B5EF4-FFF2-40B4-BE49-F238E27FC236}">
              <a16:creationId xmlns:a16="http://schemas.microsoft.com/office/drawing/2014/main" id="{28A73470-291D-49DB-AF70-0A262B925E8B}"/>
            </a:ext>
          </a:extLst>
        </xdr:cNvPr>
        <xdr:cNvSpPr txBox="1"/>
      </xdr:nvSpPr>
      <xdr:spPr>
        <a:xfrm>
          <a:off x="12675244" y="933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127508</xdr:rowOff>
    </xdr:from>
    <xdr:to>
      <xdr:col>72</xdr:col>
      <xdr:colOff>38100</xdr:colOff>
      <xdr:row>57</xdr:row>
      <xdr:rowOff>57658</xdr:rowOff>
    </xdr:to>
    <xdr:sp macro="" textlink="">
      <xdr:nvSpPr>
        <xdr:cNvPr id="639" name="フローチャート: 判断 638">
          <a:extLst>
            <a:ext uri="{FF2B5EF4-FFF2-40B4-BE49-F238E27FC236}">
              <a16:creationId xmlns:a16="http://schemas.microsoft.com/office/drawing/2014/main" id="{42CDC000-8DD1-4936-905F-E274AB749C78}"/>
            </a:ext>
          </a:extLst>
        </xdr:cNvPr>
        <xdr:cNvSpPr/>
      </xdr:nvSpPr>
      <xdr:spPr>
        <a:xfrm>
          <a:off x="12029440" y="95153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55</xdr:row>
      <xdr:rowOff>74185</xdr:rowOff>
    </xdr:from>
    <xdr:ext cx="405111" cy="259045"/>
    <xdr:sp macro="" textlink="">
      <xdr:nvSpPr>
        <xdr:cNvPr id="640" name="n_3aveValue【保健センター・保健所】&#10;有形固定資産減価償却率">
          <a:extLst>
            <a:ext uri="{FF2B5EF4-FFF2-40B4-BE49-F238E27FC236}">
              <a16:creationId xmlns:a16="http://schemas.microsoft.com/office/drawing/2014/main" id="{156E0FB9-338C-41E8-8D0A-B4A30B1E5C01}"/>
            </a:ext>
          </a:extLst>
        </xdr:cNvPr>
        <xdr:cNvSpPr txBox="1"/>
      </xdr:nvSpPr>
      <xdr:spPr>
        <a:xfrm>
          <a:off x="11900544" y="929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127508</xdr:rowOff>
    </xdr:from>
    <xdr:to>
      <xdr:col>67</xdr:col>
      <xdr:colOff>101600</xdr:colOff>
      <xdr:row>57</xdr:row>
      <xdr:rowOff>57658</xdr:rowOff>
    </xdr:to>
    <xdr:sp macro="" textlink="">
      <xdr:nvSpPr>
        <xdr:cNvPr id="641" name="フローチャート: 判断 640">
          <a:extLst>
            <a:ext uri="{FF2B5EF4-FFF2-40B4-BE49-F238E27FC236}">
              <a16:creationId xmlns:a16="http://schemas.microsoft.com/office/drawing/2014/main" id="{3806A85E-1C17-4D25-B6F5-2D3DAABF95F9}"/>
            </a:ext>
          </a:extLst>
        </xdr:cNvPr>
        <xdr:cNvSpPr/>
      </xdr:nvSpPr>
      <xdr:spPr>
        <a:xfrm>
          <a:off x="11231880" y="95153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55</xdr:row>
      <xdr:rowOff>74185</xdr:rowOff>
    </xdr:from>
    <xdr:ext cx="405111" cy="259045"/>
    <xdr:sp macro="" textlink="">
      <xdr:nvSpPr>
        <xdr:cNvPr id="642" name="n_4aveValue【保健センター・保健所】&#10;有形固定資産減価償却率">
          <a:extLst>
            <a:ext uri="{FF2B5EF4-FFF2-40B4-BE49-F238E27FC236}">
              <a16:creationId xmlns:a16="http://schemas.microsoft.com/office/drawing/2014/main" id="{7E01E5EC-393B-4534-9D5F-A17C8DF78A10}"/>
            </a:ext>
          </a:extLst>
        </xdr:cNvPr>
        <xdr:cNvSpPr txBox="1"/>
      </xdr:nvSpPr>
      <xdr:spPr>
        <a:xfrm>
          <a:off x="11102984" y="929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28FF7C6-82F8-42CF-A762-DDB0ADCC1E1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EDDB117-E808-44D6-9D00-540923ECA24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A840B7B-2CE9-47DF-9DDB-D03BDBC3B9B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345E7BE-A1CA-495C-9F34-F7B5EEFAC0A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230953C-F102-4AFC-949E-324CA8A43B7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22352</xdr:rowOff>
    </xdr:from>
    <xdr:to>
      <xdr:col>85</xdr:col>
      <xdr:colOff>177800</xdr:colOff>
      <xdr:row>62</xdr:row>
      <xdr:rowOff>123952</xdr:rowOff>
    </xdr:to>
    <xdr:sp macro="" textlink="">
      <xdr:nvSpPr>
        <xdr:cNvPr id="648" name="楕円 647">
          <a:extLst>
            <a:ext uri="{FF2B5EF4-FFF2-40B4-BE49-F238E27FC236}">
              <a16:creationId xmlns:a16="http://schemas.microsoft.com/office/drawing/2014/main" id="{326CC53E-B86F-441C-B6E5-4231E5B3A6DF}"/>
            </a:ext>
          </a:extLst>
        </xdr:cNvPr>
        <xdr:cNvSpPr/>
      </xdr:nvSpPr>
      <xdr:spPr>
        <a:xfrm>
          <a:off x="14325600" y="1041603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779</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09E84F9D-7C43-4DC6-9167-33A061D4A1C1}"/>
            </a:ext>
          </a:extLst>
        </xdr:cNvPr>
        <xdr:cNvSpPr txBox="1"/>
      </xdr:nvSpPr>
      <xdr:spPr>
        <a:xfrm>
          <a:off x="14414500" y="1039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102362</xdr:rowOff>
    </xdr:from>
    <xdr:to>
      <xdr:col>81</xdr:col>
      <xdr:colOff>101600</xdr:colOff>
      <xdr:row>62</xdr:row>
      <xdr:rowOff>32512</xdr:rowOff>
    </xdr:to>
    <xdr:sp macro="" textlink="">
      <xdr:nvSpPr>
        <xdr:cNvPr id="650" name="楕円 649">
          <a:extLst>
            <a:ext uri="{FF2B5EF4-FFF2-40B4-BE49-F238E27FC236}">
              <a16:creationId xmlns:a16="http://schemas.microsoft.com/office/drawing/2014/main" id="{A00B5E72-D977-46AD-8C20-4E8D9A0ECCCA}"/>
            </a:ext>
          </a:extLst>
        </xdr:cNvPr>
        <xdr:cNvSpPr/>
      </xdr:nvSpPr>
      <xdr:spPr>
        <a:xfrm>
          <a:off x="13578840" y="103284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153162</xdr:rowOff>
    </xdr:from>
    <xdr:to>
      <xdr:col>85</xdr:col>
      <xdr:colOff>127000</xdr:colOff>
      <xdr:row>62</xdr:row>
      <xdr:rowOff>73152</xdr:rowOff>
    </xdr:to>
    <xdr:cxnSp macro="">
      <xdr:nvCxnSpPr>
        <xdr:cNvPr id="651" name="直線コネクタ 650">
          <a:extLst>
            <a:ext uri="{FF2B5EF4-FFF2-40B4-BE49-F238E27FC236}">
              <a16:creationId xmlns:a16="http://schemas.microsoft.com/office/drawing/2014/main" id="{1344189F-B06D-40E2-8F6E-40499D58D61E}"/>
            </a:ext>
          </a:extLst>
        </xdr:cNvPr>
        <xdr:cNvCxnSpPr/>
      </xdr:nvCxnSpPr>
      <xdr:spPr>
        <a:xfrm>
          <a:off x="13629640" y="10379202"/>
          <a:ext cx="74676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10922</xdr:rowOff>
    </xdr:from>
    <xdr:to>
      <xdr:col>76</xdr:col>
      <xdr:colOff>165100</xdr:colOff>
      <xdr:row>61</xdr:row>
      <xdr:rowOff>112522</xdr:rowOff>
    </xdr:to>
    <xdr:sp macro="" textlink="">
      <xdr:nvSpPr>
        <xdr:cNvPr id="652" name="楕円 651">
          <a:extLst>
            <a:ext uri="{FF2B5EF4-FFF2-40B4-BE49-F238E27FC236}">
              <a16:creationId xmlns:a16="http://schemas.microsoft.com/office/drawing/2014/main" id="{A0EBBF9E-D256-42C6-ADFC-2E55450E5277}"/>
            </a:ext>
          </a:extLst>
        </xdr:cNvPr>
        <xdr:cNvSpPr/>
      </xdr:nvSpPr>
      <xdr:spPr>
        <a:xfrm>
          <a:off x="12804140" y="102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61722</xdr:rowOff>
    </xdr:from>
    <xdr:to>
      <xdr:col>81</xdr:col>
      <xdr:colOff>50800</xdr:colOff>
      <xdr:row>61</xdr:row>
      <xdr:rowOff>153162</xdr:rowOff>
    </xdr:to>
    <xdr:cxnSp macro="">
      <xdr:nvCxnSpPr>
        <xdr:cNvPr id="653" name="直線コネクタ 652">
          <a:extLst>
            <a:ext uri="{FF2B5EF4-FFF2-40B4-BE49-F238E27FC236}">
              <a16:creationId xmlns:a16="http://schemas.microsoft.com/office/drawing/2014/main" id="{C974B85A-FF59-41A0-A54B-B7141ABF48AA}"/>
            </a:ext>
          </a:extLst>
        </xdr:cNvPr>
        <xdr:cNvCxnSpPr/>
      </xdr:nvCxnSpPr>
      <xdr:spPr>
        <a:xfrm>
          <a:off x="12854940" y="10287762"/>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90932</xdr:rowOff>
    </xdr:from>
    <xdr:to>
      <xdr:col>72</xdr:col>
      <xdr:colOff>38100</xdr:colOff>
      <xdr:row>61</xdr:row>
      <xdr:rowOff>21082</xdr:rowOff>
    </xdr:to>
    <xdr:sp macro="" textlink="">
      <xdr:nvSpPr>
        <xdr:cNvPr id="654" name="楕円 653">
          <a:extLst>
            <a:ext uri="{FF2B5EF4-FFF2-40B4-BE49-F238E27FC236}">
              <a16:creationId xmlns:a16="http://schemas.microsoft.com/office/drawing/2014/main" id="{3380C7A4-C705-415A-9CB0-01BC4497068B}"/>
            </a:ext>
          </a:extLst>
        </xdr:cNvPr>
        <xdr:cNvSpPr/>
      </xdr:nvSpPr>
      <xdr:spPr>
        <a:xfrm>
          <a:off x="12029440" y="101493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141732</xdr:rowOff>
    </xdr:from>
    <xdr:to>
      <xdr:col>76</xdr:col>
      <xdr:colOff>114300</xdr:colOff>
      <xdr:row>61</xdr:row>
      <xdr:rowOff>61722</xdr:rowOff>
    </xdr:to>
    <xdr:cxnSp macro="">
      <xdr:nvCxnSpPr>
        <xdr:cNvPr id="655" name="直線コネクタ 654">
          <a:extLst>
            <a:ext uri="{FF2B5EF4-FFF2-40B4-BE49-F238E27FC236}">
              <a16:creationId xmlns:a16="http://schemas.microsoft.com/office/drawing/2014/main" id="{C037A0B2-6F92-4673-BE7F-A34FDFC9543A}"/>
            </a:ext>
          </a:extLst>
        </xdr:cNvPr>
        <xdr:cNvCxnSpPr/>
      </xdr:nvCxnSpPr>
      <xdr:spPr>
        <a:xfrm>
          <a:off x="12072620" y="10200132"/>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170942</xdr:rowOff>
    </xdr:from>
    <xdr:to>
      <xdr:col>67</xdr:col>
      <xdr:colOff>101600</xdr:colOff>
      <xdr:row>60</xdr:row>
      <xdr:rowOff>101092</xdr:rowOff>
    </xdr:to>
    <xdr:sp macro="" textlink="">
      <xdr:nvSpPr>
        <xdr:cNvPr id="656" name="楕円 655">
          <a:extLst>
            <a:ext uri="{FF2B5EF4-FFF2-40B4-BE49-F238E27FC236}">
              <a16:creationId xmlns:a16="http://schemas.microsoft.com/office/drawing/2014/main" id="{DCBF9051-0725-40E8-BC16-73C106059959}"/>
            </a:ext>
          </a:extLst>
        </xdr:cNvPr>
        <xdr:cNvSpPr/>
      </xdr:nvSpPr>
      <xdr:spPr>
        <a:xfrm>
          <a:off x="11231880" y="10061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50292</xdr:rowOff>
    </xdr:from>
    <xdr:to>
      <xdr:col>71</xdr:col>
      <xdr:colOff>177800</xdr:colOff>
      <xdr:row>60</xdr:row>
      <xdr:rowOff>141732</xdr:rowOff>
    </xdr:to>
    <xdr:cxnSp macro="">
      <xdr:nvCxnSpPr>
        <xdr:cNvPr id="657" name="直線コネクタ 656">
          <a:extLst>
            <a:ext uri="{FF2B5EF4-FFF2-40B4-BE49-F238E27FC236}">
              <a16:creationId xmlns:a16="http://schemas.microsoft.com/office/drawing/2014/main" id="{3EE56D64-3FD2-410A-B4EF-BCA6F12CD700}"/>
            </a:ext>
          </a:extLst>
        </xdr:cNvPr>
        <xdr:cNvCxnSpPr/>
      </xdr:nvCxnSpPr>
      <xdr:spPr>
        <a:xfrm>
          <a:off x="11282680" y="10108692"/>
          <a:ext cx="78994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62</xdr:row>
      <xdr:rowOff>23639</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C576265C-2205-48A4-8538-4623B14E049C}"/>
            </a:ext>
          </a:extLst>
        </xdr:cNvPr>
        <xdr:cNvSpPr txBox="1"/>
      </xdr:nvSpPr>
      <xdr:spPr>
        <a:xfrm>
          <a:off x="13437244" y="10417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103649</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B0361875-968F-4A5F-A22E-E09B0CDB23AF}"/>
            </a:ext>
          </a:extLst>
        </xdr:cNvPr>
        <xdr:cNvSpPr txBox="1"/>
      </xdr:nvSpPr>
      <xdr:spPr>
        <a:xfrm>
          <a:off x="12675244" y="10329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12209</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1D14BA8A-7CAC-4673-AD7C-EBD00C7B3DC8}"/>
            </a:ext>
          </a:extLst>
        </xdr:cNvPr>
        <xdr:cNvSpPr txBox="1"/>
      </xdr:nvSpPr>
      <xdr:spPr>
        <a:xfrm>
          <a:off x="11900544" y="10238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92219</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C7C7D1A2-D7D9-4298-A011-E0159BE79E07}"/>
            </a:ext>
          </a:extLst>
        </xdr:cNvPr>
        <xdr:cNvSpPr txBox="1"/>
      </xdr:nvSpPr>
      <xdr:spPr>
        <a:xfrm>
          <a:off x="11102984" y="1015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7CF62DB-9E63-4BEC-88A5-0C7E880A114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85403092-C01A-442B-B58E-F8C1313CA4E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9404B46A-8B75-4E8F-8936-D2D23FF6B19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A25B34E7-DBA2-4B9C-9591-35EC90145A7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25F7588B-6E7E-46A7-AD33-FCB8F45C128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C39EBDAF-A4FD-4546-BF7B-6FAC683CB28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1ED1B2D3-FA2F-4638-B8A7-31A71259782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1301B849-00E0-4776-9A37-103BF8205E2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88D1DFE-9505-41ED-BE68-F76F96C0BB9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A96DE1E7-8E42-4B17-B095-DAE03615A50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2" name="直線コネクタ 671">
          <a:extLst>
            <a:ext uri="{FF2B5EF4-FFF2-40B4-BE49-F238E27FC236}">
              <a16:creationId xmlns:a16="http://schemas.microsoft.com/office/drawing/2014/main" id="{2F39F727-F781-47ED-B5A8-B74DFD9C12D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3" name="テキスト ボックス 672">
          <a:extLst>
            <a:ext uri="{FF2B5EF4-FFF2-40B4-BE49-F238E27FC236}">
              <a16:creationId xmlns:a16="http://schemas.microsoft.com/office/drawing/2014/main" id="{2212629F-28F9-4F3F-90A7-D8EE9FC35E81}"/>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4" name="直線コネクタ 673">
          <a:extLst>
            <a:ext uri="{FF2B5EF4-FFF2-40B4-BE49-F238E27FC236}">
              <a16:creationId xmlns:a16="http://schemas.microsoft.com/office/drawing/2014/main" id="{3439731F-B3E3-4F7F-8079-09FD79E39CEC}"/>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5" name="テキスト ボックス 674">
          <a:extLst>
            <a:ext uri="{FF2B5EF4-FFF2-40B4-BE49-F238E27FC236}">
              <a16:creationId xmlns:a16="http://schemas.microsoft.com/office/drawing/2014/main" id="{C9907527-FFA4-4A9E-9540-03EA33B3833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6" name="直線コネクタ 675">
          <a:extLst>
            <a:ext uri="{FF2B5EF4-FFF2-40B4-BE49-F238E27FC236}">
              <a16:creationId xmlns:a16="http://schemas.microsoft.com/office/drawing/2014/main" id="{11697FD9-E010-4AC7-9040-CF90D54B35FE}"/>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7" name="テキスト ボックス 676">
          <a:extLst>
            <a:ext uri="{FF2B5EF4-FFF2-40B4-BE49-F238E27FC236}">
              <a16:creationId xmlns:a16="http://schemas.microsoft.com/office/drawing/2014/main" id="{69FA113F-9D79-42B3-98A3-9C5D965C0E14}"/>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8" name="直線コネクタ 677">
          <a:extLst>
            <a:ext uri="{FF2B5EF4-FFF2-40B4-BE49-F238E27FC236}">
              <a16:creationId xmlns:a16="http://schemas.microsoft.com/office/drawing/2014/main" id="{AD0DE8A1-8F57-4921-A540-E7FA0B2EA981}"/>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9" name="テキスト ボックス 678">
          <a:extLst>
            <a:ext uri="{FF2B5EF4-FFF2-40B4-BE49-F238E27FC236}">
              <a16:creationId xmlns:a16="http://schemas.microsoft.com/office/drawing/2014/main" id="{9680A872-4B00-44DB-A019-447CCCB00DD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0" name="直線コネクタ 679">
          <a:extLst>
            <a:ext uri="{FF2B5EF4-FFF2-40B4-BE49-F238E27FC236}">
              <a16:creationId xmlns:a16="http://schemas.microsoft.com/office/drawing/2014/main" id="{EBAD822E-88CC-4E19-97AD-634636FF7CBD}"/>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1" name="テキスト ボックス 680">
          <a:extLst>
            <a:ext uri="{FF2B5EF4-FFF2-40B4-BE49-F238E27FC236}">
              <a16:creationId xmlns:a16="http://schemas.microsoft.com/office/drawing/2014/main" id="{A7109B0C-9D8C-49A4-94FD-C9C48322FA3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2" name="直線コネクタ 681">
          <a:extLst>
            <a:ext uri="{FF2B5EF4-FFF2-40B4-BE49-F238E27FC236}">
              <a16:creationId xmlns:a16="http://schemas.microsoft.com/office/drawing/2014/main" id="{3A8A88AB-8B9A-4732-B66A-EAA9535937D6}"/>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3" name="テキスト ボックス 682">
          <a:extLst>
            <a:ext uri="{FF2B5EF4-FFF2-40B4-BE49-F238E27FC236}">
              <a16:creationId xmlns:a16="http://schemas.microsoft.com/office/drawing/2014/main" id="{C96ACABC-7BAF-49AE-96D3-E7022205F871}"/>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9C6F5A07-03B0-4BD6-93D6-CBAD28A1E65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83DFF14A-CECB-4987-9785-ABBD40B18B5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4841DE4C-FB5E-46E0-AB77-EF1652E07F3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7" name="直線コネクタ 686">
          <a:extLst>
            <a:ext uri="{FF2B5EF4-FFF2-40B4-BE49-F238E27FC236}">
              <a16:creationId xmlns:a16="http://schemas.microsoft.com/office/drawing/2014/main" id="{EA0C1359-BE62-449A-9DBE-3BA6FAAA787D}"/>
            </a:ext>
          </a:extLst>
        </xdr:cNvPr>
        <xdr:cNvCxnSpPr/>
      </xdr:nvCxnSpPr>
      <xdr:spPr>
        <a:xfrm flipV="1">
          <a:off x="19509104" y="9431383"/>
          <a:ext cx="0" cy="1330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B5AA502A-D480-4467-9B52-D1835F6F0DBF}"/>
            </a:ext>
          </a:extLst>
        </xdr:cNvPr>
        <xdr:cNvSpPr txBox="1"/>
      </xdr:nvSpPr>
      <xdr:spPr>
        <a:xfrm>
          <a:off x="19547840" y="107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9" name="直線コネクタ 688">
          <a:extLst>
            <a:ext uri="{FF2B5EF4-FFF2-40B4-BE49-F238E27FC236}">
              <a16:creationId xmlns:a16="http://schemas.microsoft.com/office/drawing/2014/main" id="{087D6A7F-9318-4625-B745-8595867BB231}"/>
            </a:ext>
          </a:extLst>
        </xdr:cNvPr>
        <xdr:cNvCxnSpPr/>
      </xdr:nvCxnSpPr>
      <xdr:spPr>
        <a:xfrm>
          <a:off x="19443700" y="1076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BE115237-3B31-48C5-A866-CC03F3662DE1}"/>
            </a:ext>
          </a:extLst>
        </xdr:cNvPr>
        <xdr:cNvSpPr txBox="1"/>
      </xdr:nvSpPr>
      <xdr:spPr>
        <a:xfrm>
          <a:off x="19547840" y="921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91" name="直線コネクタ 690">
          <a:extLst>
            <a:ext uri="{FF2B5EF4-FFF2-40B4-BE49-F238E27FC236}">
              <a16:creationId xmlns:a16="http://schemas.microsoft.com/office/drawing/2014/main" id="{872E05A2-A135-4B9B-A6F0-30BC357904F7}"/>
            </a:ext>
          </a:extLst>
        </xdr:cNvPr>
        <xdr:cNvCxnSpPr/>
      </xdr:nvCxnSpPr>
      <xdr:spPr>
        <a:xfrm>
          <a:off x="19443700" y="94313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75F31A0A-54FA-49B7-A052-D049D76539BF}"/>
            </a:ext>
          </a:extLst>
        </xdr:cNvPr>
        <xdr:cNvSpPr txBox="1"/>
      </xdr:nvSpPr>
      <xdr:spPr>
        <a:xfrm>
          <a:off x="19547840" y="10301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3" name="フローチャート: 判断 692">
          <a:extLst>
            <a:ext uri="{FF2B5EF4-FFF2-40B4-BE49-F238E27FC236}">
              <a16:creationId xmlns:a16="http://schemas.microsoft.com/office/drawing/2014/main" id="{88588360-74CA-4D76-892B-2BE850FD01CF}"/>
            </a:ext>
          </a:extLst>
        </xdr:cNvPr>
        <xdr:cNvSpPr/>
      </xdr:nvSpPr>
      <xdr:spPr>
        <a:xfrm>
          <a:off x="1945894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4" name="フローチャート: 判断 693">
          <a:extLst>
            <a:ext uri="{FF2B5EF4-FFF2-40B4-BE49-F238E27FC236}">
              <a16:creationId xmlns:a16="http://schemas.microsoft.com/office/drawing/2014/main" id="{9A94A6DE-581C-4695-9F49-F885E6ABD675}"/>
            </a:ext>
          </a:extLst>
        </xdr:cNvPr>
        <xdr:cNvSpPr/>
      </xdr:nvSpPr>
      <xdr:spPr>
        <a:xfrm>
          <a:off x="1873504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159855</xdr:rowOff>
    </xdr:from>
    <xdr:ext cx="469744" cy="259045"/>
    <xdr:sp macro="" textlink="">
      <xdr:nvSpPr>
        <xdr:cNvPr id="695" name="n_1aveValue【保健センター・保健所】&#10;一人当たり面積">
          <a:extLst>
            <a:ext uri="{FF2B5EF4-FFF2-40B4-BE49-F238E27FC236}">
              <a16:creationId xmlns:a16="http://schemas.microsoft.com/office/drawing/2014/main" id="{A0899EAD-01B2-4925-9F9F-601858F04BD3}"/>
            </a:ext>
          </a:extLst>
        </xdr:cNvPr>
        <xdr:cNvSpPr txBox="1"/>
      </xdr:nvSpPr>
      <xdr:spPr>
        <a:xfrm>
          <a:off x="18561127" y="1021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52615</xdr:rowOff>
    </xdr:from>
    <xdr:to>
      <xdr:col>107</xdr:col>
      <xdr:colOff>101600</xdr:colOff>
      <xdr:row>62</xdr:row>
      <xdr:rowOff>154215</xdr:rowOff>
    </xdr:to>
    <xdr:sp macro="" textlink="">
      <xdr:nvSpPr>
        <xdr:cNvPr id="696" name="フローチャート: 判断 695">
          <a:extLst>
            <a:ext uri="{FF2B5EF4-FFF2-40B4-BE49-F238E27FC236}">
              <a16:creationId xmlns:a16="http://schemas.microsoft.com/office/drawing/2014/main" id="{8275364B-71C5-4CB2-8846-56A2D81792BE}"/>
            </a:ext>
          </a:extLst>
        </xdr:cNvPr>
        <xdr:cNvSpPr/>
      </xdr:nvSpPr>
      <xdr:spPr>
        <a:xfrm>
          <a:off x="179374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170742</xdr:rowOff>
    </xdr:from>
    <xdr:ext cx="469744" cy="259045"/>
    <xdr:sp macro="" textlink="">
      <xdr:nvSpPr>
        <xdr:cNvPr id="697" name="n_2aveValue【保健センター・保健所】&#10;一人当たり面積">
          <a:extLst>
            <a:ext uri="{FF2B5EF4-FFF2-40B4-BE49-F238E27FC236}">
              <a16:creationId xmlns:a16="http://schemas.microsoft.com/office/drawing/2014/main" id="{A8CF284D-B287-4ECE-80D4-BE098F1C80F4}"/>
            </a:ext>
          </a:extLst>
        </xdr:cNvPr>
        <xdr:cNvSpPr txBox="1"/>
      </xdr:nvSpPr>
      <xdr:spPr>
        <a:xfrm>
          <a:off x="17776267"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52615</xdr:rowOff>
    </xdr:from>
    <xdr:to>
      <xdr:col>102</xdr:col>
      <xdr:colOff>165100</xdr:colOff>
      <xdr:row>62</xdr:row>
      <xdr:rowOff>154215</xdr:rowOff>
    </xdr:to>
    <xdr:sp macro="" textlink="">
      <xdr:nvSpPr>
        <xdr:cNvPr id="698" name="フローチャート: 判断 697">
          <a:extLst>
            <a:ext uri="{FF2B5EF4-FFF2-40B4-BE49-F238E27FC236}">
              <a16:creationId xmlns:a16="http://schemas.microsoft.com/office/drawing/2014/main" id="{26F20C59-A666-48FC-9BF3-996FDC9D5318}"/>
            </a:ext>
          </a:extLst>
        </xdr:cNvPr>
        <xdr:cNvSpPr/>
      </xdr:nvSpPr>
      <xdr:spPr>
        <a:xfrm>
          <a:off x="171627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170742</xdr:rowOff>
    </xdr:from>
    <xdr:ext cx="469744" cy="259045"/>
    <xdr:sp macro="" textlink="">
      <xdr:nvSpPr>
        <xdr:cNvPr id="699" name="n_3aveValue【保健センター・保健所】&#10;一人当たり面積">
          <a:extLst>
            <a:ext uri="{FF2B5EF4-FFF2-40B4-BE49-F238E27FC236}">
              <a16:creationId xmlns:a16="http://schemas.microsoft.com/office/drawing/2014/main" id="{F643639F-E145-4342-A04F-CA7A50634D75}"/>
            </a:ext>
          </a:extLst>
        </xdr:cNvPr>
        <xdr:cNvSpPr txBox="1"/>
      </xdr:nvSpPr>
      <xdr:spPr>
        <a:xfrm>
          <a:off x="17001567" y="1022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139700</xdr:rowOff>
    </xdr:from>
    <xdr:to>
      <xdr:col>98</xdr:col>
      <xdr:colOff>38100</xdr:colOff>
      <xdr:row>63</xdr:row>
      <xdr:rowOff>69850</xdr:rowOff>
    </xdr:to>
    <xdr:sp macro="" textlink="">
      <xdr:nvSpPr>
        <xdr:cNvPr id="700" name="フローチャート: 判断 699">
          <a:extLst>
            <a:ext uri="{FF2B5EF4-FFF2-40B4-BE49-F238E27FC236}">
              <a16:creationId xmlns:a16="http://schemas.microsoft.com/office/drawing/2014/main" id="{B32E57C0-F753-45CB-B659-3E010F103E07}"/>
            </a:ext>
          </a:extLst>
        </xdr:cNvPr>
        <xdr:cNvSpPr/>
      </xdr:nvSpPr>
      <xdr:spPr>
        <a:xfrm>
          <a:off x="16388080" y="1053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86377</xdr:rowOff>
    </xdr:from>
    <xdr:ext cx="469744" cy="259045"/>
    <xdr:sp macro="" textlink="">
      <xdr:nvSpPr>
        <xdr:cNvPr id="701" name="n_4aveValue【保健センター・保健所】&#10;一人当たり面積">
          <a:extLst>
            <a:ext uri="{FF2B5EF4-FFF2-40B4-BE49-F238E27FC236}">
              <a16:creationId xmlns:a16="http://schemas.microsoft.com/office/drawing/2014/main" id="{635DFED1-3F80-4A13-A115-2E24A061D9EC}"/>
            </a:ext>
          </a:extLst>
        </xdr:cNvPr>
        <xdr:cNvSpPr txBox="1"/>
      </xdr:nvSpPr>
      <xdr:spPr>
        <a:xfrm>
          <a:off x="1622686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FA21E-3957-4581-9260-1650AAC4DDA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552676F-0FCB-4326-8765-98861C9A1A3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9796E9C-2DF0-4CE9-A3BD-7DB55A45ACD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2FFECD2-187D-4482-B6F3-3EB56C8B744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98DD4D0-F38A-4466-A010-ACB016DFAB3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109765</xdr:rowOff>
    </xdr:from>
    <xdr:to>
      <xdr:col>116</xdr:col>
      <xdr:colOff>114300</xdr:colOff>
      <xdr:row>64</xdr:row>
      <xdr:rowOff>39915</xdr:rowOff>
    </xdr:to>
    <xdr:sp macro="" textlink="">
      <xdr:nvSpPr>
        <xdr:cNvPr id="707" name="楕円 706">
          <a:extLst>
            <a:ext uri="{FF2B5EF4-FFF2-40B4-BE49-F238E27FC236}">
              <a16:creationId xmlns:a16="http://schemas.microsoft.com/office/drawing/2014/main" id="{3B89C85B-11E6-41BA-AEB8-C37318708D10}"/>
            </a:ext>
          </a:extLst>
        </xdr:cNvPr>
        <xdr:cNvSpPr/>
      </xdr:nvSpPr>
      <xdr:spPr>
        <a:xfrm>
          <a:off x="19458940" y="10671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24692</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F7AB3404-C620-44E4-9E99-B4B2E8830F1E}"/>
            </a:ext>
          </a:extLst>
        </xdr:cNvPr>
        <xdr:cNvSpPr txBox="1"/>
      </xdr:nvSpPr>
      <xdr:spPr>
        <a:xfrm>
          <a:off x="19547840" y="1058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109765</xdr:rowOff>
    </xdr:from>
    <xdr:to>
      <xdr:col>112</xdr:col>
      <xdr:colOff>38100</xdr:colOff>
      <xdr:row>64</xdr:row>
      <xdr:rowOff>39915</xdr:rowOff>
    </xdr:to>
    <xdr:sp macro="" textlink="">
      <xdr:nvSpPr>
        <xdr:cNvPr id="709" name="楕円 708">
          <a:extLst>
            <a:ext uri="{FF2B5EF4-FFF2-40B4-BE49-F238E27FC236}">
              <a16:creationId xmlns:a16="http://schemas.microsoft.com/office/drawing/2014/main" id="{E9BBABC8-8695-4649-981B-732C4B4249D3}"/>
            </a:ext>
          </a:extLst>
        </xdr:cNvPr>
        <xdr:cNvSpPr/>
      </xdr:nvSpPr>
      <xdr:spPr>
        <a:xfrm>
          <a:off x="18735040" y="10671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160565</xdr:rowOff>
    </xdr:from>
    <xdr:to>
      <xdr:col>116</xdr:col>
      <xdr:colOff>63500</xdr:colOff>
      <xdr:row>63</xdr:row>
      <xdr:rowOff>160565</xdr:rowOff>
    </xdr:to>
    <xdr:cxnSp macro="">
      <xdr:nvCxnSpPr>
        <xdr:cNvPr id="710" name="直線コネクタ 709">
          <a:extLst>
            <a:ext uri="{FF2B5EF4-FFF2-40B4-BE49-F238E27FC236}">
              <a16:creationId xmlns:a16="http://schemas.microsoft.com/office/drawing/2014/main" id="{8C9C28A3-90CD-4805-9745-DD916F255D5D}"/>
            </a:ext>
          </a:extLst>
        </xdr:cNvPr>
        <xdr:cNvCxnSpPr/>
      </xdr:nvCxnSpPr>
      <xdr:spPr>
        <a:xfrm>
          <a:off x="18778220" y="1072188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109765</xdr:rowOff>
    </xdr:from>
    <xdr:to>
      <xdr:col>107</xdr:col>
      <xdr:colOff>101600</xdr:colOff>
      <xdr:row>64</xdr:row>
      <xdr:rowOff>39915</xdr:rowOff>
    </xdr:to>
    <xdr:sp macro="" textlink="">
      <xdr:nvSpPr>
        <xdr:cNvPr id="711" name="楕円 710">
          <a:extLst>
            <a:ext uri="{FF2B5EF4-FFF2-40B4-BE49-F238E27FC236}">
              <a16:creationId xmlns:a16="http://schemas.microsoft.com/office/drawing/2014/main" id="{53F082BD-12C0-4427-9E0A-7689B153C4C7}"/>
            </a:ext>
          </a:extLst>
        </xdr:cNvPr>
        <xdr:cNvSpPr/>
      </xdr:nvSpPr>
      <xdr:spPr>
        <a:xfrm>
          <a:off x="17937480" y="10671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160565</xdr:rowOff>
    </xdr:from>
    <xdr:to>
      <xdr:col>111</xdr:col>
      <xdr:colOff>177800</xdr:colOff>
      <xdr:row>63</xdr:row>
      <xdr:rowOff>160565</xdr:rowOff>
    </xdr:to>
    <xdr:cxnSp macro="">
      <xdr:nvCxnSpPr>
        <xdr:cNvPr id="712" name="直線コネクタ 711">
          <a:extLst>
            <a:ext uri="{FF2B5EF4-FFF2-40B4-BE49-F238E27FC236}">
              <a16:creationId xmlns:a16="http://schemas.microsoft.com/office/drawing/2014/main" id="{9B37B508-FA6C-44A0-95BC-BE65ADE3BBF5}"/>
            </a:ext>
          </a:extLst>
        </xdr:cNvPr>
        <xdr:cNvCxnSpPr/>
      </xdr:nvCxnSpPr>
      <xdr:spPr>
        <a:xfrm>
          <a:off x="17988280" y="1072188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109765</xdr:rowOff>
    </xdr:from>
    <xdr:to>
      <xdr:col>102</xdr:col>
      <xdr:colOff>165100</xdr:colOff>
      <xdr:row>64</xdr:row>
      <xdr:rowOff>39915</xdr:rowOff>
    </xdr:to>
    <xdr:sp macro="" textlink="">
      <xdr:nvSpPr>
        <xdr:cNvPr id="713" name="楕円 712">
          <a:extLst>
            <a:ext uri="{FF2B5EF4-FFF2-40B4-BE49-F238E27FC236}">
              <a16:creationId xmlns:a16="http://schemas.microsoft.com/office/drawing/2014/main" id="{95173047-E0F5-45F3-9828-7AEA2CB7B15C}"/>
            </a:ext>
          </a:extLst>
        </xdr:cNvPr>
        <xdr:cNvSpPr/>
      </xdr:nvSpPr>
      <xdr:spPr>
        <a:xfrm>
          <a:off x="17162780" y="10671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160565</xdr:rowOff>
    </xdr:from>
    <xdr:to>
      <xdr:col>107</xdr:col>
      <xdr:colOff>50800</xdr:colOff>
      <xdr:row>63</xdr:row>
      <xdr:rowOff>160565</xdr:rowOff>
    </xdr:to>
    <xdr:cxnSp macro="">
      <xdr:nvCxnSpPr>
        <xdr:cNvPr id="714" name="直線コネクタ 713">
          <a:extLst>
            <a:ext uri="{FF2B5EF4-FFF2-40B4-BE49-F238E27FC236}">
              <a16:creationId xmlns:a16="http://schemas.microsoft.com/office/drawing/2014/main" id="{16A886EC-AC53-43C6-8EE1-CC6765C89394}"/>
            </a:ext>
          </a:extLst>
        </xdr:cNvPr>
        <xdr:cNvCxnSpPr/>
      </xdr:nvCxnSpPr>
      <xdr:spPr>
        <a:xfrm>
          <a:off x="17213580" y="1072188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109765</xdr:rowOff>
    </xdr:from>
    <xdr:to>
      <xdr:col>98</xdr:col>
      <xdr:colOff>38100</xdr:colOff>
      <xdr:row>64</xdr:row>
      <xdr:rowOff>39915</xdr:rowOff>
    </xdr:to>
    <xdr:sp macro="" textlink="">
      <xdr:nvSpPr>
        <xdr:cNvPr id="715" name="楕円 714">
          <a:extLst>
            <a:ext uri="{FF2B5EF4-FFF2-40B4-BE49-F238E27FC236}">
              <a16:creationId xmlns:a16="http://schemas.microsoft.com/office/drawing/2014/main" id="{06D1153B-EFD3-413B-9A9E-38A8F9D546C5}"/>
            </a:ext>
          </a:extLst>
        </xdr:cNvPr>
        <xdr:cNvSpPr/>
      </xdr:nvSpPr>
      <xdr:spPr>
        <a:xfrm>
          <a:off x="16388080" y="106710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160565</xdr:rowOff>
    </xdr:from>
    <xdr:to>
      <xdr:col>102</xdr:col>
      <xdr:colOff>114300</xdr:colOff>
      <xdr:row>63</xdr:row>
      <xdr:rowOff>160565</xdr:rowOff>
    </xdr:to>
    <xdr:cxnSp macro="">
      <xdr:nvCxnSpPr>
        <xdr:cNvPr id="716" name="直線コネクタ 715">
          <a:extLst>
            <a:ext uri="{FF2B5EF4-FFF2-40B4-BE49-F238E27FC236}">
              <a16:creationId xmlns:a16="http://schemas.microsoft.com/office/drawing/2014/main" id="{6B74B0C2-8B41-4EC2-B5E3-D150DDCDDB05}"/>
            </a:ext>
          </a:extLst>
        </xdr:cNvPr>
        <xdr:cNvCxnSpPr/>
      </xdr:nvCxnSpPr>
      <xdr:spPr>
        <a:xfrm>
          <a:off x="16431260" y="1072188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31042</xdr:rowOff>
    </xdr:from>
    <xdr:ext cx="469744" cy="259045"/>
    <xdr:sp macro="" textlink="">
      <xdr:nvSpPr>
        <xdr:cNvPr id="717" name="n_1mainValue【保健センター・保健所】&#10;一人当たり面積">
          <a:extLst>
            <a:ext uri="{FF2B5EF4-FFF2-40B4-BE49-F238E27FC236}">
              <a16:creationId xmlns:a16="http://schemas.microsoft.com/office/drawing/2014/main" id="{F64C0ADC-0EDC-40F0-986B-BC5A1E59E420}"/>
            </a:ext>
          </a:extLst>
        </xdr:cNvPr>
        <xdr:cNvSpPr txBox="1"/>
      </xdr:nvSpPr>
      <xdr:spPr>
        <a:xfrm>
          <a:off x="18561127" y="107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31042</xdr:rowOff>
    </xdr:from>
    <xdr:ext cx="469744" cy="259045"/>
    <xdr:sp macro="" textlink="">
      <xdr:nvSpPr>
        <xdr:cNvPr id="718" name="n_2mainValue【保健センター・保健所】&#10;一人当たり面積">
          <a:extLst>
            <a:ext uri="{FF2B5EF4-FFF2-40B4-BE49-F238E27FC236}">
              <a16:creationId xmlns:a16="http://schemas.microsoft.com/office/drawing/2014/main" id="{2BF1E6A5-862A-42B7-8A33-287601D7077F}"/>
            </a:ext>
          </a:extLst>
        </xdr:cNvPr>
        <xdr:cNvSpPr txBox="1"/>
      </xdr:nvSpPr>
      <xdr:spPr>
        <a:xfrm>
          <a:off x="17776267" y="107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31042</xdr:rowOff>
    </xdr:from>
    <xdr:ext cx="469744" cy="259045"/>
    <xdr:sp macro="" textlink="">
      <xdr:nvSpPr>
        <xdr:cNvPr id="719" name="n_3mainValue【保健センター・保健所】&#10;一人当たり面積">
          <a:extLst>
            <a:ext uri="{FF2B5EF4-FFF2-40B4-BE49-F238E27FC236}">
              <a16:creationId xmlns:a16="http://schemas.microsoft.com/office/drawing/2014/main" id="{ADBC8895-306F-4A61-983A-977E9601C938}"/>
            </a:ext>
          </a:extLst>
        </xdr:cNvPr>
        <xdr:cNvSpPr txBox="1"/>
      </xdr:nvSpPr>
      <xdr:spPr>
        <a:xfrm>
          <a:off x="17001567" y="107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31042</xdr:rowOff>
    </xdr:from>
    <xdr:ext cx="469744" cy="259045"/>
    <xdr:sp macro="" textlink="">
      <xdr:nvSpPr>
        <xdr:cNvPr id="720" name="n_4mainValue【保健センター・保健所】&#10;一人当たり面積">
          <a:extLst>
            <a:ext uri="{FF2B5EF4-FFF2-40B4-BE49-F238E27FC236}">
              <a16:creationId xmlns:a16="http://schemas.microsoft.com/office/drawing/2014/main" id="{002EB6D2-DA35-4EF3-A05A-58E79F20E7C4}"/>
            </a:ext>
          </a:extLst>
        </xdr:cNvPr>
        <xdr:cNvSpPr txBox="1"/>
      </xdr:nvSpPr>
      <xdr:spPr>
        <a:xfrm>
          <a:off x="16226867" y="1076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93030D04-242A-427E-B7EA-6F7BD0057AE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16D7154B-794E-429A-BA71-5FDC3283190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90082C37-A7FC-46CD-B005-08FEACA92D7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51D9271D-E2C3-443B-8B53-57C4350784D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3B15FCDD-2772-40B6-97BA-C1A278EA636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7A2EC252-0676-4021-9742-56BD1363EB0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AC0E6277-78A9-4BFC-84D2-05796F3D634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1E13429C-8F97-426D-9F34-D53DA23360B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4548A521-EB8D-4999-AC1B-7E93C66B31B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224374D7-5E63-4F43-86B2-AB3CBA70EAA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46E4A983-5FFC-448A-ADFA-BA025A448A1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A2C49308-6D02-4FF0-BC5B-C9C3123F3C3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46360C46-997E-40BA-8EF3-8728E5AED56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1A610E5E-6AAF-4631-82FE-501AEC04B98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6D405EBA-2D6F-47DA-8E3F-F733D19A37F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B1EA43A6-A3A7-4BC8-B24E-2C05DC391C7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3BC9310F-0008-4A41-9BB5-9EB85FEE4B6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E5356A1A-3F82-4841-98E2-F6A642E9469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C962A180-9707-49EC-BA45-CDA8075A804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A75EE04C-5FA8-464F-A255-0A9EB021811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DBD3F0CC-ACA9-4108-8068-DC949FF5E0E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DE701B87-9192-4170-AFD8-10D48D4A002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5F0EE886-412B-47FB-827D-38B98C8CDE1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452C7244-8BA6-430D-B904-E0C85450DBB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5" name="直線コネクタ 744">
          <a:extLst>
            <a:ext uri="{FF2B5EF4-FFF2-40B4-BE49-F238E27FC236}">
              <a16:creationId xmlns:a16="http://schemas.microsoft.com/office/drawing/2014/main" id="{CCD22A8E-A254-41DD-A376-91E87CD85825}"/>
            </a:ext>
          </a:extLst>
        </xdr:cNvPr>
        <xdr:cNvCxnSpPr/>
      </xdr:nvCxnSpPr>
      <xdr:spPr>
        <a:xfrm flipV="1">
          <a:off x="14375764" y="13077825"/>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108D6F09-8A64-4277-8C42-35BC26192EA7}"/>
            </a:ext>
          </a:extLst>
        </xdr:cNvPr>
        <xdr:cNvSpPr txBox="1"/>
      </xdr:nvSpPr>
      <xdr:spPr>
        <a:xfrm>
          <a:off x="144145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7" name="直線コネクタ 746">
          <a:extLst>
            <a:ext uri="{FF2B5EF4-FFF2-40B4-BE49-F238E27FC236}">
              <a16:creationId xmlns:a16="http://schemas.microsoft.com/office/drawing/2014/main" id="{15732EF4-E4A4-41E3-81CB-101AD4F28B32}"/>
            </a:ext>
          </a:extLst>
        </xdr:cNvPr>
        <xdr:cNvCxnSpPr/>
      </xdr:nvCxnSpPr>
      <xdr:spPr>
        <a:xfrm>
          <a:off x="14287500" y="14399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D6AED3C3-A215-4DA8-8CBB-3795D2CB3181}"/>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9" name="直線コネクタ 748">
          <a:extLst>
            <a:ext uri="{FF2B5EF4-FFF2-40B4-BE49-F238E27FC236}">
              <a16:creationId xmlns:a16="http://schemas.microsoft.com/office/drawing/2014/main" id="{1672F215-C838-4EF4-99BE-A9AD7B4075D0}"/>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1F650AEE-52FD-46E1-96FD-3D1BAD2422CC}"/>
            </a:ext>
          </a:extLst>
        </xdr:cNvPr>
        <xdr:cNvSpPr txBox="1"/>
      </xdr:nvSpPr>
      <xdr:spPr>
        <a:xfrm>
          <a:off x="14414500" y="13489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51" name="フローチャート: 判断 750">
          <a:extLst>
            <a:ext uri="{FF2B5EF4-FFF2-40B4-BE49-F238E27FC236}">
              <a16:creationId xmlns:a16="http://schemas.microsoft.com/office/drawing/2014/main" id="{00428BAD-4D29-4DE2-B690-7CA4E904FEA1}"/>
            </a:ext>
          </a:extLst>
        </xdr:cNvPr>
        <xdr:cNvSpPr/>
      </xdr:nvSpPr>
      <xdr:spPr>
        <a:xfrm>
          <a:off x="14325600" y="136347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2" name="フローチャート: 判断 751">
          <a:extLst>
            <a:ext uri="{FF2B5EF4-FFF2-40B4-BE49-F238E27FC236}">
              <a16:creationId xmlns:a16="http://schemas.microsoft.com/office/drawing/2014/main" id="{4CF98E61-2BE9-457E-AAA0-4D2C00B00B4B}"/>
            </a:ext>
          </a:extLst>
        </xdr:cNvPr>
        <xdr:cNvSpPr/>
      </xdr:nvSpPr>
      <xdr:spPr>
        <a:xfrm>
          <a:off x="1357884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81932</xdr:rowOff>
    </xdr:from>
    <xdr:ext cx="405111" cy="259045"/>
    <xdr:sp macro="" textlink="">
      <xdr:nvSpPr>
        <xdr:cNvPr id="753" name="n_1aveValue【消防施設】&#10;有形固定資産減価償却率">
          <a:extLst>
            <a:ext uri="{FF2B5EF4-FFF2-40B4-BE49-F238E27FC236}">
              <a16:creationId xmlns:a16="http://schemas.microsoft.com/office/drawing/2014/main" id="{FA7CB04C-64FF-4974-BC48-541DFC99B2B7}"/>
            </a:ext>
          </a:extLst>
        </xdr:cNvPr>
        <xdr:cNvSpPr txBox="1"/>
      </xdr:nvSpPr>
      <xdr:spPr>
        <a:xfrm>
          <a:off x="1343724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133986</xdr:rowOff>
    </xdr:from>
    <xdr:to>
      <xdr:col>76</xdr:col>
      <xdr:colOff>165100</xdr:colOff>
      <xdr:row>82</xdr:row>
      <xdr:rowOff>64136</xdr:rowOff>
    </xdr:to>
    <xdr:sp macro="" textlink="">
      <xdr:nvSpPr>
        <xdr:cNvPr id="754" name="フローチャート: 判断 753">
          <a:extLst>
            <a:ext uri="{FF2B5EF4-FFF2-40B4-BE49-F238E27FC236}">
              <a16:creationId xmlns:a16="http://schemas.microsoft.com/office/drawing/2014/main" id="{7F8FD738-8226-47BC-BEF3-A3F763FCAC1D}"/>
            </a:ext>
          </a:extLst>
        </xdr:cNvPr>
        <xdr:cNvSpPr/>
      </xdr:nvSpPr>
      <xdr:spPr>
        <a:xfrm>
          <a:off x="128041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80663</xdr:rowOff>
    </xdr:from>
    <xdr:ext cx="405111" cy="259045"/>
    <xdr:sp macro="" textlink="">
      <xdr:nvSpPr>
        <xdr:cNvPr id="755" name="n_2aveValue【消防施設】&#10;有形固定資産減価償却率">
          <a:extLst>
            <a:ext uri="{FF2B5EF4-FFF2-40B4-BE49-F238E27FC236}">
              <a16:creationId xmlns:a16="http://schemas.microsoft.com/office/drawing/2014/main" id="{9F2EDCD0-0685-4D37-A49E-F2EB64297284}"/>
            </a:ext>
          </a:extLst>
        </xdr:cNvPr>
        <xdr:cNvSpPr txBox="1"/>
      </xdr:nvSpPr>
      <xdr:spPr>
        <a:xfrm>
          <a:off x="126752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109220</xdr:rowOff>
    </xdr:from>
    <xdr:to>
      <xdr:col>72</xdr:col>
      <xdr:colOff>38100</xdr:colOff>
      <xdr:row>82</xdr:row>
      <xdr:rowOff>39370</xdr:rowOff>
    </xdr:to>
    <xdr:sp macro="" textlink="">
      <xdr:nvSpPr>
        <xdr:cNvPr id="756" name="フローチャート: 判断 755">
          <a:extLst>
            <a:ext uri="{FF2B5EF4-FFF2-40B4-BE49-F238E27FC236}">
              <a16:creationId xmlns:a16="http://schemas.microsoft.com/office/drawing/2014/main" id="{525A3F09-8D92-4961-8817-25C2087E86C2}"/>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55897</xdr:rowOff>
    </xdr:from>
    <xdr:ext cx="405111" cy="259045"/>
    <xdr:sp macro="" textlink="">
      <xdr:nvSpPr>
        <xdr:cNvPr id="757" name="n_3aveValue【消防施設】&#10;有形固定資産減価償却率">
          <a:extLst>
            <a:ext uri="{FF2B5EF4-FFF2-40B4-BE49-F238E27FC236}">
              <a16:creationId xmlns:a16="http://schemas.microsoft.com/office/drawing/2014/main" id="{D32A2E9E-2885-45DA-8410-4713E19C09B3}"/>
            </a:ext>
          </a:extLst>
        </xdr:cNvPr>
        <xdr:cNvSpPr txBox="1"/>
      </xdr:nvSpPr>
      <xdr:spPr>
        <a:xfrm>
          <a:off x="119005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33020</xdr:rowOff>
    </xdr:from>
    <xdr:to>
      <xdr:col>67</xdr:col>
      <xdr:colOff>101600</xdr:colOff>
      <xdr:row>81</xdr:row>
      <xdr:rowOff>134620</xdr:rowOff>
    </xdr:to>
    <xdr:sp macro="" textlink="">
      <xdr:nvSpPr>
        <xdr:cNvPr id="758" name="フローチャート: 判断 757">
          <a:extLst>
            <a:ext uri="{FF2B5EF4-FFF2-40B4-BE49-F238E27FC236}">
              <a16:creationId xmlns:a16="http://schemas.microsoft.com/office/drawing/2014/main" id="{5C413BFE-B058-4994-B2F3-BAEECE822056}"/>
            </a:ext>
          </a:extLst>
        </xdr:cNvPr>
        <xdr:cNvSpPr/>
      </xdr:nvSpPr>
      <xdr:spPr>
        <a:xfrm>
          <a:off x="11231880" y="1361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79</xdr:row>
      <xdr:rowOff>151147</xdr:rowOff>
    </xdr:from>
    <xdr:ext cx="405111" cy="259045"/>
    <xdr:sp macro="" textlink="">
      <xdr:nvSpPr>
        <xdr:cNvPr id="759" name="n_4aveValue【消防施設】&#10;有形固定資産減価償却率">
          <a:extLst>
            <a:ext uri="{FF2B5EF4-FFF2-40B4-BE49-F238E27FC236}">
              <a16:creationId xmlns:a16="http://schemas.microsoft.com/office/drawing/2014/main" id="{300ED788-5199-40EC-B380-ACE71605601B}"/>
            </a:ext>
          </a:extLst>
        </xdr:cNvPr>
        <xdr:cNvSpPr txBox="1"/>
      </xdr:nvSpPr>
      <xdr:spPr>
        <a:xfrm>
          <a:off x="1110298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EA2FBE3-E9A0-496A-990E-AC1A86946FB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7C0BB8B-3C48-40B6-B509-868276D1CB3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497B3A1-8539-4512-A30C-9234435817F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EE1163D-4FCE-48F2-B382-0674907D314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9FEF54B-DA14-4B62-8D84-8A200C034E4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765" name="楕円 764">
          <a:extLst>
            <a:ext uri="{FF2B5EF4-FFF2-40B4-BE49-F238E27FC236}">
              <a16:creationId xmlns:a16="http://schemas.microsoft.com/office/drawing/2014/main" id="{8DD26DA2-6281-4893-86B5-BD57FB750C51}"/>
            </a:ext>
          </a:extLst>
        </xdr:cNvPr>
        <xdr:cNvSpPr/>
      </xdr:nvSpPr>
      <xdr:spPr>
        <a:xfrm>
          <a:off x="14325600" y="136994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99077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E08265DB-B86C-4BCA-BA95-EAA0F93DEFBA}"/>
            </a:ext>
          </a:extLst>
        </xdr:cNvPr>
        <xdr:cNvSpPr txBox="1"/>
      </xdr:nvSpPr>
      <xdr:spPr>
        <a:xfrm>
          <a:off x="14414500" y="13677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78739</xdr:rowOff>
    </xdr:from>
    <xdr:to>
      <xdr:col>81</xdr:col>
      <xdr:colOff>101600</xdr:colOff>
      <xdr:row>82</xdr:row>
      <xdr:rowOff>8889</xdr:rowOff>
    </xdr:to>
    <xdr:sp macro="" textlink="">
      <xdr:nvSpPr>
        <xdr:cNvPr id="767" name="楕円 766">
          <a:extLst>
            <a:ext uri="{FF2B5EF4-FFF2-40B4-BE49-F238E27FC236}">
              <a16:creationId xmlns:a16="http://schemas.microsoft.com/office/drawing/2014/main" id="{DF3F82C9-4D4C-4BAD-A27D-E87E0A2E1CD4}"/>
            </a:ext>
          </a:extLst>
        </xdr:cNvPr>
        <xdr:cNvSpPr/>
      </xdr:nvSpPr>
      <xdr:spPr>
        <a:xfrm>
          <a:off x="13578840" y="1365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129539</xdr:rowOff>
    </xdr:from>
    <xdr:to>
      <xdr:col>85</xdr:col>
      <xdr:colOff>127000</xdr:colOff>
      <xdr:row>82</xdr:row>
      <xdr:rowOff>0</xdr:rowOff>
    </xdr:to>
    <xdr:cxnSp macro="">
      <xdr:nvCxnSpPr>
        <xdr:cNvPr id="768" name="直線コネクタ 767">
          <a:extLst>
            <a:ext uri="{FF2B5EF4-FFF2-40B4-BE49-F238E27FC236}">
              <a16:creationId xmlns:a16="http://schemas.microsoft.com/office/drawing/2014/main" id="{C70BF7B2-B5D5-43FF-BECD-92274F8953C0}"/>
            </a:ext>
          </a:extLst>
        </xdr:cNvPr>
        <xdr:cNvCxnSpPr/>
      </xdr:nvCxnSpPr>
      <xdr:spPr>
        <a:xfrm>
          <a:off x="13629640" y="13708379"/>
          <a:ext cx="7467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769" name="楕円 768">
          <a:extLst>
            <a:ext uri="{FF2B5EF4-FFF2-40B4-BE49-F238E27FC236}">
              <a16:creationId xmlns:a16="http://schemas.microsoft.com/office/drawing/2014/main" id="{E5630D82-29F1-412A-91DF-13E116E958AA}"/>
            </a:ext>
          </a:extLst>
        </xdr:cNvPr>
        <xdr:cNvSpPr/>
      </xdr:nvSpPr>
      <xdr:spPr>
        <a:xfrm>
          <a:off x="1280414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129539</xdr:rowOff>
    </xdr:from>
    <xdr:to>
      <xdr:col>81</xdr:col>
      <xdr:colOff>50800</xdr:colOff>
      <xdr:row>82</xdr:row>
      <xdr:rowOff>49530</xdr:rowOff>
    </xdr:to>
    <xdr:cxnSp macro="">
      <xdr:nvCxnSpPr>
        <xdr:cNvPr id="770" name="直線コネクタ 769">
          <a:extLst>
            <a:ext uri="{FF2B5EF4-FFF2-40B4-BE49-F238E27FC236}">
              <a16:creationId xmlns:a16="http://schemas.microsoft.com/office/drawing/2014/main" id="{78DB3344-0CC1-43FF-8957-6A3ED80B95DA}"/>
            </a:ext>
          </a:extLst>
        </xdr:cNvPr>
        <xdr:cNvCxnSpPr/>
      </xdr:nvCxnSpPr>
      <xdr:spPr>
        <a:xfrm flipV="1">
          <a:off x="12854940" y="13708379"/>
          <a:ext cx="7747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128270</xdr:rowOff>
    </xdr:from>
    <xdr:to>
      <xdr:col>72</xdr:col>
      <xdr:colOff>38100</xdr:colOff>
      <xdr:row>82</xdr:row>
      <xdr:rowOff>58420</xdr:rowOff>
    </xdr:to>
    <xdr:sp macro="" textlink="">
      <xdr:nvSpPr>
        <xdr:cNvPr id="771" name="楕円 770">
          <a:extLst>
            <a:ext uri="{FF2B5EF4-FFF2-40B4-BE49-F238E27FC236}">
              <a16:creationId xmlns:a16="http://schemas.microsoft.com/office/drawing/2014/main" id="{64200F7A-5E1C-4827-A0F3-38E9A3610621}"/>
            </a:ext>
          </a:extLst>
        </xdr:cNvPr>
        <xdr:cNvSpPr/>
      </xdr:nvSpPr>
      <xdr:spPr>
        <a:xfrm>
          <a:off x="12029440" y="13707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xdr:rowOff>
    </xdr:from>
    <xdr:to>
      <xdr:col>76</xdr:col>
      <xdr:colOff>114300</xdr:colOff>
      <xdr:row>82</xdr:row>
      <xdr:rowOff>49530</xdr:rowOff>
    </xdr:to>
    <xdr:cxnSp macro="">
      <xdr:nvCxnSpPr>
        <xdr:cNvPr id="772" name="直線コネクタ 771">
          <a:extLst>
            <a:ext uri="{FF2B5EF4-FFF2-40B4-BE49-F238E27FC236}">
              <a16:creationId xmlns:a16="http://schemas.microsoft.com/office/drawing/2014/main" id="{C5A6491F-4F24-4EB2-BE63-DDD9C9F6D2A9}"/>
            </a:ext>
          </a:extLst>
        </xdr:cNvPr>
        <xdr:cNvCxnSpPr/>
      </xdr:nvCxnSpPr>
      <xdr:spPr>
        <a:xfrm>
          <a:off x="12072620" y="1375410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84455</xdr:rowOff>
    </xdr:from>
    <xdr:to>
      <xdr:col>67</xdr:col>
      <xdr:colOff>101600</xdr:colOff>
      <xdr:row>82</xdr:row>
      <xdr:rowOff>14605</xdr:rowOff>
    </xdr:to>
    <xdr:sp macro="" textlink="">
      <xdr:nvSpPr>
        <xdr:cNvPr id="773" name="楕円 772">
          <a:extLst>
            <a:ext uri="{FF2B5EF4-FFF2-40B4-BE49-F238E27FC236}">
              <a16:creationId xmlns:a16="http://schemas.microsoft.com/office/drawing/2014/main" id="{D2D55DB4-4FFB-418E-928A-1F83CAED4272}"/>
            </a:ext>
          </a:extLst>
        </xdr:cNvPr>
        <xdr:cNvSpPr/>
      </xdr:nvSpPr>
      <xdr:spPr>
        <a:xfrm>
          <a:off x="11231880" y="1366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135255</xdr:rowOff>
    </xdr:from>
    <xdr:to>
      <xdr:col>71</xdr:col>
      <xdr:colOff>177800</xdr:colOff>
      <xdr:row>82</xdr:row>
      <xdr:rowOff>7620</xdr:rowOff>
    </xdr:to>
    <xdr:cxnSp macro="">
      <xdr:nvCxnSpPr>
        <xdr:cNvPr id="774" name="直線コネクタ 773">
          <a:extLst>
            <a:ext uri="{FF2B5EF4-FFF2-40B4-BE49-F238E27FC236}">
              <a16:creationId xmlns:a16="http://schemas.microsoft.com/office/drawing/2014/main" id="{9C18CFEF-B7CB-4FDD-B6DD-40904BB9864E}"/>
            </a:ext>
          </a:extLst>
        </xdr:cNvPr>
        <xdr:cNvCxnSpPr/>
      </xdr:nvCxnSpPr>
      <xdr:spPr>
        <a:xfrm>
          <a:off x="11282680" y="1371409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25416</xdr:rowOff>
    </xdr:from>
    <xdr:ext cx="405111" cy="259045"/>
    <xdr:sp macro="" textlink="">
      <xdr:nvSpPr>
        <xdr:cNvPr id="775" name="n_1mainValue【消防施設】&#10;有形固定資産減価償却率">
          <a:extLst>
            <a:ext uri="{FF2B5EF4-FFF2-40B4-BE49-F238E27FC236}">
              <a16:creationId xmlns:a16="http://schemas.microsoft.com/office/drawing/2014/main" id="{F4B220F3-BB55-4915-BB31-01BEB9715383}"/>
            </a:ext>
          </a:extLst>
        </xdr:cNvPr>
        <xdr:cNvSpPr txBox="1"/>
      </xdr:nvSpPr>
      <xdr:spPr>
        <a:xfrm>
          <a:off x="134372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776" name="n_2mainValue【消防施設】&#10;有形固定資産減価償却率">
          <a:extLst>
            <a:ext uri="{FF2B5EF4-FFF2-40B4-BE49-F238E27FC236}">
              <a16:creationId xmlns:a16="http://schemas.microsoft.com/office/drawing/2014/main" id="{39DE549F-7254-4D6F-9099-468D7837F87D}"/>
            </a:ext>
          </a:extLst>
        </xdr:cNvPr>
        <xdr:cNvSpPr txBox="1"/>
      </xdr:nvSpPr>
      <xdr:spPr>
        <a:xfrm>
          <a:off x="12675244" y="1383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777" name="n_3mainValue【消防施設】&#10;有形固定資産減価償却率">
          <a:extLst>
            <a:ext uri="{FF2B5EF4-FFF2-40B4-BE49-F238E27FC236}">
              <a16:creationId xmlns:a16="http://schemas.microsoft.com/office/drawing/2014/main" id="{BF97FCDD-0F82-463E-BC10-7D9B27060A25}"/>
            </a:ext>
          </a:extLst>
        </xdr:cNvPr>
        <xdr:cNvSpPr txBox="1"/>
      </xdr:nvSpPr>
      <xdr:spPr>
        <a:xfrm>
          <a:off x="119005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5732</xdr:rowOff>
    </xdr:from>
    <xdr:ext cx="405111" cy="259045"/>
    <xdr:sp macro="" textlink="">
      <xdr:nvSpPr>
        <xdr:cNvPr id="778" name="n_4mainValue【消防施設】&#10;有形固定資産減価償却率">
          <a:extLst>
            <a:ext uri="{FF2B5EF4-FFF2-40B4-BE49-F238E27FC236}">
              <a16:creationId xmlns:a16="http://schemas.microsoft.com/office/drawing/2014/main" id="{70B23234-3A6F-44FC-8C83-2936C8D036CE}"/>
            </a:ext>
          </a:extLst>
        </xdr:cNvPr>
        <xdr:cNvSpPr txBox="1"/>
      </xdr:nvSpPr>
      <xdr:spPr>
        <a:xfrm>
          <a:off x="11102984" y="1375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8DF5CDA3-031F-4668-ACF9-B955527897C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64B9F760-1992-4992-8062-D7685948447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961451C9-D69D-4193-827B-BD1A1F6E944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A8B13BF5-EDB7-49A0-95E0-8A99CFB6676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2A9200A9-4762-4BC2-AA30-FF9CE59F34F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6E2035E-AFE2-4F99-B8E7-C3FE8FFD51C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1D07B342-38FF-4665-AF97-217F4E67F48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3E9D495D-C69F-4D91-A5BE-26A4CE58EFC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E037E205-F321-415D-A7A6-32FA436AA76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F38DA625-ACB7-4F52-B065-D81A843FE13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9" name="直線コネクタ 788">
          <a:extLst>
            <a:ext uri="{FF2B5EF4-FFF2-40B4-BE49-F238E27FC236}">
              <a16:creationId xmlns:a16="http://schemas.microsoft.com/office/drawing/2014/main" id="{B4CD8486-D240-4E01-8062-4383791C2003}"/>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0" name="テキスト ボックス 789">
          <a:extLst>
            <a:ext uri="{FF2B5EF4-FFF2-40B4-BE49-F238E27FC236}">
              <a16:creationId xmlns:a16="http://schemas.microsoft.com/office/drawing/2014/main" id="{C17DECB4-AE4D-4B6D-9A3F-1342BFC04DEC}"/>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D9F3EA1B-B054-4EC9-97AA-DEB05B54E442}"/>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B836F732-E944-4A13-A7CB-CE8C411A069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3" name="直線コネクタ 792">
          <a:extLst>
            <a:ext uri="{FF2B5EF4-FFF2-40B4-BE49-F238E27FC236}">
              <a16:creationId xmlns:a16="http://schemas.microsoft.com/office/drawing/2014/main" id="{401FCFE1-DE58-4A19-9F66-FF864F5B07FC}"/>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4" name="テキスト ボックス 793">
          <a:extLst>
            <a:ext uri="{FF2B5EF4-FFF2-40B4-BE49-F238E27FC236}">
              <a16:creationId xmlns:a16="http://schemas.microsoft.com/office/drawing/2014/main" id="{6E28562B-013B-4FAD-B504-5A72695089AF}"/>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8415AB1F-9DD4-4531-962C-21ECEACE027D}"/>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2B860211-4E6A-48D8-9823-72E98CED9DE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CE90BC9F-CCE4-4968-82F2-7633AB02B48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8" name="直線コネクタ 797">
          <a:extLst>
            <a:ext uri="{FF2B5EF4-FFF2-40B4-BE49-F238E27FC236}">
              <a16:creationId xmlns:a16="http://schemas.microsoft.com/office/drawing/2014/main" id="{8E95DB84-73D1-45AE-915A-2C2FBEEE94D9}"/>
            </a:ext>
          </a:extLst>
        </xdr:cNvPr>
        <xdr:cNvCxnSpPr/>
      </xdr:nvCxnSpPr>
      <xdr:spPr>
        <a:xfrm flipV="1">
          <a:off x="19509104" y="13060680"/>
          <a:ext cx="0" cy="11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9" name="【消防施設】&#10;一人当たり面積最小値テキスト">
          <a:extLst>
            <a:ext uri="{FF2B5EF4-FFF2-40B4-BE49-F238E27FC236}">
              <a16:creationId xmlns:a16="http://schemas.microsoft.com/office/drawing/2014/main" id="{8DF0ACC9-9C3D-4830-9549-4577FEB49991}"/>
            </a:ext>
          </a:extLst>
        </xdr:cNvPr>
        <xdr:cNvSpPr txBox="1"/>
      </xdr:nvSpPr>
      <xdr:spPr>
        <a:xfrm>
          <a:off x="19547840" y="1424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800" name="直線コネクタ 799">
          <a:extLst>
            <a:ext uri="{FF2B5EF4-FFF2-40B4-BE49-F238E27FC236}">
              <a16:creationId xmlns:a16="http://schemas.microsoft.com/office/drawing/2014/main" id="{E41340C3-6541-41A3-907A-AA813349A896}"/>
            </a:ext>
          </a:extLst>
        </xdr:cNvPr>
        <xdr:cNvCxnSpPr/>
      </xdr:nvCxnSpPr>
      <xdr:spPr>
        <a:xfrm>
          <a:off x="19443700" y="14239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426AFB36-A38F-4114-AB93-9EF79D114000}"/>
            </a:ext>
          </a:extLst>
        </xdr:cNvPr>
        <xdr:cNvSpPr txBox="1"/>
      </xdr:nvSpPr>
      <xdr:spPr>
        <a:xfrm>
          <a:off x="19547840" y="1283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2" name="直線コネクタ 801">
          <a:extLst>
            <a:ext uri="{FF2B5EF4-FFF2-40B4-BE49-F238E27FC236}">
              <a16:creationId xmlns:a16="http://schemas.microsoft.com/office/drawing/2014/main" id="{A509CC36-83FA-4364-AB62-A4117A9F2178}"/>
            </a:ext>
          </a:extLst>
        </xdr:cNvPr>
        <xdr:cNvCxnSpPr/>
      </xdr:nvCxnSpPr>
      <xdr:spPr>
        <a:xfrm>
          <a:off x="194437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3" name="【消防施設】&#10;一人当たり面積平均値テキスト">
          <a:extLst>
            <a:ext uri="{FF2B5EF4-FFF2-40B4-BE49-F238E27FC236}">
              <a16:creationId xmlns:a16="http://schemas.microsoft.com/office/drawing/2014/main" id="{A53A125F-5D0A-46FD-8E90-90378B33171E}"/>
            </a:ext>
          </a:extLst>
        </xdr:cNvPr>
        <xdr:cNvSpPr txBox="1"/>
      </xdr:nvSpPr>
      <xdr:spPr>
        <a:xfrm>
          <a:off x="19547840" y="13674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4" name="フローチャート: 判断 803">
          <a:extLst>
            <a:ext uri="{FF2B5EF4-FFF2-40B4-BE49-F238E27FC236}">
              <a16:creationId xmlns:a16="http://schemas.microsoft.com/office/drawing/2014/main" id="{416F6C71-7594-474D-8A6E-B43CAB7C50A0}"/>
            </a:ext>
          </a:extLst>
        </xdr:cNvPr>
        <xdr:cNvSpPr/>
      </xdr:nvSpPr>
      <xdr:spPr>
        <a:xfrm>
          <a:off x="19458940" y="1381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5" name="フローチャート: 判断 804">
          <a:extLst>
            <a:ext uri="{FF2B5EF4-FFF2-40B4-BE49-F238E27FC236}">
              <a16:creationId xmlns:a16="http://schemas.microsoft.com/office/drawing/2014/main" id="{805EB96B-44C2-4796-9375-C5A30F7918DD}"/>
            </a:ext>
          </a:extLst>
        </xdr:cNvPr>
        <xdr:cNvSpPr/>
      </xdr:nvSpPr>
      <xdr:spPr>
        <a:xfrm>
          <a:off x="18735040" y="138766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81</xdr:row>
      <xdr:rowOff>76852</xdr:rowOff>
    </xdr:from>
    <xdr:ext cx="469744" cy="259045"/>
    <xdr:sp macro="" textlink="">
      <xdr:nvSpPr>
        <xdr:cNvPr id="806" name="n_1aveValue【消防施設】&#10;一人当たり面積">
          <a:extLst>
            <a:ext uri="{FF2B5EF4-FFF2-40B4-BE49-F238E27FC236}">
              <a16:creationId xmlns:a16="http://schemas.microsoft.com/office/drawing/2014/main" id="{DF49BDB1-52F4-4A6F-9818-BCCF01C71DDA}"/>
            </a:ext>
          </a:extLst>
        </xdr:cNvPr>
        <xdr:cNvSpPr txBox="1"/>
      </xdr:nvSpPr>
      <xdr:spPr>
        <a:xfrm>
          <a:off x="18561127" y="1365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82</xdr:row>
      <xdr:rowOff>135889</xdr:rowOff>
    </xdr:from>
    <xdr:to>
      <xdr:col>107</xdr:col>
      <xdr:colOff>101600</xdr:colOff>
      <xdr:row>83</xdr:row>
      <xdr:rowOff>66039</xdr:rowOff>
    </xdr:to>
    <xdr:sp macro="" textlink="">
      <xdr:nvSpPr>
        <xdr:cNvPr id="807" name="フローチャート: 判断 806">
          <a:extLst>
            <a:ext uri="{FF2B5EF4-FFF2-40B4-BE49-F238E27FC236}">
              <a16:creationId xmlns:a16="http://schemas.microsoft.com/office/drawing/2014/main" id="{61437F56-CC28-48AC-8F06-B90B9C553D9A}"/>
            </a:ext>
          </a:extLst>
        </xdr:cNvPr>
        <xdr:cNvSpPr/>
      </xdr:nvSpPr>
      <xdr:spPr>
        <a:xfrm>
          <a:off x="179374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81</xdr:row>
      <xdr:rowOff>82566</xdr:rowOff>
    </xdr:from>
    <xdr:ext cx="469744" cy="259045"/>
    <xdr:sp macro="" textlink="">
      <xdr:nvSpPr>
        <xdr:cNvPr id="808" name="n_2aveValue【消防施設】&#10;一人当たり面積">
          <a:extLst>
            <a:ext uri="{FF2B5EF4-FFF2-40B4-BE49-F238E27FC236}">
              <a16:creationId xmlns:a16="http://schemas.microsoft.com/office/drawing/2014/main" id="{FB579892-17F0-46F4-89A8-D3158E5E03D5}"/>
            </a:ext>
          </a:extLst>
        </xdr:cNvPr>
        <xdr:cNvSpPr txBox="1"/>
      </xdr:nvSpPr>
      <xdr:spPr>
        <a:xfrm>
          <a:off x="17776267" y="1366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135889</xdr:rowOff>
    </xdr:from>
    <xdr:to>
      <xdr:col>102</xdr:col>
      <xdr:colOff>165100</xdr:colOff>
      <xdr:row>83</xdr:row>
      <xdr:rowOff>66039</xdr:rowOff>
    </xdr:to>
    <xdr:sp macro="" textlink="">
      <xdr:nvSpPr>
        <xdr:cNvPr id="809" name="フローチャート: 判断 808">
          <a:extLst>
            <a:ext uri="{FF2B5EF4-FFF2-40B4-BE49-F238E27FC236}">
              <a16:creationId xmlns:a16="http://schemas.microsoft.com/office/drawing/2014/main" id="{1D7DAD43-F8A3-4A46-9224-BBE3C9AF404B}"/>
            </a:ext>
          </a:extLst>
        </xdr:cNvPr>
        <xdr:cNvSpPr/>
      </xdr:nvSpPr>
      <xdr:spPr>
        <a:xfrm>
          <a:off x="171627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81</xdr:row>
      <xdr:rowOff>82566</xdr:rowOff>
    </xdr:from>
    <xdr:ext cx="469744" cy="259045"/>
    <xdr:sp macro="" textlink="">
      <xdr:nvSpPr>
        <xdr:cNvPr id="810" name="n_3aveValue【消防施設】&#10;一人当たり面積">
          <a:extLst>
            <a:ext uri="{FF2B5EF4-FFF2-40B4-BE49-F238E27FC236}">
              <a16:creationId xmlns:a16="http://schemas.microsoft.com/office/drawing/2014/main" id="{046204EE-564A-42FA-9B4D-598CB9A437AE}"/>
            </a:ext>
          </a:extLst>
        </xdr:cNvPr>
        <xdr:cNvSpPr txBox="1"/>
      </xdr:nvSpPr>
      <xdr:spPr>
        <a:xfrm>
          <a:off x="17001567" y="1366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82</xdr:row>
      <xdr:rowOff>158750</xdr:rowOff>
    </xdr:from>
    <xdr:to>
      <xdr:col>98</xdr:col>
      <xdr:colOff>38100</xdr:colOff>
      <xdr:row>83</xdr:row>
      <xdr:rowOff>88900</xdr:rowOff>
    </xdr:to>
    <xdr:sp macro="" textlink="">
      <xdr:nvSpPr>
        <xdr:cNvPr id="811" name="フローチャート: 判断 810">
          <a:extLst>
            <a:ext uri="{FF2B5EF4-FFF2-40B4-BE49-F238E27FC236}">
              <a16:creationId xmlns:a16="http://schemas.microsoft.com/office/drawing/2014/main" id="{4F447827-1951-452A-94A6-FC7E28AE20EF}"/>
            </a:ext>
          </a:extLst>
        </xdr:cNvPr>
        <xdr:cNvSpPr/>
      </xdr:nvSpPr>
      <xdr:spPr>
        <a:xfrm>
          <a:off x="16388080" y="1390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81</xdr:row>
      <xdr:rowOff>105427</xdr:rowOff>
    </xdr:from>
    <xdr:ext cx="469744" cy="259045"/>
    <xdr:sp macro="" textlink="">
      <xdr:nvSpPr>
        <xdr:cNvPr id="812" name="n_4aveValue【消防施設】&#10;一人当たり面積">
          <a:extLst>
            <a:ext uri="{FF2B5EF4-FFF2-40B4-BE49-F238E27FC236}">
              <a16:creationId xmlns:a16="http://schemas.microsoft.com/office/drawing/2014/main" id="{CFDD49EB-0C1D-4F7F-9A78-6F1661C10DDE}"/>
            </a:ext>
          </a:extLst>
        </xdr:cNvPr>
        <xdr:cNvSpPr txBox="1"/>
      </xdr:nvSpPr>
      <xdr:spPr>
        <a:xfrm>
          <a:off x="16226867" y="1368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122F910-DAAD-48F8-B7A0-7B6D20F20C0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CB8230F-4BF5-4F1E-B9BD-D776A91FC5C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285C2CD5-F652-4028-B196-6333A581F59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AB639A6D-DB33-4CB5-A55B-CC015A2AAC2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B1833F08-0FA5-4360-AD60-BA0411D9B91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153036</xdr:rowOff>
    </xdr:from>
    <xdr:to>
      <xdr:col>116</xdr:col>
      <xdr:colOff>114300</xdr:colOff>
      <xdr:row>84</xdr:row>
      <xdr:rowOff>83186</xdr:rowOff>
    </xdr:to>
    <xdr:sp macro="" textlink="">
      <xdr:nvSpPr>
        <xdr:cNvPr id="818" name="楕円 817">
          <a:extLst>
            <a:ext uri="{FF2B5EF4-FFF2-40B4-BE49-F238E27FC236}">
              <a16:creationId xmlns:a16="http://schemas.microsoft.com/office/drawing/2014/main" id="{1A46C10E-37DE-491C-9265-75A05F3CAFA0}"/>
            </a:ext>
          </a:extLst>
        </xdr:cNvPr>
        <xdr:cNvSpPr/>
      </xdr:nvSpPr>
      <xdr:spPr>
        <a:xfrm>
          <a:off x="19458940" y="140671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67963</xdr:rowOff>
    </xdr:from>
    <xdr:ext cx="469744" cy="259045"/>
    <xdr:sp macro="" textlink="">
      <xdr:nvSpPr>
        <xdr:cNvPr id="819" name="【消防施設】&#10;一人当たり面積該当値テキスト">
          <a:extLst>
            <a:ext uri="{FF2B5EF4-FFF2-40B4-BE49-F238E27FC236}">
              <a16:creationId xmlns:a16="http://schemas.microsoft.com/office/drawing/2014/main" id="{FD5078E5-5276-4149-BC65-A1F43E39C379}"/>
            </a:ext>
          </a:extLst>
        </xdr:cNvPr>
        <xdr:cNvSpPr txBox="1"/>
      </xdr:nvSpPr>
      <xdr:spPr>
        <a:xfrm>
          <a:off x="19547840" y="1398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153036</xdr:rowOff>
    </xdr:from>
    <xdr:to>
      <xdr:col>112</xdr:col>
      <xdr:colOff>38100</xdr:colOff>
      <xdr:row>84</xdr:row>
      <xdr:rowOff>83186</xdr:rowOff>
    </xdr:to>
    <xdr:sp macro="" textlink="">
      <xdr:nvSpPr>
        <xdr:cNvPr id="820" name="楕円 819">
          <a:extLst>
            <a:ext uri="{FF2B5EF4-FFF2-40B4-BE49-F238E27FC236}">
              <a16:creationId xmlns:a16="http://schemas.microsoft.com/office/drawing/2014/main" id="{84F78B96-893F-456F-97C0-56741C8CFC7D}"/>
            </a:ext>
          </a:extLst>
        </xdr:cNvPr>
        <xdr:cNvSpPr/>
      </xdr:nvSpPr>
      <xdr:spPr>
        <a:xfrm>
          <a:off x="18735040" y="14067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32386</xdr:rowOff>
    </xdr:from>
    <xdr:to>
      <xdr:col>116</xdr:col>
      <xdr:colOff>63500</xdr:colOff>
      <xdr:row>84</xdr:row>
      <xdr:rowOff>32386</xdr:rowOff>
    </xdr:to>
    <xdr:cxnSp macro="">
      <xdr:nvCxnSpPr>
        <xdr:cNvPr id="821" name="直線コネクタ 820">
          <a:extLst>
            <a:ext uri="{FF2B5EF4-FFF2-40B4-BE49-F238E27FC236}">
              <a16:creationId xmlns:a16="http://schemas.microsoft.com/office/drawing/2014/main" id="{39CD39EC-BA6A-40ED-9C4E-9CC57ABDB00C}"/>
            </a:ext>
          </a:extLst>
        </xdr:cNvPr>
        <xdr:cNvCxnSpPr/>
      </xdr:nvCxnSpPr>
      <xdr:spPr>
        <a:xfrm>
          <a:off x="18778220" y="1411414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822" name="楕円 821">
          <a:extLst>
            <a:ext uri="{FF2B5EF4-FFF2-40B4-BE49-F238E27FC236}">
              <a16:creationId xmlns:a16="http://schemas.microsoft.com/office/drawing/2014/main" id="{34C7A7B0-D7A5-435E-8FBD-B67ABC6B2E72}"/>
            </a:ext>
          </a:extLst>
        </xdr:cNvPr>
        <xdr:cNvSpPr/>
      </xdr:nvSpPr>
      <xdr:spPr>
        <a:xfrm>
          <a:off x="179374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32386</xdr:rowOff>
    </xdr:from>
    <xdr:to>
      <xdr:col>111</xdr:col>
      <xdr:colOff>177800</xdr:colOff>
      <xdr:row>84</xdr:row>
      <xdr:rowOff>38100</xdr:rowOff>
    </xdr:to>
    <xdr:cxnSp macro="">
      <xdr:nvCxnSpPr>
        <xdr:cNvPr id="823" name="直線コネクタ 822">
          <a:extLst>
            <a:ext uri="{FF2B5EF4-FFF2-40B4-BE49-F238E27FC236}">
              <a16:creationId xmlns:a16="http://schemas.microsoft.com/office/drawing/2014/main" id="{6CF587C2-B9C7-4B97-B147-984D21CAA0B9}"/>
            </a:ext>
          </a:extLst>
        </xdr:cNvPr>
        <xdr:cNvCxnSpPr/>
      </xdr:nvCxnSpPr>
      <xdr:spPr>
        <a:xfrm flipV="1">
          <a:off x="17988280" y="14114146"/>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824" name="楕円 823">
          <a:extLst>
            <a:ext uri="{FF2B5EF4-FFF2-40B4-BE49-F238E27FC236}">
              <a16:creationId xmlns:a16="http://schemas.microsoft.com/office/drawing/2014/main" id="{35399509-2E65-4777-8178-5ECF4205DACA}"/>
            </a:ext>
          </a:extLst>
        </xdr:cNvPr>
        <xdr:cNvSpPr/>
      </xdr:nvSpPr>
      <xdr:spPr>
        <a:xfrm>
          <a:off x="171627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825" name="直線コネクタ 824">
          <a:extLst>
            <a:ext uri="{FF2B5EF4-FFF2-40B4-BE49-F238E27FC236}">
              <a16:creationId xmlns:a16="http://schemas.microsoft.com/office/drawing/2014/main" id="{45811FFE-F4BD-4B6E-9003-E3418BDA09A4}"/>
            </a:ext>
          </a:extLst>
        </xdr:cNvPr>
        <xdr:cNvCxnSpPr/>
      </xdr:nvCxnSpPr>
      <xdr:spPr>
        <a:xfrm>
          <a:off x="17213580" y="14119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26" name="楕円 825">
          <a:extLst>
            <a:ext uri="{FF2B5EF4-FFF2-40B4-BE49-F238E27FC236}">
              <a16:creationId xmlns:a16="http://schemas.microsoft.com/office/drawing/2014/main" id="{1175A453-5FD5-4DEF-8027-423A2EA6EFC0}"/>
            </a:ext>
          </a:extLst>
        </xdr:cNvPr>
        <xdr:cNvSpPr/>
      </xdr:nvSpPr>
      <xdr:spPr>
        <a:xfrm>
          <a:off x="1638808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827" name="直線コネクタ 826">
          <a:extLst>
            <a:ext uri="{FF2B5EF4-FFF2-40B4-BE49-F238E27FC236}">
              <a16:creationId xmlns:a16="http://schemas.microsoft.com/office/drawing/2014/main" id="{E1CFBB6E-C262-4F65-B829-01C6E4C3A89D}"/>
            </a:ext>
          </a:extLst>
        </xdr:cNvPr>
        <xdr:cNvCxnSpPr/>
      </xdr:nvCxnSpPr>
      <xdr:spPr>
        <a:xfrm>
          <a:off x="16431260" y="14119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74313</xdr:rowOff>
    </xdr:from>
    <xdr:ext cx="469744" cy="259045"/>
    <xdr:sp macro="" textlink="">
      <xdr:nvSpPr>
        <xdr:cNvPr id="828" name="n_1mainValue【消防施設】&#10;一人当たり面積">
          <a:extLst>
            <a:ext uri="{FF2B5EF4-FFF2-40B4-BE49-F238E27FC236}">
              <a16:creationId xmlns:a16="http://schemas.microsoft.com/office/drawing/2014/main" id="{1286B9D0-2D7D-45DB-BE48-728C97CDDE1A}"/>
            </a:ext>
          </a:extLst>
        </xdr:cNvPr>
        <xdr:cNvSpPr txBox="1"/>
      </xdr:nvSpPr>
      <xdr:spPr>
        <a:xfrm>
          <a:off x="18561127" y="1415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829" name="n_2mainValue【消防施設】&#10;一人当たり面積">
          <a:extLst>
            <a:ext uri="{FF2B5EF4-FFF2-40B4-BE49-F238E27FC236}">
              <a16:creationId xmlns:a16="http://schemas.microsoft.com/office/drawing/2014/main" id="{DE9EF857-5021-41D5-8CB6-66CF6D653F4D}"/>
            </a:ext>
          </a:extLst>
        </xdr:cNvPr>
        <xdr:cNvSpPr txBox="1"/>
      </xdr:nvSpPr>
      <xdr:spPr>
        <a:xfrm>
          <a:off x="177762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830" name="n_3mainValue【消防施設】&#10;一人当たり面積">
          <a:extLst>
            <a:ext uri="{FF2B5EF4-FFF2-40B4-BE49-F238E27FC236}">
              <a16:creationId xmlns:a16="http://schemas.microsoft.com/office/drawing/2014/main" id="{E77CC915-545D-4195-A4B4-0062E8A9123B}"/>
            </a:ext>
          </a:extLst>
        </xdr:cNvPr>
        <xdr:cNvSpPr txBox="1"/>
      </xdr:nvSpPr>
      <xdr:spPr>
        <a:xfrm>
          <a:off x="170015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1" name="n_4mainValue【消防施設】&#10;一人当たり面積">
          <a:extLst>
            <a:ext uri="{FF2B5EF4-FFF2-40B4-BE49-F238E27FC236}">
              <a16:creationId xmlns:a16="http://schemas.microsoft.com/office/drawing/2014/main" id="{8A7C06FE-2BB1-49EA-BDD8-4BBB7E969CC2}"/>
            </a:ext>
          </a:extLst>
        </xdr:cNvPr>
        <xdr:cNvSpPr txBox="1"/>
      </xdr:nvSpPr>
      <xdr:spPr>
        <a:xfrm>
          <a:off x="1622686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3B6D193B-7709-434F-92D4-25DCC19CBC3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2C0267C8-8AEA-4FE9-BDAF-AB6FF10DEBA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97200AF8-6995-47A0-82FE-388C13C0F5A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22CCEEFE-8CA9-49FB-A27F-9D46BE5179C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4F51EB06-9BB3-4DF4-A057-E4BE3E2251F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36E3A428-A5A9-40DE-8E25-174F2E09628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CF3506DB-CADC-4877-AB21-DAFA10BC9F1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3E4AE213-5FC8-4D33-8464-5E4A04C219D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F33A2473-9BF2-477C-9E89-FE3A7E0DA38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DDDA74F8-565B-47E1-84B1-A50895607DF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B228FD63-35CE-4997-B255-4DA1F167F56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3" name="直線コネクタ 842">
          <a:extLst>
            <a:ext uri="{FF2B5EF4-FFF2-40B4-BE49-F238E27FC236}">
              <a16:creationId xmlns:a16="http://schemas.microsoft.com/office/drawing/2014/main" id="{063312C9-7EB5-4011-9D9D-E1D120ED7DE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4" name="テキスト ボックス 843">
          <a:extLst>
            <a:ext uri="{FF2B5EF4-FFF2-40B4-BE49-F238E27FC236}">
              <a16:creationId xmlns:a16="http://schemas.microsoft.com/office/drawing/2014/main" id="{65988FEF-E3EB-470F-AB2E-5797020F4BBF}"/>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5" name="直線コネクタ 844">
          <a:extLst>
            <a:ext uri="{FF2B5EF4-FFF2-40B4-BE49-F238E27FC236}">
              <a16:creationId xmlns:a16="http://schemas.microsoft.com/office/drawing/2014/main" id="{558DC209-2B1A-430C-9DC8-7676D15E788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6" name="テキスト ボックス 845">
          <a:extLst>
            <a:ext uri="{FF2B5EF4-FFF2-40B4-BE49-F238E27FC236}">
              <a16:creationId xmlns:a16="http://schemas.microsoft.com/office/drawing/2014/main" id="{A035196D-EA56-4D09-961C-CFD90DE5853B}"/>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7" name="直線コネクタ 846">
          <a:extLst>
            <a:ext uri="{FF2B5EF4-FFF2-40B4-BE49-F238E27FC236}">
              <a16:creationId xmlns:a16="http://schemas.microsoft.com/office/drawing/2014/main" id="{1AD95553-0D40-4F7A-B0C5-F36F15FF0897}"/>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8" name="テキスト ボックス 847">
          <a:extLst>
            <a:ext uri="{FF2B5EF4-FFF2-40B4-BE49-F238E27FC236}">
              <a16:creationId xmlns:a16="http://schemas.microsoft.com/office/drawing/2014/main" id="{CA5DA7FB-B663-4F0D-B57A-5A3E47AC0A89}"/>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9" name="直線コネクタ 848">
          <a:extLst>
            <a:ext uri="{FF2B5EF4-FFF2-40B4-BE49-F238E27FC236}">
              <a16:creationId xmlns:a16="http://schemas.microsoft.com/office/drawing/2014/main" id="{3CBF2192-B11A-48B1-AED9-811A3801D7D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0" name="テキスト ボックス 849">
          <a:extLst>
            <a:ext uri="{FF2B5EF4-FFF2-40B4-BE49-F238E27FC236}">
              <a16:creationId xmlns:a16="http://schemas.microsoft.com/office/drawing/2014/main" id="{64B5D63F-0871-446F-80DB-C0BE0C60428D}"/>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1" name="直線コネクタ 850">
          <a:extLst>
            <a:ext uri="{FF2B5EF4-FFF2-40B4-BE49-F238E27FC236}">
              <a16:creationId xmlns:a16="http://schemas.microsoft.com/office/drawing/2014/main" id="{DFA97F45-761F-46D3-9DE9-3802B1F689EE}"/>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2" name="テキスト ボックス 851">
          <a:extLst>
            <a:ext uri="{FF2B5EF4-FFF2-40B4-BE49-F238E27FC236}">
              <a16:creationId xmlns:a16="http://schemas.microsoft.com/office/drawing/2014/main" id="{BB7BCDF7-0777-4C9F-B818-B051AEEC10BD}"/>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83024B56-8F2D-4591-B0D8-F115BAE67F3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4" name="テキスト ボックス 853">
          <a:extLst>
            <a:ext uri="{FF2B5EF4-FFF2-40B4-BE49-F238E27FC236}">
              <a16:creationId xmlns:a16="http://schemas.microsoft.com/office/drawing/2014/main" id="{7601CBF9-04E3-4678-9A56-EA52DD59A6E5}"/>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A4296403-A52E-4245-81D6-C6DB15CC703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6" name="直線コネクタ 855">
          <a:extLst>
            <a:ext uri="{FF2B5EF4-FFF2-40B4-BE49-F238E27FC236}">
              <a16:creationId xmlns:a16="http://schemas.microsoft.com/office/drawing/2014/main" id="{D15B0CB0-C35A-4D05-99B2-C245CB973F33}"/>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7" name="【庁舎】&#10;有形固定資産減価償却率最小値テキスト">
          <a:extLst>
            <a:ext uri="{FF2B5EF4-FFF2-40B4-BE49-F238E27FC236}">
              <a16:creationId xmlns:a16="http://schemas.microsoft.com/office/drawing/2014/main" id="{1286EF5F-6261-47B4-B11D-5ED90566A735}"/>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8" name="直線コネクタ 857">
          <a:extLst>
            <a:ext uri="{FF2B5EF4-FFF2-40B4-BE49-F238E27FC236}">
              <a16:creationId xmlns:a16="http://schemas.microsoft.com/office/drawing/2014/main" id="{1C4ADF40-1CBA-498B-8AB4-12E667FC0B03}"/>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9" name="【庁舎】&#10;有形固定資産減価償却率最大値テキスト">
          <a:extLst>
            <a:ext uri="{FF2B5EF4-FFF2-40B4-BE49-F238E27FC236}">
              <a16:creationId xmlns:a16="http://schemas.microsoft.com/office/drawing/2014/main" id="{F07C429B-363B-4510-B4CC-9D2724BAC3B1}"/>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0" name="直線コネクタ 859">
          <a:extLst>
            <a:ext uri="{FF2B5EF4-FFF2-40B4-BE49-F238E27FC236}">
              <a16:creationId xmlns:a16="http://schemas.microsoft.com/office/drawing/2014/main" id="{07429C6F-691B-43B1-99A8-DE2BC6A994F2}"/>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61" name="【庁舎】&#10;有形固定資産減価償却率平均値テキスト">
          <a:extLst>
            <a:ext uri="{FF2B5EF4-FFF2-40B4-BE49-F238E27FC236}">
              <a16:creationId xmlns:a16="http://schemas.microsoft.com/office/drawing/2014/main" id="{CCF1A063-9D53-4F88-8CA5-45507197FF78}"/>
            </a:ext>
          </a:extLst>
        </xdr:cNvPr>
        <xdr:cNvSpPr txBox="1"/>
      </xdr:nvSpPr>
      <xdr:spPr>
        <a:xfrm>
          <a:off x="14414500" y="172593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2" name="フローチャート: 判断 861">
          <a:extLst>
            <a:ext uri="{FF2B5EF4-FFF2-40B4-BE49-F238E27FC236}">
              <a16:creationId xmlns:a16="http://schemas.microsoft.com/office/drawing/2014/main" id="{0A140849-7AD2-455C-BD29-10575F3704FE}"/>
            </a:ext>
          </a:extLst>
        </xdr:cNvPr>
        <xdr:cNvSpPr/>
      </xdr:nvSpPr>
      <xdr:spPr>
        <a:xfrm>
          <a:off x="14325600" y="172770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3" name="フローチャート: 判断 862">
          <a:extLst>
            <a:ext uri="{FF2B5EF4-FFF2-40B4-BE49-F238E27FC236}">
              <a16:creationId xmlns:a16="http://schemas.microsoft.com/office/drawing/2014/main" id="{421BEE3D-A788-473F-B8B9-85E928A44B9F}"/>
            </a:ext>
          </a:extLst>
        </xdr:cNvPr>
        <xdr:cNvSpPr/>
      </xdr:nvSpPr>
      <xdr:spPr>
        <a:xfrm>
          <a:off x="1357884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97172</xdr:rowOff>
    </xdr:from>
    <xdr:ext cx="405111" cy="259045"/>
    <xdr:sp macro="" textlink="">
      <xdr:nvSpPr>
        <xdr:cNvPr id="864" name="n_1aveValue【庁舎】&#10;有形固定資産減価償却率">
          <a:extLst>
            <a:ext uri="{FF2B5EF4-FFF2-40B4-BE49-F238E27FC236}">
              <a16:creationId xmlns:a16="http://schemas.microsoft.com/office/drawing/2014/main" id="{4400B2A1-52B2-4489-B809-44F54277EA57}"/>
            </a:ext>
          </a:extLst>
        </xdr:cNvPr>
        <xdr:cNvSpPr txBox="1"/>
      </xdr:nvSpPr>
      <xdr:spPr>
        <a:xfrm>
          <a:off x="13437244" y="1736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102</xdr:row>
      <xdr:rowOff>149225</xdr:rowOff>
    </xdr:from>
    <xdr:to>
      <xdr:col>76</xdr:col>
      <xdr:colOff>165100</xdr:colOff>
      <xdr:row>103</xdr:row>
      <xdr:rowOff>79375</xdr:rowOff>
    </xdr:to>
    <xdr:sp macro="" textlink="">
      <xdr:nvSpPr>
        <xdr:cNvPr id="865" name="フローチャート: 判断 864">
          <a:extLst>
            <a:ext uri="{FF2B5EF4-FFF2-40B4-BE49-F238E27FC236}">
              <a16:creationId xmlns:a16="http://schemas.microsoft.com/office/drawing/2014/main" id="{EF96B2C6-BCF3-43C3-B7C4-6F89F606096B}"/>
            </a:ext>
          </a:extLst>
        </xdr:cNvPr>
        <xdr:cNvSpPr/>
      </xdr:nvSpPr>
      <xdr:spPr>
        <a:xfrm>
          <a:off x="12804140" y="17248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70502</xdr:rowOff>
    </xdr:from>
    <xdr:ext cx="405111" cy="259045"/>
    <xdr:sp macro="" textlink="">
      <xdr:nvSpPr>
        <xdr:cNvPr id="866" name="n_2aveValue【庁舎】&#10;有形固定資産減価償却率">
          <a:extLst>
            <a:ext uri="{FF2B5EF4-FFF2-40B4-BE49-F238E27FC236}">
              <a16:creationId xmlns:a16="http://schemas.microsoft.com/office/drawing/2014/main" id="{DBB97DD0-E31B-430A-A6FE-3B991AD1AD8C}"/>
            </a:ext>
          </a:extLst>
        </xdr:cNvPr>
        <xdr:cNvSpPr txBox="1"/>
      </xdr:nvSpPr>
      <xdr:spPr>
        <a:xfrm>
          <a:off x="12675244"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164464</xdr:rowOff>
    </xdr:from>
    <xdr:to>
      <xdr:col>72</xdr:col>
      <xdr:colOff>38100</xdr:colOff>
      <xdr:row>103</xdr:row>
      <xdr:rowOff>94614</xdr:rowOff>
    </xdr:to>
    <xdr:sp macro="" textlink="">
      <xdr:nvSpPr>
        <xdr:cNvPr id="867" name="フローチャート: 判断 866">
          <a:extLst>
            <a:ext uri="{FF2B5EF4-FFF2-40B4-BE49-F238E27FC236}">
              <a16:creationId xmlns:a16="http://schemas.microsoft.com/office/drawing/2014/main" id="{898F2BD7-EC4F-4732-A321-801A1A7E6F14}"/>
            </a:ext>
          </a:extLst>
        </xdr:cNvPr>
        <xdr:cNvSpPr/>
      </xdr:nvSpPr>
      <xdr:spPr>
        <a:xfrm>
          <a:off x="12029440" y="172637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85741</xdr:rowOff>
    </xdr:from>
    <xdr:ext cx="405111" cy="259045"/>
    <xdr:sp macro="" textlink="">
      <xdr:nvSpPr>
        <xdr:cNvPr id="868" name="n_3aveValue【庁舎】&#10;有形固定資産減価償却率">
          <a:extLst>
            <a:ext uri="{FF2B5EF4-FFF2-40B4-BE49-F238E27FC236}">
              <a16:creationId xmlns:a16="http://schemas.microsoft.com/office/drawing/2014/main" id="{B16D990F-C318-446D-912C-26F33E2D4C30}"/>
            </a:ext>
          </a:extLst>
        </xdr:cNvPr>
        <xdr:cNvSpPr txBox="1"/>
      </xdr:nvSpPr>
      <xdr:spPr>
        <a:xfrm>
          <a:off x="11900544" y="17352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46355</xdr:rowOff>
    </xdr:from>
    <xdr:to>
      <xdr:col>67</xdr:col>
      <xdr:colOff>101600</xdr:colOff>
      <xdr:row>103</xdr:row>
      <xdr:rowOff>147955</xdr:rowOff>
    </xdr:to>
    <xdr:sp macro="" textlink="">
      <xdr:nvSpPr>
        <xdr:cNvPr id="869" name="フローチャート: 判断 868">
          <a:extLst>
            <a:ext uri="{FF2B5EF4-FFF2-40B4-BE49-F238E27FC236}">
              <a16:creationId xmlns:a16="http://schemas.microsoft.com/office/drawing/2014/main" id="{F371C06A-EDEF-4B81-BC37-FB97149C137C}"/>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139082</xdr:rowOff>
    </xdr:from>
    <xdr:ext cx="405111" cy="259045"/>
    <xdr:sp macro="" textlink="">
      <xdr:nvSpPr>
        <xdr:cNvPr id="870" name="n_4aveValue【庁舎】&#10;有形固定資産減価償却率">
          <a:extLst>
            <a:ext uri="{FF2B5EF4-FFF2-40B4-BE49-F238E27FC236}">
              <a16:creationId xmlns:a16="http://schemas.microsoft.com/office/drawing/2014/main" id="{6E166D17-1C5A-4100-9E83-7FE131AE9A0D}"/>
            </a:ext>
          </a:extLst>
        </xdr:cNvPr>
        <xdr:cNvSpPr txBox="1"/>
      </xdr:nvSpPr>
      <xdr:spPr>
        <a:xfrm>
          <a:off x="1110298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FC59FDC5-F51A-4EDB-9D52-E8BC9915620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C133FE33-9FA4-4448-94F3-5575555819E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3FB92F02-0F49-4237-BB9B-AC7EFD06266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CFBC0545-681F-4714-8AC9-BC1F060A2FB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727BD50-4D78-46AC-9DE1-B409E761971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120650</xdr:rowOff>
    </xdr:from>
    <xdr:to>
      <xdr:col>85</xdr:col>
      <xdr:colOff>177800</xdr:colOff>
      <xdr:row>103</xdr:row>
      <xdr:rowOff>50800</xdr:rowOff>
    </xdr:to>
    <xdr:sp macro="" textlink="">
      <xdr:nvSpPr>
        <xdr:cNvPr id="876" name="楕円 875">
          <a:extLst>
            <a:ext uri="{FF2B5EF4-FFF2-40B4-BE49-F238E27FC236}">
              <a16:creationId xmlns:a16="http://schemas.microsoft.com/office/drawing/2014/main" id="{990B5540-B084-4B4B-A962-5FB8191E1BC3}"/>
            </a:ext>
          </a:extLst>
        </xdr:cNvPr>
        <xdr:cNvSpPr/>
      </xdr:nvSpPr>
      <xdr:spPr>
        <a:xfrm>
          <a:off x="14325600" y="172199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143527</xdr:rowOff>
    </xdr:from>
    <xdr:ext cx="405111" cy="259045"/>
    <xdr:sp macro="" textlink="">
      <xdr:nvSpPr>
        <xdr:cNvPr id="877" name="【庁舎】&#10;有形固定資産減価償却率該当値テキスト">
          <a:extLst>
            <a:ext uri="{FF2B5EF4-FFF2-40B4-BE49-F238E27FC236}">
              <a16:creationId xmlns:a16="http://schemas.microsoft.com/office/drawing/2014/main" id="{68969AD2-3E43-4218-9244-D8ABA938DDDB}"/>
            </a:ext>
          </a:extLst>
        </xdr:cNvPr>
        <xdr:cNvSpPr txBox="1"/>
      </xdr:nvSpPr>
      <xdr:spPr>
        <a:xfrm>
          <a:off x="14414500"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71120</xdr:rowOff>
    </xdr:from>
    <xdr:to>
      <xdr:col>81</xdr:col>
      <xdr:colOff>101600</xdr:colOff>
      <xdr:row>103</xdr:row>
      <xdr:rowOff>1270</xdr:rowOff>
    </xdr:to>
    <xdr:sp macro="" textlink="">
      <xdr:nvSpPr>
        <xdr:cNvPr id="878" name="楕円 877">
          <a:extLst>
            <a:ext uri="{FF2B5EF4-FFF2-40B4-BE49-F238E27FC236}">
              <a16:creationId xmlns:a16="http://schemas.microsoft.com/office/drawing/2014/main" id="{3B125AFA-45F1-481A-8474-3A9069390025}"/>
            </a:ext>
          </a:extLst>
        </xdr:cNvPr>
        <xdr:cNvSpPr/>
      </xdr:nvSpPr>
      <xdr:spPr>
        <a:xfrm>
          <a:off x="13578840" y="1717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121920</xdr:rowOff>
    </xdr:from>
    <xdr:to>
      <xdr:col>85</xdr:col>
      <xdr:colOff>127000</xdr:colOff>
      <xdr:row>103</xdr:row>
      <xdr:rowOff>0</xdr:rowOff>
    </xdr:to>
    <xdr:cxnSp macro="">
      <xdr:nvCxnSpPr>
        <xdr:cNvPr id="879" name="直線コネクタ 878">
          <a:extLst>
            <a:ext uri="{FF2B5EF4-FFF2-40B4-BE49-F238E27FC236}">
              <a16:creationId xmlns:a16="http://schemas.microsoft.com/office/drawing/2014/main" id="{C71AB03D-32CA-47A5-91BD-4EFC81E659D8}"/>
            </a:ext>
          </a:extLst>
        </xdr:cNvPr>
        <xdr:cNvCxnSpPr/>
      </xdr:nvCxnSpPr>
      <xdr:spPr>
        <a:xfrm>
          <a:off x="13629640" y="17221200"/>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19686</xdr:rowOff>
    </xdr:from>
    <xdr:to>
      <xdr:col>76</xdr:col>
      <xdr:colOff>165100</xdr:colOff>
      <xdr:row>102</xdr:row>
      <xdr:rowOff>121286</xdr:rowOff>
    </xdr:to>
    <xdr:sp macro="" textlink="">
      <xdr:nvSpPr>
        <xdr:cNvPr id="880" name="楕円 879">
          <a:extLst>
            <a:ext uri="{FF2B5EF4-FFF2-40B4-BE49-F238E27FC236}">
              <a16:creationId xmlns:a16="http://schemas.microsoft.com/office/drawing/2014/main" id="{4F854AE0-35FF-4E4A-8833-CDEA64370390}"/>
            </a:ext>
          </a:extLst>
        </xdr:cNvPr>
        <xdr:cNvSpPr/>
      </xdr:nvSpPr>
      <xdr:spPr>
        <a:xfrm>
          <a:off x="12804140" y="1711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70486</xdr:rowOff>
    </xdr:from>
    <xdr:to>
      <xdr:col>81</xdr:col>
      <xdr:colOff>50800</xdr:colOff>
      <xdr:row>102</xdr:row>
      <xdr:rowOff>121920</xdr:rowOff>
    </xdr:to>
    <xdr:cxnSp macro="">
      <xdr:nvCxnSpPr>
        <xdr:cNvPr id="881" name="直線コネクタ 880">
          <a:extLst>
            <a:ext uri="{FF2B5EF4-FFF2-40B4-BE49-F238E27FC236}">
              <a16:creationId xmlns:a16="http://schemas.microsoft.com/office/drawing/2014/main" id="{B779C2E9-C5F5-4A9C-8FE1-E4FB316AFA70}"/>
            </a:ext>
          </a:extLst>
        </xdr:cNvPr>
        <xdr:cNvCxnSpPr/>
      </xdr:nvCxnSpPr>
      <xdr:spPr>
        <a:xfrm>
          <a:off x="12854940" y="17169766"/>
          <a:ext cx="7747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141605</xdr:rowOff>
    </xdr:from>
    <xdr:to>
      <xdr:col>72</xdr:col>
      <xdr:colOff>38100</xdr:colOff>
      <xdr:row>102</xdr:row>
      <xdr:rowOff>71755</xdr:rowOff>
    </xdr:to>
    <xdr:sp macro="" textlink="">
      <xdr:nvSpPr>
        <xdr:cNvPr id="882" name="楕円 881">
          <a:extLst>
            <a:ext uri="{FF2B5EF4-FFF2-40B4-BE49-F238E27FC236}">
              <a16:creationId xmlns:a16="http://schemas.microsoft.com/office/drawing/2014/main" id="{A03C1AD6-A6B8-4CFE-9C29-A68B196CD3A9}"/>
            </a:ext>
          </a:extLst>
        </xdr:cNvPr>
        <xdr:cNvSpPr/>
      </xdr:nvSpPr>
      <xdr:spPr>
        <a:xfrm>
          <a:off x="12029440" y="17073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20955</xdr:rowOff>
    </xdr:from>
    <xdr:to>
      <xdr:col>76</xdr:col>
      <xdr:colOff>114300</xdr:colOff>
      <xdr:row>102</xdr:row>
      <xdr:rowOff>70486</xdr:rowOff>
    </xdr:to>
    <xdr:cxnSp macro="">
      <xdr:nvCxnSpPr>
        <xdr:cNvPr id="883" name="直線コネクタ 882">
          <a:extLst>
            <a:ext uri="{FF2B5EF4-FFF2-40B4-BE49-F238E27FC236}">
              <a16:creationId xmlns:a16="http://schemas.microsoft.com/office/drawing/2014/main" id="{7F8B0924-EA22-44A5-970B-5141150095A6}"/>
            </a:ext>
          </a:extLst>
        </xdr:cNvPr>
        <xdr:cNvCxnSpPr/>
      </xdr:nvCxnSpPr>
      <xdr:spPr>
        <a:xfrm>
          <a:off x="12072620" y="17120235"/>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92075</xdr:rowOff>
    </xdr:from>
    <xdr:to>
      <xdr:col>67</xdr:col>
      <xdr:colOff>101600</xdr:colOff>
      <xdr:row>102</xdr:row>
      <xdr:rowOff>22225</xdr:rowOff>
    </xdr:to>
    <xdr:sp macro="" textlink="">
      <xdr:nvSpPr>
        <xdr:cNvPr id="884" name="楕円 883">
          <a:extLst>
            <a:ext uri="{FF2B5EF4-FFF2-40B4-BE49-F238E27FC236}">
              <a16:creationId xmlns:a16="http://schemas.microsoft.com/office/drawing/2014/main" id="{BDD3C2EA-D7F7-42E7-993B-D306F7263ECA}"/>
            </a:ext>
          </a:extLst>
        </xdr:cNvPr>
        <xdr:cNvSpPr/>
      </xdr:nvSpPr>
      <xdr:spPr>
        <a:xfrm>
          <a:off x="11231880" y="1702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142875</xdr:rowOff>
    </xdr:from>
    <xdr:to>
      <xdr:col>71</xdr:col>
      <xdr:colOff>177800</xdr:colOff>
      <xdr:row>102</xdr:row>
      <xdr:rowOff>20955</xdr:rowOff>
    </xdr:to>
    <xdr:cxnSp macro="">
      <xdr:nvCxnSpPr>
        <xdr:cNvPr id="885" name="直線コネクタ 884">
          <a:extLst>
            <a:ext uri="{FF2B5EF4-FFF2-40B4-BE49-F238E27FC236}">
              <a16:creationId xmlns:a16="http://schemas.microsoft.com/office/drawing/2014/main" id="{BDF1000B-DCF0-4A9C-8580-F0E14ACACBFE}"/>
            </a:ext>
          </a:extLst>
        </xdr:cNvPr>
        <xdr:cNvCxnSpPr/>
      </xdr:nvCxnSpPr>
      <xdr:spPr>
        <a:xfrm>
          <a:off x="11282680" y="1707451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17797</xdr:rowOff>
    </xdr:from>
    <xdr:ext cx="405111" cy="259045"/>
    <xdr:sp macro="" textlink="">
      <xdr:nvSpPr>
        <xdr:cNvPr id="886" name="n_1mainValue【庁舎】&#10;有形固定資産減価償却率">
          <a:extLst>
            <a:ext uri="{FF2B5EF4-FFF2-40B4-BE49-F238E27FC236}">
              <a16:creationId xmlns:a16="http://schemas.microsoft.com/office/drawing/2014/main" id="{8A847632-43C4-4F31-A339-38919D7E79AA}"/>
            </a:ext>
          </a:extLst>
        </xdr:cNvPr>
        <xdr:cNvSpPr txBox="1"/>
      </xdr:nvSpPr>
      <xdr:spPr>
        <a:xfrm>
          <a:off x="13437244" y="1694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137813</xdr:rowOff>
    </xdr:from>
    <xdr:ext cx="405111" cy="259045"/>
    <xdr:sp macro="" textlink="">
      <xdr:nvSpPr>
        <xdr:cNvPr id="887" name="n_2mainValue【庁舎】&#10;有形固定資産減価償却率">
          <a:extLst>
            <a:ext uri="{FF2B5EF4-FFF2-40B4-BE49-F238E27FC236}">
              <a16:creationId xmlns:a16="http://schemas.microsoft.com/office/drawing/2014/main" id="{94E26581-3AE2-46F6-923E-D32177DFDD8E}"/>
            </a:ext>
          </a:extLst>
        </xdr:cNvPr>
        <xdr:cNvSpPr txBox="1"/>
      </xdr:nvSpPr>
      <xdr:spPr>
        <a:xfrm>
          <a:off x="12675244" y="169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88282</xdr:rowOff>
    </xdr:from>
    <xdr:ext cx="405111" cy="259045"/>
    <xdr:sp macro="" textlink="">
      <xdr:nvSpPr>
        <xdr:cNvPr id="888" name="n_3mainValue【庁舎】&#10;有形固定資産減価償却率">
          <a:extLst>
            <a:ext uri="{FF2B5EF4-FFF2-40B4-BE49-F238E27FC236}">
              <a16:creationId xmlns:a16="http://schemas.microsoft.com/office/drawing/2014/main" id="{13F9ED83-6EA4-4C2C-8D44-F77D5329BFC7}"/>
            </a:ext>
          </a:extLst>
        </xdr:cNvPr>
        <xdr:cNvSpPr txBox="1"/>
      </xdr:nvSpPr>
      <xdr:spPr>
        <a:xfrm>
          <a:off x="11900544" y="1685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38752</xdr:rowOff>
    </xdr:from>
    <xdr:ext cx="405111" cy="259045"/>
    <xdr:sp macro="" textlink="">
      <xdr:nvSpPr>
        <xdr:cNvPr id="889" name="n_4mainValue【庁舎】&#10;有形固定資産減価償却率">
          <a:extLst>
            <a:ext uri="{FF2B5EF4-FFF2-40B4-BE49-F238E27FC236}">
              <a16:creationId xmlns:a16="http://schemas.microsoft.com/office/drawing/2014/main" id="{D2C7B91F-2101-427C-8535-15C1D22A7AC1}"/>
            </a:ext>
          </a:extLst>
        </xdr:cNvPr>
        <xdr:cNvSpPr txBox="1"/>
      </xdr:nvSpPr>
      <xdr:spPr>
        <a:xfrm>
          <a:off x="11102984" y="1680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C9D6B1C4-2E8F-4892-86BE-B88B344BA56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3D85C7A8-C705-4E5C-B4A5-6CBE2C77772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D2266893-486B-46D0-A879-B490B22A390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FAFA05E2-F5E9-4ACF-B3B3-0FBB40AE78A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C8B6C2AB-0269-4E01-96A2-09435BB0DC9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68AA911E-7C32-4B79-A7E5-C7450630A94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DC546355-3C1D-4404-9D9D-44A079C95A51}"/>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6758AEB7-C091-42C7-9315-1AF18B36309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83269CBF-8517-4CB6-B4DB-930CA820216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36A9AB40-052E-488D-91CD-0BE1DFEA411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0" name="テキスト ボックス 899">
          <a:extLst>
            <a:ext uri="{FF2B5EF4-FFF2-40B4-BE49-F238E27FC236}">
              <a16:creationId xmlns:a16="http://schemas.microsoft.com/office/drawing/2014/main" id="{BD09A642-C6BA-4604-9A2F-050D1418433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A5589B66-E8DA-4DDB-B33E-BC8246ED17C3}"/>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18B42494-7FC5-425D-A1D0-3CBE6442084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4D286259-F431-4A05-B851-8EA97591D559}"/>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B766AA99-7ABF-476E-B23B-A29DEAAD6AB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B7053C18-A427-4DCE-80DB-DDE1892D7F0D}"/>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1F4EF111-2389-4427-A4F6-7EFDD7F89D72}"/>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235B2B79-E768-4850-9A85-42E642B4F8D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5DA2CD9C-2AD5-423B-8A25-60EDDE847F39}"/>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6140FF43-6D96-4C10-93DF-D820054E3C9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5219431A-2E39-44DE-8850-3D85AFED9B5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D5403C24-C471-47A8-9782-B047D78B321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2" name="直線コネクタ 911">
          <a:extLst>
            <a:ext uri="{FF2B5EF4-FFF2-40B4-BE49-F238E27FC236}">
              <a16:creationId xmlns:a16="http://schemas.microsoft.com/office/drawing/2014/main" id="{695AF43B-938C-415A-981E-C4CA92C63F0F}"/>
            </a:ext>
          </a:extLst>
        </xdr:cNvPr>
        <xdr:cNvCxnSpPr/>
      </xdr:nvCxnSpPr>
      <xdr:spPr>
        <a:xfrm flipV="1">
          <a:off x="19509104" y="16776192"/>
          <a:ext cx="0" cy="1350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3" name="【庁舎】&#10;一人当たり面積最小値テキスト">
          <a:extLst>
            <a:ext uri="{FF2B5EF4-FFF2-40B4-BE49-F238E27FC236}">
              <a16:creationId xmlns:a16="http://schemas.microsoft.com/office/drawing/2014/main" id="{BF2689AF-C51D-4D76-8B5C-8E8A8FC8EAF4}"/>
            </a:ext>
          </a:extLst>
        </xdr:cNvPr>
        <xdr:cNvSpPr txBox="1"/>
      </xdr:nvSpPr>
      <xdr:spPr>
        <a:xfrm>
          <a:off x="19547840" y="181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4" name="直線コネクタ 913">
          <a:extLst>
            <a:ext uri="{FF2B5EF4-FFF2-40B4-BE49-F238E27FC236}">
              <a16:creationId xmlns:a16="http://schemas.microsoft.com/office/drawing/2014/main" id="{6C500D46-BAFC-41EB-ACFC-00682918B94D}"/>
            </a:ext>
          </a:extLst>
        </xdr:cNvPr>
        <xdr:cNvCxnSpPr/>
      </xdr:nvCxnSpPr>
      <xdr:spPr>
        <a:xfrm>
          <a:off x="19443700" y="181264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5" name="【庁舎】&#10;一人当たり面積最大値テキスト">
          <a:extLst>
            <a:ext uri="{FF2B5EF4-FFF2-40B4-BE49-F238E27FC236}">
              <a16:creationId xmlns:a16="http://schemas.microsoft.com/office/drawing/2014/main" id="{2289E598-893D-4B47-A132-C24D6FCA24A5}"/>
            </a:ext>
          </a:extLst>
        </xdr:cNvPr>
        <xdr:cNvSpPr txBox="1"/>
      </xdr:nvSpPr>
      <xdr:spPr>
        <a:xfrm>
          <a:off x="19547840" y="165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6" name="直線コネクタ 915">
          <a:extLst>
            <a:ext uri="{FF2B5EF4-FFF2-40B4-BE49-F238E27FC236}">
              <a16:creationId xmlns:a16="http://schemas.microsoft.com/office/drawing/2014/main" id="{A4B7A3D3-F03B-4DD5-85CC-A2B37E00D897}"/>
            </a:ext>
          </a:extLst>
        </xdr:cNvPr>
        <xdr:cNvCxnSpPr/>
      </xdr:nvCxnSpPr>
      <xdr:spPr>
        <a:xfrm>
          <a:off x="19443700" y="16776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7" name="【庁舎】&#10;一人当たり面積平均値テキスト">
          <a:extLst>
            <a:ext uri="{FF2B5EF4-FFF2-40B4-BE49-F238E27FC236}">
              <a16:creationId xmlns:a16="http://schemas.microsoft.com/office/drawing/2014/main" id="{9E252DCB-DDBE-4DAD-970D-92A38A1A312A}"/>
            </a:ext>
          </a:extLst>
        </xdr:cNvPr>
        <xdr:cNvSpPr txBox="1"/>
      </xdr:nvSpPr>
      <xdr:spPr>
        <a:xfrm>
          <a:off x="19547840" y="174896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8" name="フローチャート: 判断 917">
          <a:extLst>
            <a:ext uri="{FF2B5EF4-FFF2-40B4-BE49-F238E27FC236}">
              <a16:creationId xmlns:a16="http://schemas.microsoft.com/office/drawing/2014/main" id="{BC532989-EEBF-432A-93D4-2E2E0F73779A}"/>
            </a:ext>
          </a:extLst>
        </xdr:cNvPr>
        <xdr:cNvSpPr/>
      </xdr:nvSpPr>
      <xdr:spPr>
        <a:xfrm>
          <a:off x="1945894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9" name="フローチャート: 判断 918">
          <a:extLst>
            <a:ext uri="{FF2B5EF4-FFF2-40B4-BE49-F238E27FC236}">
              <a16:creationId xmlns:a16="http://schemas.microsoft.com/office/drawing/2014/main" id="{E8DEC7F6-C049-40A3-B2F4-10591A382E3A}"/>
            </a:ext>
          </a:extLst>
        </xdr:cNvPr>
        <xdr:cNvSpPr/>
      </xdr:nvSpPr>
      <xdr:spPr>
        <a:xfrm>
          <a:off x="1873504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29227</xdr:rowOff>
    </xdr:from>
    <xdr:ext cx="469744" cy="259045"/>
    <xdr:sp macro="" textlink="">
      <xdr:nvSpPr>
        <xdr:cNvPr id="920" name="n_1aveValue【庁舎】&#10;一人当たり面積">
          <a:extLst>
            <a:ext uri="{FF2B5EF4-FFF2-40B4-BE49-F238E27FC236}">
              <a16:creationId xmlns:a16="http://schemas.microsoft.com/office/drawing/2014/main" id="{D2A9E953-9D3B-4A78-A83C-FFDF23E416B7}"/>
            </a:ext>
          </a:extLst>
        </xdr:cNvPr>
        <xdr:cNvSpPr txBox="1"/>
      </xdr:nvSpPr>
      <xdr:spPr>
        <a:xfrm>
          <a:off x="1856112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59689</xdr:rowOff>
    </xdr:from>
    <xdr:to>
      <xdr:col>107</xdr:col>
      <xdr:colOff>101600</xdr:colOff>
      <xdr:row>105</xdr:row>
      <xdr:rowOff>161289</xdr:rowOff>
    </xdr:to>
    <xdr:sp macro="" textlink="">
      <xdr:nvSpPr>
        <xdr:cNvPr id="921" name="フローチャート: 判断 920">
          <a:extLst>
            <a:ext uri="{FF2B5EF4-FFF2-40B4-BE49-F238E27FC236}">
              <a16:creationId xmlns:a16="http://schemas.microsoft.com/office/drawing/2014/main" id="{A2BC3755-25F9-4C99-81AF-C9CB4048752D}"/>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6366</xdr:rowOff>
    </xdr:from>
    <xdr:ext cx="469744" cy="259045"/>
    <xdr:sp macro="" textlink="">
      <xdr:nvSpPr>
        <xdr:cNvPr id="922" name="n_2aveValue【庁舎】&#10;一人当たり面積">
          <a:extLst>
            <a:ext uri="{FF2B5EF4-FFF2-40B4-BE49-F238E27FC236}">
              <a16:creationId xmlns:a16="http://schemas.microsoft.com/office/drawing/2014/main" id="{5F060B4E-442A-4D5C-A4C7-1C9EFE01822F}"/>
            </a:ext>
          </a:extLst>
        </xdr:cNvPr>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64263</xdr:rowOff>
    </xdr:from>
    <xdr:to>
      <xdr:col>102</xdr:col>
      <xdr:colOff>165100</xdr:colOff>
      <xdr:row>105</xdr:row>
      <xdr:rowOff>165863</xdr:rowOff>
    </xdr:to>
    <xdr:sp macro="" textlink="">
      <xdr:nvSpPr>
        <xdr:cNvPr id="923" name="フローチャート: 判断 922">
          <a:extLst>
            <a:ext uri="{FF2B5EF4-FFF2-40B4-BE49-F238E27FC236}">
              <a16:creationId xmlns:a16="http://schemas.microsoft.com/office/drawing/2014/main" id="{131C3C9E-B759-448F-9B6A-0719DCAA5B29}"/>
            </a:ext>
          </a:extLst>
        </xdr:cNvPr>
        <xdr:cNvSpPr/>
      </xdr:nvSpPr>
      <xdr:spPr>
        <a:xfrm>
          <a:off x="1716278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10940</xdr:rowOff>
    </xdr:from>
    <xdr:ext cx="469744" cy="259045"/>
    <xdr:sp macro="" textlink="">
      <xdr:nvSpPr>
        <xdr:cNvPr id="924" name="n_3aveValue【庁舎】&#10;一人当たり面積">
          <a:extLst>
            <a:ext uri="{FF2B5EF4-FFF2-40B4-BE49-F238E27FC236}">
              <a16:creationId xmlns:a16="http://schemas.microsoft.com/office/drawing/2014/main" id="{E9E8AD47-D4DC-4966-98E5-156E35288A60}"/>
            </a:ext>
          </a:extLst>
        </xdr:cNvPr>
        <xdr:cNvSpPr txBox="1"/>
      </xdr:nvSpPr>
      <xdr:spPr>
        <a:xfrm>
          <a:off x="17001567" y="1744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109982</xdr:rowOff>
    </xdr:from>
    <xdr:to>
      <xdr:col>98</xdr:col>
      <xdr:colOff>38100</xdr:colOff>
      <xdr:row>106</xdr:row>
      <xdr:rowOff>40132</xdr:rowOff>
    </xdr:to>
    <xdr:sp macro="" textlink="">
      <xdr:nvSpPr>
        <xdr:cNvPr id="925" name="フローチャート: 判断 924">
          <a:extLst>
            <a:ext uri="{FF2B5EF4-FFF2-40B4-BE49-F238E27FC236}">
              <a16:creationId xmlns:a16="http://schemas.microsoft.com/office/drawing/2014/main" id="{7C38EE15-6782-4476-B5A8-B7C4CBEBA8AF}"/>
            </a:ext>
          </a:extLst>
        </xdr:cNvPr>
        <xdr:cNvSpPr/>
      </xdr:nvSpPr>
      <xdr:spPr>
        <a:xfrm>
          <a:off x="1638808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56659</xdr:rowOff>
    </xdr:from>
    <xdr:ext cx="469744" cy="259045"/>
    <xdr:sp macro="" textlink="">
      <xdr:nvSpPr>
        <xdr:cNvPr id="926" name="n_4aveValue【庁舎】&#10;一人当たり面積">
          <a:extLst>
            <a:ext uri="{FF2B5EF4-FFF2-40B4-BE49-F238E27FC236}">
              <a16:creationId xmlns:a16="http://schemas.microsoft.com/office/drawing/2014/main" id="{D9D4AC94-5CA6-4BA5-BBF2-0243F3035DFC}"/>
            </a:ext>
          </a:extLst>
        </xdr:cNvPr>
        <xdr:cNvSpPr txBox="1"/>
      </xdr:nvSpPr>
      <xdr:spPr>
        <a:xfrm>
          <a:off x="1622686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51D4329-9BE3-4E8E-8C4E-D69DAC448DE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628A7CF9-604B-4044-B1BD-746F1C8502A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3D017B35-988C-4743-9ACF-E714124086E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3578A52-814D-420D-B72C-C8F70474AF7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9FD53EF5-EC6F-420A-9A63-8D5E41DF3E7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932" name="楕円 931">
          <a:extLst>
            <a:ext uri="{FF2B5EF4-FFF2-40B4-BE49-F238E27FC236}">
              <a16:creationId xmlns:a16="http://schemas.microsoft.com/office/drawing/2014/main" id="{65E2E742-A75F-4DD0-9358-097B8C96ED74}"/>
            </a:ext>
          </a:extLst>
        </xdr:cNvPr>
        <xdr:cNvSpPr/>
      </xdr:nvSpPr>
      <xdr:spPr>
        <a:xfrm>
          <a:off x="19458940" y="17748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124985</xdr:rowOff>
    </xdr:from>
    <xdr:ext cx="469744" cy="259045"/>
    <xdr:sp macro="" textlink="">
      <xdr:nvSpPr>
        <xdr:cNvPr id="933" name="【庁舎】&#10;一人当たり面積該当値テキスト">
          <a:extLst>
            <a:ext uri="{FF2B5EF4-FFF2-40B4-BE49-F238E27FC236}">
              <a16:creationId xmlns:a16="http://schemas.microsoft.com/office/drawing/2014/main" id="{FC7F4C78-6DCD-4304-95E9-7C3FC48F5DDC}"/>
            </a:ext>
          </a:extLst>
        </xdr:cNvPr>
        <xdr:cNvSpPr txBox="1"/>
      </xdr:nvSpPr>
      <xdr:spPr>
        <a:xfrm>
          <a:off x="19547840" y="177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141987</xdr:rowOff>
    </xdr:from>
    <xdr:to>
      <xdr:col>112</xdr:col>
      <xdr:colOff>38100</xdr:colOff>
      <xdr:row>106</xdr:row>
      <xdr:rowOff>72137</xdr:rowOff>
    </xdr:to>
    <xdr:sp macro="" textlink="">
      <xdr:nvSpPr>
        <xdr:cNvPr id="934" name="楕円 933">
          <a:extLst>
            <a:ext uri="{FF2B5EF4-FFF2-40B4-BE49-F238E27FC236}">
              <a16:creationId xmlns:a16="http://schemas.microsoft.com/office/drawing/2014/main" id="{4335EB29-2E33-458A-9C02-7F7B37867820}"/>
            </a:ext>
          </a:extLst>
        </xdr:cNvPr>
        <xdr:cNvSpPr/>
      </xdr:nvSpPr>
      <xdr:spPr>
        <a:xfrm>
          <a:off x="18735040" y="177441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21337</xdr:rowOff>
    </xdr:from>
    <xdr:to>
      <xdr:col>116</xdr:col>
      <xdr:colOff>63500</xdr:colOff>
      <xdr:row>106</xdr:row>
      <xdr:rowOff>25908</xdr:rowOff>
    </xdr:to>
    <xdr:cxnSp macro="">
      <xdr:nvCxnSpPr>
        <xdr:cNvPr id="935" name="直線コネクタ 934">
          <a:extLst>
            <a:ext uri="{FF2B5EF4-FFF2-40B4-BE49-F238E27FC236}">
              <a16:creationId xmlns:a16="http://schemas.microsoft.com/office/drawing/2014/main" id="{1CECE083-257A-4431-87D1-E2912B3110DC}"/>
            </a:ext>
          </a:extLst>
        </xdr:cNvPr>
        <xdr:cNvCxnSpPr/>
      </xdr:nvCxnSpPr>
      <xdr:spPr>
        <a:xfrm>
          <a:off x="18778220" y="17791177"/>
          <a:ext cx="7315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141987</xdr:rowOff>
    </xdr:from>
    <xdr:to>
      <xdr:col>107</xdr:col>
      <xdr:colOff>101600</xdr:colOff>
      <xdr:row>106</xdr:row>
      <xdr:rowOff>72137</xdr:rowOff>
    </xdr:to>
    <xdr:sp macro="" textlink="">
      <xdr:nvSpPr>
        <xdr:cNvPr id="936" name="楕円 935">
          <a:extLst>
            <a:ext uri="{FF2B5EF4-FFF2-40B4-BE49-F238E27FC236}">
              <a16:creationId xmlns:a16="http://schemas.microsoft.com/office/drawing/2014/main" id="{95EF4CD9-8ED5-4F89-AA88-0EBECFBB44BA}"/>
            </a:ext>
          </a:extLst>
        </xdr:cNvPr>
        <xdr:cNvSpPr/>
      </xdr:nvSpPr>
      <xdr:spPr>
        <a:xfrm>
          <a:off x="17937480" y="17744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21337</xdr:rowOff>
    </xdr:from>
    <xdr:to>
      <xdr:col>111</xdr:col>
      <xdr:colOff>177800</xdr:colOff>
      <xdr:row>106</xdr:row>
      <xdr:rowOff>21337</xdr:rowOff>
    </xdr:to>
    <xdr:cxnSp macro="">
      <xdr:nvCxnSpPr>
        <xdr:cNvPr id="937" name="直線コネクタ 936">
          <a:extLst>
            <a:ext uri="{FF2B5EF4-FFF2-40B4-BE49-F238E27FC236}">
              <a16:creationId xmlns:a16="http://schemas.microsoft.com/office/drawing/2014/main" id="{72CEB55B-A588-40AF-8B6D-F9E2FADF71C7}"/>
            </a:ext>
          </a:extLst>
        </xdr:cNvPr>
        <xdr:cNvCxnSpPr/>
      </xdr:nvCxnSpPr>
      <xdr:spPr>
        <a:xfrm>
          <a:off x="17988280" y="177911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146558</xdr:rowOff>
    </xdr:from>
    <xdr:to>
      <xdr:col>102</xdr:col>
      <xdr:colOff>165100</xdr:colOff>
      <xdr:row>106</xdr:row>
      <xdr:rowOff>76708</xdr:rowOff>
    </xdr:to>
    <xdr:sp macro="" textlink="">
      <xdr:nvSpPr>
        <xdr:cNvPr id="938" name="楕円 937">
          <a:extLst>
            <a:ext uri="{FF2B5EF4-FFF2-40B4-BE49-F238E27FC236}">
              <a16:creationId xmlns:a16="http://schemas.microsoft.com/office/drawing/2014/main" id="{8142D949-2B17-42CA-AF47-88C1670D5897}"/>
            </a:ext>
          </a:extLst>
        </xdr:cNvPr>
        <xdr:cNvSpPr/>
      </xdr:nvSpPr>
      <xdr:spPr>
        <a:xfrm>
          <a:off x="17162780" y="17748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21337</xdr:rowOff>
    </xdr:from>
    <xdr:to>
      <xdr:col>107</xdr:col>
      <xdr:colOff>50800</xdr:colOff>
      <xdr:row>106</xdr:row>
      <xdr:rowOff>25908</xdr:rowOff>
    </xdr:to>
    <xdr:cxnSp macro="">
      <xdr:nvCxnSpPr>
        <xdr:cNvPr id="939" name="直線コネクタ 938">
          <a:extLst>
            <a:ext uri="{FF2B5EF4-FFF2-40B4-BE49-F238E27FC236}">
              <a16:creationId xmlns:a16="http://schemas.microsoft.com/office/drawing/2014/main" id="{CC3CCFAF-DF95-4041-9962-1548BD31EA71}"/>
            </a:ext>
          </a:extLst>
        </xdr:cNvPr>
        <xdr:cNvCxnSpPr/>
      </xdr:nvCxnSpPr>
      <xdr:spPr>
        <a:xfrm flipV="1">
          <a:off x="17213580" y="17791177"/>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155702</xdr:rowOff>
    </xdr:from>
    <xdr:to>
      <xdr:col>98</xdr:col>
      <xdr:colOff>38100</xdr:colOff>
      <xdr:row>106</xdr:row>
      <xdr:rowOff>85852</xdr:rowOff>
    </xdr:to>
    <xdr:sp macro="" textlink="">
      <xdr:nvSpPr>
        <xdr:cNvPr id="940" name="楕円 939">
          <a:extLst>
            <a:ext uri="{FF2B5EF4-FFF2-40B4-BE49-F238E27FC236}">
              <a16:creationId xmlns:a16="http://schemas.microsoft.com/office/drawing/2014/main" id="{3B7D283C-A37B-408F-81E4-F8B18D07FF1F}"/>
            </a:ext>
          </a:extLst>
        </xdr:cNvPr>
        <xdr:cNvSpPr/>
      </xdr:nvSpPr>
      <xdr:spPr>
        <a:xfrm>
          <a:off x="16388080" y="17757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25908</xdr:rowOff>
    </xdr:from>
    <xdr:to>
      <xdr:col>102</xdr:col>
      <xdr:colOff>114300</xdr:colOff>
      <xdr:row>106</xdr:row>
      <xdr:rowOff>35052</xdr:rowOff>
    </xdr:to>
    <xdr:cxnSp macro="">
      <xdr:nvCxnSpPr>
        <xdr:cNvPr id="941" name="直線コネクタ 940">
          <a:extLst>
            <a:ext uri="{FF2B5EF4-FFF2-40B4-BE49-F238E27FC236}">
              <a16:creationId xmlns:a16="http://schemas.microsoft.com/office/drawing/2014/main" id="{3B64DB81-A92C-470D-89E0-617CFE00AAB5}"/>
            </a:ext>
          </a:extLst>
        </xdr:cNvPr>
        <xdr:cNvCxnSpPr/>
      </xdr:nvCxnSpPr>
      <xdr:spPr>
        <a:xfrm flipV="1">
          <a:off x="16431260" y="1779574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63264</xdr:rowOff>
    </xdr:from>
    <xdr:ext cx="469744" cy="259045"/>
    <xdr:sp macro="" textlink="">
      <xdr:nvSpPr>
        <xdr:cNvPr id="942" name="n_1mainValue【庁舎】&#10;一人当たり面積">
          <a:extLst>
            <a:ext uri="{FF2B5EF4-FFF2-40B4-BE49-F238E27FC236}">
              <a16:creationId xmlns:a16="http://schemas.microsoft.com/office/drawing/2014/main" id="{64F68406-3036-49DB-A34B-47512F0E02B5}"/>
            </a:ext>
          </a:extLst>
        </xdr:cNvPr>
        <xdr:cNvSpPr txBox="1"/>
      </xdr:nvSpPr>
      <xdr:spPr>
        <a:xfrm>
          <a:off x="18561127" y="1783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63264</xdr:rowOff>
    </xdr:from>
    <xdr:ext cx="469744" cy="259045"/>
    <xdr:sp macro="" textlink="">
      <xdr:nvSpPr>
        <xdr:cNvPr id="943" name="n_2mainValue【庁舎】&#10;一人当たり面積">
          <a:extLst>
            <a:ext uri="{FF2B5EF4-FFF2-40B4-BE49-F238E27FC236}">
              <a16:creationId xmlns:a16="http://schemas.microsoft.com/office/drawing/2014/main" id="{A37973A6-4D6B-4463-B36A-E50723F5BBDC}"/>
            </a:ext>
          </a:extLst>
        </xdr:cNvPr>
        <xdr:cNvSpPr txBox="1"/>
      </xdr:nvSpPr>
      <xdr:spPr>
        <a:xfrm>
          <a:off x="17776267" y="1783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67835</xdr:rowOff>
    </xdr:from>
    <xdr:ext cx="469744" cy="259045"/>
    <xdr:sp macro="" textlink="">
      <xdr:nvSpPr>
        <xdr:cNvPr id="944" name="n_3mainValue【庁舎】&#10;一人当たり面積">
          <a:extLst>
            <a:ext uri="{FF2B5EF4-FFF2-40B4-BE49-F238E27FC236}">
              <a16:creationId xmlns:a16="http://schemas.microsoft.com/office/drawing/2014/main" id="{A15F4E8B-170D-4B06-B1A2-421B95E306A7}"/>
            </a:ext>
          </a:extLst>
        </xdr:cNvPr>
        <xdr:cNvSpPr txBox="1"/>
      </xdr:nvSpPr>
      <xdr:spPr>
        <a:xfrm>
          <a:off x="17001567" y="1783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76979</xdr:rowOff>
    </xdr:from>
    <xdr:ext cx="469744" cy="259045"/>
    <xdr:sp macro="" textlink="">
      <xdr:nvSpPr>
        <xdr:cNvPr id="945" name="n_4mainValue【庁舎】&#10;一人当たり面積">
          <a:extLst>
            <a:ext uri="{FF2B5EF4-FFF2-40B4-BE49-F238E27FC236}">
              <a16:creationId xmlns:a16="http://schemas.microsoft.com/office/drawing/2014/main" id="{B1376D3E-7AD7-4AEE-8168-6761BD1AFAA7}"/>
            </a:ext>
          </a:extLst>
        </xdr:cNvPr>
        <xdr:cNvSpPr txBox="1"/>
      </xdr:nvSpPr>
      <xdr:spPr>
        <a:xfrm>
          <a:off x="16226867" y="178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25D311F9-0C90-4C1B-973B-0B571BA07CC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5D8FF541-2AA7-4AEB-802C-C4A129BFAC0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AC3CD9C5-34DD-491A-B4AF-0A5DEE08E94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有形固定資産減価償却率が類似団体内平均より特に高い施設は保健センター・保健所、体育館・プール、特に低い施設は図書館、福祉施設である。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については、令和５、６年度に大規模な修繕を行ったため、有形固定資産減価償却率は類似団体内平均より低い数値となった。また、図書館については令和２年度に建替え、福祉施設については、令和４年度に第３老人福祉センターの新設をしたため、有形固定資産減価償却率が低くなっている。今後は、平成２８年度策定（令和４年度改訂）の公共ファシリティマネジメント基本方針、公共施設適正配置計画、公共施設長寿命化計画に基づき、施設の維持管理を適切に進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66749111</v>
      </c>
      <c r="BO4" s="484"/>
      <c r="BP4" s="484"/>
      <c r="BQ4" s="484"/>
      <c r="BR4" s="484"/>
      <c r="BS4" s="484"/>
      <c r="BT4" s="484"/>
      <c r="BU4" s="485"/>
      <c r="BV4" s="483">
        <v>62988383</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4.4000000000000004</v>
      </c>
      <c r="CU4" s="624"/>
      <c r="CV4" s="624"/>
      <c r="CW4" s="624"/>
      <c r="CX4" s="624"/>
      <c r="CY4" s="624"/>
      <c r="CZ4" s="624"/>
      <c r="DA4" s="625"/>
      <c r="DB4" s="623">
        <v>4.5999999999999996</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64313596</v>
      </c>
      <c r="BO5" s="455"/>
      <c r="BP5" s="455"/>
      <c r="BQ5" s="455"/>
      <c r="BR5" s="455"/>
      <c r="BS5" s="455"/>
      <c r="BT5" s="455"/>
      <c r="BU5" s="456"/>
      <c r="BV5" s="454">
        <v>59446785</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91.2</v>
      </c>
      <c r="CU5" s="452"/>
      <c r="CV5" s="452"/>
      <c r="CW5" s="452"/>
      <c r="CX5" s="452"/>
      <c r="CY5" s="452"/>
      <c r="CZ5" s="452"/>
      <c r="DA5" s="453"/>
      <c r="DB5" s="451">
        <v>92.9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2435515</v>
      </c>
      <c r="BO6" s="455"/>
      <c r="BP6" s="455"/>
      <c r="BQ6" s="455"/>
      <c r="BR6" s="455"/>
      <c r="BS6" s="455"/>
      <c r="BT6" s="455"/>
      <c r="BU6" s="456"/>
      <c r="BV6" s="454">
        <v>3541598</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91.2</v>
      </c>
      <c r="CU6" s="598"/>
      <c r="CV6" s="598"/>
      <c r="CW6" s="598"/>
      <c r="CX6" s="598"/>
      <c r="CY6" s="598"/>
      <c r="CZ6" s="598"/>
      <c r="DA6" s="599"/>
      <c r="DB6" s="597">
        <v>92.9</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90</v>
      </c>
      <c r="AV7" s="513"/>
      <c r="AW7" s="513"/>
      <c r="AX7" s="513"/>
      <c r="AY7" s="468" t="s">
        <v>102</v>
      </c>
      <c r="AZ7" s="469"/>
      <c r="BA7" s="469"/>
      <c r="BB7" s="469"/>
      <c r="BC7" s="469"/>
      <c r="BD7" s="469"/>
      <c r="BE7" s="469"/>
      <c r="BF7" s="469"/>
      <c r="BG7" s="469"/>
      <c r="BH7" s="469"/>
      <c r="BI7" s="469"/>
      <c r="BJ7" s="469"/>
      <c r="BK7" s="469"/>
      <c r="BL7" s="469"/>
      <c r="BM7" s="470"/>
      <c r="BN7" s="454">
        <v>782110</v>
      </c>
      <c r="BO7" s="455"/>
      <c r="BP7" s="455"/>
      <c r="BQ7" s="455"/>
      <c r="BR7" s="455"/>
      <c r="BS7" s="455"/>
      <c r="BT7" s="455"/>
      <c r="BU7" s="456"/>
      <c r="BV7" s="454">
        <v>1881565</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37632138</v>
      </c>
      <c r="CU7" s="455"/>
      <c r="CV7" s="455"/>
      <c r="CW7" s="455"/>
      <c r="CX7" s="455"/>
      <c r="CY7" s="455"/>
      <c r="CZ7" s="455"/>
      <c r="DA7" s="456"/>
      <c r="DB7" s="454">
        <v>36202034</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1653405</v>
      </c>
      <c r="BO8" s="455"/>
      <c r="BP8" s="455"/>
      <c r="BQ8" s="455"/>
      <c r="BR8" s="455"/>
      <c r="BS8" s="455"/>
      <c r="BT8" s="455"/>
      <c r="BU8" s="456"/>
      <c r="BV8" s="454">
        <v>1660033</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1.21</v>
      </c>
      <c r="CU8" s="558"/>
      <c r="CV8" s="558"/>
      <c r="CW8" s="558"/>
      <c r="CX8" s="558"/>
      <c r="CY8" s="558"/>
      <c r="CZ8" s="558"/>
      <c r="DA8" s="559"/>
      <c r="DB8" s="557">
        <v>1.18</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148831</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98</v>
      </c>
      <c r="AV9" s="513"/>
      <c r="AW9" s="513"/>
      <c r="AX9" s="513"/>
      <c r="AY9" s="468" t="s">
        <v>111</v>
      </c>
      <c r="AZ9" s="469"/>
      <c r="BA9" s="469"/>
      <c r="BB9" s="469"/>
      <c r="BC9" s="469"/>
      <c r="BD9" s="469"/>
      <c r="BE9" s="469"/>
      <c r="BF9" s="469"/>
      <c r="BG9" s="469"/>
      <c r="BH9" s="469"/>
      <c r="BI9" s="469"/>
      <c r="BJ9" s="469"/>
      <c r="BK9" s="469"/>
      <c r="BL9" s="469"/>
      <c r="BM9" s="470"/>
      <c r="BN9" s="454">
        <v>-52760</v>
      </c>
      <c r="BO9" s="455"/>
      <c r="BP9" s="455"/>
      <c r="BQ9" s="455"/>
      <c r="BR9" s="455"/>
      <c r="BS9" s="455"/>
      <c r="BT9" s="455"/>
      <c r="BU9" s="456"/>
      <c r="BV9" s="454">
        <v>-708161</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2.2999999999999998</v>
      </c>
      <c r="CU9" s="452"/>
      <c r="CV9" s="452"/>
      <c r="CW9" s="452"/>
      <c r="CX9" s="452"/>
      <c r="CY9" s="452"/>
      <c r="CZ9" s="452"/>
      <c r="DA9" s="453"/>
      <c r="DB9" s="451">
        <v>2.4</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149462</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13010</v>
      </c>
      <c r="BO10" s="455"/>
      <c r="BP10" s="455"/>
      <c r="BQ10" s="455"/>
      <c r="BR10" s="455"/>
      <c r="BS10" s="455"/>
      <c r="BT10" s="455"/>
      <c r="BU10" s="456"/>
      <c r="BV10" s="454">
        <v>8589</v>
      </c>
      <c r="BW10" s="455"/>
      <c r="BX10" s="455"/>
      <c r="BY10" s="455"/>
      <c r="BZ10" s="455"/>
      <c r="CA10" s="455"/>
      <c r="CB10" s="455"/>
      <c r="CC10" s="45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149025</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8"/>
      <c r="M13" s="538" t="s">
        <v>130</v>
      </c>
      <c r="N13" s="539"/>
      <c r="O13" s="539"/>
      <c r="P13" s="539"/>
      <c r="Q13" s="540"/>
      <c r="R13" s="541">
        <v>137842</v>
      </c>
      <c r="S13" s="542"/>
      <c r="T13" s="542"/>
      <c r="U13" s="542"/>
      <c r="V13" s="543"/>
      <c r="W13" s="544" t="s">
        <v>131</v>
      </c>
      <c r="X13" s="440"/>
      <c r="Y13" s="440"/>
      <c r="Z13" s="440"/>
      <c r="AA13" s="440"/>
      <c r="AB13" s="441"/>
      <c r="AC13" s="407">
        <v>727</v>
      </c>
      <c r="AD13" s="408"/>
      <c r="AE13" s="408"/>
      <c r="AF13" s="408"/>
      <c r="AG13" s="409"/>
      <c r="AH13" s="407">
        <v>784</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-39750</v>
      </c>
      <c r="BO13" s="455"/>
      <c r="BP13" s="455"/>
      <c r="BQ13" s="455"/>
      <c r="BR13" s="455"/>
      <c r="BS13" s="455"/>
      <c r="BT13" s="455"/>
      <c r="BU13" s="456"/>
      <c r="BV13" s="454">
        <v>-699572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0.1</v>
      </c>
      <c r="CU13" s="452"/>
      <c r="CV13" s="452"/>
      <c r="CW13" s="452"/>
      <c r="CX13" s="452"/>
      <c r="CY13" s="452"/>
      <c r="CZ13" s="452"/>
      <c r="DA13" s="453"/>
      <c r="DB13" s="451">
        <v>0.8</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149715</v>
      </c>
      <c r="S14" s="542"/>
      <c r="T14" s="542"/>
      <c r="U14" s="542"/>
      <c r="V14" s="543"/>
      <c r="W14" s="545"/>
      <c r="X14" s="443"/>
      <c r="Y14" s="443"/>
      <c r="Z14" s="443"/>
      <c r="AA14" s="443"/>
      <c r="AB14" s="444"/>
      <c r="AC14" s="534">
        <v>1.1000000000000001</v>
      </c>
      <c r="AD14" s="535"/>
      <c r="AE14" s="535"/>
      <c r="AF14" s="535"/>
      <c r="AG14" s="536"/>
      <c r="AH14" s="534">
        <v>1.2</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8"/>
      <c r="M15" s="538" t="s">
        <v>130</v>
      </c>
      <c r="N15" s="539"/>
      <c r="O15" s="539"/>
      <c r="P15" s="539"/>
      <c r="Q15" s="540"/>
      <c r="R15" s="541">
        <v>138849</v>
      </c>
      <c r="S15" s="542"/>
      <c r="T15" s="542"/>
      <c r="U15" s="542"/>
      <c r="V15" s="543"/>
      <c r="W15" s="544" t="s">
        <v>137</v>
      </c>
      <c r="X15" s="440"/>
      <c r="Y15" s="440"/>
      <c r="Z15" s="440"/>
      <c r="AA15" s="440"/>
      <c r="AB15" s="441"/>
      <c r="AC15" s="407">
        <v>24530</v>
      </c>
      <c r="AD15" s="408"/>
      <c r="AE15" s="408"/>
      <c r="AF15" s="408"/>
      <c r="AG15" s="409"/>
      <c r="AH15" s="407">
        <v>24092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29243962</v>
      </c>
      <c r="BO15" s="484"/>
      <c r="BP15" s="484"/>
      <c r="BQ15" s="484"/>
      <c r="BR15" s="484"/>
      <c r="BS15" s="484"/>
      <c r="BT15" s="484"/>
      <c r="BU15" s="485"/>
      <c r="BV15" s="483">
        <v>28178009</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36.1</v>
      </c>
      <c r="AD16" s="535"/>
      <c r="AE16" s="535"/>
      <c r="AF16" s="535"/>
      <c r="AG16" s="536"/>
      <c r="AH16" s="534">
        <v>36.4</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24174088</v>
      </c>
      <c r="BO16" s="455"/>
      <c r="BP16" s="455"/>
      <c r="BQ16" s="455"/>
      <c r="BR16" s="455"/>
      <c r="BS16" s="455"/>
      <c r="BT16" s="455"/>
      <c r="BU16" s="456"/>
      <c r="BV16" s="454">
        <v>23349312</v>
      </c>
      <c r="BW16" s="455"/>
      <c r="BX16" s="455"/>
      <c r="BY16" s="455"/>
      <c r="BZ16" s="455"/>
      <c r="CA16" s="455"/>
      <c r="CB16" s="455"/>
      <c r="CC16" s="456"/>
      <c r="CD16" s="172"/>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82"/>
      <c r="M17" s="547" t="s">
        <v>143</v>
      </c>
      <c r="N17" s="548"/>
      <c r="O17" s="548"/>
      <c r="P17" s="548"/>
      <c r="Q17" s="549"/>
      <c r="R17" s="531" t="s">
        <v>144</v>
      </c>
      <c r="S17" s="532"/>
      <c r="T17" s="532"/>
      <c r="U17" s="532"/>
      <c r="V17" s="533"/>
      <c r="W17" s="544" t="s">
        <v>145</v>
      </c>
      <c r="X17" s="440"/>
      <c r="Y17" s="440"/>
      <c r="Z17" s="440"/>
      <c r="AA17" s="440"/>
      <c r="AB17" s="441"/>
      <c r="AC17" s="407">
        <v>42774</v>
      </c>
      <c r="AD17" s="408"/>
      <c r="AE17" s="408"/>
      <c r="AF17" s="408"/>
      <c r="AG17" s="409"/>
      <c r="AH17" s="407">
        <v>41237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37632138</v>
      </c>
      <c r="BO17" s="455"/>
      <c r="BP17" s="455"/>
      <c r="BQ17" s="455"/>
      <c r="BR17" s="455"/>
      <c r="BS17" s="455"/>
      <c r="BT17" s="455"/>
      <c r="BU17" s="456"/>
      <c r="BV17" s="454">
        <v>36202034</v>
      </c>
      <c r="BW17" s="455"/>
      <c r="BX17" s="455"/>
      <c r="BY17" s="455"/>
      <c r="BZ17" s="455"/>
      <c r="CA17" s="455"/>
      <c r="CB17" s="455"/>
      <c r="CC17" s="456"/>
      <c r="CD17" s="172"/>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62.81</v>
      </c>
      <c r="M18" s="507"/>
      <c r="N18" s="507"/>
      <c r="O18" s="507"/>
      <c r="P18" s="507"/>
      <c r="Q18" s="507"/>
      <c r="R18" s="508"/>
      <c r="S18" s="508"/>
      <c r="T18" s="508"/>
      <c r="U18" s="508"/>
      <c r="V18" s="509"/>
      <c r="W18" s="525"/>
      <c r="X18" s="526"/>
      <c r="Y18" s="526"/>
      <c r="Z18" s="526"/>
      <c r="AA18" s="526"/>
      <c r="AB18" s="550"/>
      <c r="AC18" s="424">
        <v>62.9</v>
      </c>
      <c r="AD18" s="425"/>
      <c r="AE18" s="425"/>
      <c r="AF18" s="425"/>
      <c r="AG18" s="510"/>
      <c r="AH18" s="424">
        <v>62.4</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35391125</v>
      </c>
      <c r="BO18" s="455"/>
      <c r="BP18" s="455"/>
      <c r="BQ18" s="455"/>
      <c r="BR18" s="455"/>
      <c r="BS18" s="455"/>
      <c r="BT18" s="455"/>
      <c r="BU18" s="456"/>
      <c r="BV18" s="454">
        <v>34610176</v>
      </c>
      <c r="BW18" s="455"/>
      <c r="BX18" s="455"/>
      <c r="BY18" s="455"/>
      <c r="BZ18" s="455"/>
      <c r="CA18" s="455"/>
      <c r="CB18" s="455"/>
      <c r="CC18" s="456"/>
      <c r="CD18" s="172"/>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2370</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45450194</v>
      </c>
      <c r="BO19" s="455"/>
      <c r="BP19" s="455"/>
      <c r="BQ19" s="455"/>
      <c r="BR19" s="455"/>
      <c r="BS19" s="455"/>
      <c r="BT19" s="455"/>
      <c r="BU19" s="456"/>
      <c r="BV19" s="454">
        <v>46125584</v>
      </c>
      <c r="BW19" s="455"/>
      <c r="BX19" s="455"/>
      <c r="BY19" s="455"/>
      <c r="BZ19" s="455"/>
      <c r="CA19" s="455"/>
      <c r="CB19" s="455"/>
      <c r="CC19" s="456"/>
      <c r="CD19" s="172"/>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62633</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2"/>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2"/>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10093027</v>
      </c>
      <c r="BO22" s="484"/>
      <c r="BP22" s="484"/>
      <c r="BQ22" s="484"/>
      <c r="BR22" s="484"/>
      <c r="BS22" s="484"/>
      <c r="BT22" s="484"/>
      <c r="BU22" s="485"/>
      <c r="BV22" s="483">
        <v>8947048</v>
      </c>
      <c r="BW22" s="484"/>
      <c r="BX22" s="484"/>
      <c r="BY22" s="484"/>
      <c r="BZ22" s="484"/>
      <c r="CA22" s="484"/>
      <c r="CB22" s="484"/>
      <c r="CC22" s="485"/>
      <c r="CD22" s="172"/>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3588878</v>
      </c>
      <c r="BO23" s="455"/>
      <c r="BP23" s="455"/>
      <c r="BQ23" s="455"/>
      <c r="BR23" s="455"/>
      <c r="BS23" s="455"/>
      <c r="BT23" s="455"/>
      <c r="BU23" s="456"/>
      <c r="BV23" s="454">
        <v>3851666</v>
      </c>
      <c r="BW23" s="455"/>
      <c r="BX23" s="455"/>
      <c r="BY23" s="455"/>
      <c r="BZ23" s="455"/>
      <c r="CA23" s="455"/>
      <c r="CB23" s="455"/>
      <c r="CC23" s="456"/>
      <c r="CD23" s="172"/>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10750</v>
      </c>
      <c r="R24" s="408"/>
      <c r="S24" s="408"/>
      <c r="T24" s="408"/>
      <c r="U24" s="408"/>
      <c r="V24" s="409"/>
      <c r="W24" s="497"/>
      <c r="X24" s="434"/>
      <c r="Y24" s="435"/>
      <c r="Z24" s="410" t="s">
        <v>162</v>
      </c>
      <c r="AA24" s="411"/>
      <c r="AB24" s="411"/>
      <c r="AC24" s="411"/>
      <c r="AD24" s="411"/>
      <c r="AE24" s="411"/>
      <c r="AF24" s="411"/>
      <c r="AG24" s="412"/>
      <c r="AH24" s="407">
        <v>996</v>
      </c>
      <c r="AI24" s="408"/>
      <c r="AJ24" s="408"/>
      <c r="AK24" s="408"/>
      <c r="AL24" s="409"/>
      <c r="AM24" s="407">
        <v>3077640</v>
      </c>
      <c r="AN24" s="408"/>
      <c r="AO24" s="408"/>
      <c r="AP24" s="408"/>
      <c r="AQ24" s="408"/>
      <c r="AR24" s="409"/>
      <c r="AS24" s="407">
        <v>3090</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10093027</v>
      </c>
      <c r="BO24" s="455"/>
      <c r="BP24" s="455"/>
      <c r="BQ24" s="455"/>
      <c r="BR24" s="455"/>
      <c r="BS24" s="455"/>
      <c r="BT24" s="455"/>
      <c r="BU24" s="456"/>
      <c r="BV24" s="454">
        <v>8947048</v>
      </c>
      <c r="BW24" s="455"/>
      <c r="BX24" s="455"/>
      <c r="BY24" s="455"/>
      <c r="BZ24" s="455"/>
      <c r="CA24" s="455"/>
      <c r="CB24" s="455"/>
      <c r="CC24" s="456"/>
      <c r="CD24" s="172"/>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8830</v>
      </c>
      <c r="R25" s="408"/>
      <c r="S25" s="408"/>
      <c r="T25" s="408"/>
      <c r="U25" s="408"/>
      <c r="V25" s="409"/>
      <c r="W25" s="497"/>
      <c r="X25" s="434"/>
      <c r="Y25" s="435"/>
      <c r="Z25" s="410" t="s">
        <v>165</v>
      </c>
      <c r="AA25" s="411"/>
      <c r="AB25" s="411"/>
      <c r="AC25" s="411"/>
      <c r="AD25" s="411"/>
      <c r="AE25" s="411"/>
      <c r="AF25" s="411"/>
      <c r="AG25" s="412"/>
      <c r="AH25" s="407">
        <v>160</v>
      </c>
      <c r="AI25" s="408"/>
      <c r="AJ25" s="408"/>
      <c r="AK25" s="408"/>
      <c r="AL25" s="409"/>
      <c r="AM25" s="407">
        <v>500160</v>
      </c>
      <c r="AN25" s="408"/>
      <c r="AO25" s="408"/>
      <c r="AP25" s="408"/>
      <c r="AQ25" s="408"/>
      <c r="AR25" s="409"/>
      <c r="AS25" s="407">
        <v>3126</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4283387</v>
      </c>
      <c r="BO25" s="484"/>
      <c r="BP25" s="484"/>
      <c r="BQ25" s="484"/>
      <c r="BR25" s="484"/>
      <c r="BS25" s="484"/>
      <c r="BT25" s="484"/>
      <c r="BU25" s="485"/>
      <c r="BV25" s="483">
        <v>3811946</v>
      </c>
      <c r="BW25" s="484"/>
      <c r="BX25" s="484"/>
      <c r="BY25" s="484"/>
      <c r="BZ25" s="484"/>
      <c r="CA25" s="484"/>
      <c r="CB25" s="484"/>
      <c r="CC25" s="485"/>
      <c r="CD25" s="172"/>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7390</v>
      </c>
      <c r="R26" s="408"/>
      <c r="S26" s="408"/>
      <c r="T26" s="408"/>
      <c r="U26" s="408"/>
      <c r="V26" s="409"/>
      <c r="W26" s="497"/>
      <c r="X26" s="434"/>
      <c r="Y26" s="435"/>
      <c r="Z26" s="410" t="s">
        <v>168</v>
      </c>
      <c r="AA26" s="465"/>
      <c r="AB26" s="465"/>
      <c r="AC26" s="465"/>
      <c r="AD26" s="465"/>
      <c r="AE26" s="465"/>
      <c r="AF26" s="465"/>
      <c r="AG26" s="466"/>
      <c r="AH26" s="407">
        <v>22</v>
      </c>
      <c r="AI26" s="408"/>
      <c r="AJ26" s="408"/>
      <c r="AK26" s="408"/>
      <c r="AL26" s="409"/>
      <c r="AM26" s="407">
        <v>63382</v>
      </c>
      <c r="AN26" s="408"/>
      <c r="AO26" s="408"/>
      <c r="AP26" s="408"/>
      <c r="AQ26" s="408"/>
      <c r="AR26" s="409"/>
      <c r="AS26" s="407">
        <v>2881</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2"/>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5960</v>
      </c>
      <c r="R27" s="408"/>
      <c r="S27" s="408"/>
      <c r="T27" s="408"/>
      <c r="U27" s="408"/>
      <c r="V27" s="409"/>
      <c r="W27" s="497"/>
      <c r="X27" s="434"/>
      <c r="Y27" s="435"/>
      <c r="Z27" s="410" t="s">
        <v>171</v>
      </c>
      <c r="AA27" s="411"/>
      <c r="AB27" s="411"/>
      <c r="AC27" s="411"/>
      <c r="AD27" s="411"/>
      <c r="AE27" s="411"/>
      <c r="AF27" s="411"/>
      <c r="AG27" s="412"/>
      <c r="AH27" s="407">
        <v>6</v>
      </c>
      <c r="AI27" s="408"/>
      <c r="AJ27" s="408"/>
      <c r="AK27" s="408"/>
      <c r="AL27" s="409"/>
      <c r="AM27" s="407">
        <v>20113</v>
      </c>
      <c r="AN27" s="408"/>
      <c r="AO27" s="408"/>
      <c r="AP27" s="408"/>
      <c r="AQ27" s="408"/>
      <c r="AR27" s="409"/>
      <c r="AS27" s="407">
        <v>3352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4528374</v>
      </c>
      <c r="BO27" s="489"/>
      <c r="BP27" s="489"/>
      <c r="BQ27" s="489"/>
      <c r="BR27" s="489"/>
      <c r="BS27" s="489"/>
      <c r="BT27" s="489"/>
      <c r="BU27" s="490"/>
      <c r="BV27" s="488">
        <v>4525592</v>
      </c>
      <c r="BW27" s="489"/>
      <c r="BX27" s="489"/>
      <c r="BY27" s="489"/>
      <c r="BZ27" s="489"/>
      <c r="CA27" s="489"/>
      <c r="CB27" s="489"/>
      <c r="CC27" s="490"/>
      <c r="CD27" s="166"/>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5340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6406605</v>
      </c>
      <c r="BO28" s="484"/>
      <c r="BP28" s="484"/>
      <c r="BQ28" s="484"/>
      <c r="BR28" s="484"/>
      <c r="BS28" s="484"/>
      <c r="BT28" s="484"/>
      <c r="BU28" s="485"/>
      <c r="BV28" s="483">
        <v>6393595</v>
      </c>
      <c r="BW28" s="484"/>
      <c r="BX28" s="484"/>
      <c r="BY28" s="484"/>
      <c r="BZ28" s="484"/>
      <c r="CA28" s="484"/>
      <c r="CB28" s="484"/>
      <c r="CC28" s="485"/>
      <c r="CD28" s="172"/>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23</v>
      </c>
      <c r="M29" s="408"/>
      <c r="N29" s="408"/>
      <c r="O29" s="408"/>
      <c r="P29" s="409"/>
      <c r="Q29" s="407">
        <v>5040</v>
      </c>
      <c r="R29" s="408"/>
      <c r="S29" s="408"/>
      <c r="T29" s="408"/>
      <c r="U29" s="408"/>
      <c r="V29" s="409"/>
      <c r="W29" s="498"/>
      <c r="X29" s="499"/>
      <c r="Y29" s="500"/>
      <c r="Z29" s="410" t="s">
        <v>177</v>
      </c>
      <c r="AA29" s="411"/>
      <c r="AB29" s="411"/>
      <c r="AC29" s="411"/>
      <c r="AD29" s="411"/>
      <c r="AE29" s="411"/>
      <c r="AF29" s="411"/>
      <c r="AG29" s="412"/>
      <c r="AH29" s="407">
        <v>1002</v>
      </c>
      <c r="AI29" s="408"/>
      <c r="AJ29" s="408"/>
      <c r="AK29" s="408"/>
      <c r="AL29" s="409"/>
      <c r="AM29" s="407">
        <v>3097753</v>
      </c>
      <c r="AN29" s="408"/>
      <c r="AO29" s="408"/>
      <c r="AP29" s="408"/>
      <c r="AQ29" s="408"/>
      <c r="AR29" s="409"/>
      <c r="AS29" s="407">
        <v>3092</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t="s">
        <v>122</v>
      </c>
      <c r="BO29" s="455"/>
      <c r="BP29" s="455"/>
      <c r="BQ29" s="455"/>
      <c r="BR29" s="455"/>
      <c r="BS29" s="455"/>
      <c r="BT29" s="455"/>
      <c r="BU29" s="456"/>
      <c r="BV29" s="454" t="s">
        <v>122</v>
      </c>
      <c r="BW29" s="455"/>
      <c r="BX29" s="455"/>
      <c r="BY29" s="455"/>
      <c r="BZ29" s="455"/>
      <c r="CA29" s="455"/>
      <c r="CB29" s="455"/>
      <c r="CC29" s="456"/>
      <c r="CD29" s="166"/>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100</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14546954</v>
      </c>
      <c r="BO30" s="489"/>
      <c r="BP30" s="489"/>
      <c r="BQ30" s="489"/>
      <c r="BR30" s="489"/>
      <c r="BS30" s="489"/>
      <c r="BT30" s="489"/>
      <c r="BU30" s="490"/>
      <c r="BV30" s="488">
        <v>14420233</v>
      </c>
      <c r="BW30" s="489"/>
      <c r="BX30" s="489"/>
      <c r="BY30" s="489"/>
      <c r="BZ30" s="489"/>
      <c r="CA30" s="489"/>
      <c r="CB30" s="489"/>
      <c r="CC30" s="49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9"/>
    </row>
    <row r="33" spans="1:113" ht="13.5" customHeight="1" x14ac:dyDescent="0.2">
      <c r="A33" s="163"/>
      <c r="B33" s="190"/>
      <c r="C33" s="406" t="s">
        <v>186</v>
      </c>
      <c r="D33" s="406"/>
      <c r="E33" s="405" t="s">
        <v>187</v>
      </c>
      <c r="F33" s="405"/>
      <c r="G33" s="405"/>
      <c r="H33" s="405"/>
      <c r="I33" s="405"/>
      <c r="J33" s="405"/>
      <c r="K33" s="405"/>
      <c r="L33" s="405"/>
      <c r="M33" s="405"/>
      <c r="N33" s="405"/>
      <c r="O33" s="405"/>
      <c r="P33" s="405"/>
      <c r="Q33" s="405"/>
      <c r="R33" s="405"/>
      <c r="S33" s="405"/>
      <c r="T33" s="167"/>
      <c r="U33" s="406" t="s">
        <v>186</v>
      </c>
      <c r="V33" s="406"/>
      <c r="W33" s="405" t="s">
        <v>187</v>
      </c>
      <c r="X33" s="405"/>
      <c r="Y33" s="405"/>
      <c r="Z33" s="405"/>
      <c r="AA33" s="405"/>
      <c r="AB33" s="405"/>
      <c r="AC33" s="405"/>
      <c r="AD33" s="405"/>
      <c r="AE33" s="405"/>
      <c r="AF33" s="405"/>
      <c r="AG33" s="405"/>
      <c r="AH33" s="405"/>
      <c r="AI33" s="405"/>
      <c r="AJ33" s="405"/>
      <c r="AK33" s="405"/>
      <c r="AL33" s="167"/>
      <c r="AM33" s="406" t="s">
        <v>186</v>
      </c>
      <c r="AN33" s="406"/>
      <c r="AO33" s="405" t="s">
        <v>187</v>
      </c>
      <c r="AP33" s="405"/>
      <c r="AQ33" s="405"/>
      <c r="AR33" s="405"/>
      <c r="AS33" s="405"/>
      <c r="AT33" s="405"/>
      <c r="AU33" s="405"/>
      <c r="AV33" s="405"/>
      <c r="AW33" s="405"/>
      <c r="AX33" s="405"/>
      <c r="AY33" s="405"/>
      <c r="AZ33" s="405"/>
      <c r="BA33" s="405"/>
      <c r="BB33" s="405"/>
      <c r="BC33" s="405"/>
      <c r="BD33" s="173"/>
      <c r="BE33" s="405" t="s">
        <v>188</v>
      </c>
      <c r="BF33" s="405"/>
      <c r="BG33" s="405" t="s">
        <v>189</v>
      </c>
      <c r="BH33" s="405"/>
      <c r="BI33" s="405"/>
      <c r="BJ33" s="405"/>
      <c r="BK33" s="405"/>
      <c r="BL33" s="405"/>
      <c r="BM33" s="405"/>
      <c r="BN33" s="405"/>
      <c r="BO33" s="405"/>
      <c r="BP33" s="405"/>
      <c r="BQ33" s="405"/>
      <c r="BR33" s="405"/>
      <c r="BS33" s="405"/>
      <c r="BT33" s="405"/>
      <c r="BU33" s="405"/>
      <c r="BV33" s="173"/>
      <c r="BW33" s="406" t="s">
        <v>188</v>
      </c>
      <c r="BX33" s="406"/>
      <c r="BY33" s="405" t="s">
        <v>190</v>
      </c>
      <c r="BZ33" s="405"/>
      <c r="CA33" s="405"/>
      <c r="CB33" s="405"/>
      <c r="CC33" s="405"/>
      <c r="CD33" s="405"/>
      <c r="CE33" s="405"/>
      <c r="CF33" s="405"/>
      <c r="CG33" s="405"/>
      <c r="CH33" s="405"/>
      <c r="CI33" s="405"/>
      <c r="CJ33" s="405"/>
      <c r="CK33" s="405"/>
      <c r="CL33" s="405"/>
      <c r="CM33" s="405"/>
      <c r="CN33" s="167"/>
      <c r="CO33" s="406" t="s">
        <v>186</v>
      </c>
      <c r="CP33" s="406"/>
      <c r="CQ33" s="405" t="s">
        <v>191</v>
      </c>
      <c r="CR33" s="405"/>
      <c r="CS33" s="405"/>
      <c r="CT33" s="405"/>
      <c r="CU33" s="405"/>
      <c r="CV33" s="405"/>
      <c r="CW33" s="405"/>
      <c r="CX33" s="405"/>
      <c r="CY33" s="405"/>
      <c r="CZ33" s="405"/>
      <c r="DA33" s="405"/>
      <c r="DB33" s="405"/>
      <c r="DC33" s="405"/>
      <c r="DD33" s="405"/>
      <c r="DE33" s="405"/>
      <c r="DF33" s="167"/>
      <c r="DG33" s="404" t="s">
        <v>192</v>
      </c>
      <c r="DH33" s="404"/>
      <c r="DI33" s="168"/>
    </row>
    <row r="34" spans="1:113" ht="32.25" customHeight="1" x14ac:dyDescent="0.2">
      <c r="A34" s="163"/>
      <c r="B34" s="190"/>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病院事業会計</v>
      </c>
      <c r="AP34" s="403"/>
      <c r="AQ34" s="403"/>
      <c r="AR34" s="403"/>
      <c r="AS34" s="403"/>
      <c r="AT34" s="403"/>
      <c r="AU34" s="403"/>
      <c r="AV34" s="403"/>
      <c r="AW34" s="403"/>
      <c r="AX34" s="403"/>
      <c r="AY34" s="403"/>
      <c r="AZ34" s="403"/>
      <c r="BA34" s="403"/>
      <c r="BB34" s="403"/>
      <c r="BC34" s="403"/>
      <c r="BD34" s="163"/>
      <c r="BE34" s="402">
        <f>IF(BG34="","",MAX(C34:D43,U34:V43,AM34:AN43)+1)</f>
        <v>9</v>
      </c>
      <c r="BF34" s="402"/>
      <c r="BG34" s="403" t="str">
        <f>IF('各会計、関係団体の財政状況及び健全化判断比率'!B34="","",'各会計、関係団体の財政状況及び健全化判断比率'!B34)</f>
        <v>尾張都市計画事業小牧文津土地区画整理事業特別会計</v>
      </c>
      <c r="BH34" s="403"/>
      <c r="BI34" s="403"/>
      <c r="BJ34" s="403"/>
      <c r="BK34" s="403"/>
      <c r="BL34" s="403"/>
      <c r="BM34" s="403"/>
      <c r="BN34" s="403"/>
      <c r="BO34" s="403"/>
      <c r="BP34" s="403"/>
      <c r="BQ34" s="403"/>
      <c r="BR34" s="403"/>
      <c r="BS34" s="403"/>
      <c r="BT34" s="403"/>
      <c r="BU34" s="403"/>
      <c r="BV34" s="163"/>
      <c r="BW34" s="402">
        <f>IF(BY34="","",MAX(C34:D43,U34:V43,AM34:AN43,BE34:BF43)+1)</f>
        <v>13</v>
      </c>
      <c r="BX34" s="402"/>
      <c r="BY34" s="403" t="str">
        <f>IF('各会計、関係団体の財政状況及び健全化判断比率'!B68="","",'各会計、関係団体の財政状況及び健全化判断比率'!B68)</f>
        <v>尾張東部火葬場管理組合</v>
      </c>
      <c r="BZ34" s="403"/>
      <c r="CA34" s="403"/>
      <c r="CB34" s="403"/>
      <c r="CC34" s="403"/>
      <c r="CD34" s="403"/>
      <c r="CE34" s="403"/>
      <c r="CF34" s="403"/>
      <c r="CG34" s="403"/>
      <c r="CH34" s="403"/>
      <c r="CI34" s="403"/>
      <c r="CJ34" s="403"/>
      <c r="CK34" s="403"/>
      <c r="CL34" s="403"/>
      <c r="CM34" s="403"/>
      <c r="CN34" s="163"/>
      <c r="CO34" s="402">
        <f>IF(CQ34="","",MAX(C34:D43,U34:V43,AM34:AN43,BE34:BF43,BW34:BX43)+1)</f>
        <v>18</v>
      </c>
      <c r="CP34" s="402"/>
      <c r="CQ34" s="403" t="str">
        <f>IF('各会計、関係団体の財政状況及び健全化判断比率'!BS7="","",'各会計、関係団体の財政状況及び健全化判断比率'!BS7)</f>
        <v>小牧都市開発㈱</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68"/>
    </row>
    <row r="35" spans="1:113" ht="32.25" customHeight="1" x14ac:dyDescent="0.2">
      <c r="A35" s="163"/>
      <c r="B35" s="190"/>
      <c r="C35" s="402">
        <f>IF(E35="","",C34+1)</f>
        <v>2</v>
      </c>
      <c r="D35" s="402"/>
      <c r="E35" s="403" t="str">
        <f>IF('各会計、関係団体の財政状況及び健全化判断比率'!B8="","",'各会計、関係団体の財政状況及び健全化判断比率'!B8)</f>
        <v>土地取得特別会計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水道事業会計</v>
      </c>
      <c r="AP35" s="403"/>
      <c r="AQ35" s="403"/>
      <c r="AR35" s="403"/>
      <c r="AS35" s="403"/>
      <c r="AT35" s="403"/>
      <c r="AU35" s="403"/>
      <c r="AV35" s="403"/>
      <c r="AW35" s="403"/>
      <c r="AX35" s="403"/>
      <c r="AY35" s="403"/>
      <c r="AZ35" s="403"/>
      <c r="BA35" s="403"/>
      <c r="BB35" s="403"/>
      <c r="BC35" s="403"/>
      <c r="BD35" s="163"/>
      <c r="BE35" s="402">
        <f t="shared" ref="BE35:BE43" si="1">IF(BG35="","",BE34+1)</f>
        <v>10</v>
      </c>
      <c r="BF35" s="402"/>
      <c r="BG35" s="403" t="str">
        <f>IF('各会計、関係団体の財政状況及び健全化判断比率'!B35="","",'各会計、関係団体の財政状況及び健全化判断比率'!B35)</f>
        <v>尾張都市計画事業小牧岩崎山前土地区画整理事業特別会計</v>
      </c>
      <c r="BH35" s="403"/>
      <c r="BI35" s="403"/>
      <c r="BJ35" s="403"/>
      <c r="BK35" s="403"/>
      <c r="BL35" s="403"/>
      <c r="BM35" s="403"/>
      <c r="BN35" s="403"/>
      <c r="BO35" s="403"/>
      <c r="BP35" s="403"/>
      <c r="BQ35" s="403"/>
      <c r="BR35" s="403"/>
      <c r="BS35" s="403"/>
      <c r="BT35" s="403"/>
      <c r="BU35" s="403"/>
      <c r="BV35" s="163"/>
      <c r="BW35" s="402">
        <f t="shared" ref="BW35:BW43" si="2">IF(BY35="","",BW34+1)</f>
        <v>14</v>
      </c>
      <c r="BX35" s="402"/>
      <c r="BY35" s="403" t="str">
        <f>IF('各会計、関係団体の財政状況及び健全化判断比率'!B69="","",'各会計、関係団体の財政状況及び健全化判断比率'!B69)</f>
        <v>春日井小牧看護専門学校管理組合</v>
      </c>
      <c r="BZ35" s="403"/>
      <c r="CA35" s="403"/>
      <c r="CB35" s="403"/>
      <c r="CC35" s="403"/>
      <c r="CD35" s="403"/>
      <c r="CE35" s="403"/>
      <c r="CF35" s="403"/>
      <c r="CG35" s="403"/>
      <c r="CH35" s="403"/>
      <c r="CI35" s="403"/>
      <c r="CJ35" s="403"/>
      <c r="CK35" s="403"/>
      <c r="CL35" s="403"/>
      <c r="CM35" s="403"/>
      <c r="CN35" s="163"/>
      <c r="CO35" s="402">
        <f t="shared" ref="CO35:CO43" si="3">IF(CQ35="","",CO34+1)</f>
        <v>19</v>
      </c>
      <c r="CP35" s="402"/>
      <c r="CQ35" s="403" t="str">
        <f>IF('各会計、関係団体の財政状況及び健全化判断比率'!BS8="","",'各会計、関係団体の財政状況及び健全化判断比率'!BS8)</f>
        <v>小牧市土地開発公社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68"/>
    </row>
    <row r="36" spans="1:113" ht="32.25" customHeight="1" x14ac:dyDescent="0.2">
      <c r="A36" s="163"/>
      <c r="B36" s="190"/>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後期高齢者医療特別会計</v>
      </c>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IF('各会計、関係団体の財政状況及び健全化判断比率'!B33="","",'各会計、関係団体の財政状況及び健全化判断比率'!B33)</f>
        <v>下水道事業会計</v>
      </c>
      <c r="AP36" s="403"/>
      <c r="AQ36" s="403"/>
      <c r="AR36" s="403"/>
      <c r="AS36" s="403"/>
      <c r="AT36" s="403"/>
      <c r="AU36" s="403"/>
      <c r="AV36" s="403"/>
      <c r="AW36" s="403"/>
      <c r="AX36" s="403"/>
      <c r="AY36" s="403"/>
      <c r="AZ36" s="403"/>
      <c r="BA36" s="403"/>
      <c r="BB36" s="403"/>
      <c r="BC36" s="403"/>
      <c r="BD36" s="163"/>
      <c r="BE36" s="402">
        <f t="shared" si="1"/>
        <v>11</v>
      </c>
      <c r="BF36" s="402"/>
      <c r="BG36" s="403" t="str">
        <f>IF('各会計、関係団体の財政状況及び健全化判断比率'!B36="","",'各会計、関係団体の財政状況及び健全化判断比率'!B36)</f>
        <v>尾張都市計画事業小牧南土地区画整理事業特別会計</v>
      </c>
      <c r="BH36" s="403"/>
      <c r="BI36" s="403"/>
      <c r="BJ36" s="403"/>
      <c r="BK36" s="403"/>
      <c r="BL36" s="403"/>
      <c r="BM36" s="403"/>
      <c r="BN36" s="403"/>
      <c r="BO36" s="403"/>
      <c r="BP36" s="403"/>
      <c r="BQ36" s="403"/>
      <c r="BR36" s="403"/>
      <c r="BS36" s="403"/>
      <c r="BT36" s="403"/>
      <c r="BU36" s="403"/>
      <c r="BV36" s="163"/>
      <c r="BW36" s="402">
        <f t="shared" si="2"/>
        <v>15</v>
      </c>
      <c r="BX36" s="402"/>
      <c r="BY36" s="403" t="str">
        <f>IF('各会計、関係団体の財政状況及び健全化判断比率'!B70="","",'各会計、関係団体の財政状況及び健全化判断比率'!B70)</f>
        <v>小牧岩倉衛生組合</v>
      </c>
      <c r="BZ36" s="403"/>
      <c r="CA36" s="403"/>
      <c r="CB36" s="403"/>
      <c r="CC36" s="403"/>
      <c r="CD36" s="403"/>
      <c r="CE36" s="403"/>
      <c r="CF36" s="403"/>
      <c r="CG36" s="403"/>
      <c r="CH36" s="403"/>
      <c r="CI36" s="403"/>
      <c r="CJ36" s="403"/>
      <c r="CK36" s="403"/>
      <c r="CL36" s="403"/>
      <c r="CM36" s="403"/>
      <c r="CN36" s="163"/>
      <c r="CO36" s="402">
        <f t="shared" si="3"/>
        <v>20</v>
      </c>
      <c r="CP36" s="402"/>
      <c r="CQ36" s="403" t="str">
        <f>IF('各会計、関係団体の財政状況及び健全化判断比率'!BS9="","",'各会計、関係団体の財政状況及び健全化判断比率'!BS9)</f>
        <v>（一財）小牧市スポーツ協会</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68"/>
    </row>
    <row r="37" spans="1:113" ht="32.25" customHeight="1" x14ac:dyDescent="0.2">
      <c r="A37" s="163"/>
      <c r="B37" s="190"/>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f t="shared" si="1"/>
        <v>12</v>
      </c>
      <c r="BF37" s="402"/>
      <c r="BG37" s="403" t="str">
        <f>IF('各会計、関係団体の財政状況及び健全化判断比率'!B37="","",'各会計、関係団体の財政状況及び健全化判断比率'!B37)</f>
        <v>尾張都市計画事業小牧本庄土地区画整理事業特別会計</v>
      </c>
      <c r="BH37" s="403"/>
      <c r="BI37" s="403"/>
      <c r="BJ37" s="403"/>
      <c r="BK37" s="403"/>
      <c r="BL37" s="403"/>
      <c r="BM37" s="403"/>
      <c r="BN37" s="403"/>
      <c r="BO37" s="403"/>
      <c r="BP37" s="403"/>
      <c r="BQ37" s="403"/>
      <c r="BR37" s="403"/>
      <c r="BS37" s="403"/>
      <c r="BT37" s="403"/>
      <c r="BU37" s="403"/>
      <c r="BV37" s="163"/>
      <c r="BW37" s="402">
        <f t="shared" si="2"/>
        <v>16</v>
      </c>
      <c r="BX37" s="402"/>
      <c r="BY37" s="403" t="str">
        <f>IF('各会計、関係団体の財政状況及び健全化判断比率'!B71="","",'各会計、関係団体の財政状況及び健全化判断比率'!B71)</f>
        <v>愛知県後期高齢者医療広域連合（一般会計）</v>
      </c>
      <c r="BZ37" s="403"/>
      <c r="CA37" s="403"/>
      <c r="CB37" s="403"/>
      <c r="CC37" s="403"/>
      <c r="CD37" s="403"/>
      <c r="CE37" s="403"/>
      <c r="CF37" s="403"/>
      <c r="CG37" s="403"/>
      <c r="CH37" s="403"/>
      <c r="CI37" s="403"/>
      <c r="CJ37" s="403"/>
      <c r="CK37" s="403"/>
      <c r="CL37" s="403"/>
      <c r="CM37" s="403"/>
      <c r="CN37" s="163"/>
      <c r="CO37" s="402">
        <f t="shared" si="3"/>
        <v>21</v>
      </c>
      <c r="CP37" s="402"/>
      <c r="CQ37" s="403" t="str">
        <f>IF('各会計、関係団体の財政状況及び健全化判断比率'!BS10="","",'各会計、関係団体の財政状況及び健全化判断比率'!BS10)</f>
        <v>（一財）小牧市民文化財団</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68"/>
    </row>
    <row r="38" spans="1:113" ht="32.25" customHeight="1" x14ac:dyDescent="0.2">
      <c r="A38" s="163"/>
      <c r="B38" s="190"/>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17</v>
      </c>
      <c r="BX38" s="402"/>
      <c r="BY38" s="403" t="str">
        <f>IF('各会計、関係団体の財政状況及び健全化判断比率'!B72="","",'各会計、関係団体の財政状況及び健全化判断比率'!B72)</f>
        <v>愛知県後期高齢者医療広域連合（後期高齢者医療特別会計）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68"/>
    </row>
    <row r="39" spans="1:113" ht="32.25" customHeight="1" x14ac:dyDescent="0.2">
      <c r="A39" s="163"/>
      <c r="B39" s="190"/>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68"/>
    </row>
    <row r="40" spans="1:113" ht="32.25" customHeight="1" x14ac:dyDescent="0.2">
      <c r="A40" s="163"/>
      <c r="B40" s="190"/>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68"/>
    </row>
    <row r="41" spans="1:113" ht="32.25" customHeight="1" x14ac:dyDescent="0.2">
      <c r="A41" s="163"/>
      <c r="B41" s="190"/>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68"/>
    </row>
    <row r="42" spans="1:113" ht="32.25" customHeight="1" x14ac:dyDescent="0.2">
      <c r="B42" s="190"/>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68"/>
    </row>
    <row r="43" spans="1:113" ht="32.25" customHeight="1" x14ac:dyDescent="0.2">
      <c r="B43" s="190"/>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li2qEqWLsfRozMUjsXphjkjTxppUiNE5aQQdrnYdeEppCX5Nr1JeBhZVG49FR9RZtk6ZNUEMr5Wcwdc0sda3Ug==" saltValue="ccP9hiK2Gd6QC5fu3qgR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33965665</v>
      </c>
      <c r="S5" s="712"/>
      <c r="T5" s="712"/>
      <c r="U5" s="712"/>
      <c r="V5" s="712"/>
      <c r="W5" s="712"/>
      <c r="X5" s="712"/>
      <c r="Y5" s="737"/>
      <c r="Z5" s="750">
        <v>50.9</v>
      </c>
      <c r="AA5" s="750"/>
      <c r="AB5" s="750"/>
      <c r="AC5" s="750"/>
      <c r="AD5" s="751">
        <v>30968500</v>
      </c>
      <c r="AE5" s="751"/>
      <c r="AF5" s="751"/>
      <c r="AG5" s="751"/>
      <c r="AH5" s="751"/>
      <c r="AI5" s="751"/>
      <c r="AJ5" s="751"/>
      <c r="AK5" s="751"/>
      <c r="AL5" s="738">
        <v>79.8</v>
      </c>
      <c r="AM5" s="720"/>
      <c r="AN5" s="720"/>
      <c r="AO5" s="739"/>
      <c r="AP5" s="714" t="s">
        <v>216</v>
      </c>
      <c r="AQ5" s="715"/>
      <c r="AR5" s="715"/>
      <c r="AS5" s="715"/>
      <c r="AT5" s="715"/>
      <c r="AU5" s="715"/>
      <c r="AV5" s="715"/>
      <c r="AW5" s="715"/>
      <c r="AX5" s="715"/>
      <c r="AY5" s="715"/>
      <c r="AZ5" s="715"/>
      <c r="BA5" s="715"/>
      <c r="BB5" s="715"/>
      <c r="BC5" s="715"/>
      <c r="BD5" s="715"/>
      <c r="BE5" s="715"/>
      <c r="BF5" s="716"/>
      <c r="BG5" s="656">
        <v>31943823</v>
      </c>
      <c r="BH5" s="657"/>
      <c r="BI5" s="657"/>
      <c r="BJ5" s="657"/>
      <c r="BK5" s="657"/>
      <c r="BL5" s="657"/>
      <c r="BM5" s="657"/>
      <c r="BN5" s="658"/>
      <c r="BO5" s="694">
        <v>94</v>
      </c>
      <c r="BP5" s="694"/>
      <c r="BQ5" s="694"/>
      <c r="BR5" s="694"/>
      <c r="BS5" s="695">
        <v>975323</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396428</v>
      </c>
      <c r="S6" s="657"/>
      <c r="T6" s="657"/>
      <c r="U6" s="657"/>
      <c r="V6" s="657"/>
      <c r="W6" s="657"/>
      <c r="X6" s="657"/>
      <c r="Y6" s="658"/>
      <c r="Z6" s="694">
        <v>0.6</v>
      </c>
      <c r="AA6" s="694"/>
      <c r="AB6" s="694"/>
      <c r="AC6" s="694"/>
      <c r="AD6" s="695">
        <v>396428</v>
      </c>
      <c r="AE6" s="695"/>
      <c r="AF6" s="695"/>
      <c r="AG6" s="695"/>
      <c r="AH6" s="695"/>
      <c r="AI6" s="695"/>
      <c r="AJ6" s="695"/>
      <c r="AK6" s="695"/>
      <c r="AL6" s="659">
        <v>1</v>
      </c>
      <c r="AM6" s="660"/>
      <c r="AN6" s="660"/>
      <c r="AO6" s="696"/>
      <c r="AP6" s="653" t="s">
        <v>221</v>
      </c>
      <c r="AQ6" s="654"/>
      <c r="AR6" s="654"/>
      <c r="AS6" s="654"/>
      <c r="AT6" s="654"/>
      <c r="AU6" s="654"/>
      <c r="AV6" s="654"/>
      <c r="AW6" s="654"/>
      <c r="AX6" s="654"/>
      <c r="AY6" s="654"/>
      <c r="AZ6" s="654"/>
      <c r="BA6" s="654"/>
      <c r="BB6" s="654"/>
      <c r="BC6" s="654"/>
      <c r="BD6" s="654"/>
      <c r="BE6" s="654"/>
      <c r="BF6" s="655"/>
      <c r="BG6" s="656">
        <v>31943823</v>
      </c>
      <c r="BH6" s="657"/>
      <c r="BI6" s="657"/>
      <c r="BJ6" s="657"/>
      <c r="BK6" s="657"/>
      <c r="BL6" s="657"/>
      <c r="BM6" s="657"/>
      <c r="BN6" s="658"/>
      <c r="BO6" s="694">
        <v>94</v>
      </c>
      <c r="BP6" s="694"/>
      <c r="BQ6" s="694"/>
      <c r="BR6" s="694"/>
      <c r="BS6" s="695">
        <v>975323</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353609</v>
      </c>
      <c r="CS6" s="657"/>
      <c r="CT6" s="657"/>
      <c r="CU6" s="657"/>
      <c r="CV6" s="657"/>
      <c r="CW6" s="657"/>
      <c r="CX6" s="657"/>
      <c r="CY6" s="658"/>
      <c r="CZ6" s="738">
        <v>0.5</v>
      </c>
      <c r="DA6" s="720"/>
      <c r="DB6" s="720"/>
      <c r="DC6" s="740"/>
      <c r="DD6" s="662" t="s">
        <v>122</v>
      </c>
      <c r="DE6" s="657"/>
      <c r="DF6" s="657"/>
      <c r="DG6" s="657"/>
      <c r="DH6" s="657"/>
      <c r="DI6" s="657"/>
      <c r="DJ6" s="657"/>
      <c r="DK6" s="657"/>
      <c r="DL6" s="657"/>
      <c r="DM6" s="657"/>
      <c r="DN6" s="657"/>
      <c r="DO6" s="657"/>
      <c r="DP6" s="658"/>
      <c r="DQ6" s="662">
        <v>353609</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14255</v>
      </c>
      <c r="S7" s="657"/>
      <c r="T7" s="657"/>
      <c r="U7" s="657"/>
      <c r="V7" s="657"/>
      <c r="W7" s="657"/>
      <c r="X7" s="657"/>
      <c r="Y7" s="658"/>
      <c r="Z7" s="694">
        <v>0</v>
      </c>
      <c r="AA7" s="694"/>
      <c r="AB7" s="694"/>
      <c r="AC7" s="694"/>
      <c r="AD7" s="695">
        <v>14255</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13726033</v>
      </c>
      <c r="BH7" s="657"/>
      <c r="BI7" s="657"/>
      <c r="BJ7" s="657"/>
      <c r="BK7" s="657"/>
      <c r="BL7" s="657"/>
      <c r="BM7" s="657"/>
      <c r="BN7" s="658"/>
      <c r="BO7" s="694">
        <v>40.4</v>
      </c>
      <c r="BP7" s="694"/>
      <c r="BQ7" s="694"/>
      <c r="BR7" s="694"/>
      <c r="BS7" s="695">
        <v>975323</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7861913</v>
      </c>
      <c r="CS7" s="657"/>
      <c r="CT7" s="657"/>
      <c r="CU7" s="657"/>
      <c r="CV7" s="657"/>
      <c r="CW7" s="657"/>
      <c r="CX7" s="657"/>
      <c r="CY7" s="658"/>
      <c r="CZ7" s="694">
        <v>12.2</v>
      </c>
      <c r="DA7" s="694"/>
      <c r="DB7" s="694"/>
      <c r="DC7" s="694"/>
      <c r="DD7" s="662">
        <v>1622647</v>
      </c>
      <c r="DE7" s="657"/>
      <c r="DF7" s="657"/>
      <c r="DG7" s="657"/>
      <c r="DH7" s="657"/>
      <c r="DI7" s="657"/>
      <c r="DJ7" s="657"/>
      <c r="DK7" s="657"/>
      <c r="DL7" s="657"/>
      <c r="DM7" s="657"/>
      <c r="DN7" s="657"/>
      <c r="DO7" s="657"/>
      <c r="DP7" s="658"/>
      <c r="DQ7" s="662">
        <v>5788576</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292028</v>
      </c>
      <c r="S8" s="657"/>
      <c r="T8" s="657"/>
      <c r="U8" s="657"/>
      <c r="V8" s="657"/>
      <c r="W8" s="657"/>
      <c r="X8" s="657"/>
      <c r="Y8" s="658"/>
      <c r="Z8" s="694">
        <v>0.4</v>
      </c>
      <c r="AA8" s="694"/>
      <c r="AB8" s="694"/>
      <c r="AC8" s="694"/>
      <c r="AD8" s="695">
        <v>292028</v>
      </c>
      <c r="AE8" s="695"/>
      <c r="AF8" s="695"/>
      <c r="AG8" s="695"/>
      <c r="AH8" s="695"/>
      <c r="AI8" s="695"/>
      <c r="AJ8" s="695"/>
      <c r="AK8" s="695"/>
      <c r="AL8" s="659">
        <v>0.8</v>
      </c>
      <c r="AM8" s="660"/>
      <c r="AN8" s="660"/>
      <c r="AO8" s="696"/>
      <c r="AP8" s="653" t="s">
        <v>227</v>
      </c>
      <c r="AQ8" s="654"/>
      <c r="AR8" s="654"/>
      <c r="AS8" s="654"/>
      <c r="AT8" s="654"/>
      <c r="AU8" s="654"/>
      <c r="AV8" s="654"/>
      <c r="AW8" s="654"/>
      <c r="AX8" s="654"/>
      <c r="AY8" s="654"/>
      <c r="AZ8" s="654"/>
      <c r="BA8" s="654"/>
      <c r="BB8" s="654"/>
      <c r="BC8" s="654"/>
      <c r="BD8" s="654"/>
      <c r="BE8" s="654"/>
      <c r="BF8" s="655"/>
      <c r="BG8" s="656">
        <v>253602</v>
      </c>
      <c r="BH8" s="657"/>
      <c r="BI8" s="657"/>
      <c r="BJ8" s="657"/>
      <c r="BK8" s="657"/>
      <c r="BL8" s="657"/>
      <c r="BM8" s="657"/>
      <c r="BN8" s="658"/>
      <c r="BO8" s="694">
        <v>0.7</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28516780</v>
      </c>
      <c r="CS8" s="657"/>
      <c r="CT8" s="657"/>
      <c r="CU8" s="657"/>
      <c r="CV8" s="657"/>
      <c r="CW8" s="657"/>
      <c r="CX8" s="657"/>
      <c r="CY8" s="658"/>
      <c r="CZ8" s="694">
        <v>44.3</v>
      </c>
      <c r="DA8" s="694"/>
      <c r="DB8" s="694"/>
      <c r="DC8" s="694"/>
      <c r="DD8" s="662">
        <v>240736</v>
      </c>
      <c r="DE8" s="657"/>
      <c r="DF8" s="657"/>
      <c r="DG8" s="657"/>
      <c r="DH8" s="657"/>
      <c r="DI8" s="657"/>
      <c r="DJ8" s="657"/>
      <c r="DK8" s="657"/>
      <c r="DL8" s="657"/>
      <c r="DM8" s="657"/>
      <c r="DN8" s="657"/>
      <c r="DO8" s="657"/>
      <c r="DP8" s="658"/>
      <c r="DQ8" s="662">
        <v>15750225</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387455</v>
      </c>
      <c r="S9" s="657"/>
      <c r="T9" s="657"/>
      <c r="U9" s="657"/>
      <c r="V9" s="657"/>
      <c r="W9" s="657"/>
      <c r="X9" s="657"/>
      <c r="Y9" s="658"/>
      <c r="Z9" s="694">
        <v>0.6</v>
      </c>
      <c r="AA9" s="694"/>
      <c r="AB9" s="694"/>
      <c r="AC9" s="694"/>
      <c r="AD9" s="695">
        <v>387455</v>
      </c>
      <c r="AE9" s="695"/>
      <c r="AF9" s="695"/>
      <c r="AG9" s="695"/>
      <c r="AH9" s="695"/>
      <c r="AI9" s="695"/>
      <c r="AJ9" s="695"/>
      <c r="AK9" s="695"/>
      <c r="AL9" s="659">
        <v>1</v>
      </c>
      <c r="AM9" s="660"/>
      <c r="AN9" s="660"/>
      <c r="AO9" s="696"/>
      <c r="AP9" s="653" t="s">
        <v>230</v>
      </c>
      <c r="AQ9" s="654"/>
      <c r="AR9" s="654"/>
      <c r="AS9" s="654"/>
      <c r="AT9" s="654"/>
      <c r="AU9" s="654"/>
      <c r="AV9" s="654"/>
      <c r="AW9" s="654"/>
      <c r="AX9" s="654"/>
      <c r="AY9" s="654"/>
      <c r="AZ9" s="654"/>
      <c r="BA9" s="654"/>
      <c r="BB9" s="654"/>
      <c r="BC9" s="654"/>
      <c r="BD9" s="654"/>
      <c r="BE9" s="654"/>
      <c r="BF9" s="655"/>
      <c r="BG9" s="656">
        <v>8963157</v>
      </c>
      <c r="BH9" s="657"/>
      <c r="BI9" s="657"/>
      <c r="BJ9" s="657"/>
      <c r="BK9" s="657"/>
      <c r="BL9" s="657"/>
      <c r="BM9" s="657"/>
      <c r="BN9" s="658"/>
      <c r="BO9" s="694">
        <v>26.4</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6318786</v>
      </c>
      <c r="CS9" s="657"/>
      <c r="CT9" s="657"/>
      <c r="CU9" s="657"/>
      <c r="CV9" s="657"/>
      <c r="CW9" s="657"/>
      <c r="CX9" s="657"/>
      <c r="CY9" s="658"/>
      <c r="CZ9" s="694">
        <v>9.8000000000000007</v>
      </c>
      <c r="DA9" s="694"/>
      <c r="DB9" s="694"/>
      <c r="DC9" s="694"/>
      <c r="DD9" s="662">
        <v>73992</v>
      </c>
      <c r="DE9" s="657"/>
      <c r="DF9" s="657"/>
      <c r="DG9" s="657"/>
      <c r="DH9" s="657"/>
      <c r="DI9" s="657"/>
      <c r="DJ9" s="657"/>
      <c r="DK9" s="657"/>
      <c r="DL9" s="657"/>
      <c r="DM9" s="657"/>
      <c r="DN9" s="657"/>
      <c r="DO9" s="657"/>
      <c r="DP9" s="658"/>
      <c r="DQ9" s="662">
        <v>5828962</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731159</v>
      </c>
      <c r="BH10" s="657"/>
      <c r="BI10" s="657"/>
      <c r="BJ10" s="657"/>
      <c r="BK10" s="657"/>
      <c r="BL10" s="657"/>
      <c r="BM10" s="657"/>
      <c r="BN10" s="658"/>
      <c r="BO10" s="694">
        <v>2.2000000000000002</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148835</v>
      </c>
      <c r="CS10" s="657"/>
      <c r="CT10" s="657"/>
      <c r="CU10" s="657"/>
      <c r="CV10" s="657"/>
      <c r="CW10" s="657"/>
      <c r="CX10" s="657"/>
      <c r="CY10" s="658"/>
      <c r="CZ10" s="694">
        <v>0.2</v>
      </c>
      <c r="DA10" s="694"/>
      <c r="DB10" s="694"/>
      <c r="DC10" s="694"/>
      <c r="DD10" s="662">
        <v>1848</v>
      </c>
      <c r="DE10" s="657"/>
      <c r="DF10" s="657"/>
      <c r="DG10" s="657"/>
      <c r="DH10" s="657"/>
      <c r="DI10" s="657"/>
      <c r="DJ10" s="657"/>
      <c r="DK10" s="657"/>
      <c r="DL10" s="657"/>
      <c r="DM10" s="657"/>
      <c r="DN10" s="657"/>
      <c r="DO10" s="657"/>
      <c r="DP10" s="658"/>
      <c r="DQ10" s="662">
        <v>119286</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4346420</v>
      </c>
      <c r="S11" s="657"/>
      <c r="T11" s="657"/>
      <c r="U11" s="657"/>
      <c r="V11" s="657"/>
      <c r="W11" s="657"/>
      <c r="X11" s="657"/>
      <c r="Y11" s="658"/>
      <c r="Z11" s="659">
        <v>6.5</v>
      </c>
      <c r="AA11" s="660"/>
      <c r="AB11" s="660"/>
      <c r="AC11" s="661"/>
      <c r="AD11" s="662">
        <v>4346420</v>
      </c>
      <c r="AE11" s="657"/>
      <c r="AF11" s="657"/>
      <c r="AG11" s="657"/>
      <c r="AH11" s="657"/>
      <c r="AI11" s="657"/>
      <c r="AJ11" s="657"/>
      <c r="AK11" s="658"/>
      <c r="AL11" s="659">
        <v>11.2</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3778115</v>
      </c>
      <c r="BH11" s="657"/>
      <c r="BI11" s="657"/>
      <c r="BJ11" s="657"/>
      <c r="BK11" s="657"/>
      <c r="BL11" s="657"/>
      <c r="BM11" s="657"/>
      <c r="BN11" s="658"/>
      <c r="BO11" s="694">
        <v>11.1</v>
      </c>
      <c r="BP11" s="694"/>
      <c r="BQ11" s="694"/>
      <c r="BR11" s="694"/>
      <c r="BS11" s="695">
        <v>975323</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477578</v>
      </c>
      <c r="CS11" s="657"/>
      <c r="CT11" s="657"/>
      <c r="CU11" s="657"/>
      <c r="CV11" s="657"/>
      <c r="CW11" s="657"/>
      <c r="CX11" s="657"/>
      <c r="CY11" s="658"/>
      <c r="CZ11" s="694">
        <v>0.7</v>
      </c>
      <c r="DA11" s="694"/>
      <c r="DB11" s="694"/>
      <c r="DC11" s="694"/>
      <c r="DD11" s="662">
        <v>173574</v>
      </c>
      <c r="DE11" s="657"/>
      <c r="DF11" s="657"/>
      <c r="DG11" s="657"/>
      <c r="DH11" s="657"/>
      <c r="DI11" s="657"/>
      <c r="DJ11" s="657"/>
      <c r="DK11" s="657"/>
      <c r="DL11" s="657"/>
      <c r="DM11" s="657"/>
      <c r="DN11" s="657"/>
      <c r="DO11" s="657"/>
      <c r="DP11" s="658"/>
      <c r="DQ11" s="662">
        <v>352095</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5018</v>
      </c>
      <c r="S12" s="657"/>
      <c r="T12" s="657"/>
      <c r="U12" s="657"/>
      <c r="V12" s="657"/>
      <c r="W12" s="657"/>
      <c r="X12" s="657"/>
      <c r="Y12" s="658"/>
      <c r="Z12" s="694">
        <v>0</v>
      </c>
      <c r="AA12" s="694"/>
      <c r="AB12" s="694"/>
      <c r="AC12" s="694"/>
      <c r="AD12" s="695">
        <v>5018</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16631300</v>
      </c>
      <c r="BH12" s="657"/>
      <c r="BI12" s="657"/>
      <c r="BJ12" s="657"/>
      <c r="BK12" s="657"/>
      <c r="BL12" s="657"/>
      <c r="BM12" s="657"/>
      <c r="BN12" s="658"/>
      <c r="BO12" s="694">
        <v>49</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2225155</v>
      </c>
      <c r="CS12" s="657"/>
      <c r="CT12" s="657"/>
      <c r="CU12" s="657"/>
      <c r="CV12" s="657"/>
      <c r="CW12" s="657"/>
      <c r="CX12" s="657"/>
      <c r="CY12" s="658"/>
      <c r="CZ12" s="694">
        <v>3.5</v>
      </c>
      <c r="DA12" s="694"/>
      <c r="DB12" s="694"/>
      <c r="DC12" s="694"/>
      <c r="DD12" s="662">
        <v>269105</v>
      </c>
      <c r="DE12" s="657"/>
      <c r="DF12" s="657"/>
      <c r="DG12" s="657"/>
      <c r="DH12" s="657"/>
      <c r="DI12" s="657"/>
      <c r="DJ12" s="657"/>
      <c r="DK12" s="657"/>
      <c r="DL12" s="657"/>
      <c r="DM12" s="657"/>
      <c r="DN12" s="657"/>
      <c r="DO12" s="657"/>
      <c r="DP12" s="658"/>
      <c r="DQ12" s="662">
        <v>933589</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5628</v>
      </c>
      <c r="S13" s="657"/>
      <c r="T13" s="657"/>
      <c r="U13" s="657"/>
      <c r="V13" s="657"/>
      <c r="W13" s="657"/>
      <c r="X13" s="657"/>
      <c r="Y13" s="658"/>
      <c r="Z13" s="694">
        <v>0</v>
      </c>
      <c r="AA13" s="694"/>
      <c r="AB13" s="694"/>
      <c r="AC13" s="694"/>
      <c r="AD13" s="695">
        <v>5628</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16470888</v>
      </c>
      <c r="BH13" s="657"/>
      <c r="BI13" s="657"/>
      <c r="BJ13" s="657"/>
      <c r="BK13" s="657"/>
      <c r="BL13" s="657"/>
      <c r="BM13" s="657"/>
      <c r="BN13" s="658"/>
      <c r="BO13" s="694">
        <v>48.5</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6680962</v>
      </c>
      <c r="CS13" s="657"/>
      <c r="CT13" s="657"/>
      <c r="CU13" s="657"/>
      <c r="CV13" s="657"/>
      <c r="CW13" s="657"/>
      <c r="CX13" s="657"/>
      <c r="CY13" s="658"/>
      <c r="CZ13" s="694">
        <v>10.4</v>
      </c>
      <c r="DA13" s="694"/>
      <c r="DB13" s="694"/>
      <c r="DC13" s="694"/>
      <c r="DD13" s="662">
        <v>2493694</v>
      </c>
      <c r="DE13" s="657"/>
      <c r="DF13" s="657"/>
      <c r="DG13" s="657"/>
      <c r="DH13" s="657"/>
      <c r="DI13" s="657"/>
      <c r="DJ13" s="657"/>
      <c r="DK13" s="657"/>
      <c r="DL13" s="657"/>
      <c r="DM13" s="657"/>
      <c r="DN13" s="657"/>
      <c r="DO13" s="657"/>
      <c r="DP13" s="658"/>
      <c r="DQ13" s="662">
        <v>5257836</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420821</v>
      </c>
      <c r="BH14" s="657"/>
      <c r="BI14" s="657"/>
      <c r="BJ14" s="657"/>
      <c r="BK14" s="657"/>
      <c r="BL14" s="657"/>
      <c r="BM14" s="657"/>
      <c r="BN14" s="658"/>
      <c r="BO14" s="694">
        <v>1.2</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1869092</v>
      </c>
      <c r="CS14" s="657"/>
      <c r="CT14" s="657"/>
      <c r="CU14" s="657"/>
      <c r="CV14" s="657"/>
      <c r="CW14" s="657"/>
      <c r="CX14" s="657"/>
      <c r="CY14" s="658"/>
      <c r="CZ14" s="694">
        <v>2.9</v>
      </c>
      <c r="DA14" s="694"/>
      <c r="DB14" s="694"/>
      <c r="DC14" s="694"/>
      <c r="DD14" s="662">
        <v>218344</v>
      </c>
      <c r="DE14" s="657"/>
      <c r="DF14" s="657"/>
      <c r="DG14" s="657"/>
      <c r="DH14" s="657"/>
      <c r="DI14" s="657"/>
      <c r="DJ14" s="657"/>
      <c r="DK14" s="657"/>
      <c r="DL14" s="657"/>
      <c r="DM14" s="657"/>
      <c r="DN14" s="657"/>
      <c r="DO14" s="657"/>
      <c r="DP14" s="658"/>
      <c r="DQ14" s="662">
        <v>1654276</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109728</v>
      </c>
      <c r="S15" s="657"/>
      <c r="T15" s="657"/>
      <c r="U15" s="657"/>
      <c r="V15" s="657"/>
      <c r="W15" s="657"/>
      <c r="X15" s="657"/>
      <c r="Y15" s="658"/>
      <c r="Z15" s="694">
        <v>0.2</v>
      </c>
      <c r="AA15" s="694"/>
      <c r="AB15" s="694"/>
      <c r="AC15" s="694"/>
      <c r="AD15" s="695">
        <v>109728</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1165669</v>
      </c>
      <c r="BH15" s="657"/>
      <c r="BI15" s="657"/>
      <c r="BJ15" s="657"/>
      <c r="BK15" s="657"/>
      <c r="BL15" s="657"/>
      <c r="BM15" s="657"/>
      <c r="BN15" s="658"/>
      <c r="BO15" s="694">
        <v>3.4</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8811378</v>
      </c>
      <c r="CS15" s="657"/>
      <c r="CT15" s="657"/>
      <c r="CU15" s="657"/>
      <c r="CV15" s="657"/>
      <c r="CW15" s="657"/>
      <c r="CX15" s="657"/>
      <c r="CY15" s="658"/>
      <c r="CZ15" s="694">
        <v>13.7</v>
      </c>
      <c r="DA15" s="694"/>
      <c r="DB15" s="694"/>
      <c r="DC15" s="694"/>
      <c r="DD15" s="662">
        <v>1333787</v>
      </c>
      <c r="DE15" s="657"/>
      <c r="DF15" s="657"/>
      <c r="DG15" s="657"/>
      <c r="DH15" s="657"/>
      <c r="DI15" s="657"/>
      <c r="DJ15" s="657"/>
      <c r="DK15" s="657"/>
      <c r="DL15" s="657"/>
      <c r="DM15" s="657"/>
      <c r="DN15" s="657"/>
      <c r="DO15" s="657"/>
      <c r="DP15" s="658"/>
      <c r="DQ15" s="662">
        <v>5938000</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1047773</v>
      </c>
      <c r="S16" s="657"/>
      <c r="T16" s="657"/>
      <c r="U16" s="657"/>
      <c r="V16" s="657"/>
      <c r="W16" s="657"/>
      <c r="X16" s="657"/>
      <c r="Y16" s="658"/>
      <c r="Z16" s="694">
        <v>1.6</v>
      </c>
      <c r="AA16" s="694"/>
      <c r="AB16" s="694"/>
      <c r="AC16" s="694"/>
      <c r="AD16" s="695">
        <v>1047773</v>
      </c>
      <c r="AE16" s="695"/>
      <c r="AF16" s="695"/>
      <c r="AG16" s="695"/>
      <c r="AH16" s="695"/>
      <c r="AI16" s="695"/>
      <c r="AJ16" s="695"/>
      <c r="AK16" s="695"/>
      <c r="AL16" s="659">
        <v>2.7</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941875</v>
      </c>
      <c r="S17" s="657"/>
      <c r="T17" s="657"/>
      <c r="U17" s="657"/>
      <c r="V17" s="657"/>
      <c r="W17" s="657"/>
      <c r="X17" s="657"/>
      <c r="Y17" s="658"/>
      <c r="Z17" s="694">
        <v>1.4</v>
      </c>
      <c r="AA17" s="694"/>
      <c r="AB17" s="694"/>
      <c r="AC17" s="694"/>
      <c r="AD17" s="695">
        <v>941875</v>
      </c>
      <c r="AE17" s="695"/>
      <c r="AF17" s="695"/>
      <c r="AG17" s="695"/>
      <c r="AH17" s="695"/>
      <c r="AI17" s="695"/>
      <c r="AJ17" s="695"/>
      <c r="AK17" s="695"/>
      <c r="AL17" s="659">
        <v>2.4</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1049508</v>
      </c>
      <c r="CS17" s="657"/>
      <c r="CT17" s="657"/>
      <c r="CU17" s="657"/>
      <c r="CV17" s="657"/>
      <c r="CW17" s="657"/>
      <c r="CX17" s="657"/>
      <c r="CY17" s="658"/>
      <c r="CZ17" s="694">
        <v>1.6</v>
      </c>
      <c r="DA17" s="694"/>
      <c r="DB17" s="694"/>
      <c r="DC17" s="694"/>
      <c r="DD17" s="662" t="s">
        <v>122</v>
      </c>
      <c r="DE17" s="657"/>
      <c r="DF17" s="657"/>
      <c r="DG17" s="657"/>
      <c r="DH17" s="657"/>
      <c r="DI17" s="657"/>
      <c r="DJ17" s="657"/>
      <c r="DK17" s="657"/>
      <c r="DL17" s="657"/>
      <c r="DM17" s="657"/>
      <c r="DN17" s="657"/>
      <c r="DO17" s="657"/>
      <c r="DP17" s="658"/>
      <c r="DQ17" s="662">
        <v>1038225</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172086</v>
      </c>
      <c r="S18" s="657"/>
      <c r="T18" s="657"/>
      <c r="U18" s="657"/>
      <c r="V18" s="657"/>
      <c r="W18" s="657"/>
      <c r="X18" s="657"/>
      <c r="Y18" s="658"/>
      <c r="Z18" s="694">
        <v>0.3</v>
      </c>
      <c r="AA18" s="694"/>
      <c r="AB18" s="694"/>
      <c r="AC18" s="694"/>
      <c r="AD18" s="695">
        <v>172086</v>
      </c>
      <c r="AE18" s="695"/>
      <c r="AF18" s="695"/>
      <c r="AG18" s="695"/>
      <c r="AH18" s="695"/>
      <c r="AI18" s="695"/>
      <c r="AJ18" s="695"/>
      <c r="AK18" s="695"/>
      <c r="AL18" s="659">
        <v>0.4</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722572</v>
      </c>
      <c r="S19" s="657"/>
      <c r="T19" s="657"/>
      <c r="U19" s="657"/>
      <c r="V19" s="657"/>
      <c r="W19" s="657"/>
      <c r="X19" s="657"/>
      <c r="Y19" s="658"/>
      <c r="Z19" s="694">
        <v>1.1000000000000001</v>
      </c>
      <c r="AA19" s="694"/>
      <c r="AB19" s="694"/>
      <c r="AC19" s="694"/>
      <c r="AD19" s="695">
        <v>722572</v>
      </c>
      <c r="AE19" s="695"/>
      <c r="AF19" s="695"/>
      <c r="AG19" s="695"/>
      <c r="AH19" s="695"/>
      <c r="AI19" s="695"/>
      <c r="AJ19" s="695"/>
      <c r="AK19" s="695"/>
      <c r="AL19" s="659">
        <v>1.9</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2021842</v>
      </c>
      <c r="BH19" s="657"/>
      <c r="BI19" s="657"/>
      <c r="BJ19" s="657"/>
      <c r="BK19" s="657"/>
      <c r="BL19" s="657"/>
      <c r="BM19" s="657"/>
      <c r="BN19" s="658"/>
      <c r="BO19" s="694">
        <v>6</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47217</v>
      </c>
      <c r="S20" s="657"/>
      <c r="T20" s="657"/>
      <c r="U20" s="657"/>
      <c r="V20" s="657"/>
      <c r="W20" s="657"/>
      <c r="X20" s="657"/>
      <c r="Y20" s="658"/>
      <c r="Z20" s="694">
        <v>0.1</v>
      </c>
      <c r="AA20" s="694"/>
      <c r="AB20" s="694"/>
      <c r="AC20" s="694"/>
      <c r="AD20" s="695">
        <v>47217</v>
      </c>
      <c r="AE20" s="695"/>
      <c r="AF20" s="695"/>
      <c r="AG20" s="695"/>
      <c r="AH20" s="695"/>
      <c r="AI20" s="695"/>
      <c r="AJ20" s="695"/>
      <c r="AK20" s="695"/>
      <c r="AL20" s="659">
        <v>0.1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2021842</v>
      </c>
      <c r="BH20" s="657"/>
      <c r="BI20" s="657"/>
      <c r="BJ20" s="657"/>
      <c r="BK20" s="657"/>
      <c r="BL20" s="657"/>
      <c r="BM20" s="657"/>
      <c r="BN20" s="658"/>
      <c r="BO20" s="694">
        <v>6</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64313596</v>
      </c>
      <c r="CS20" s="657"/>
      <c r="CT20" s="657"/>
      <c r="CU20" s="657"/>
      <c r="CV20" s="657"/>
      <c r="CW20" s="657"/>
      <c r="CX20" s="657"/>
      <c r="CY20" s="658"/>
      <c r="CZ20" s="694">
        <v>100</v>
      </c>
      <c r="DA20" s="694"/>
      <c r="DB20" s="694"/>
      <c r="DC20" s="694"/>
      <c r="DD20" s="662">
        <v>6427727</v>
      </c>
      <c r="DE20" s="657"/>
      <c r="DF20" s="657"/>
      <c r="DG20" s="657"/>
      <c r="DH20" s="657"/>
      <c r="DI20" s="657"/>
      <c r="DJ20" s="657"/>
      <c r="DK20" s="657"/>
      <c r="DL20" s="657"/>
      <c r="DM20" s="657"/>
      <c r="DN20" s="657"/>
      <c r="DO20" s="657"/>
      <c r="DP20" s="658"/>
      <c r="DQ20" s="662">
        <v>43014679</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67693</v>
      </c>
      <c r="S21" s="657"/>
      <c r="T21" s="657"/>
      <c r="U21" s="657"/>
      <c r="V21" s="657"/>
      <c r="W21" s="657"/>
      <c r="X21" s="657"/>
      <c r="Y21" s="658"/>
      <c r="Z21" s="694">
        <v>0.1</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67693</v>
      </c>
      <c r="S23" s="657"/>
      <c r="T23" s="657"/>
      <c r="U23" s="657"/>
      <c r="V23" s="657"/>
      <c r="W23" s="657"/>
      <c r="X23" s="657"/>
      <c r="Y23" s="658"/>
      <c r="Z23" s="694">
        <v>0.1</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2021842</v>
      </c>
      <c r="BH23" s="657"/>
      <c r="BI23" s="657"/>
      <c r="BJ23" s="657"/>
      <c r="BK23" s="657"/>
      <c r="BL23" s="657"/>
      <c r="BM23" s="657"/>
      <c r="BN23" s="658"/>
      <c r="BO23" s="694">
        <v>6</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30076001</v>
      </c>
      <c r="CS24" s="712"/>
      <c r="CT24" s="712"/>
      <c r="CU24" s="712"/>
      <c r="CV24" s="712"/>
      <c r="CW24" s="712"/>
      <c r="CX24" s="712"/>
      <c r="CY24" s="737"/>
      <c r="CZ24" s="738">
        <v>46.8</v>
      </c>
      <c r="DA24" s="720"/>
      <c r="DB24" s="720"/>
      <c r="DC24" s="740"/>
      <c r="DD24" s="736">
        <v>17831545</v>
      </c>
      <c r="DE24" s="712"/>
      <c r="DF24" s="712"/>
      <c r="DG24" s="712"/>
      <c r="DH24" s="712"/>
      <c r="DI24" s="712"/>
      <c r="DJ24" s="712"/>
      <c r="DK24" s="737"/>
      <c r="DL24" s="736">
        <v>16725171</v>
      </c>
      <c r="DM24" s="712"/>
      <c r="DN24" s="712"/>
      <c r="DO24" s="712"/>
      <c r="DP24" s="712"/>
      <c r="DQ24" s="712"/>
      <c r="DR24" s="712"/>
      <c r="DS24" s="712"/>
      <c r="DT24" s="712"/>
      <c r="DU24" s="712"/>
      <c r="DV24" s="737"/>
      <c r="DW24" s="738">
        <v>43.1</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41579966</v>
      </c>
      <c r="S25" s="657"/>
      <c r="T25" s="657"/>
      <c r="U25" s="657"/>
      <c r="V25" s="657"/>
      <c r="W25" s="657"/>
      <c r="X25" s="657"/>
      <c r="Y25" s="658"/>
      <c r="Z25" s="694">
        <v>62.3</v>
      </c>
      <c r="AA25" s="694"/>
      <c r="AB25" s="694"/>
      <c r="AC25" s="694"/>
      <c r="AD25" s="695">
        <v>38515108</v>
      </c>
      <c r="AE25" s="695"/>
      <c r="AF25" s="695"/>
      <c r="AG25" s="695"/>
      <c r="AH25" s="695"/>
      <c r="AI25" s="695"/>
      <c r="AJ25" s="695"/>
      <c r="AK25" s="695"/>
      <c r="AL25" s="659">
        <v>99.3</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10660239</v>
      </c>
      <c r="CS25" s="669"/>
      <c r="CT25" s="669"/>
      <c r="CU25" s="669"/>
      <c r="CV25" s="669"/>
      <c r="CW25" s="669"/>
      <c r="CX25" s="669"/>
      <c r="CY25" s="670"/>
      <c r="CZ25" s="659">
        <v>16.600000000000001</v>
      </c>
      <c r="DA25" s="671"/>
      <c r="DB25" s="671"/>
      <c r="DC25" s="672"/>
      <c r="DD25" s="662">
        <v>9783404</v>
      </c>
      <c r="DE25" s="669"/>
      <c r="DF25" s="669"/>
      <c r="DG25" s="669"/>
      <c r="DH25" s="669"/>
      <c r="DI25" s="669"/>
      <c r="DJ25" s="669"/>
      <c r="DK25" s="670"/>
      <c r="DL25" s="662">
        <v>9669042</v>
      </c>
      <c r="DM25" s="669"/>
      <c r="DN25" s="669"/>
      <c r="DO25" s="669"/>
      <c r="DP25" s="669"/>
      <c r="DQ25" s="669"/>
      <c r="DR25" s="669"/>
      <c r="DS25" s="669"/>
      <c r="DT25" s="669"/>
      <c r="DU25" s="669"/>
      <c r="DV25" s="670"/>
      <c r="DW25" s="659">
        <v>24.9</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19479</v>
      </c>
      <c r="S26" s="657"/>
      <c r="T26" s="657"/>
      <c r="U26" s="657"/>
      <c r="V26" s="657"/>
      <c r="W26" s="657"/>
      <c r="X26" s="657"/>
      <c r="Y26" s="658"/>
      <c r="Z26" s="694">
        <v>0</v>
      </c>
      <c r="AA26" s="694"/>
      <c r="AB26" s="694"/>
      <c r="AC26" s="694"/>
      <c r="AD26" s="695">
        <v>19479</v>
      </c>
      <c r="AE26" s="695"/>
      <c r="AF26" s="695"/>
      <c r="AG26" s="695"/>
      <c r="AH26" s="695"/>
      <c r="AI26" s="695"/>
      <c r="AJ26" s="695"/>
      <c r="AK26" s="695"/>
      <c r="AL26" s="659">
        <v>0.1</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6118946</v>
      </c>
      <c r="CS26" s="657"/>
      <c r="CT26" s="657"/>
      <c r="CU26" s="657"/>
      <c r="CV26" s="657"/>
      <c r="CW26" s="657"/>
      <c r="CX26" s="657"/>
      <c r="CY26" s="658"/>
      <c r="CZ26" s="659">
        <v>9.5</v>
      </c>
      <c r="DA26" s="671"/>
      <c r="DB26" s="671"/>
      <c r="DC26" s="672"/>
      <c r="DD26" s="662">
        <v>5795605</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72399</v>
      </c>
      <c r="S27" s="657"/>
      <c r="T27" s="657"/>
      <c r="U27" s="657"/>
      <c r="V27" s="657"/>
      <c r="W27" s="657"/>
      <c r="X27" s="657"/>
      <c r="Y27" s="658"/>
      <c r="Z27" s="694">
        <v>0.1</v>
      </c>
      <c r="AA27" s="694"/>
      <c r="AB27" s="694"/>
      <c r="AC27" s="694"/>
      <c r="AD27" s="695">
        <v>394</v>
      </c>
      <c r="AE27" s="695"/>
      <c r="AF27" s="695"/>
      <c r="AG27" s="695"/>
      <c r="AH27" s="695"/>
      <c r="AI27" s="695"/>
      <c r="AJ27" s="695"/>
      <c r="AK27" s="695"/>
      <c r="AL27" s="659">
        <v>0</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33965665</v>
      </c>
      <c r="BH27" s="657"/>
      <c r="BI27" s="657"/>
      <c r="BJ27" s="657"/>
      <c r="BK27" s="657"/>
      <c r="BL27" s="657"/>
      <c r="BM27" s="657"/>
      <c r="BN27" s="658"/>
      <c r="BO27" s="694">
        <v>100</v>
      </c>
      <c r="BP27" s="694"/>
      <c r="BQ27" s="694"/>
      <c r="BR27" s="694"/>
      <c r="BS27" s="695">
        <v>975323</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18366254</v>
      </c>
      <c r="CS27" s="669"/>
      <c r="CT27" s="669"/>
      <c r="CU27" s="669"/>
      <c r="CV27" s="669"/>
      <c r="CW27" s="669"/>
      <c r="CX27" s="669"/>
      <c r="CY27" s="670"/>
      <c r="CZ27" s="659">
        <v>28.6</v>
      </c>
      <c r="DA27" s="671"/>
      <c r="DB27" s="671"/>
      <c r="DC27" s="672"/>
      <c r="DD27" s="662">
        <v>7009916</v>
      </c>
      <c r="DE27" s="669"/>
      <c r="DF27" s="669"/>
      <c r="DG27" s="669"/>
      <c r="DH27" s="669"/>
      <c r="DI27" s="669"/>
      <c r="DJ27" s="669"/>
      <c r="DK27" s="670"/>
      <c r="DL27" s="662">
        <v>6017904</v>
      </c>
      <c r="DM27" s="669"/>
      <c r="DN27" s="669"/>
      <c r="DO27" s="669"/>
      <c r="DP27" s="669"/>
      <c r="DQ27" s="669"/>
      <c r="DR27" s="669"/>
      <c r="DS27" s="669"/>
      <c r="DT27" s="669"/>
      <c r="DU27" s="669"/>
      <c r="DV27" s="670"/>
      <c r="DW27" s="659">
        <v>15.5</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462535</v>
      </c>
      <c r="S28" s="657"/>
      <c r="T28" s="657"/>
      <c r="U28" s="657"/>
      <c r="V28" s="657"/>
      <c r="W28" s="657"/>
      <c r="X28" s="657"/>
      <c r="Y28" s="658"/>
      <c r="Z28" s="694">
        <v>0.7</v>
      </c>
      <c r="AA28" s="694"/>
      <c r="AB28" s="694"/>
      <c r="AC28" s="694"/>
      <c r="AD28" s="695">
        <v>140094</v>
      </c>
      <c r="AE28" s="695"/>
      <c r="AF28" s="695"/>
      <c r="AG28" s="695"/>
      <c r="AH28" s="695"/>
      <c r="AI28" s="695"/>
      <c r="AJ28" s="695"/>
      <c r="AK28" s="695"/>
      <c r="AL28" s="659">
        <v>0.4</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1049508</v>
      </c>
      <c r="CS28" s="657"/>
      <c r="CT28" s="657"/>
      <c r="CU28" s="657"/>
      <c r="CV28" s="657"/>
      <c r="CW28" s="657"/>
      <c r="CX28" s="657"/>
      <c r="CY28" s="658"/>
      <c r="CZ28" s="659">
        <v>1.6</v>
      </c>
      <c r="DA28" s="671"/>
      <c r="DB28" s="671"/>
      <c r="DC28" s="672"/>
      <c r="DD28" s="662">
        <v>1038225</v>
      </c>
      <c r="DE28" s="657"/>
      <c r="DF28" s="657"/>
      <c r="DG28" s="657"/>
      <c r="DH28" s="657"/>
      <c r="DI28" s="657"/>
      <c r="DJ28" s="657"/>
      <c r="DK28" s="658"/>
      <c r="DL28" s="662">
        <v>1038225</v>
      </c>
      <c r="DM28" s="657"/>
      <c r="DN28" s="657"/>
      <c r="DO28" s="657"/>
      <c r="DP28" s="657"/>
      <c r="DQ28" s="657"/>
      <c r="DR28" s="657"/>
      <c r="DS28" s="657"/>
      <c r="DT28" s="657"/>
      <c r="DU28" s="657"/>
      <c r="DV28" s="658"/>
      <c r="DW28" s="659">
        <v>2.7</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144245</v>
      </c>
      <c r="S29" s="657"/>
      <c r="T29" s="657"/>
      <c r="U29" s="657"/>
      <c r="V29" s="657"/>
      <c r="W29" s="657"/>
      <c r="X29" s="657"/>
      <c r="Y29" s="658"/>
      <c r="Z29" s="694">
        <v>0.2</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1049500</v>
      </c>
      <c r="CS29" s="669"/>
      <c r="CT29" s="669"/>
      <c r="CU29" s="669"/>
      <c r="CV29" s="669"/>
      <c r="CW29" s="669"/>
      <c r="CX29" s="669"/>
      <c r="CY29" s="670"/>
      <c r="CZ29" s="659">
        <v>1.6</v>
      </c>
      <c r="DA29" s="671"/>
      <c r="DB29" s="671"/>
      <c r="DC29" s="672"/>
      <c r="DD29" s="662">
        <v>1038217</v>
      </c>
      <c r="DE29" s="669"/>
      <c r="DF29" s="669"/>
      <c r="DG29" s="669"/>
      <c r="DH29" s="669"/>
      <c r="DI29" s="669"/>
      <c r="DJ29" s="669"/>
      <c r="DK29" s="670"/>
      <c r="DL29" s="662">
        <v>1038217</v>
      </c>
      <c r="DM29" s="669"/>
      <c r="DN29" s="669"/>
      <c r="DO29" s="669"/>
      <c r="DP29" s="669"/>
      <c r="DQ29" s="669"/>
      <c r="DR29" s="669"/>
      <c r="DS29" s="669"/>
      <c r="DT29" s="669"/>
      <c r="DU29" s="669"/>
      <c r="DV29" s="670"/>
      <c r="DW29" s="659">
        <v>2.7</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9655053</v>
      </c>
      <c r="S30" s="657"/>
      <c r="T30" s="657"/>
      <c r="U30" s="657"/>
      <c r="V30" s="657"/>
      <c r="W30" s="657"/>
      <c r="X30" s="657"/>
      <c r="Y30" s="658"/>
      <c r="Z30" s="694">
        <v>14.5</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1013721</v>
      </c>
      <c r="CS30" s="657"/>
      <c r="CT30" s="657"/>
      <c r="CU30" s="657"/>
      <c r="CV30" s="657"/>
      <c r="CW30" s="657"/>
      <c r="CX30" s="657"/>
      <c r="CY30" s="658"/>
      <c r="CZ30" s="659">
        <v>1.6</v>
      </c>
      <c r="DA30" s="671"/>
      <c r="DB30" s="671"/>
      <c r="DC30" s="672"/>
      <c r="DD30" s="662">
        <v>1002438</v>
      </c>
      <c r="DE30" s="657"/>
      <c r="DF30" s="657"/>
      <c r="DG30" s="657"/>
      <c r="DH30" s="657"/>
      <c r="DI30" s="657"/>
      <c r="DJ30" s="657"/>
      <c r="DK30" s="658"/>
      <c r="DL30" s="662">
        <v>1002438</v>
      </c>
      <c r="DM30" s="657"/>
      <c r="DN30" s="657"/>
      <c r="DO30" s="657"/>
      <c r="DP30" s="657"/>
      <c r="DQ30" s="657"/>
      <c r="DR30" s="657"/>
      <c r="DS30" s="657"/>
      <c r="DT30" s="657"/>
      <c r="DU30" s="657"/>
      <c r="DV30" s="658"/>
      <c r="DW30" s="659">
        <v>2.6</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v>43341</v>
      </c>
      <c r="S31" s="657"/>
      <c r="T31" s="657"/>
      <c r="U31" s="657"/>
      <c r="V31" s="657"/>
      <c r="W31" s="657"/>
      <c r="X31" s="657"/>
      <c r="Y31" s="658"/>
      <c r="Z31" s="694">
        <v>0.1</v>
      </c>
      <c r="AA31" s="694"/>
      <c r="AB31" s="694"/>
      <c r="AC31" s="694"/>
      <c r="AD31" s="695">
        <v>43341</v>
      </c>
      <c r="AE31" s="695"/>
      <c r="AF31" s="695"/>
      <c r="AG31" s="695"/>
      <c r="AH31" s="695"/>
      <c r="AI31" s="695"/>
      <c r="AJ31" s="695"/>
      <c r="AK31" s="695"/>
      <c r="AL31" s="659">
        <v>0.1</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99.4</v>
      </c>
      <c r="BH31" s="719"/>
      <c r="BI31" s="719"/>
      <c r="BJ31" s="719"/>
      <c r="BK31" s="719"/>
      <c r="BL31" s="719"/>
      <c r="BM31" s="720">
        <v>97.7</v>
      </c>
      <c r="BN31" s="719"/>
      <c r="BO31" s="719"/>
      <c r="BP31" s="719"/>
      <c r="BQ31" s="721"/>
      <c r="BR31" s="718">
        <v>99.2</v>
      </c>
      <c r="BS31" s="719"/>
      <c r="BT31" s="719"/>
      <c r="BU31" s="719"/>
      <c r="BV31" s="719"/>
      <c r="BW31" s="719"/>
      <c r="BX31" s="720">
        <v>97.4</v>
      </c>
      <c r="BY31" s="719"/>
      <c r="BZ31" s="719"/>
      <c r="CA31" s="719"/>
      <c r="CB31" s="721"/>
      <c r="CD31" s="677"/>
      <c r="CE31" s="678"/>
      <c r="CF31" s="653" t="s">
        <v>300</v>
      </c>
      <c r="CG31" s="654"/>
      <c r="CH31" s="654"/>
      <c r="CI31" s="654"/>
      <c r="CJ31" s="654"/>
      <c r="CK31" s="654"/>
      <c r="CL31" s="654"/>
      <c r="CM31" s="654"/>
      <c r="CN31" s="654"/>
      <c r="CO31" s="654"/>
      <c r="CP31" s="654"/>
      <c r="CQ31" s="655"/>
      <c r="CR31" s="656">
        <v>35779</v>
      </c>
      <c r="CS31" s="669"/>
      <c r="CT31" s="669"/>
      <c r="CU31" s="669"/>
      <c r="CV31" s="669"/>
      <c r="CW31" s="669"/>
      <c r="CX31" s="669"/>
      <c r="CY31" s="670"/>
      <c r="CZ31" s="659">
        <v>0.1</v>
      </c>
      <c r="DA31" s="671"/>
      <c r="DB31" s="671"/>
      <c r="DC31" s="672"/>
      <c r="DD31" s="662">
        <v>35779</v>
      </c>
      <c r="DE31" s="669"/>
      <c r="DF31" s="669"/>
      <c r="DG31" s="669"/>
      <c r="DH31" s="669"/>
      <c r="DI31" s="669"/>
      <c r="DJ31" s="669"/>
      <c r="DK31" s="670"/>
      <c r="DL31" s="662">
        <v>35779</v>
      </c>
      <c r="DM31" s="669"/>
      <c r="DN31" s="669"/>
      <c r="DO31" s="669"/>
      <c r="DP31" s="669"/>
      <c r="DQ31" s="669"/>
      <c r="DR31" s="669"/>
      <c r="DS31" s="669"/>
      <c r="DT31" s="669"/>
      <c r="DU31" s="669"/>
      <c r="DV31" s="670"/>
      <c r="DW31" s="659">
        <v>0.1</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4189451</v>
      </c>
      <c r="S32" s="657"/>
      <c r="T32" s="657"/>
      <c r="U32" s="657"/>
      <c r="V32" s="657"/>
      <c r="W32" s="657"/>
      <c r="X32" s="657"/>
      <c r="Y32" s="658"/>
      <c r="Z32" s="694">
        <v>6.3</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99.1</v>
      </c>
      <c r="BH32" s="669"/>
      <c r="BI32" s="669"/>
      <c r="BJ32" s="669"/>
      <c r="BK32" s="669"/>
      <c r="BL32" s="669"/>
      <c r="BM32" s="660">
        <v>96.5</v>
      </c>
      <c r="BN32" s="669"/>
      <c r="BO32" s="669"/>
      <c r="BP32" s="669"/>
      <c r="BQ32" s="692"/>
      <c r="BR32" s="722">
        <v>98.7</v>
      </c>
      <c r="BS32" s="669"/>
      <c r="BT32" s="669"/>
      <c r="BU32" s="669"/>
      <c r="BV32" s="669"/>
      <c r="BW32" s="669"/>
      <c r="BX32" s="660">
        <v>95.8</v>
      </c>
      <c r="BY32" s="669"/>
      <c r="BZ32" s="669"/>
      <c r="CA32" s="669"/>
      <c r="CB32" s="692"/>
      <c r="CD32" s="679"/>
      <c r="CE32" s="680"/>
      <c r="CF32" s="653" t="s">
        <v>304</v>
      </c>
      <c r="CG32" s="654"/>
      <c r="CH32" s="654"/>
      <c r="CI32" s="654"/>
      <c r="CJ32" s="654"/>
      <c r="CK32" s="654"/>
      <c r="CL32" s="654"/>
      <c r="CM32" s="654"/>
      <c r="CN32" s="654"/>
      <c r="CO32" s="654"/>
      <c r="CP32" s="654"/>
      <c r="CQ32" s="655"/>
      <c r="CR32" s="656">
        <v>8</v>
      </c>
      <c r="CS32" s="657"/>
      <c r="CT32" s="657"/>
      <c r="CU32" s="657"/>
      <c r="CV32" s="657"/>
      <c r="CW32" s="657"/>
      <c r="CX32" s="657"/>
      <c r="CY32" s="658"/>
      <c r="CZ32" s="659">
        <v>0</v>
      </c>
      <c r="DA32" s="671"/>
      <c r="DB32" s="671"/>
      <c r="DC32" s="672"/>
      <c r="DD32" s="662">
        <v>8</v>
      </c>
      <c r="DE32" s="657"/>
      <c r="DF32" s="657"/>
      <c r="DG32" s="657"/>
      <c r="DH32" s="657"/>
      <c r="DI32" s="657"/>
      <c r="DJ32" s="657"/>
      <c r="DK32" s="658"/>
      <c r="DL32" s="662">
        <v>8</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152790</v>
      </c>
      <c r="S33" s="657"/>
      <c r="T33" s="657"/>
      <c r="U33" s="657"/>
      <c r="V33" s="657"/>
      <c r="W33" s="657"/>
      <c r="X33" s="657"/>
      <c r="Y33" s="658"/>
      <c r="Z33" s="694">
        <v>0.2</v>
      </c>
      <c r="AA33" s="694"/>
      <c r="AB33" s="694"/>
      <c r="AC33" s="694"/>
      <c r="AD33" s="695">
        <v>72402</v>
      </c>
      <c r="AE33" s="695"/>
      <c r="AF33" s="695"/>
      <c r="AG33" s="695"/>
      <c r="AH33" s="695"/>
      <c r="AI33" s="695"/>
      <c r="AJ33" s="695"/>
      <c r="AK33" s="695"/>
      <c r="AL33" s="659">
        <v>0.2</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99.6</v>
      </c>
      <c r="BH33" s="641"/>
      <c r="BI33" s="641"/>
      <c r="BJ33" s="641"/>
      <c r="BK33" s="641"/>
      <c r="BL33" s="641"/>
      <c r="BM33" s="687">
        <v>98.6</v>
      </c>
      <c r="BN33" s="641"/>
      <c r="BO33" s="641"/>
      <c r="BP33" s="641"/>
      <c r="BQ33" s="704"/>
      <c r="BR33" s="717">
        <v>99.6</v>
      </c>
      <c r="BS33" s="641"/>
      <c r="BT33" s="641"/>
      <c r="BU33" s="641"/>
      <c r="BV33" s="641"/>
      <c r="BW33" s="641"/>
      <c r="BX33" s="687">
        <v>98.4</v>
      </c>
      <c r="BY33" s="641"/>
      <c r="BZ33" s="641"/>
      <c r="CA33" s="641"/>
      <c r="CB33" s="704"/>
      <c r="CD33" s="653" t="s">
        <v>307</v>
      </c>
      <c r="CE33" s="654"/>
      <c r="CF33" s="654"/>
      <c r="CG33" s="654"/>
      <c r="CH33" s="654"/>
      <c r="CI33" s="654"/>
      <c r="CJ33" s="654"/>
      <c r="CK33" s="654"/>
      <c r="CL33" s="654"/>
      <c r="CM33" s="654"/>
      <c r="CN33" s="654"/>
      <c r="CO33" s="654"/>
      <c r="CP33" s="654"/>
      <c r="CQ33" s="655"/>
      <c r="CR33" s="656">
        <v>27809868</v>
      </c>
      <c r="CS33" s="669"/>
      <c r="CT33" s="669"/>
      <c r="CU33" s="669"/>
      <c r="CV33" s="669"/>
      <c r="CW33" s="669"/>
      <c r="CX33" s="669"/>
      <c r="CY33" s="670"/>
      <c r="CZ33" s="659">
        <v>43.2</v>
      </c>
      <c r="DA33" s="671"/>
      <c r="DB33" s="671"/>
      <c r="DC33" s="672"/>
      <c r="DD33" s="662">
        <v>22608792</v>
      </c>
      <c r="DE33" s="669"/>
      <c r="DF33" s="669"/>
      <c r="DG33" s="669"/>
      <c r="DH33" s="669"/>
      <c r="DI33" s="669"/>
      <c r="DJ33" s="669"/>
      <c r="DK33" s="670"/>
      <c r="DL33" s="662">
        <v>18665954</v>
      </c>
      <c r="DM33" s="669"/>
      <c r="DN33" s="669"/>
      <c r="DO33" s="669"/>
      <c r="DP33" s="669"/>
      <c r="DQ33" s="669"/>
      <c r="DR33" s="669"/>
      <c r="DS33" s="669"/>
      <c r="DT33" s="669"/>
      <c r="DU33" s="669"/>
      <c r="DV33" s="670"/>
      <c r="DW33" s="659">
        <v>48.1</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1619646</v>
      </c>
      <c r="S34" s="657"/>
      <c r="T34" s="657"/>
      <c r="U34" s="657"/>
      <c r="V34" s="657"/>
      <c r="W34" s="657"/>
      <c r="X34" s="657"/>
      <c r="Y34" s="658"/>
      <c r="Z34" s="694">
        <v>2.4</v>
      </c>
      <c r="AA34" s="694"/>
      <c r="AB34" s="694"/>
      <c r="AC34" s="694"/>
      <c r="AD34" s="695" t="s">
        <v>122</v>
      </c>
      <c r="AE34" s="695"/>
      <c r="AF34" s="695"/>
      <c r="AG34" s="695"/>
      <c r="AH34" s="695"/>
      <c r="AI34" s="695"/>
      <c r="AJ34" s="695"/>
      <c r="AK34" s="695"/>
      <c r="AL34" s="659" t="s">
        <v>122</v>
      </c>
      <c r="AM34" s="660"/>
      <c r="AN34" s="660"/>
      <c r="AO34" s="696"/>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3" t="s">
        <v>309</v>
      </c>
      <c r="CE34" s="654"/>
      <c r="CF34" s="654"/>
      <c r="CG34" s="654"/>
      <c r="CH34" s="654"/>
      <c r="CI34" s="654"/>
      <c r="CJ34" s="654"/>
      <c r="CK34" s="654"/>
      <c r="CL34" s="654"/>
      <c r="CM34" s="654"/>
      <c r="CN34" s="654"/>
      <c r="CO34" s="654"/>
      <c r="CP34" s="654"/>
      <c r="CQ34" s="655"/>
      <c r="CR34" s="656">
        <v>12257442</v>
      </c>
      <c r="CS34" s="657"/>
      <c r="CT34" s="657"/>
      <c r="CU34" s="657"/>
      <c r="CV34" s="657"/>
      <c r="CW34" s="657"/>
      <c r="CX34" s="657"/>
      <c r="CY34" s="658"/>
      <c r="CZ34" s="659">
        <v>19.100000000000001</v>
      </c>
      <c r="DA34" s="671"/>
      <c r="DB34" s="671"/>
      <c r="DC34" s="672"/>
      <c r="DD34" s="662">
        <v>9833068</v>
      </c>
      <c r="DE34" s="657"/>
      <c r="DF34" s="657"/>
      <c r="DG34" s="657"/>
      <c r="DH34" s="657"/>
      <c r="DI34" s="657"/>
      <c r="DJ34" s="657"/>
      <c r="DK34" s="658"/>
      <c r="DL34" s="662">
        <v>9317359</v>
      </c>
      <c r="DM34" s="657"/>
      <c r="DN34" s="657"/>
      <c r="DO34" s="657"/>
      <c r="DP34" s="657"/>
      <c r="DQ34" s="657"/>
      <c r="DR34" s="657"/>
      <c r="DS34" s="657"/>
      <c r="DT34" s="657"/>
      <c r="DU34" s="657"/>
      <c r="DV34" s="658"/>
      <c r="DW34" s="659">
        <v>24</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892738</v>
      </c>
      <c r="S35" s="657"/>
      <c r="T35" s="657"/>
      <c r="U35" s="657"/>
      <c r="V35" s="657"/>
      <c r="W35" s="657"/>
      <c r="X35" s="657"/>
      <c r="Y35" s="658"/>
      <c r="Z35" s="694">
        <v>1.3</v>
      </c>
      <c r="AA35" s="694"/>
      <c r="AB35" s="694"/>
      <c r="AC35" s="694"/>
      <c r="AD35" s="695" t="s">
        <v>122</v>
      </c>
      <c r="AE35" s="695"/>
      <c r="AF35" s="695"/>
      <c r="AG35" s="695"/>
      <c r="AH35" s="695"/>
      <c r="AI35" s="695"/>
      <c r="AJ35" s="695"/>
      <c r="AK35" s="695"/>
      <c r="AL35" s="659" t="s">
        <v>122</v>
      </c>
      <c r="AM35" s="660"/>
      <c r="AN35" s="660"/>
      <c r="AO35" s="696"/>
      <c r="AP35" s="206"/>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1231081</v>
      </c>
      <c r="CS35" s="669"/>
      <c r="CT35" s="669"/>
      <c r="CU35" s="669"/>
      <c r="CV35" s="669"/>
      <c r="CW35" s="669"/>
      <c r="CX35" s="669"/>
      <c r="CY35" s="670"/>
      <c r="CZ35" s="659">
        <v>1.9</v>
      </c>
      <c r="DA35" s="671"/>
      <c r="DB35" s="671"/>
      <c r="DC35" s="672"/>
      <c r="DD35" s="662">
        <v>1036021</v>
      </c>
      <c r="DE35" s="669"/>
      <c r="DF35" s="669"/>
      <c r="DG35" s="669"/>
      <c r="DH35" s="669"/>
      <c r="DI35" s="669"/>
      <c r="DJ35" s="669"/>
      <c r="DK35" s="670"/>
      <c r="DL35" s="662">
        <v>1011798</v>
      </c>
      <c r="DM35" s="669"/>
      <c r="DN35" s="669"/>
      <c r="DO35" s="669"/>
      <c r="DP35" s="669"/>
      <c r="DQ35" s="669"/>
      <c r="DR35" s="669"/>
      <c r="DS35" s="669"/>
      <c r="DT35" s="669"/>
      <c r="DU35" s="669"/>
      <c r="DV35" s="670"/>
      <c r="DW35" s="659">
        <v>2.6</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3587730</v>
      </c>
      <c r="S36" s="657"/>
      <c r="T36" s="657"/>
      <c r="U36" s="657"/>
      <c r="V36" s="657"/>
      <c r="W36" s="657"/>
      <c r="X36" s="657"/>
      <c r="Y36" s="658"/>
      <c r="Z36" s="694">
        <v>5.4</v>
      </c>
      <c r="AA36" s="694"/>
      <c r="AB36" s="694"/>
      <c r="AC36" s="694"/>
      <c r="AD36" s="695" t="s">
        <v>122</v>
      </c>
      <c r="AE36" s="695"/>
      <c r="AF36" s="695"/>
      <c r="AG36" s="695"/>
      <c r="AH36" s="695"/>
      <c r="AI36" s="695"/>
      <c r="AJ36" s="695"/>
      <c r="AK36" s="695"/>
      <c r="AL36" s="659" t="s">
        <v>122</v>
      </c>
      <c r="AM36" s="660"/>
      <c r="AN36" s="660"/>
      <c r="AO36" s="696"/>
      <c r="AP36" s="206"/>
      <c r="AQ36" s="705" t="s">
        <v>315</v>
      </c>
      <c r="AR36" s="706"/>
      <c r="AS36" s="706"/>
      <c r="AT36" s="706"/>
      <c r="AU36" s="706"/>
      <c r="AV36" s="706"/>
      <c r="AW36" s="706"/>
      <c r="AX36" s="706"/>
      <c r="AY36" s="707"/>
      <c r="AZ36" s="711">
        <v>8547624</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24568</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6715481</v>
      </c>
      <c r="CS36" s="657"/>
      <c r="CT36" s="657"/>
      <c r="CU36" s="657"/>
      <c r="CV36" s="657"/>
      <c r="CW36" s="657"/>
      <c r="CX36" s="657"/>
      <c r="CY36" s="658"/>
      <c r="CZ36" s="659">
        <v>10.4</v>
      </c>
      <c r="DA36" s="671"/>
      <c r="DB36" s="671"/>
      <c r="DC36" s="672"/>
      <c r="DD36" s="662">
        <v>6411425</v>
      </c>
      <c r="DE36" s="657"/>
      <c r="DF36" s="657"/>
      <c r="DG36" s="657"/>
      <c r="DH36" s="657"/>
      <c r="DI36" s="657"/>
      <c r="DJ36" s="657"/>
      <c r="DK36" s="658"/>
      <c r="DL36" s="662">
        <v>5062342</v>
      </c>
      <c r="DM36" s="657"/>
      <c r="DN36" s="657"/>
      <c r="DO36" s="657"/>
      <c r="DP36" s="657"/>
      <c r="DQ36" s="657"/>
      <c r="DR36" s="657"/>
      <c r="DS36" s="657"/>
      <c r="DT36" s="657"/>
      <c r="DU36" s="657"/>
      <c r="DV36" s="658"/>
      <c r="DW36" s="659">
        <v>13</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2170038</v>
      </c>
      <c r="S37" s="657"/>
      <c r="T37" s="657"/>
      <c r="U37" s="657"/>
      <c r="V37" s="657"/>
      <c r="W37" s="657"/>
      <c r="X37" s="657"/>
      <c r="Y37" s="658"/>
      <c r="Z37" s="694">
        <v>3.3</v>
      </c>
      <c r="AA37" s="694"/>
      <c r="AB37" s="694"/>
      <c r="AC37" s="694"/>
      <c r="AD37" s="695">
        <v>3838</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1549227</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-599714</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1573276</v>
      </c>
      <c r="CS37" s="669"/>
      <c r="CT37" s="669"/>
      <c r="CU37" s="669"/>
      <c r="CV37" s="669"/>
      <c r="CW37" s="669"/>
      <c r="CX37" s="669"/>
      <c r="CY37" s="670"/>
      <c r="CZ37" s="659">
        <v>2.4</v>
      </c>
      <c r="DA37" s="671"/>
      <c r="DB37" s="671"/>
      <c r="DC37" s="672"/>
      <c r="DD37" s="662">
        <v>1573276</v>
      </c>
      <c r="DE37" s="669"/>
      <c r="DF37" s="669"/>
      <c r="DG37" s="669"/>
      <c r="DH37" s="669"/>
      <c r="DI37" s="669"/>
      <c r="DJ37" s="669"/>
      <c r="DK37" s="670"/>
      <c r="DL37" s="662">
        <v>1094986</v>
      </c>
      <c r="DM37" s="669"/>
      <c r="DN37" s="669"/>
      <c r="DO37" s="669"/>
      <c r="DP37" s="669"/>
      <c r="DQ37" s="669"/>
      <c r="DR37" s="669"/>
      <c r="DS37" s="669"/>
      <c r="DT37" s="669"/>
      <c r="DU37" s="669"/>
      <c r="DV37" s="670"/>
      <c r="DW37" s="659">
        <v>2.8</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2159700</v>
      </c>
      <c r="S38" s="657"/>
      <c r="T38" s="657"/>
      <c r="U38" s="657"/>
      <c r="V38" s="657"/>
      <c r="W38" s="657"/>
      <c r="X38" s="657"/>
      <c r="Y38" s="658"/>
      <c r="Z38" s="694">
        <v>3.2</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1328063</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15779</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5507191</v>
      </c>
      <c r="CS38" s="657"/>
      <c r="CT38" s="657"/>
      <c r="CU38" s="657"/>
      <c r="CV38" s="657"/>
      <c r="CW38" s="657"/>
      <c r="CX38" s="657"/>
      <c r="CY38" s="658"/>
      <c r="CZ38" s="659">
        <v>8.6</v>
      </c>
      <c r="DA38" s="671"/>
      <c r="DB38" s="671"/>
      <c r="DC38" s="672"/>
      <c r="DD38" s="662">
        <v>4623596</v>
      </c>
      <c r="DE38" s="657"/>
      <c r="DF38" s="657"/>
      <c r="DG38" s="657"/>
      <c r="DH38" s="657"/>
      <c r="DI38" s="657"/>
      <c r="DJ38" s="657"/>
      <c r="DK38" s="658"/>
      <c r="DL38" s="662">
        <v>3274455</v>
      </c>
      <c r="DM38" s="657"/>
      <c r="DN38" s="657"/>
      <c r="DO38" s="657"/>
      <c r="DP38" s="657"/>
      <c r="DQ38" s="657"/>
      <c r="DR38" s="657"/>
      <c r="DS38" s="657"/>
      <c r="DT38" s="657"/>
      <c r="DU38" s="657"/>
      <c r="DV38" s="658"/>
      <c r="DW38" s="659">
        <v>8.4</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574249</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23292</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1006656</v>
      </c>
      <c r="CS39" s="669"/>
      <c r="CT39" s="669"/>
      <c r="CU39" s="669"/>
      <c r="CV39" s="669"/>
      <c r="CW39" s="669"/>
      <c r="CX39" s="669"/>
      <c r="CY39" s="670"/>
      <c r="CZ39" s="659">
        <v>1.6</v>
      </c>
      <c r="DA39" s="671"/>
      <c r="DB39" s="671"/>
      <c r="DC39" s="672"/>
      <c r="DD39" s="662">
        <v>111665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v>163143</v>
      </c>
      <c r="BA40" s="657"/>
      <c r="BB40" s="657"/>
      <c r="BC40" s="657"/>
      <c r="BD40" s="669"/>
      <c r="BE40" s="669"/>
      <c r="BF40" s="692"/>
      <c r="BG40" s="697" t="s">
        <v>332</v>
      </c>
      <c r="BH40" s="698"/>
      <c r="BI40" s="698"/>
      <c r="BJ40" s="698"/>
      <c r="BK40" s="698"/>
      <c r="BL40" s="202"/>
      <c r="BM40" s="654" t="s">
        <v>333</v>
      </c>
      <c r="BN40" s="654"/>
      <c r="BO40" s="654"/>
      <c r="BP40" s="654"/>
      <c r="BQ40" s="654"/>
      <c r="BR40" s="654"/>
      <c r="BS40" s="654"/>
      <c r="BT40" s="654"/>
      <c r="BU40" s="655"/>
      <c r="BV40" s="656">
        <v>111</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1092017</v>
      </c>
      <c r="CS40" s="657"/>
      <c r="CT40" s="657"/>
      <c r="CU40" s="657"/>
      <c r="CV40" s="657"/>
      <c r="CW40" s="657"/>
      <c r="CX40" s="657"/>
      <c r="CY40" s="658"/>
      <c r="CZ40" s="659">
        <v>1.7</v>
      </c>
      <c r="DA40" s="671"/>
      <c r="DB40" s="671"/>
      <c r="DC40" s="672"/>
      <c r="DD40" s="662">
        <v>593017</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66749111</v>
      </c>
      <c r="S41" s="681"/>
      <c r="T41" s="681"/>
      <c r="U41" s="681"/>
      <c r="V41" s="681"/>
      <c r="W41" s="681"/>
      <c r="X41" s="681"/>
      <c r="Y41" s="684"/>
      <c r="Z41" s="685">
        <v>100</v>
      </c>
      <c r="AA41" s="685"/>
      <c r="AB41" s="685"/>
      <c r="AC41" s="685"/>
      <c r="AD41" s="686">
        <v>38794656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1475464</v>
      </c>
      <c r="BA41" s="657"/>
      <c r="BB41" s="657"/>
      <c r="BC41" s="657"/>
      <c r="BD41" s="669"/>
      <c r="BE41" s="669"/>
      <c r="BF41" s="692"/>
      <c r="BG41" s="697"/>
      <c r="BH41" s="698"/>
      <c r="BI41" s="698"/>
      <c r="BJ41" s="698"/>
      <c r="BK41" s="698"/>
      <c r="BL41" s="202"/>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3457478</v>
      </c>
      <c r="BA42" s="681"/>
      <c r="BB42" s="681"/>
      <c r="BC42" s="681"/>
      <c r="BD42" s="641"/>
      <c r="BE42" s="641"/>
      <c r="BF42" s="704"/>
      <c r="BG42" s="699"/>
      <c r="BH42" s="700"/>
      <c r="BI42" s="700"/>
      <c r="BJ42" s="700"/>
      <c r="BK42" s="700"/>
      <c r="BL42" s="203"/>
      <c r="BM42" s="638" t="s">
        <v>340</v>
      </c>
      <c r="BN42" s="638"/>
      <c r="BO42" s="638"/>
      <c r="BP42" s="638"/>
      <c r="BQ42" s="638"/>
      <c r="BR42" s="638"/>
      <c r="BS42" s="638"/>
      <c r="BT42" s="638"/>
      <c r="BU42" s="639"/>
      <c r="BV42" s="640">
        <v>331</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6427727</v>
      </c>
      <c r="CS42" s="669"/>
      <c r="CT42" s="669"/>
      <c r="CU42" s="669"/>
      <c r="CV42" s="669"/>
      <c r="CW42" s="669"/>
      <c r="CX42" s="669"/>
      <c r="CY42" s="670"/>
      <c r="CZ42" s="659">
        <v>10</v>
      </c>
      <c r="DA42" s="671"/>
      <c r="DB42" s="671"/>
      <c r="DC42" s="672"/>
      <c r="DD42" s="662">
        <v>2574342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170669</v>
      </c>
      <c r="CS43" s="669"/>
      <c r="CT43" s="669"/>
      <c r="CU43" s="669"/>
      <c r="CV43" s="669"/>
      <c r="CW43" s="669"/>
      <c r="CX43" s="669"/>
      <c r="CY43" s="670"/>
      <c r="CZ43" s="659">
        <v>0.3</v>
      </c>
      <c r="DA43" s="671"/>
      <c r="DB43" s="671"/>
      <c r="DC43" s="672"/>
      <c r="DD43" s="662">
        <v>170429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6427727</v>
      </c>
      <c r="CS44" s="657"/>
      <c r="CT44" s="657"/>
      <c r="CU44" s="657"/>
      <c r="CV44" s="657"/>
      <c r="CW44" s="657"/>
      <c r="CX44" s="657"/>
      <c r="CY44" s="658"/>
      <c r="CZ44" s="659">
        <v>10</v>
      </c>
      <c r="DA44" s="660"/>
      <c r="DB44" s="660"/>
      <c r="DC44" s="661"/>
      <c r="DD44" s="662">
        <v>2574342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730301</v>
      </c>
      <c r="CS45" s="669"/>
      <c r="CT45" s="669"/>
      <c r="CU45" s="669"/>
      <c r="CV45" s="669"/>
      <c r="CW45" s="669"/>
      <c r="CX45" s="669"/>
      <c r="CY45" s="670"/>
      <c r="CZ45" s="659">
        <v>1.1000000000000001</v>
      </c>
      <c r="DA45" s="671"/>
      <c r="DB45" s="671"/>
      <c r="DC45" s="672"/>
      <c r="DD45" s="662">
        <v>85682</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5660103</v>
      </c>
      <c r="CS46" s="657"/>
      <c r="CT46" s="657"/>
      <c r="CU46" s="657"/>
      <c r="CV46" s="657"/>
      <c r="CW46" s="657"/>
      <c r="CX46" s="657"/>
      <c r="CY46" s="658"/>
      <c r="CZ46" s="659">
        <v>8.8000000000000007</v>
      </c>
      <c r="DA46" s="660"/>
      <c r="DB46" s="660"/>
      <c r="DC46" s="661"/>
      <c r="DD46" s="662">
        <v>2457537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64313596</v>
      </c>
      <c r="CS49" s="641"/>
      <c r="CT49" s="641"/>
      <c r="CU49" s="641"/>
      <c r="CV49" s="641"/>
      <c r="CW49" s="641"/>
      <c r="CX49" s="641"/>
      <c r="CY49" s="642"/>
      <c r="CZ49" s="643">
        <v>100</v>
      </c>
      <c r="DA49" s="644"/>
      <c r="DB49" s="644"/>
      <c r="DC49" s="645"/>
      <c r="DD49" s="646">
        <v>43014679</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34fFY4oMmudwDg8DM9nNKyUeugBog4eBlw+IuUEEKedVaZRh4gF0aTf9RQMv8C1dSiW/EJNZOnGuI3/M4CJW6Q==" saltValue="HQfXXEMd4zxCxxeea+eDj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7"/>
    </row>
    <row r="5" spans="1:131" s="218"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7"/>
    </row>
    <row r="6" spans="1:131" s="218"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7"/>
    </row>
    <row r="7" spans="1:131" s="218" customFormat="1" ht="26.25" customHeight="1" thickTop="1" x14ac:dyDescent="0.2">
      <c r="A7" s="219">
        <v>1</v>
      </c>
      <c r="B7" s="1082" t="s">
        <v>374</v>
      </c>
      <c r="C7" s="1083"/>
      <c r="D7" s="1083"/>
      <c r="E7" s="1083"/>
      <c r="F7" s="1083"/>
      <c r="G7" s="1083"/>
      <c r="H7" s="1083"/>
      <c r="I7" s="1083"/>
      <c r="J7" s="1083"/>
      <c r="K7" s="1083"/>
      <c r="L7" s="1083"/>
      <c r="M7" s="1083"/>
      <c r="N7" s="1083"/>
      <c r="O7" s="1083"/>
      <c r="P7" s="1084"/>
      <c r="Q7" s="1137">
        <v>66380</v>
      </c>
      <c r="R7" s="1138"/>
      <c r="S7" s="1138"/>
      <c r="T7" s="1138"/>
      <c r="U7" s="1138"/>
      <c r="V7" s="1138">
        <v>63958</v>
      </c>
      <c r="W7" s="1138"/>
      <c r="X7" s="1138"/>
      <c r="Y7" s="1138"/>
      <c r="Z7" s="1138"/>
      <c r="AA7" s="1138">
        <v>2421</v>
      </c>
      <c r="AB7" s="1138"/>
      <c r="AC7" s="1138"/>
      <c r="AD7" s="1138"/>
      <c r="AE7" s="1139"/>
      <c r="AF7" s="1140">
        <v>1653</v>
      </c>
      <c r="AG7" s="1141"/>
      <c r="AH7" s="1141"/>
      <c r="AI7" s="1141"/>
      <c r="AJ7" s="1142"/>
      <c r="AK7" s="1143">
        <v>867</v>
      </c>
      <c r="AL7" s="1144"/>
      <c r="AM7" s="1144"/>
      <c r="AN7" s="1144"/>
      <c r="AO7" s="1144"/>
      <c r="AP7" s="1144">
        <v>9152</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9">
        <v>1</v>
      </c>
      <c r="BR7" s="220"/>
      <c r="BS7" s="1134" t="s">
        <v>560</v>
      </c>
      <c r="BT7" s="1135"/>
      <c r="BU7" s="1135"/>
      <c r="BV7" s="1135"/>
      <c r="BW7" s="1135"/>
      <c r="BX7" s="1135"/>
      <c r="BY7" s="1135"/>
      <c r="BZ7" s="1135"/>
      <c r="CA7" s="1135"/>
      <c r="CB7" s="1135"/>
      <c r="CC7" s="1135"/>
      <c r="CD7" s="1135"/>
      <c r="CE7" s="1135"/>
      <c r="CF7" s="1135"/>
      <c r="CG7" s="1147"/>
      <c r="CH7" s="1131">
        <v>71</v>
      </c>
      <c r="CI7" s="1132"/>
      <c r="CJ7" s="1132"/>
      <c r="CK7" s="1132"/>
      <c r="CL7" s="1133"/>
      <c r="CM7" s="1131">
        <v>217</v>
      </c>
      <c r="CN7" s="1132"/>
      <c r="CO7" s="1132"/>
      <c r="CP7" s="1132"/>
      <c r="CQ7" s="1133"/>
      <c r="CR7" s="1131">
        <v>72</v>
      </c>
      <c r="CS7" s="1132"/>
      <c r="CT7" s="1132"/>
      <c r="CU7" s="1132"/>
      <c r="CV7" s="1133"/>
      <c r="CW7" s="1131" t="s">
        <v>554</v>
      </c>
      <c r="CX7" s="1132"/>
      <c r="CY7" s="1132"/>
      <c r="CZ7" s="1132"/>
      <c r="DA7" s="1133"/>
      <c r="DB7" s="1131">
        <v>329</v>
      </c>
      <c r="DC7" s="1132"/>
      <c r="DD7" s="1132"/>
      <c r="DE7" s="1132"/>
      <c r="DF7" s="1133"/>
      <c r="DG7" s="1131" t="s">
        <v>554</v>
      </c>
      <c r="DH7" s="1132"/>
      <c r="DI7" s="1132"/>
      <c r="DJ7" s="1132"/>
      <c r="DK7" s="1133"/>
      <c r="DL7" s="1131" t="s">
        <v>554</v>
      </c>
      <c r="DM7" s="1132"/>
      <c r="DN7" s="1132"/>
      <c r="DO7" s="1132"/>
      <c r="DP7" s="1133"/>
      <c r="DQ7" s="1131" t="s">
        <v>554</v>
      </c>
      <c r="DR7" s="1132"/>
      <c r="DS7" s="1132"/>
      <c r="DT7" s="1132"/>
      <c r="DU7" s="1133"/>
      <c r="DV7" s="1134"/>
      <c r="DW7" s="1135"/>
      <c r="DX7" s="1135"/>
      <c r="DY7" s="1135"/>
      <c r="DZ7" s="1136"/>
      <c r="EA7" s="217"/>
    </row>
    <row r="8" spans="1:131" s="218" customFormat="1" ht="26.25" customHeight="1" x14ac:dyDescent="0.2">
      <c r="A8" s="221">
        <v>2</v>
      </c>
      <c r="B8" s="1065" t="s">
        <v>375</v>
      </c>
      <c r="C8" s="1066"/>
      <c r="D8" s="1066"/>
      <c r="E8" s="1066"/>
      <c r="F8" s="1066"/>
      <c r="G8" s="1066"/>
      <c r="H8" s="1066"/>
      <c r="I8" s="1066"/>
      <c r="J8" s="1066"/>
      <c r="K8" s="1066"/>
      <c r="L8" s="1066"/>
      <c r="M8" s="1066"/>
      <c r="N8" s="1066"/>
      <c r="O8" s="1066"/>
      <c r="P8" s="1067"/>
      <c r="Q8" s="1073">
        <v>3</v>
      </c>
      <c r="R8" s="1074"/>
      <c r="S8" s="1074"/>
      <c r="T8" s="1074"/>
      <c r="U8" s="1074"/>
      <c r="V8" s="1074">
        <v>3</v>
      </c>
      <c r="W8" s="1074"/>
      <c r="X8" s="1074"/>
      <c r="Y8" s="1074"/>
      <c r="Z8" s="1074"/>
      <c r="AA8" s="1074" t="s">
        <v>554</v>
      </c>
      <c r="AB8" s="1074"/>
      <c r="AC8" s="1074"/>
      <c r="AD8" s="1074"/>
      <c r="AE8" s="1075"/>
      <c r="AF8" s="1070" t="s">
        <v>122</v>
      </c>
      <c r="AG8" s="1071"/>
      <c r="AH8" s="1071"/>
      <c r="AI8" s="1071"/>
      <c r="AJ8" s="1072"/>
      <c r="AK8" s="1115">
        <v>0</v>
      </c>
      <c r="AL8" s="1116"/>
      <c r="AM8" s="1116"/>
      <c r="AN8" s="1116"/>
      <c r="AO8" s="1116"/>
      <c r="AP8" s="1116" t="s">
        <v>554</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1">
        <v>2</v>
      </c>
      <c r="BR8" s="222"/>
      <c r="BS8" s="1027" t="s">
        <v>561</v>
      </c>
      <c r="BT8" s="1028"/>
      <c r="BU8" s="1028"/>
      <c r="BV8" s="1028"/>
      <c r="BW8" s="1028"/>
      <c r="BX8" s="1028"/>
      <c r="BY8" s="1028"/>
      <c r="BZ8" s="1028"/>
      <c r="CA8" s="1028"/>
      <c r="CB8" s="1028"/>
      <c r="CC8" s="1028"/>
      <c r="CD8" s="1028"/>
      <c r="CE8" s="1028"/>
      <c r="CF8" s="1028"/>
      <c r="CG8" s="1049"/>
      <c r="CH8" s="1024">
        <v>2</v>
      </c>
      <c r="CI8" s="1025"/>
      <c r="CJ8" s="1025"/>
      <c r="CK8" s="1025"/>
      <c r="CL8" s="1026"/>
      <c r="CM8" s="1024">
        <v>190</v>
      </c>
      <c r="CN8" s="1025"/>
      <c r="CO8" s="1025"/>
      <c r="CP8" s="1025"/>
      <c r="CQ8" s="1026"/>
      <c r="CR8" s="1024">
        <v>10</v>
      </c>
      <c r="CS8" s="1025"/>
      <c r="CT8" s="1025"/>
      <c r="CU8" s="1025"/>
      <c r="CV8" s="1026"/>
      <c r="CW8" s="1024" t="s">
        <v>554</v>
      </c>
      <c r="CX8" s="1025"/>
      <c r="CY8" s="1025"/>
      <c r="CZ8" s="1025"/>
      <c r="DA8" s="1026"/>
      <c r="DB8" s="1024">
        <v>2113</v>
      </c>
      <c r="DC8" s="1025"/>
      <c r="DD8" s="1025"/>
      <c r="DE8" s="1025"/>
      <c r="DF8" s="1026"/>
      <c r="DG8" s="1024" t="s">
        <v>554</v>
      </c>
      <c r="DH8" s="1025"/>
      <c r="DI8" s="1025"/>
      <c r="DJ8" s="1025"/>
      <c r="DK8" s="1026"/>
      <c r="DL8" s="1024" t="s">
        <v>554</v>
      </c>
      <c r="DM8" s="1025"/>
      <c r="DN8" s="1025"/>
      <c r="DO8" s="1025"/>
      <c r="DP8" s="1026"/>
      <c r="DQ8" s="1024" t="s">
        <v>554</v>
      </c>
      <c r="DR8" s="1025"/>
      <c r="DS8" s="1025"/>
      <c r="DT8" s="1025"/>
      <c r="DU8" s="1026"/>
      <c r="DV8" s="1027"/>
      <c r="DW8" s="1028"/>
      <c r="DX8" s="1028"/>
      <c r="DY8" s="1028"/>
      <c r="DZ8" s="1029"/>
      <c r="EA8" s="217"/>
    </row>
    <row r="9" spans="1:131" s="218" customFormat="1" ht="26.25" customHeight="1" x14ac:dyDescent="0.2">
      <c r="A9" s="221">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1">
        <v>3</v>
      </c>
      <c r="BR9" s="222"/>
      <c r="BS9" s="1027" t="s">
        <v>562</v>
      </c>
      <c r="BT9" s="1028"/>
      <c r="BU9" s="1028"/>
      <c r="BV9" s="1028"/>
      <c r="BW9" s="1028"/>
      <c r="BX9" s="1028"/>
      <c r="BY9" s="1028"/>
      <c r="BZ9" s="1028"/>
      <c r="CA9" s="1028"/>
      <c r="CB9" s="1028"/>
      <c r="CC9" s="1028"/>
      <c r="CD9" s="1028"/>
      <c r="CE9" s="1028"/>
      <c r="CF9" s="1028"/>
      <c r="CG9" s="1049"/>
      <c r="CH9" s="1024">
        <v>-6</v>
      </c>
      <c r="CI9" s="1025"/>
      <c r="CJ9" s="1025"/>
      <c r="CK9" s="1025"/>
      <c r="CL9" s="1026"/>
      <c r="CM9" s="1024">
        <v>85</v>
      </c>
      <c r="CN9" s="1025"/>
      <c r="CO9" s="1025"/>
      <c r="CP9" s="1025"/>
      <c r="CQ9" s="1026"/>
      <c r="CR9" s="1024">
        <v>40</v>
      </c>
      <c r="CS9" s="1025"/>
      <c r="CT9" s="1025"/>
      <c r="CU9" s="1025"/>
      <c r="CV9" s="1026"/>
      <c r="CW9" s="1024">
        <v>88</v>
      </c>
      <c r="CX9" s="1025"/>
      <c r="CY9" s="1025"/>
      <c r="CZ9" s="1025"/>
      <c r="DA9" s="1026"/>
      <c r="DB9" s="1024" t="s">
        <v>554</v>
      </c>
      <c r="DC9" s="1025"/>
      <c r="DD9" s="1025"/>
      <c r="DE9" s="1025"/>
      <c r="DF9" s="1026"/>
      <c r="DG9" s="1024" t="s">
        <v>554</v>
      </c>
      <c r="DH9" s="1025"/>
      <c r="DI9" s="1025"/>
      <c r="DJ9" s="1025"/>
      <c r="DK9" s="1026"/>
      <c r="DL9" s="1024" t="s">
        <v>554</v>
      </c>
      <c r="DM9" s="1025"/>
      <c r="DN9" s="1025"/>
      <c r="DO9" s="1025"/>
      <c r="DP9" s="1026"/>
      <c r="DQ9" s="1024" t="s">
        <v>554</v>
      </c>
      <c r="DR9" s="1025"/>
      <c r="DS9" s="1025"/>
      <c r="DT9" s="1025"/>
      <c r="DU9" s="1026"/>
      <c r="DV9" s="1027"/>
      <c r="DW9" s="1028"/>
      <c r="DX9" s="1028"/>
      <c r="DY9" s="1028"/>
      <c r="DZ9" s="1029"/>
      <c r="EA9" s="217"/>
    </row>
    <row r="10" spans="1:131" s="218" customFormat="1" ht="26.25" customHeight="1" x14ac:dyDescent="0.2">
      <c r="A10" s="221">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1">
        <v>4</v>
      </c>
      <c r="BR10" s="222"/>
      <c r="BS10" s="1027" t="s">
        <v>563</v>
      </c>
      <c r="BT10" s="1028"/>
      <c r="BU10" s="1028"/>
      <c r="BV10" s="1028"/>
      <c r="BW10" s="1028"/>
      <c r="BX10" s="1028"/>
      <c r="BY10" s="1028"/>
      <c r="BZ10" s="1028"/>
      <c r="CA10" s="1028"/>
      <c r="CB10" s="1028"/>
      <c r="CC10" s="1028"/>
      <c r="CD10" s="1028"/>
      <c r="CE10" s="1028"/>
      <c r="CF10" s="1028"/>
      <c r="CG10" s="1049"/>
      <c r="CH10" s="1024">
        <v>0</v>
      </c>
      <c r="CI10" s="1025"/>
      <c r="CJ10" s="1025"/>
      <c r="CK10" s="1025"/>
      <c r="CL10" s="1026"/>
      <c r="CM10" s="1024">
        <v>25</v>
      </c>
      <c r="CN10" s="1025"/>
      <c r="CO10" s="1025"/>
      <c r="CP10" s="1025"/>
      <c r="CQ10" s="1026"/>
      <c r="CR10" s="1024">
        <v>40</v>
      </c>
      <c r="CS10" s="1025"/>
      <c r="CT10" s="1025"/>
      <c r="CU10" s="1025"/>
      <c r="CV10" s="1026"/>
      <c r="CW10" s="1024">
        <v>128</v>
      </c>
      <c r="CX10" s="1025"/>
      <c r="CY10" s="1025"/>
      <c r="CZ10" s="1025"/>
      <c r="DA10" s="1026"/>
      <c r="DB10" s="1024" t="s">
        <v>554</v>
      </c>
      <c r="DC10" s="1025"/>
      <c r="DD10" s="1025"/>
      <c r="DE10" s="1025"/>
      <c r="DF10" s="1026"/>
      <c r="DG10" s="1024" t="s">
        <v>554</v>
      </c>
      <c r="DH10" s="1025"/>
      <c r="DI10" s="1025"/>
      <c r="DJ10" s="1025"/>
      <c r="DK10" s="1026"/>
      <c r="DL10" s="1024" t="s">
        <v>554</v>
      </c>
      <c r="DM10" s="1025"/>
      <c r="DN10" s="1025"/>
      <c r="DO10" s="1025"/>
      <c r="DP10" s="1026"/>
      <c r="DQ10" s="1024" t="s">
        <v>554</v>
      </c>
      <c r="DR10" s="1025"/>
      <c r="DS10" s="1025"/>
      <c r="DT10" s="1025"/>
      <c r="DU10" s="1026"/>
      <c r="DV10" s="1027"/>
      <c r="DW10" s="1028"/>
      <c r="DX10" s="1028"/>
      <c r="DY10" s="1028"/>
      <c r="DZ10" s="1029"/>
      <c r="EA10" s="217"/>
    </row>
    <row r="11" spans="1:131" s="218" customFormat="1" ht="26.25" customHeight="1" x14ac:dyDescent="0.2">
      <c r="A11" s="221">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1">
        <v>5</v>
      </c>
      <c r="BR11" s="222"/>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7"/>
    </row>
    <row r="12" spans="1:131" s="218" customFormat="1" ht="26.25" customHeight="1" x14ac:dyDescent="0.2">
      <c r="A12" s="221">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1">
        <v>6</v>
      </c>
      <c r="BR12" s="222"/>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7"/>
    </row>
    <row r="13" spans="1:131" s="218" customFormat="1" ht="26.25" customHeight="1" x14ac:dyDescent="0.2">
      <c r="A13" s="221">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1">
        <v>7</v>
      </c>
      <c r="BR13" s="222"/>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7"/>
    </row>
    <row r="14" spans="1:131" s="218" customFormat="1" ht="26.25" customHeight="1" x14ac:dyDescent="0.2">
      <c r="A14" s="221">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1">
        <v>8</v>
      </c>
      <c r="BR14" s="222"/>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7"/>
    </row>
    <row r="15" spans="1:131" s="218" customFormat="1" ht="26.25" customHeight="1" x14ac:dyDescent="0.2">
      <c r="A15" s="221">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1">
        <v>9</v>
      </c>
      <c r="BR15" s="222"/>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7"/>
    </row>
    <row r="16" spans="1:131" s="218" customFormat="1" ht="26.25" customHeight="1" x14ac:dyDescent="0.2">
      <c r="A16" s="221">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1">
        <v>10</v>
      </c>
      <c r="BR16" s="222"/>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7"/>
    </row>
    <row r="17" spans="1:131" s="218" customFormat="1" ht="26.25" customHeight="1" x14ac:dyDescent="0.2">
      <c r="A17" s="221">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1">
        <v>11</v>
      </c>
      <c r="BR17" s="222"/>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7"/>
    </row>
    <row r="18" spans="1:131" s="218" customFormat="1" ht="26.25" customHeight="1" x14ac:dyDescent="0.2">
      <c r="A18" s="221">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1">
        <v>12</v>
      </c>
      <c r="BR18" s="222"/>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7"/>
    </row>
    <row r="19" spans="1:131" s="218" customFormat="1" ht="26.25" customHeight="1" x14ac:dyDescent="0.2">
      <c r="A19" s="221">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1">
        <v>13</v>
      </c>
      <c r="BR19" s="222"/>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7"/>
    </row>
    <row r="20" spans="1:131" s="218" customFormat="1" ht="26.25" customHeight="1" x14ac:dyDescent="0.2">
      <c r="A20" s="221">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1">
        <v>14</v>
      </c>
      <c r="BR20" s="222"/>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7"/>
    </row>
    <row r="21" spans="1:131" s="218" customFormat="1" ht="26.25" customHeight="1" thickBot="1" x14ac:dyDescent="0.25">
      <c r="A21" s="221">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1">
        <v>15</v>
      </c>
      <c r="BR21" s="222"/>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7"/>
    </row>
    <row r="22" spans="1:131" s="218" customFormat="1" ht="26.25" customHeight="1" x14ac:dyDescent="0.2">
      <c r="A22" s="221">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1">
        <v>16</v>
      </c>
      <c r="BR22" s="222"/>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7"/>
    </row>
    <row r="23" spans="1:131" s="218" customFormat="1" ht="26.25" customHeight="1" thickBot="1" x14ac:dyDescent="0.25">
      <c r="A23" s="223" t="s">
        <v>377</v>
      </c>
      <c r="B23" s="972" t="s">
        <v>378</v>
      </c>
      <c r="C23" s="973"/>
      <c r="D23" s="973"/>
      <c r="E23" s="973"/>
      <c r="F23" s="973"/>
      <c r="G23" s="973"/>
      <c r="H23" s="973"/>
      <c r="I23" s="973"/>
      <c r="J23" s="973"/>
      <c r="K23" s="973"/>
      <c r="L23" s="973"/>
      <c r="M23" s="973"/>
      <c r="N23" s="973"/>
      <c r="O23" s="973"/>
      <c r="P23" s="983"/>
      <c r="Q23" s="1102">
        <v>66382</v>
      </c>
      <c r="R23" s="1096"/>
      <c r="S23" s="1096"/>
      <c r="T23" s="1096"/>
      <c r="U23" s="1096"/>
      <c r="V23" s="1096">
        <v>63961</v>
      </c>
      <c r="W23" s="1096"/>
      <c r="X23" s="1096"/>
      <c r="Y23" s="1096"/>
      <c r="Z23" s="1096"/>
      <c r="AA23" s="1096">
        <v>2421</v>
      </c>
      <c r="AB23" s="1096"/>
      <c r="AC23" s="1096"/>
      <c r="AD23" s="1096"/>
      <c r="AE23" s="1103"/>
      <c r="AF23" s="1104">
        <v>1653</v>
      </c>
      <c r="AG23" s="1096"/>
      <c r="AH23" s="1096"/>
      <c r="AI23" s="1096"/>
      <c r="AJ23" s="1105"/>
      <c r="AK23" s="1106"/>
      <c r="AL23" s="1107"/>
      <c r="AM23" s="1107"/>
      <c r="AN23" s="1107"/>
      <c r="AO23" s="1107"/>
      <c r="AP23" s="1096">
        <v>9152</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1">
        <v>17</v>
      </c>
      <c r="BR23" s="222"/>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7"/>
    </row>
    <row r="24" spans="1:131" s="218"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1">
        <v>18</v>
      </c>
      <c r="BR24" s="222"/>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7"/>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4"/>
      <c r="BP25" s="224"/>
      <c r="BQ25" s="221">
        <v>19</v>
      </c>
      <c r="BR25" s="222"/>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4"/>
      <c r="BP26" s="224"/>
      <c r="BQ26" s="221">
        <v>20</v>
      </c>
      <c r="BR26" s="222"/>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4"/>
      <c r="BP27" s="224"/>
      <c r="BQ27" s="221">
        <v>21</v>
      </c>
      <c r="BR27" s="222"/>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5">
        <v>1</v>
      </c>
      <c r="B28" s="1082" t="s">
        <v>389</v>
      </c>
      <c r="C28" s="1083"/>
      <c r="D28" s="1083"/>
      <c r="E28" s="1083"/>
      <c r="F28" s="1083"/>
      <c r="G28" s="1083"/>
      <c r="H28" s="1083"/>
      <c r="I28" s="1083"/>
      <c r="J28" s="1083"/>
      <c r="K28" s="1083"/>
      <c r="L28" s="1083"/>
      <c r="M28" s="1083"/>
      <c r="N28" s="1083"/>
      <c r="O28" s="1083"/>
      <c r="P28" s="1084"/>
      <c r="Q28" s="1085">
        <v>12016</v>
      </c>
      <c r="R28" s="1086"/>
      <c r="S28" s="1086"/>
      <c r="T28" s="1086"/>
      <c r="U28" s="1086"/>
      <c r="V28" s="1086">
        <v>11992</v>
      </c>
      <c r="W28" s="1086"/>
      <c r="X28" s="1086"/>
      <c r="Y28" s="1086"/>
      <c r="Z28" s="1086"/>
      <c r="AA28" s="1086">
        <v>25</v>
      </c>
      <c r="AB28" s="1086"/>
      <c r="AC28" s="1086"/>
      <c r="AD28" s="1086"/>
      <c r="AE28" s="1087"/>
      <c r="AF28" s="1088">
        <v>25</v>
      </c>
      <c r="AG28" s="1086"/>
      <c r="AH28" s="1086"/>
      <c r="AI28" s="1086"/>
      <c r="AJ28" s="1089"/>
      <c r="AK28" s="1077">
        <v>1381</v>
      </c>
      <c r="AL28" s="1078"/>
      <c r="AM28" s="1078"/>
      <c r="AN28" s="1078"/>
      <c r="AO28" s="1078"/>
      <c r="AP28" s="1078" t="s">
        <v>554</v>
      </c>
      <c r="AQ28" s="1078"/>
      <c r="AR28" s="1078"/>
      <c r="AS28" s="1078"/>
      <c r="AT28" s="1078"/>
      <c r="AU28" s="1078" t="s">
        <v>554</v>
      </c>
      <c r="AV28" s="1078"/>
      <c r="AW28" s="1078"/>
      <c r="AX28" s="1078"/>
      <c r="AY28" s="1078"/>
      <c r="AZ28" s="1079"/>
      <c r="BA28" s="1079"/>
      <c r="BB28" s="1079"/>
      <c r="BC28" s="1079"/>
      <c r="BD28" s="1079"/>
      <c r="BE28" s="1080"/>
      <c r="BF28" s="1080"/>
      <c r="BG28" s="1080"/>
      <c r="BH28" s="1080"/>
      <c r="BI28" s="1081"/>
      <c r="BJ28" s="214"/>
      <c r="BK28" s="214"/>
      <c r="BL28" s="214"/>
      <c r="BM28" s="214"/>
      <c r="BN28" s="214"/>
      <c r="BO28" s="224"/>
      <c r="BP28" s="224"/>
      <c r="BQ28" s="221">
        <v>22</v>
      </c>
      <c r="BR28" s="222"/>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5">
        <v>2</v>
      </c>
      <c r="B29" s="1065" t="s">
        <v>390</v>
      </c>
      <c r="C29" s="1066"/>
      <c r="D29" s="1066"/>
      <c r="E29" s="1066"/>
      <c r="F29" s="1066"/>
      <c r="G29" s="1066"/>
      <c r="H29" s="1066"/>
      <c r="I29" s="1066"/>
      <c r="J29" s="1066"/>
      <c r="K29" s="1066"/>
      <c r="L29" s="1066"/>
      <c r="M29" s="1066"/>
      <c r="N29" s="1066"/>
      <c r="O29" s="1066"/>
      <c r="P29" s="1067"/>
      <c r="Q29" s="1073">
        <v>9906</v>
      </c>
      <c r="R29" s="1074"/>
      <c r="S29" s="1074"/>
      <c r="T29" s="1074"/>
      <c r="U29" s="1074"/>
      <c r="V29" s="1074">
        <v>9768</v>
      </c>
      <c r="W29" s="1074"/>
      <c r="X29" s="1074"/>
      <c r="Y29" s="1074"/>
      <c r="Z29" s="1074"/>
      <c r="AA29" s="1074">
        <v>139</v>
      </c>
      <c r="AB29" s="1074"/>
      <c r="AC29" s="1074"/>
      <c r="AD29" s="1074"/>
      <c r="AE29" s="1075"/>
      <c r="AF29" s="1070">
        <v>139</v>
      </c>
      <c r="AG29" s="1071"/>
      <c r="AH29" s="1071"/>
      <c r="AI29" s="1071"/>
      <c r="AJ29" s="1072"/>
      <c r="AK29" s="1015">
        <v>1729</v>
      </c>
      <c r="AL29" s="1006"/>
      <c r="AM29" s="1006"/>
      <c r="AN29" s="1006"/>
      <c r="AO29" s="1006"/>
      <c r="AP29" s="1006" t="s">
        <v>554</v>
      </c>
      <c r="AQ29" s="1006"/>
      <c r="AR29" s="1006"/>
      <c r="AS29" s="1006"/>
      <c r="AT29" s="1006"/>
      <c r="AU29" s="1006" t="s">
        <v>554</v>
      </c>
      <c r="AV29" s="1006"/>
      <c r="AW29" s="1006"/>
      <c r="AX29" s="1006"/>
      <c r="AY29" s="1006"/>
      <c r="AZ29" s="1076"/>
      <c r="BA29" s="1076"/>
      <c r="BB29" s="1076"/>
      <c r="BC29" s="1076"/>
      <c r="BD29" s="1076"/>
      <c r="BE29" s="1007"/>
      <c r="BF29" s="1007"/>
      <c r="BG29" s="1007"/>
      <c r="BH29" s="1007"/>
      <c r="BI29" s="1008"/>
      <c r="BJ29" s="214"/>
      <c r="BK29" s="214"/>
      <c r="BL29" s="214"/>
      <c r="BM29" s="214"/>
      <c r="BN29" s="214"/>
      <c r="BO29" s="224"/>
      <c r="BP29" s="224"/>
      <c r="BQ29" s="221">
        <v>23</v>
      </c>
      <c r="BR29" s="222"/>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5">
        <v>3</v>
      </c>
      <c r="B30" s="1065" t="s">
        <v>391</v>
      </c>
      <c r="C30" s="1066"/>
      <c r="D30" s="1066"/>
      <c r="E30" s="1066"/>
      <c r="F30" s="1066"/>
      <c r="G30" s="1066"/>
      <c r="H30" s="1066"/>
      <c r="I30" s="1066"/>
      <c r="J30" s="1066"/>
      <c r="K30" s="1066"/>
      <c r="L30" s="1066"/>
      <c r="M30" s="1066"/>
      <c r="N30" s="1066"/>
      <c r="O30" s="1066"/>
      <c r="P30" s="1067"/>
      <c r="Q30" s="1073">
        <v>4593</v>
      </c>
      <c r="R30" s="1074"/>
      <c r="S30" s="1074"/>
      <c r="T30" s="1074"/>
      <c r="U30" s="1074"/>
      <c r="V30" s="1074">
        <v>4575</v>
      </c>
      <c r="W30" s="1074"/>
      <c r="X30" s="1074"/>
      <c r="Y30" s="1074"/>
      <c r="Z30" s="1074"/>
      <c r="AA30" s="1074">
        <v>19</v>
      </c>
      <c r="AB30" s="1074"/>
      <c r="AC30" s="1074"/>
      <c r="AD30" s="1074"/>
      <c r="AE30" s="1075"/>
      <c r="AF30" s="1070">
        <v>19</v>
      </c>
      <c r="AG30" s="1071"/>
      <c r="AH30" s="1071"/>
      <c r="AI30" s="1071"/>
      <c r="AJ30" s="1072"/>
      <c r="AK30" s="1015">
        <v>1827</v>
      </c>
      <c r="AL30" s="1006"/>
      <c r="AM30" s="1006"/>
      <c r="AN30" s="1006"/>
      <c r="AO30" s="1006"/>
      <c r="AP30" s="1006" t="s">
        <v>554</v>
      </c>
      <c r="AQ30" s="1006"/>
      <c r="AR30" s="1006"/>
      <c r="AS30" s="1006"/>
      <c r="AT30" s="1006"/>
      <c r="AU30" s="1006" t="s">
        <v>554</v>
      </c>
      <c r="AV30" s="1006"/>
      <c r="AW30" s="1006"/>
      <c r="AX30" s="1006"/>
      <c r="AY30" s="1006"/>
      <c r="AZ30" s="1076"/>
      <c r="BA30" s="1076"/>
      <c r="BB30" s="1076"/>
      <c r="BC30" s="1076"/>
      <c r="BD30" s="1076"/>
      <c r="BE30" s="1007"/>
      <c r="BF30" s="1007"/>
      <c r="BG30" s="1007"/>
      <c r="BH30" s="1007"/>
      <c r="BI30" s="1008"/>
      <c r="BJ30" s="214"/>
      <c r="BK30" s="214"/>
      <c r="BL30" s="214"/>
      <c r="BM30" s="214"/>
      <c r="BN30" s="214"/>
      <c r="BO30" s="224"/>
      <c r="BP30" s="224"/>
      <c r="BQ30" s="221">
        <v>24</v>
      </c>
      <c r="BR30" s="222"/>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5">
        <v>4</v>
      </c>
      <c r="B31" s="1065" t="s">
        <v>392</v>
      </c>
      <c r="C31" s="1066"/>
      <c r="D31" s="1066"/>
      <c r="E31" s="1066"/>
      <c r="F31" s="1066"/>
      <c r="G31" s="1066"/>
      <c r="H31" s="1066"/>
      <c r="I31" s="1066"/>
      <c r="J31" s="1066"/>
      <c r="K31" s="1066"/>
      <c r="L31" s="1066"/>
      <c r="M31" s="1066"/>
      <c r="N31" s="1066"/>
      <c r="O31" s="1066"/>
      <c r="P31" s="1067"/>
      <c r="Q31" s="1073">
        <v>25082</v>
      </c>
      <c r="R31" s="1074"/>
      <c r="S31" s="1074"/>
      <c r="T31" s="1074"/>
      <c r="U31" s="1074"/>
      <c r="V31" s="1074">
        <v>26618</v>
      </c>
      <c r="W31" s="1074"/>
      <c r="X31" s="1074"/>
      <c r="Y31" s="1074"/>
      <c r="Z31" s="1074"/>
      <c r="AA31" s="1074">
        <v>-1535</v>
      </c>
      <c r="AB31" s="1074"/>
      <c r="AC31" s="1074"/>
      <c r="AD31" s="1074"/>
      <c r="AE31" s="1075"/>
      <c r="AF31" s="1070">
        <v>10715</v>
      </c>
      <c r="AG31" s="1071"/>
      <c r="AH31" s="1071"/>
      <c r="AI31" s="1071"/>
      <c r="AJ31" s="1072"/>
      <c r="AK31" s="1015">
        <v>1549</v>
      </c>
      <c r="AL31" s="1006"/>
      <c r="AM31" s="1006"/>
      <c r="AN31" s="1006"/>
      <c r="AO31" s="1006"/>
      <c r="AP31" s="1006">
        <v>12658</v>
      </c>
      <c r="AQ31" s="1006"/>
      <c r="AR31" s="1006"/>
      <c r="AS31" s="1006"/>
      <c r="AT31" s="1006"/>
      <c r="AU31" s="1006">
        <v>6974</v>
      </c>
      <c r="AV31" s="1006"/>
      <c r="AW31" s="1006"/>
      <c r="AX31" s="1006"/>
      <c r="AY31" s="1006"/>
      <c r="AZ31" s="1076" t="s">
        <v>554</v>
      </c>
      <c r="BA31" s="1076"/>
      <c r="BB31" s="1076"/>
      <c r="BC31" s="1076"/>
      <c r="BD31" s="1076"/>
      <c r="BE31" s="1007" t="s">
        <v>393</v>
      </c>
      <c r="BF31" s="1007"/>
      <c r="BG31" s="1007"/>
      <c r="BH31" s="1007"/>
      <c r="BI31" s="1008"/>
      <c r="BJ31" s="214"/>
      <c r="BK31" s="214"/>
      <c r="BL31" s="214"/>
      <c r="BM31" s="214"/>
      <c r="BN31" s="214"/>
      <c r="BO31" s="224"/>
      <c r="BP31" s="224"/>
      <c r="BQ31" s="221">
        <v>25</v>
      </c>
      <c r="BR31" s="222"/>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5">
        <v>5</v>
      </c>
      <c r="B32" s="1065" t="s">
        <v>394</v>
      </c>
      <c r="C32" s="1066"/>
      <c r="D32" s="1066"/>
      <c r="E32" s="1066"/>
      <c r="F32" s="1066"/>
      <c r="G32" s="1066"/>
      <c r="H32" s="1066"/>
      <c r="I32" s="1066"/>
      <c r="J32" s="1066"/>
      <c r="K32" s="1066"/>
      <c r="L32" s="1066"/>
      <c r="M32" s="1066"/>
      <c r="N32" s="1066"/>
      <c r="O32" s="1066"/>
      <c r="P32" s="1067"/>
      <c r="Q32" s="1073">
        <v>2777</v>
      </c>
      <c r="R32" s="1074"/>
      <c r="S32" s="1074"/>
      <c r="T32" s="1074"/>
      <c r="U32" s="1074"/>
      <c r="V32" s="1074">
        <v>2628</v>
      </c>
      <c r="W32" s="1074"/>
      <c r="X32" s="1074"/>
      <c r="Y32" s="1074"/>
      <c r="Z32" s="1074"/>
      <c r="AA32" s="1074">
        <v>149</v>
      </c>
      <c r="AB32" s="1074"/>
      <c r="AC32" s="1074"/>
      <c r="AD32" s="1074"/>
      <c r="AE32" s="1075"/>
      <c r="AF32" s="1070">
        <v>2580</v>
      </c>
      <c r="AG32" s="1071"/>
      <c r="AH32" s="1071"/>
      <c r="AI32" s="1071"/>
      <c r="AJ32" s="1072"/>
      <c r="AK32" s="1015">
        <v>163</v>
      </c>
      <c r="AL32" s="1006"/>
      <c r="AM32" s="1006"/>
      <c r="AN32" s="1006"/>
      <c r="AO32" s="1006"/>
      <c r="AP32" s="1006">
        <v>598</v>
      </c>
      <c r="AQ32" s="1006"/>
      <c r="AR32" s="1006"/>
      <c r="AS32" s="1006"/>
      <c r="AT32" s="1006"/>
      <c r="AU32" s="1006">
        <v>2</v>
      </c>
      <c r="AV32" s="1006"/>
      <c r="AW32" s="1006"/>
      <c r="AX32" s="1006"/>
      <c r="AY32" s="1006"/>
      <c r="AZ32" s="1076" t="s">
        <v>554</v>
      </c>
      <c r="BA32" s="1076"/>
      <c r="BB32" s="1076"/>
      <c r="BC32" s="1076"/>
      <c r="BD32" s="1076"/>
      <c r="BE32" s="1007" t="s">
        <v>393</v>
      </c>
      <c r="BF32" s="1007"/>
      <c r="BG32" s="1007"/>
      <c r="BH32" s="1007"/>
      <c r="BI32" s="1008"/>
      <c r="BJ32" s="214"/>
      <c r="BK32" s="214"/>
      <c r="BL32" s="214"/>
      <c r="BM32" s="214"/>
      <c r="BN32" s="214"/>
      <c r="BO32" s="224"/>
      <c r="BP32" s="224"/>
      <c r="BQ32" s="221">
        <v>26</v>
      </c>
      <c r="BR32" s="222"/>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5">
        <v>6</v>
      </c>
      <c r="B33" s="1065" t="s">
        <v>395</v>
      </c>
      <c r="C33" s="1066"/>
      <c r="D33" s="1066"/>
      <c r="E33" s="1066"/>
      <c r="F33" s="1066"/>
      <c r="G33" s="1066"/>
      <c r="H33" s="1066"/>
      <c r="I33" s="1066"/>
      <c r="J33" s="1066"/>
      <c r="K33" s="1066"/>
      <c r="L33" s="1066"/>
      <c r="M33" s="1066"/>
      <c r="N33" s="1066"/>
      <c r="O33" s="1066"/>
      <c r="P33" s="1067"/>
      <c r="Q33" s="1073">
        <v>3021</v>
      </c>
      <c r="R33" s="1074"/>
      <c r="S33" s="1074"/>
      <c r="T33" s="1074"/>
      <c r="U33" s="1074"/>
      <c r="V33" s="1074">
        <v>3021</v>
      </c>
      <c r="W33" s="1074"/>
      <c r="X33" s="1074"/>
      <c r="Y33" s="1074"/>
      <c r="Z33" s="1074"/>
      <c r="AA33" s="1074" t="s">
        <v>554</v>
      </c>
      <c r="AB33" s="1074"/>
      <c r="AC33" s="1074"/>
      <c r="AD33" s="1074"/>
      <c r="AE33" s="1075"/>
      <c r="AF33" s="1070">
        <v>150</v>
      </c>
      <c r="AG33" s="1071"/>
      <c r="AH33" s="1071"/>
      <c r="AI33" s="1071"/>
      <c r="AJ33" s="1072"/>
      <c r="AK33" s="1015">
        <v>1328</v>
      </c>
      <c r="AL33" s="1006"/>
      <c r="AM33" s="1006"/>
      <c r="AN33" s="1006"/>
      <c r="AO33" s="1006"/>
      <c r="AP33" s="1006">
        <v>7365</v>
      </c>
      <c r="AQ33" s="1006"/>
      <c r="AR33" s="1006"/>
      <c r="AS33" s="1006"/>
      <c r="AT33" s="1006"/>
      <c r="AU33" s="1006">
        <v>4397</v>
      </c>
      <c r="AV33" s="1006"/>
      <c r="AW33" s="1006"/>
      <c r="AX33" s="1006"/>
      <c r="AY33" s="1006"/>
      <c r="AZ33" s="1076" t="s">
        <v>554</v>
      </c>
      <c r="BA33" s="1076"/>
      <c r="BB33" s="1076"/>
      <c r="BC33" s="1076"/>
      <c r="BD33" s="1076"/>
      <c r="BE33" s="1007" t="s">
        <v>393</v>
      </c>
      <c r="BF33" s="1007"/>
      <c r="BG33" s="1007"/>
      <c r="BH33" s="1007"/>
      <c r="BI33" s="1008"/>
      <c r="BJ33" s="214"/>
      <c r="BK33" s="214"/>
      <c r="BL33" s="214"/>
      <c r="BM33" s="214"/>
      <c r="BN33" s="214"/>
      <c r="BO33" s="224"/>
      <c r="BP33" s="224"/>
      <c r="BQ33" s="221">
        <v>27</v>
      </c>
      <c r="BR33" s="222"/>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5">
        <v>7</v>
      </c>
      <c r="B34" s="1065" t="s">
        <v>396</v>
      </c>
      <c r="C34" s="1066"/>
      <c r="D34" s="1066"/>
      <c r="E34" s="1066"/>
      <c r="F34" s="1066"/>
      <c r="G34" s="1066"/>
      <c r="H34" s="1066"/>
      <c r="I34" s="1066"/>
      <c r="J34" s="1066"/>
      <c r="K34" s="1066"/>
      <c r="L34" s="1066"/>
      <c r="M34" s="1066"/>
      <c r="N34" s="1066"/>
      <c r="O34" s="1066"/>
      <c r="P34" s="1067"/>
      <c r="Q34" s="1073">
        <v>310</v>
      </c>
      <c r="R34" s="1074"/>
      <c r="S34" s="1074"/>
      <c r="T34" s="1074"/>
      <c r="U34" s="1074"/>
      <c r="V34" s="1074">
        <v>243</v>
      </c>
      <c r="W34" s="1074"/>
      <c r="X34" s="1074"/>
      <c r="Y34" s="1074"/>
      <c r="Z34" s="1074"/>
      <c r="AA34" s="1074">
        <v>67</v>
      </c>
      <c r="AB34" s="1074"/>
      <c r="AC34" s="1074"/>
      <c r="AD34" s="1074"/>
      <c r="AE34" s="1075"/>
      <c r="AF34" s="1070">
        <v>63</v>
      </c>
      <c r="AG34" s="1071"/>
      <c r="AH34" s="1071"/>
      <c r="AI34" s="1071"/>
      <c r="AJ34" s="1072"/>
      <c r="AK34" s="1015">
        <v>203</v>
      </c>
      <c r="AL34" s="1006"/>
      <c r="AM34" s="1006"/>
      <c r="AN34" s="1006"/>
      <c r="AO34" s="1006"/>
      <c r="AP34" s="1006">
        <v>351</v>
      </c>
      <c r="AQ34" s="1006"/>
      <c r="AR34" s="1006"/>
      <c r="AS34" s="1006"/>
      <c r="AT34" s="1006"/>
      <c r="AU34" s="1006">
        <v>351</v>
      </c>
      <c r="AV34" s="1006"/>
      <c r="AW34" s="1006"/>
      <c r="AX34" s="1006"/>
      <c r="AY34" s="1006"/>
      <c r="AZ34" s="1076" t="s">
        <v>554</v>
      </c>
      <c r="BA34" s="1076"/>
      <c r="BB34" s="1076"/>
      <c r="BC34" s="1076"/>
      <c r="BD34" s="1076"/>
      <c r="BE34" s="1007" t="s">
        <v>397</v>
      </c>
      <c r="BF34" s="1007"/>
      <c r="BG34" s="1007"/>
      <c r="BH34" s="1007"/>
      <c r="BI34" s="1008"/>
      <c r="BJ34" s="214"/>
      <c r="BK34" s="214"/>
      <c r="BL34" s="214"/>
      <c r="BM34" s="214"/>
      <c r="BN34" s="214"/>
      <c r="BO34" s="224"/>
      <c r="BP34" s="224"/>
      <c r="BQ34" s="221">
        <v>28</v>
      </c>
      <c r="BR34" s="222"/>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5">
        <v>8</v>
      </c>
      <c r="B35" s="1065" t="s">
        <v>398</v>
      </c>
      <c r="C35" s="1066"/>
      <c r="D35" s="1066"/>
      <c r="E35" s="1066"/>
      <c r="F35" s="1066"/>
      <c r="G35" s="1066"/>
      <c r="H35" s="1066"/>
      <c r="I35" s="1066"/>
      <c r="J35" s="1066"/>
      <c r="K35" s="1066"/>
      <c r="L35" s="1066"/>
      <c r="M35" s="1066"/>
      <c r="N35" s="1066"/>
      <c r="O35" s="1066"/>
      <c r="P35" s="1067"/>
      <c r="Q35" s="1073">
        <v>591</v>
      </c>
      <c r="R35" s="1074"/>
      <c r="S35" s="1074"/>
      <c r="T35" s="1074"/>
      <c r="U35" s="1074"/>
      <c r="V35" s="1074">
        <v>440</v>
      </c>
      <c r="W35" s="1074"/>
      <c r="X35" s="1074"/>
      <c r="Y35" s="1074"/>
      <c r="Z35" s="1074"/>
      <c r="AA35" s="1074">
        <v>151</v>
      </c>
      <c r="AB35" s="1074"/>
      <c r="AC35" s="1074"/>
      <c r="AD35" s="1074"/>
      <c r="AE35" s="1075"/>
      <c r="AF35" s="1070">
        <v>28</v>
      </c>
      <c r="AG35" s="1071"/>
      <c r="AH35" s="1071"/>
      <c r="AI35" s="1071"/>
      <c r="AJ35" s="1072"/>
      <c r="AK35" s="1015">
        <v>219</v>
      </c>
      <c r="AL35" s="1006"/>
      <c r="AM35" s="1006"/>
      <c r="AN35" s="1006"/>
      <c r="AO35" s="1006"/>
      <c r="AP35" s="1006">
        <v>319</v>
      </c>
      <c r="AQ35" s="1006"/>
      <c r="AR35" s="1006"/>
      <c r="AS35" s="1006"/>
      <c r="AT35" s="1006"/>
      <c r="AU35" s="1006">
        <v>319</v>
      </c>
      <c r="AV35" s="1006"/>
      <c r="AW35" s="1006"/>
      <c r="AX35" s="1006"/>
      <c r="AY35" s="1006"/>
      <c r="AZ35" s="1076" t="s">
        <v>554</v>
      </c>
      <c r="BA35" s="1076"/>
      <c r="BB35" s="1076"/>
      <c r="BC35" s="1076"/>
      <c r="BD35" s="1076"/>
      <c r="BE35" s="1007" t="s">
        <v>397</v>
      </c>
      <c r="BF35" s="1007"/>
      <c r="BG35" s="1007"/>
      <c r="BH35" s="1007"/>
      <c r="BI35" s="1008"/>
      <c r="BJ35" s="214"/>
      <c r="BK35" s="214"/>
      <c r="BL35" s="214"/>
      <c r="BM35" s="214"/>
      <c r="BN35" s="214"/>
      <c r="BO35" s="224"/>
      <c r="BP35" s="224"/>
      <c r="BQ35" s="221">
        <v>29</v>
      </c>
      <c r="BR35" s="222"/>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5">
        <v>9</v>
      </c>
      <c r="B36" s="1065" t="s">
        <v>399</v>
      </c>
      <c r="C36" s="1066"/>
      <c r="D36" s="1066"/>
      <c r="E36" s="1066"/>
      <c r="F36" s="1066"/>
      <c r="G36" s="1066"/>
      <c r="H36" s="1066"/>
      <c r="I36" s="1066"/>
      <c r="J36" s="1066"/>
      <c r="K36" s="1066"/>
      <c r="L36" s="1066"/>
      <c r="M36" s="1066"/>
      <c r="N36" s="1066"/>
      <c r="O36" s="1066"/>
      <c r="P36" s="1067"/>
      <c r="Q36" s="1073">
        <v>444</v>
      </c>
      <c r="R36" s="1074"/>
      <c r="S36" s="1074"/>
      <c r="T36" s="1074"/>
      <c r="U36" s="1074"/>
      <c r="V36" s="1074">
        <v>390</v>
      </c>
      <c r="W36" s="1074"/>
      <c r="X36" s="1074"/>
      <c r="Y36" s="1074"/>
      <c r="Z36" s="1074"/>
      <c r="AA36" s="1074">
        <v>54</v>
      </c>
      <c r="AB36" s="1074"/>
      <c r="AC36" s="1074"/>
      <c r="AD36" s="1074"/>
      <c r="AE36" s="1075"/>
      <c r="AF36" s="1070">
        <v>16</v>
      </c>
      <c r="AG36" s="1071"/>
      <c r="AH36" s="1071"/>
      <c r="AI36" s="1071"/>
      <c r="AJ36" s="1072"/>
      <c r="AK36" s="1015">
        <v>248</v>
      </c>
      <c r="AL36" s="1006"/>
      <c r="AM36" s="1006"/>
      <c r="AN36" s="1006"/>
      <c r="AO36" s="1006"/>
      <c r="AP36" s="1006">
        <v>239</v>
      </c>
      <c r="AQ36" s="1006"/>
      <c r="AR36" s="1006"/>
      <c r="AS36" s="1006"/>
      <c r="AT36" s="1006"/>
      <c r="AU36" s="1006">
        <v>239</v>
      </c>
      <c r="AV36" s="1006"/>
      <c r="AW36" s="1006"/>
      <c r="AX36" s="1006"/>
      <c r="AY36" s="1006"/>
      <c r="AZ36" s="1076" t="s">
        <v>554</v>
      </c>
      <c r="BA36" s="1076"/>
      <c r="BB36" s="1076"/>
      <c r="BC36" s="1076"/>
      <c r="BD36" s="1076"/>
      <c r="BE36" s="1007" t="s">
        <v>397</v>
      </c>
      <c r="BF36" s="1007"/>
      <c r="BG36" s="1007"/>
      <c r="BH36" s="1007"/>
      <c r="BI36" s="1008"/>
      <c r="BJ36" s="214"/>
      <c r="BK36" s="214"/>
      <c r="BL36" s="214"/>
      <c r="BM36" s="214"/>
      <c r="BN36" s="214"/>
      <c r="BO36" s="224"/>
      <c r="BP36" s="224"/>
      <c r="BQ36" s="221">
        <v>30</v>
      </c>
      <c r="BR36" s="222"/>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5">
        <v>10</v>
      </c>
      <c r="B37" s="1065" t="s">
        <v>400</v>
      </c>
      <c r="C37" s="1066"/>
      <c r="D37" s="1066"/>
      <c r="E37" s="1066"/>
      <c r="F37" s="1066"/>
      <c r="G37" s="1066"/>
      <c r="H37" s="1066"/>
      <c r="I37" s="1066"/>
      <c r="J37" s="1066"/>
      <c r="K37" s="1066"/>
      <c r="L37" s="1066"/>
      <c r="M37" s="1066"/>
      <c r="N37" s="1066"/>
      <c r="O37" s="1066"/>
      <c r="P37" s="1067"/>
      <c r="Q37" s="1073">
        <v>134</v>
      </c>
      <c r="R37" s="1074"/>
      <c r="S37" s="1074"/>
      <c r="T37" s="1074"/>
      <c r="U37" s="1074"/>
      <c r="V37" s="1074">
        <v>126</v>
      </c>
      <c r="W37" s="1074"/>
      <c r="X37" s="1074"/>
      <c r="Y37" s="1074"/>
      <c r="Z37" s="1074"/>
      <c r="AA37" s="1074">
        <v>8</v>
      </c>
      <c r="AB37" s="1074"/>
      <c r="AC37" s="1074"/>
      <c r="AD37" s="1074"/>
      <c r="AE37" s="1075"/>
      <c r="AF37" s="1070">
        <v>8</v>
      </c>
      <c r="AG37" s="1071"/>
      <c r="AH37" s="1071"/>
      <c r="AI37" s="1071"/>
      <c r="AJ37" s="1072"/>
      <c r="AK37" s="1015">
        <v>109</v>
      </c>
      <c r="AL37" s="1006"/>
      <c r="AM37" s="1006"/>
      <c r="AN37" s="1006"/>
      <c r="AO37" s="1006"/>
      <c r="AP37" s="1006" t="s">
        <v>554</v>
      </c>
      <c r="AQ37" s="1006"/>
      <c r="AR37" s="1006"/>
      <c r="AS37" s="1006"/>
      <c r="AT37" s="1006"/>
      <c r="AU37" s="1006">
        <v>32</v>
      </c>
      <c r="AV37" s="1006"/>
      <c r="AW37" s="1006"/>
      <c r="AX37" s="1006"/>
      <c r="AY37" s="1006"/>
      <c r="AZ37" s="1076" t="s">
        <v>554</v>
      </c>
      <c r="BA37" s="1076"/>
      <c r="BB37" s="1076"/>
      <c r="BC37" s="1076"/>
      <c r="BD37" s="1076"/>
      <c r="BE37" s="1007" t="s">
        <v>397</v>
      </c>
      <c r="BF37" s="1007"/>
      <c r="BG37" s="1007"/>
      <c r="BH37" s="1007"/>
      <c r="BI37" s="1008"/>
      <c r="BJ37" s="214"/>
      <c r="BK37" s="214"/>
      <c r="BL37" s="214"/>
      <c r="BM37" s="214"/>
      <c r="BN37" s="214"/>
      <c r="BO37" s="224"/>
      <c r="BP37" s="224"/>
      <c r="BQ37" s="221">
        <v>31</v>
      </c>
      <c r="BR37" s="222"/>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5">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4"/>
      <c r="BP38" s="224"/>
      <c r="BQ38" s="221">
        <v>32</v>
      </c>
      <c r="BR38" s="222"/>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5">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4"/>
      <c r="BP39" s="224"/>
      <c r="BQ39" s="221">
        <v>33</v>
      </c>
      <c r="BR39" s="222"/>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1">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4"/>
      <c r="BP40" s="224"/>
      <c r="BQ40" s="221">
        <v>34</v>
      </c>
      <c r="BR40" s="222"/>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1">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4"/>
      <c r="BP41" s="224"/>
      <c r="BQ41" s="221">
        <v>35</v>
      </c>
      <c r="BR41" s="222"/>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1">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4"/>
      <c r="BP42" s="224"/>
      <c r="BQ42" s="221">
        <v>36</v>
      </c>
      <c r="BR42" s="222"/>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1">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4"/>
      <c r="BP43" s="224"/>
      <c r="BQ43" s="221">
        <v>37</v>
      </c>
      <c r="BR43" s="222"/>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1">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4"/>
      <c r="BP44" s="224"/>
      <c r="BQ44" s="221">
        <v>38</v>
      </c>
      <c r="BR44" s="222"/>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1">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4"/>
      <c r="BP45" s="224"/>
      <c r="BQ45" s="221">
        <v>39</v>
      </c>
      <c r="BR45" s="222"/>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1">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4"/>
      <c r="BP46" s="224"/>
      <c r="BQ46" s="221">
        <v>40</v>
      </c>
      <c r="BR46" s="222"/>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1">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4"/>
      <c r="BP47" s="224"/>
      <c r="BQ47" s="221">
        <v>41</v>
      </c>
      <c r="BR47" s="222"/>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1">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4"/>
      <c r="BP48" s="224"/>
      <c r="BQ48" s="221">
        <v>42</v>
      </c>
      <c r="BR48" s="222"/>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1">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4"/>
      <c r="BP49" s="224"/>
      <c r="BQ49" s="221">
        <v>43</v>
      </c>
      <c r="BR49" s="222"/>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1">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4"/>
      <c r="BP50" s="224"/>
      <c r="BQ50" s="221">
        <v>44</v>
      </c>
      <c r="BR50" s="222"/>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1">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4"/>
      <c r="BP51" s="224"/>
      <c r="BQ51" s="221">
        <v>45</v>
      </c>
      <c r="BR51" s="222"/>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1">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4"/>
      <c r="BP52" s="224"/>
      <c r="BQ52" s="221">
        <v>46</v>
      </c>
      <c r="BR52" s="222"/>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1">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4"/>
      <c r="BP53" s="224"/>
      <c r="BQ53" s="221">
        <v>47</v>
      </c>
      <c r="BR53" s="222"/>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1">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4"/>
      <c r="BP54" s="224"/>
      <c r="BQ54" s="221">
        <v>48</v>
      </c>
      <c r="BR54" s="222"/>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1">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4"/>
      <c r="BP55" s="224"/>
      <c r="BQ55" s="221">
        <v>49</v>
      </c>
      <c r="BR55" s="222"/>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1">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4"/>
      <c r="BP56" s="224"/>
      <c r="BQ56" s="221">
        <v>50</v>
      </c>
      <c r="BR56" s="222"/>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1">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4"/>
      <c r="BP57" s="224"/>
      <c r="BQ57" s="221">
        <v>51</v>
      </c>
      <c r="BR57" s="222"/>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1">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4"/>
      <c r="BP58" s="224"/>
      <c r="BQ58" s="221">
        <v>52</v>
      </c>
      <c r="BR58" s="222"/>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1">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4"/>
      <c r="BP59" s="224"/>
      <c r="BQ59" s="221">
        <v>53</v>
      </c>
      <c r="BR59" s="222"/>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1">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4"/>
      <c r="BP60" s="224"/>
      <c r="BQ60" s="221">
        <v>54</v>
      </c>
      <c r="BR60" s="222"/>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1">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4"/>
      <c r="BP61" s="224"/>
      <c r="BQ61" s="221">
        <v>55</v>
      </c>
      <c r="BR61" s="222"/>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1">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401</v>
      </c>
      <c r="BK62" s="1063"/>
      <c r="BL62" s="1063"/>
      <c r="BM62" s="1063"/>
      <c r="BN62" s="1064"/>
      <c r="BO62" s="224"/>
      <c r="BP62" s="224"/>
      <c r="BQ62" s="221">
        <v>56</v>
      </c>
      <c r="BR62" s="222"/>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3" t="s">
        <v>377</v>
      </c>
      <c r="B63" s="972" t="s">
        <v>402</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13742</v>
      </c>
      <c r="AG63" s="994"/>
      <c r="AH63" s="994"/>
      <c r="AI63" s="994"/>
      <c r="AJ63" s="1057"/>
      <c r="AK63" s="1058"/>
      <c r="AL63" s="998"/>
      <c r="AM63" s="998"/>
      <c r="AN63" s="998"/>
      <c r="AO63" s="998"/>
      <c r="AP63" s="994">
        <v>21529</v>
      </c>
      <c r="AQ63" s="994"/>
      <c r="AR63" s="994"/>
      <c r="AS63" s="994"/>
      <c r="AT63" s="994"/>
      <c r="AU63" s="994">
        <v>12314</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4"/>
      <c r="BP63" s="224"/>
      <c r="BQ63" s="221">
        <v>57</v>
      </c>
      <c r="BR63" s="222"/>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404</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405</v>
      </c>
      <c r="AV66" s="1037"/>
      <c r="AW66" s="1037"/>
      <c r="AX66" s="1037"/>
      <c r="AY66" s="1038"/>
      <c r="AZ66" s="1036" t="s">
        <v>364</v>
      </c>
      <c r="BA66" s="1037"/>
      <c r="BB66" s="1037"/>
      <c r="BC66" s="1037"/>
      <c r="BD66" s="1050"/>
      <c r="BE66" s="224"/>
      <c r="BF66" s="224"/>
      <c r="BG66" s="224"/>
      <c r="BH66" s="224"/>
      <c r="BI66" s="224"/>
      <c r="BJ66" s="224"/>
      <c r="BK66" s="224"/>
      <c r="BL66" s="224"/>
      <c r="BM66" s="224"/>
      <c r="BN66" s="224"/>
      <c r="BO66" s="224"/>
      <c r="BP66" s="224"/>
      <c r="BQ66" s="221">
        <v>60</v>
      </c>
      <c r="BR66" s="226"/>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4"/>
      <c r="BF67" s="224"/>
      <c r="BG67" s="224"/>
      <c r="BH67" s="224"/>
      <c r="BI67" s="224"/>
      <c r="BJ67" s="224"/>
      <c r="BK67" s="224"/>
      <c r="BL67" s="224"/>
      <c r="BM67" s="224"/>
      <c r="BN67" s="224"/>
      <c r="BO67" s="224"/>
      <c r="BP67" s="224"/>
      <c r="BQ67" s="221">
        <v>61</v>
      </c>
      <c r="BR67" s="226"/>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9">
        <v>1</v>
      </c>
      <c r="B68" s="1020" t="s">
        <v>555</v>
      </c>
      <c r="C68" s="1021"/>
      <c r="D68" s="1021"/>
      <c r="E68" s="1021"/>
      <c r="F68" s="1021"/>
      <c r="G68" s="1021"/>
      <c r="H68" s="1021"/>
      <c r="I68" s="1021"/>
      <c r="J68" s="1021"/>
      <c r="K68" s="1021"/>
      <c r="L68" s="1021"/>
      <c r="M68" s="1021"/>
      <c r="N68" s="1021"/>
      <c r="O68" s="1021"/>
      <c r="P68" s="1022"/>
      <c r="Q68" s="1023">
        <v>288</v>
      </c>
      <c r="R68" s="1017"/>
      <c r="S68" s="1017"/>
      <c r="T68" s="1017"/>
      <c r="U68" s="1017"/>
      <c r="V68" s="1017">
        <v>252</v>
      </c>
      <c r="W68" s="1017"/>
      <c r="X68" s="1017"/>
      <c r="Y68" s="1017"/>
      <c r="Z68" s="1017"/>
      <c r="AA68" s="1017">
        <v>36</v>
      </c>
      <c r="AB68" s="1017"/>
      <c r="AC68" s="1017"/>
      <c r="AD68" s="1017"/>
      <c r="AE68" s="1017"/>
      <c r="AF68" s="1017">
        <v>36</v>
      </c>
      <c r="AG68" s="1017"/>
      <c r="AH68" s="1017"/>
      <c r="AI68" s="1017"/>
      <c r="AJ68" s="1017"/>
      <c r="AK68" s="1017" t="s">
        <v>554</v>
      </c>
      <c r="AL68" s="1017"/>
      <c r="AM68" s="1017"/>
      <c r="AN68" s="1017"/>
      <c r="AO68" s="1017"/>
      <c r="AP68" s="1017">
        <v>36</v>
      </c>
      <c r="AQ68" s="1017"/>
      <c r="AR68" s="1017"/>
      <c r="AS68" s="1017"/>
      <c r="AT68" s="1017"/>
      <c r="AU68" s="1017">
        <v>11</v>
      </c>
      <c r="AV68" s="1017"/>
      <c r="AW68" s="1017"/>
      <c r="AX68" s="1017"/>
      <c r="AY68" s="1017"/>
      <c r="AZ68" s="1018"/>
      <c r="BA68" s="1018"/>
      <c r="BB68" s="1018"/>
      <c r="BC68" s="1018"/>
      <c r="BD68" s="1019"/>
      <c r="BE68" s="224"/>
      <c r="BF68" s="224"/>
      <c r="BG68" s="224"/>
      <c r="BH68" s="224"/>
      <c r="BI68" s="224"/>
      <c r="BJ68" s="224"/>
      <c r="BK68" s="224"/>
      <c r="BL68" s="224"/>
      <c r="BM68" s="224"/>
      <c r="BN68" s="224"/>
      <c r="BO68" s="224"/>
      <c r="BP68" s="224"/>
      <c r="BQ68" s="221">
        <v>62</v>
      </c>
      <c r="BR68" s="226"/>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1">
        <v>2</v>
      </c>
      <c r="B69" s="1009" t="s">
        <v>556</v>
      </c>
      <c r="C69" s="1010"/>
      <c r="D69" s="1010"/>
      <c r="E69" s="1010"/>
      <c r="F69" s="1010"/>
      <c r="G69" s="1010"/>
      <c r="H69" s="1010"/>
      <c r="I69" s="1010"/>
      <c r="J69" s="1010"/>
      <c r="K69" s="1010"/>
      <c r="L69" s="1010"/>
      <c r="M69" s="1010"/>
      <c r="N69" s="1010"/>
      <c r="O69" s="1010"/>
      <c r="P69" s="1011"/>
      <c r="Q69" s="1012">
        <v>297</v>
      </c>
      <c r="R69" s="1006"/>
      <c r="S69" s="1006"/>
      <c r="T69" s="1006"/>
      <c r="U69" s="1006"/>
      <c r="V69" s="1006">
        <v>284</v>
      </c>
      <c r="W69" s="1006"/>
      <c r="X69" s="1006"/>
      <c r="Y69" s="1006"/>
      <c r="Z69" s="1006"/>
      <c r="AA69" s="1006">
        <v>13</v>
      </c>
      <c r="AB69" s="1006"/>
      <c r="AC69" s="1006"/>
      <c r="AD69" s="1006"/>
      <c r="AE69" s="1006"/>
      <c r="AF69" s="1006">
        <v>13</v>
      </c>
      <c r="AG69" s="1006"/>
      <c r="AH69" s="1006"/>
      <c r="AI69" s="1006"/>
      <c r="AJ69" s="1006"/>
      <c r="AK69" s="1006" t="s">
        <v>554</v>
      </c>
      <c r="AL69" s="1006"/>
      <c r="AM69" s="1006"/>
      <c r="AN69" s="1006"/>
      <c r="AO69" s="1006"/>
      <c r="AP69" s="1006" t="s">
        <v>554</v>
      </c>
      <c r="AQ69" s="1006"/>
      <c r="AR69" s="1006"/>
      <c r="AS69" s="1006"/>
      <c r="AT69" s="1006"/>
      <c r="AU69" s="1006" t="s">
        <v>554</v>
      </c>
      <c r="AV69" s="1006"/>
      <c r="AW69" s="1006"/>
      <c r="AX69" s="1006"/>
      <c r="AY69" s="1006"/>
      <c r="AZ69" s="1007"/>
      <c r="BA69" s="1007"/>
      <c r="BB69" s="1007"/>
      <c r="BC69" s="1007"/>
      <c r="BD69" s="1008"/>
      <c r="BE69" s="224"/>
      <c r="BF69" s="224"/>
      <c r="BG69" s="224"/>
      <c r="BH69" s="224"/>
      <c r="BI69" s="224"/>
      <c r="BJ69" s="224"/>
      <c r="BK69" s="224"/>
      <c r="BL69" s="224"/>
      <c r="BM69" s="224"/>
      <c r="BN69" s="224"/>
      <c r="BO69" s="224"/>
      <c r="BP69" s="224"/>
      <c r="BQ69" s="221">
        <v>63</v>
      </c>
      <c r="BR69" s="226"/>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1">
        <v>3</v>
      </c>
      <c r="B70" s="1009" t="s">
        <v>557</v>
      </c>
      <c r="C70" s="1010"/>
      <c r="D70" s="1010"/>
      <c r="E70" s="1010"/>
      <c r="F70" s="1010"/>
      <c r="G70" s="1010"/>
      <c r="H70" s="1010"/>
      <c r="I70" s="1010"/>
      <c r="J70" s="1010"/>
      <c r="K70" s="1010"/>
      <c r="L70" s="1010"/>
      <c r="M70" s="1010"/>
      <c r="N70" s="1010"/>
      <c r="O70" s="1010"/>
      <c r="P70" s="1011"/>
      <c r="Q70" s="1012">
        <v>2407</v>
      </c>
      <c r="R70" s="1006"/>
      <c r="S70" s="1006"/>
      <c r="T70" s="1006"/>
      <c r="U70" s="1006"/>
      <c r="V70" s="1006">
        <v>2321</v>
      </c>
      <c r="W70" s="1006"/>
      <c r="X70" s="1006"/>
      <c r="Y70" s="1006"/>
      <c r="Z70" s="1006"/>
      <c r="AA70" s="1006">
        <v>86</v>
      </c>
      <c r="AB70" s="1006"/>
      <c r="AC70" s="1006"/>
      <c r="AD70" s="1006"/>
      <c r="AE70" s="1006"/>
      <c r="AF70" s="1006">
        <v>86</v>
      </c>
      <c r="AG70" s="1006"/>
      <c r="AH70" s="1006"/>
      <c r="AI70" s="1006"/>
      <c r="AJ70" s="1006"/>
      <c r="AK70" s="1006" t="s">
        <v>554</v>
      </c>
      <c r="AL70" s="1006"/>
      <c r="AM70" s="1006"/>
      <c r="AN70" s="1006"/>
      <c r="AO70" s="1006"/>
      <c r="AP70" s="1006">
        <v>3113</v>
      </c>
      <c r="AQ70" s="1006"/>
      <c r="AR70" s="1006"/>
      <c r="AS70" s="1006"/>
      <c r="AT70" s="1006"/>
      <c r="AU70" s="1006">
        <v>2199</v>
      </c>
      <c r="AV70" s="1006"/>
      <c r="AW70" s="1006"/>
      <c r="AX70" s="1006"/>
      <c r="AY70" s="1006"/>
      <c r="AZ70" s="1007"/>
      <c r="BA70" s="1007"/>
      <c r="BB70" s="1007"/>
      <c r="BC70" s="1007"/>
      <c r="BD70" s="1008"/>
      <c r="BE70" s="224"/>
      <c r="BF70" s="224"/>
      <c r="BG70" s="224"/>
      <c r="BH70" s="224"/>
      <c r="BI70" s="224"/>
      <c r="BJ70" s="224"/>
      <c r="BK70" s="224"/>
      <c r="BL70" s="224"/>
      <c r="BM70" s="224"/>
      <c r="BN70" s="224"/>
      <c r="BO70" s="224"/>
      <c r="BP70" s="224"/>
      <c r="BQ70" s="221">
        <v>64</v>
      </c>
      <c r="BR70" s="226"/>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1">
        <v>4</v>
      </c>
      <c r="B71" s="1009" t="s">
        <v>558</v>
      </c>
      <c r="C71" s="1010"/>
      <c r="D71" s="1010"/>
      <c r="E71" s="1010"/>
      <c r="F71" s="1010"/>
      <c r="G71" s="1010"/>
      <c r="H71" s="1010"/>
      <c r="I71" s="1010"/>
      <c r="J71" s="1010"/>
      <c r="K71" s="1010"/>
      <c r="L71" s="1010"/>
      <c r="M71" s="1010"/>
      <c r="N71" s="1010"/>
      <c r="O71" s="1010"/>
      <c r="P71" s="1011"/>
      <c r="Q71" s="1012">
        <v>2653</v>
      </c>
      <c r="R71" s="1006"/>
      <c r="S71" s="1006"/>
      <c r="T71" s="1006"/>
      <c r="U71" s="1006"/>
      <c r="V71" s="1006">
        <v>2392</v>
      </c>
      <c r="W71" s="1006"/>
      <c r="X71" s="1006"/>
      <c r="Y71" s="1006"/>
      <c r="Z71" s="1006"/>
      <c r="AA71" s="1006">
        <v>261</v>
      </c>
      <c r="AB71" s="1006"/>
      <c r="AC71" s="1006"/>
      <c r="AD71" s="1006"/>
      <c r="AE71" s="1006"/>
      <c r="AF71" s="1006">
        <v>261</v>
      </c>
      <c r="AG71" s="1006"/>
      <c r="AH71" s="1006"/>
      <c r="AI71" s="1006"/>
      <c r="AJ71" s="1006"/>
      <c r="AK71" s="1006" t="s">
        <v>554</v>
      </c>
      <c r="AL71" s="1006"/>
      <c r="AM71" s="1006"/>
      <c r="AN71" s="1006"/>
      <c r="AO71" s="1006"/>
      <c r="AP71" s="1006" t="s">
        <v>554</v>
      </c>
      <c r="AQ71" s="1006"/>
      <c r="AR71" s="1006"/>
      <c r="AS71" s="1006"/>
      <c r="AT71" s="1006"/>
      <c r="AU71" s="1006" t="s">
        <v>554</v>
      </c>
      <c r="AV71" s="1006"/>
      <c r="AW71" s="1006"/>
      <c r="AX71" s="1006"/>
      <c r="AY71" s="1006"/>
      <c r="AZ71" s="1007"/>
      <c r="BA71" s="1007"/>
      <c r="BB71" s="1007"/>
      <c r="BC71" s="1007"/>
      <c r="BD71" s="1008"/>
      <c r="BE71" s="224"/>
      <c r="BF71" s="224"/>
      <c r="BG71" s="224"/>
      <c r="BH71" s="224"/>
      <c r="BI71" s="224"/>
      <c r="BJ71" s="224"/>
      <c r="BK71" s="224"/>
      <c r="BL71" s="224"/>
      <c r="BM71" s="224"/>
      <c r="BN71" s="224"/>
      <c r="BO71" s="224"/>
      <c r="BP71" s="224"/>
      <c r="BQ71" s="221">
        <v>65</v>
      </c>
      <c r="BR71" s="226"/>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1">
        <v>5</v>
      </c>
      <c r="B72" s="1009" t="s">
        <v>559</v>
      </c>
      <c r="C72" s="1010"/>
      <c r="D72" s="1010"/>
      <c r="E72" s="1010"/>
      <c r="F72" s="1010"/>
      <c r="G72" s="1010"/>
      <c r="H72" s="1010"/>
      <c r="I72" s="1010"/>
      <c r="J72" s="1010"/>
      <c r="K72" s="1010"/>
      <c r="L72" s="1010"/>
      <c r="M72" s="1010"/>
      <c r="N72" s="1010"/>
      <c r="O72" s="1010"/>
      <c r="P72" s="1011"/>
      <c r="Q72" s="1012">
        <v>1047955</v>
      </c>
      <c r="R72" s="1006"/>
      <c r="S72" s="1006"/>
      <c r="T72" s="1006"/>
      <c r="U72" s="1006"/>
      <c r="V72" s="1006">
        <v>1016638</v>
      </c>
      <c r="W72" s="1006"/>
      <c r="X72" s="1006"/>
      <c r="Y72" s="1006"/>
      <c r="Z72" s="1006"/>
      <c r="AA72" s="1006">
        <v>31318</v>
      </c>
      <c r="AB72" s="1006"/>
      <c r="AC72" s="1006"/>
      <c r="AD72" s="1006"/>
      <c r="AE72" s="1006"/>
      <c r="AF72" s="1006">
        <v>31318</v>
      </c>
      <c r="AG72" s="1006"/>
      <c r="AH72" s="1006"/>
      <c r="AI72" s="1006"/>
      <c r="AJ72" s="1006"/>
      <c r="AK72" s="1006">
        <v>1</v>
      </c>
      <c r="AL72" s="1006"/>
      <c r="AM72" s="1006"/>
      <c r="AN72" s="1006"/>
      <c r="AO72" s="1006"/>
      <c r="AP72" s="1006" t="s">
        <v>554</v>
      </c>
      <c r="AQ72" s="1006"/>
      <c r="AR72" s="1006"/>
      <c r="AS72" s="1006"/>
      <c r="AT72" s="1006"/>
      <c r="AU72" s="1006" t="s">
        <v>554</v>
      </c>
      <c r="AV72" s="1006"/>
      <c r="AW72" s="1006"/>
      <c r="AX72" s="1006"/>
      <c r="AY72" s="1006"/>
      <c r="AZ72" s="1007"/>
      <c r="BA72" s="1007"/>
      <c r="BB72" s="1007"/>
      <c r="BC72" s="1007"/>
      <c r="BD72" s="1008"/>
      <c r="BE72" s="224"/>
      <c r="BF72" s="224"/>
      <c r="BG72" s="224"/>
      <c r="BH72" s="224"/>
      <c r="BI72" s="224"/>
      <c r="BJ72" s="224"/>
      <c r="BK72" s="224"/>
      <c r="BL72" s="224"/>
      <c r="BM72" s="224"/>
      <c r="BN72" s="224"/>
      <c r="BO72" s="224"/>
      <c r="BP72" s="224"/>
      <c r="BQ72" s="221">
        <v>66</v>
      </c>
      <c r="BR72" s="226"/>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1">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4"/>
      <c r="BF73" s="224"/>
      <c r="BG73" s="224"/>
      <c r="BH73" s="224"/>
      <c r="BI73" s="224"/>
      <c r="BJ73" s="224"/>
      <c r="BK73" s="224"/>
      <c r="BL73" s="224"/>
      <c r="BM73" s="224"/>
      <c r="BN73" s="224"/>
      <c r="BO73" s="224"/>
      <c r="BP73" s="224"/>
      <c r="BQ73" s="221">
        <v>67</v>
      </c>
      <c r="BR73" s="226"/>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1">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4"/>
      <c r="BF74" s="224"/>
      <c r="BG74" s="224"/>
      <c r="BH74" s="224"/>
      <c r="BI74" s="224"/>
      <c r="BJ74" s="224"/>
      <c r="BK74" s="224"/>
      <c r="BL74" s="224"/>
      <c r="BM74" s="224"/>
      <c r="BN74" s="224"/>
      <c r="BO74" s="224"/>
      <c r="BP74" s="224"/>
      <c r="BQ74" s="221">
        <v>68</v>
      </c>
      <c r="BR74" s="226"/>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1">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4"/>
      <c r="BF75" s="224"/>
      <c r="BG75" s="224"/>
      <c r="BH75" s="224"/>
      <c r="BI75" s="224"/>
      <c r="BJ75" s="224"/>
      <c r="BK75" s="224"/>
      <c r="BL75" s="224"/>
      <c r="BM75" s="224"/>
      <c r="BN75" s="224"/>
      <c r="BO75" s="224"/>
      <c r="BP75" s="224"/>
      <c r="BQ75" s="221">
        <v>69</v>
      </c>
      <c r="BR75" s="226"/>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1">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4"/>
      <c r="BF76" s="224"/>
      <c r="BG76" s="224"/>
      <c r="BH76" s="224"/>
      <c r="BI76" s="224"/>
      <c r="BJ76" s="224"/>
      <c r="BK76" s="224"/>
      <c r="BL76" s="224"/>
      <c r="BM76" s="224"/>
      <c r="BN76" s="224"/>
      <c r="BO76" s="224"/>
      <c r="BP76" s="224"/>
      <c r="BQ76" s="221">
        <v>70</v>
      </c>
      <c r="BR76" s="226"/>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1">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4"/>
      <c r="BF77" s="224"/>
      <c r="BG77" s="224"/>
      <c r="BH77" s="224"/>
      <c r="BI77" s="224"/>
      <c r="BJ77" s="224"/>
      <c r="BK77" s="224"/>
      <c r="BL77" s="224"/>
      <c r="BM77" s="224"/>
      <c r="BN77" s="224"/>
      <c r="BO77" s="224"/>
      <c r="BP77" s="224"/>
      <c r="BQ77" s="221">
        <v>71</v>
      </c>
      <c r="BR77" s="226"/>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1">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4"/>
      <c r="BF78" s="224"/>
      <c r="BG78" s="224"/>
      <c r="BH78" s="224"/>
      <c r="BI78" s="224"/>
      <c r="BJ78" s="212"/>
      <c r="BK78" s="212"/>
      <c r="BL78" s="212"/>
      <c r="BM78" s="212"/>
      <c r="BN78" s="212"/>
      <c r="BO78" s="224"/>
      <c r="BP78" s="224"/>
      <c r="BQ78" s="221">
        <v>72</v>
      </c>
      <c r="BR78" s="226"/>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1">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4"/>
      <c r="BF79" s="224"/>
      <c r="BG79" s="224"/>
      <c r="BH79" s="224"/>
      <c r="BI79" s="224"/>
      <c r="BJ79" s="212"/>
      <c r="BK79" s="212"/>
      <c r="BL79" s="212"/>
      <c r="BM79" s="212"/>
      <c r="BN79" s="212"/>
      <c r="BO79" s="224"/>
      <c r="BP79" s="224"/>
      <c r="BQ79" s="221">
        <v>73</v>
      </c>
      <c r="BR79" s="226"/>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1">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4"/>
      <c r="BF80" s="224"/>
      <c r="BG80" s="224"/>
      <c r="BH80" s="224"/>
      <c r="BI80" s="224"/>
      <c r="BJ80" s="224"/>
      <c r="BK80" s="224"/>
      <c r="BL80" s="224"/>
      <c r="BM80" s="224"/>
      <c r="BN80" s="224"/>
      <c r="BO80" s="224"/>
      <c r="BP80" s="224"/>
      <c r="BQ80" s="221">
        <v>74</v>
      </c>
      <c r="BR80" s="226"/>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1">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4"/>
      <c r="BF81" s="224"/>
      <c r="BG81" s="224"/>
      <c r="BH81" s="224"/>
      <c r="BI81" s="224"/>
      <c r="BJ81" s="224"/>
      <c r="BK81" s="224"/>
      <c r="BL81" s="224"/>
      <c r="BM81" s="224"/>
      <c r="BN81" s="224"/>
      <c r="BO81" s="224"/>
      <c r="BP81" s="224"/>
      <c r="BQ81" s="221">
        <v>75</v>
      </c>
      <c r="BR81" s="226"/>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1">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4"/>
      <c r="BF82" s="224"/>
      <c r="BG82" s="224"/>
      <c r="BH82" s="224"/>
      <c r="BI82" s="224"/>
      <c r="BJ82" s="224"/>
      <c r="BK82" s="224"/>
      <c r="BL82" s="224"/>
      <c r="BM82" s="224"/>
      <c r="BN82" s="224"/>
      <c r="BO82" s="224"/>
      <c r="BP82" s="224"/>
      <c r="BQ82" s="221">
        <v>76</v>
      </c>
      <c r="BR82" s="226"/>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1">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4"/>
      <c r="BF83" s="224"/>
      <c r="BG83" s="224"/>
      <c r="BH83" s="224"/>
      <c r="BI83" s="224"/>
      <c r="BJ83" s="224"/>
      <c r="BK83" s="224"/>
      <c r="BL83" s="224"/>
      <c r="BM83" s="224"/>
      <c r="BN83" s="224"/>
      <c r="BO83" s="224"/>
      <c r="BP83" s="224"/>
      <c r="BQ83" s="221">
        <v>77</v>
      </c>
      <c r="BR83" s="226"/>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1">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4"/>
      <c r="BF84" s="224"/>
      <c r="BG84" s="224"/>
      <c r="BH84" s="224"/>
      <c r="BI84" s="224"/>
      <c r="BJ84" s="224"/>
      <c r="BK84" s="224"/>
      <c r="BL84" s="224"/>
      <c r="BM84" s="224"/>
      <c r="BN84" s="224"/>
      <c r="BO84" s="224"/>
      <c r="BP84" s="224"/>
      <c r="BQ84" s="221">
        <v>78</v>
      </c>
      <c r="BR84" s="226"/>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1">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4"/>
      <c r="BF85" s="224"/>
      <c r="BG85" s="224"/>
      <c r="BH85" s="224"/>
      <c r="BI85" s="224"/>
      <c r="BJ85" s="224"/>
      <c r="BK85" s="224"/>
      <c r="BL85" s="224"/>
      <c r="BM85" s="224"/>
      <c r="BN85" s="224"/>
      <c r="BO85" s="224"/>
      <c r="BP85" s="224"/>
      <c r="BQ85" s="221">
        <v>79</v>
      </c>
      <c r="BR85" s="226"/>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1">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4"/>
      <c r="BF86" s="224"/>
      <c r="BG86" s="224"/>
      <c r="BH86" s="224"/>
      <c r="BI86" s="224"/>
      <c r="BJ86" s="224"/>
      <c r="BK86" s="224"/>
      <c r="BL86" s="224"/>
      <c r="BM86" s="224"/>
      <c r="BN86" s="224"/>
      <c r="BO86" s="224"/>
      <c r="BP86" s="224"/>
      <c r="BQ86" s="221">
        <v>80</v>
      </c>
      <c r="BR86" s="226"/>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7">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4"/>
      <c r="BF87" s="224"/>
      <c r="BG87" s="224"/>
      <c r="BH87" s="224"/>
      <c r="BI87" s="224"/>
      <c r="BJ87" s="224"/>
      <c r="BK87" s="224"/>
      <c r="BL87" s="224"/>
      <c r="BM87" s="224"/>
      <c r="BN87" s="224"/>
      <c r="BO87" s="224"/>
      <c r="BP87" s="224"/>
      <c r="BQ87" s="221">
        <v>81</v>
      </c>
      <c r="BR87" s="226"/>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3" t="s">
        <v>377</v>
      </c>
      <c r="B88" s="972" t="s">
        <v>406</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31713</v>
      </c>
      <c r="AG88" s="994"/>
      <c r="AH88" s="994"/>
      <c r="AI88" s="994"/>
      <c r="AJ88" s="994"/>
      <c r="AK88" s="998"/>
      <c r="AL88" s="998"/>
      <c r="AM88" s="998"/>
      <c r="AN88" s="998"/>
      <c r="AO88" s="998"/>
      <c r="AP88" s="994">
        <v>3149</v>
      </c>
      <c r="AQ88" s="994"/>
      <c r="AR88" s="994"/>
      <c r="AS88" s="994"/>
      <c r="AT88" s="994"/>
      <c r="AU88" s="994">
        <v>2210</v>
      </c>
      <c r="AV88" s="994"/>
      <c r="AW88" s="994"/>
      <c r="AX88" s="994"/>
      <c r="AY88" s="994"/>
      <c r="AZ88" s="995"/>
      <c r="BA88" s="995"/>
      <c r="BB88" s="995"/>
      <c r="BC88" s="995"/>
      <c r="BD88" s="996"/>
      <c r="BE88" s="224"/>
      <c r="BF88" s="224"/>
      <c r="BG88" s="224"/>
      <c r="BH88" s="224"/>
      <c r="BI88" s="224"/>
      <c r="BJ88" s="224"/>
      <c r="BK88" s="224"/>
      <c r="BL88" s="224"/>
      <c r="BM88" s="224"/>
      <c r="BN88" s="224"/>
      <c r="BO88" s="224"/>
      <c r="BP88" s="224"/>
      <c r="BQ88" s="221">
        <v>82</v>
      </c>
      <c r="BR88" s="226"/>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72" t="s">
        <v>407</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162</v>
      </c>
      <c r="CS102" s="988"/>
      <c r="CT102" s="988"/>
      <c r="CU102" s="988"/>
      <c r="CV102" s="989"/>
      <c r="CW102" s="987">
        <v>216</v>
      </c>
      <c r="CX102" s="988"/>
      <c r="CY102" s="988"/>
      <c r="CZ102" s="988"/>
      <c r="DA102" s="989"/>
      <c r="DB102" s="987">
        <v>2442</v>
      </c>
      <c r="DC102" s="988"/>
      <c r="DD102" s="988"/>
      <c r="DE102" s="988"/>
      <c r="DF102" s="989"/>
      <c r="DG102" s="987" t="s">
        <v>554</v>
      </c>
      <c r="DH102" s="988"/>
      <c r="DI102" s="988"/>
      <c r="DJ102" s="988"/>
      <c r="DK102" s="989"/>
      <c r="DL102" s="987" t="s">
        <v>554</v>
      </c>
      <c r="DM102" s="988"/>
      <c r="DN102" s="988"/>
      <c r="DO102" s="988"/>
      <c r="DP102" s="989"/>
      <c r="DQ102" s="987" t="s">
        <v>554</v>
      </c>
      <c r="DR102" s="988"/>
      <c r="DS102" s="988"/>
      <c r="DT102" s="988"/>
      <c r="DU102" s="989"/>
      <c r="DV102" s="972"/>
      <c r="DW102" s="973"/>
      <c r="DX102" s="973"/>
      <c r="DY102" s="973"/>
      <c r="DZ102" s="974"/>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75" t="s">
        <v>408</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76" t="s">
        <v>409</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412</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413</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414</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415</v>
      </c>
      <c r="AB109" s="931"/>
      <c r="AC109" s="931"/>
      <c r="AD109" s="931"/>
      <c r="AE109" s="932"/>
      <c r="AF109" s="933" t="s">
        <v>416</v>
      </c>
      <c r="AG109" s="931"/>
      <c r="AH109" s="931"/>
      <c r="AI109" s="931"/>
      <c r="AJ109" s="932"/>
      <c r="AK109" s="933" t="s">
        <v>294</v>
      </c>
      <c r="AL109" s="931"/>
      <c r="AM109" s="931"/>
      <c r="AN109" s="931"/>
      <c r="AO109" s="932"/>
      <c r="AP109" s="933" t="s">
        <v>417</v>
      </c>
      <c r="AQ109" s="931"/>
      <c r="AR109" s="931"/>
      <c r="AS109" s="931"/>
      <c r="AT109" s="964"/>
      <c r="AU109" s="930" t="s">
        <v>414</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415</v>
      </c>
      <c r="BR109" s="931"/>
      <c r="BS109" s="931"/>
      <c r="BT109" s="931"/>
      <c r="BU109" s="932"/>
      <c r="BV109" s="933" t="s">
        <v>416</v>
      </c>
      <c r="BW109" s="931"/>
      <c r="BX109" s="931"/>
      <c r="BY109" s="931"/>
      <c r="BZ109" s="932"/>
      <c r="CA109" s="933" t="s">
        <v>294</v>
      </c>
      <c r="CB109" s="931"/>
      <c r="CC109" s="931"/>
      <c r="CD109" s="931"/>
      <c r="CE109" s="932"/>
      <c r="CF109" s="971" t="s">
        <v>417</v>
      </c>
      <c r="CG109" s="971"/>
      <c r="CH109" s="971"/>
      <c r="CI109" s="971"/>
      <c r="CJ109" s="971"/>
      <c r="CK109" s="933" t="s">
        <v>418</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415</v>
      </c>
      <c r="DH109" s="931"/>
      <c r="DI109" s="931"/>
      <c r="DJ109" s="931"/>
      <c r="DK109" s="932"/>
      <c r="DL109" s="933" t="s">
        <v>416</v>
      </c>
      <c r="DM109" s="931"/>
      <c r="DN109" s="931"/>
      <c r="DO109" s="931"/>
      <c r="DP109" s="932"/>
      <c r="DQ109" s="933" t="s">
        <v>294</v>
      </c>
      <c r="DR109" s="931"/>
      <c r="DS109" s="931"/>
      <c r="DT109" s="931"/>
      <c r="DU109" s="932"/>
      <c r="DV109" s="933" t="s">
        <v>417</v>
      </c>
      <c r="DW109" s="931"/>
      <c r="DX109" s="931"/>
      <c r="DY109" s="931"/>
      <c r="DZ109" s="964"/>
    </row>
    <row r="110" spans="1:131" s="212" customFormat="1" ht="26.25" customHeight="1" x14ac:dyDescent="0.2">
      <c r="A110" s="842" t="s">
        <v>419</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1018793</v>
      </c>
      <c r="AB110" s="924"/>
      <c r="AC110" s="924"/>
      <c r="AD110" s="924"/>
      <c r="AE110" s="925"/>
      <c r="AF110" s="926">
        <v>892364</v>
      </c>
      <c r="AG110" s="924"/>
      <c r="AH110" s="924"/>
      <c r="AI110" s="924"/>
      <c r="AJ110" s="925"/>
      <c r="AK110" s="926">
        <v>877485</v>
      </c>
      <c r="AL110" s="924"/>
      <c r="AM110" s="924"/>
      <c r="AN110" s="924"/>
      <c r="AO110" s="925"/>
      <c r="AP110" s="927">
        <v>2.5</v>
      </c>
      <c r="AQ110" s="928"/>
      <c r="AR110" s="928"/>
      <c r="AS110" s="928"/>
      <c r="AT110" s="929"/>
      <c r="AU110" s="965" t="s">
        <v>69</v>
      </c>
      <c r="AV110" s="966"/>
      <c r="AW110" s="966"/>
      <c r="AX110" s="966"/>
      <c r="AY110" s="966"/>
      <c r="AZ110" s="895" t="s">
        <v>420</v>
      </c>
      <c r="BA110" s="843"/>
      <c r="BB110" s="843"/>
      <c r="BC110" s="843"/>
      <c r="BD110" s="843"/>
      <c r="BE110" s="843"/>
      <c r="BF110" s="843"/>
      <c r="BG110" s="843"/>
      <c r="BH110" s="843"/>
      <c r="BI110" s="843"/>
      <c r="BJ110" s="843"/>
      <c r="BK110" s="843"/>
      <c r="BL110" s="843"/>
      <c r="BM110" s="843"/>
      <c r="BN110" s="843"/>
      <c r="BO110" s="843"/>
      <c r="BP110" s="844"/>
      <c r="BQ110" s="896">
        <v>8404682</v>
      </c>
      <c r="BR110" s="877"/>
      <c r="BS110" s="877"/>
      <c r="BT110" s="877"/>
      <c r="BU110" s="877"/>
      <c r="BV110" s="877">
        <v>8146916</v>
      </c>
      <c r="BW110" s="877"/>
      <c r="BX110" s="877"/>
      <c r="BY110" s="877"/>
      <c r="BZ110" s="877"/>
      <c r="CA110" s="877">
        <v>9151844</v>
      </c>
      <c r="CB110" s="877"/>
      <c r="CC110" s="877"/>
      <c r="CD110" s="877"/>
      <c r="CE110" s="877"/>
      <c r="CF110" s="901">
        <v>25.6</v>
      </c>
      <c r="CG110" s="902"/>
      <c r="CH110" s="902"/>
      <c r="CI110" s="902"/>
      <c r="CJ110" s="902"/>
      <c r="CK110" s="961" t="s">
        <v>421</v>
      </c>
      <c r="CL110" s="854"/>
      <c r="CM110" s="895" t="s">
        <v>422</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423</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424</v>
      </c>
      <c r="BA111" s="787"/>
      <c r="BB111" s="787"/>
      <c r="BC111" s="787"/>
      <c r="BD111" s="787"/>
      <c r="BE111" s="787"/>
      <c r="BF111" s="787"/>
      <c r="BG111" s="787"/>
      <c r="BH111" s="787"/>
      <c r="BI111" s="787"/>
      <c r="BJ111" s="787"/>
      <c r="BK111" s="787"/>
      <c r="BL111" s="787"/>
      <c r="BM111" s="787"/>
      <c r="BN111" s="787"/>
      <c r="BO111" s="787"/>
      <c r="BP111" s="788"/>
      <c r="BQ111" s="851">
        <v>1339</v>
      </c>
      <c r="BR111" s="852"/>
      <c r="BS111" s="852"/>
      <c r="BT111" s="852"/>
      <c r="BU111" s="852"/>
      <c r="BV111" s="852">
        <v>553409</v>
      </c>
      <c r="BW111" s="852"/>
      <c r="BX111" s="852"/>
      <c r="BY111" s="852"/>
      <c r="BZ111" s="852"/>
      <c r="CA111" s="852">
        <v>646468</v>
      </c>
      <c r="CB111" s="852"/>
      <c r="CC111" s="852"/>
      <c r="CD111" s="852"/>
      <c r="CE111" s="852"/>
      <c r="CF111" s="910">
        <v>1.8</v>
      </c>
      <c r="CG111" s="911"/>
      <c r="CH111" s="911"/>
      <c r="CI111" s="911"/>
      <c r="CJ111" s="911"/>
      <c r="CK111" s="962"/>
      <c r="CL111" s="856"/>
      <c r="CM111" s="850" t="s">
        <v>425</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426</v>
      </c>
      <c r="B112" s="948"/>
      <c r="C112" s="787" t="s">
        <v>427</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428</v>
      </c>
      <c r="BA112" s="787"/>
      <c r="BB112" s="787"/>
      <c r="BC112" s="787"/>
      <c r="BD112" s="787"/>
      <c r="BE112" s="787"/>
      <c r="BF112" s="787"/>
      <c r="BG112" s="787"/>
      <c r="BH112" s="787"/>
      <c r="BI112" s="787"/>
      <c r="BJ112" s="787"/>
      <c r="BK112" s="787"/>
      <c r="BL112" s="787"/>
      <c r="BM112" s="787"/>
      <c r="BN112" s="787"/>
      <c r="BO112" s="787"/>
      <c r="BP112" s="788"/>
      <c r="BQ112" s="851">
        <v>13914597</v>
      </c>
      <c r="BR112" s="852"/>
      <c r="BS112" s="852"/>
      <c r="BT112" s="852"/>
      <c r="BU112" s="852"/>
      <c r="BV112" s="852">
        <v>13078409</v>
      </c>
      <c r="BW112" s="852"/>
      <c r="BX112" s="852"/>
      <c r="BY112" s="852"/>
      <c r="BZ112" s="852"/>
      <c r="CA112" s="852">
        <v>12314344</v>
      </c>
      <c r="CB112" s="852"/>
      <c r="CC112" s="852"/>
      <c r="CD112" s="852"/>
      <c r="CE112" s="852"/>
      <c r="CF112" s="910">
        <v>34.5</v>
      </c>
      <c r="CG112" s="911"/>
      <c r="CH112" s="911"/>
      <c r="CI112" s="911"/>
      <c r="CJ112" s="911"/>
      <c r="CK112" s="962"/>
      <c r="CL112" s="856"/>
      <c r="CM112" s="850" t="s">
        <v>429</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430</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1639781</v>
      </c>
      <c r="AB113" s="954"/>
      <c r="AC113" s="954"/>
      <c r="AD113" s="954"/>
      <c r="AE113" s="955"/>
      <c r="AF113" s="956">
        <v>1670302</v>
      </c>
      <c r="AG113" s="954"/>
      <c r="AH113" s="954"/>
      <c r="AI113" s="954"/>
      <c r="AJ113" s="955"/>
      <c r="AK113" s="956">
        <v>1422673</v>
      </c>
      <c r="AL113" s="954"/>
      <c r="AM113" s="954"/>
      <c r="AN113" s="954"/>
      <c r="AO113" s="955"/>
      <c r="AP113" s="957">
        <v>4</v>
      </c>
      <c r="AQ113" s="958"/>
      <c r="AR113" s="958"/>
      <c r="AS113" s="958"/>
      <c r="AT113" s="959"/>
      <c r="AU113" s="967"/>
      <c r="AV113" s="968"/>
      <c r="AW113" s="968"/>
      <c r="AX113" s="968"/>
      <c r="AY113" s="968"/>
      <c r="AZ113" s="850" t="s">
        <v>431</v>
      </c>
      <c r="BA113" s="787"/>
      <c r="BB113" s="787"/>
      <c r="BC113" s="787"/>
      <c r="BD113" s="787"/>
      <c r="BE113" s="787"/>
      <c r="BF113" s="787"/>
      <c r="BG113" s="787"/>
      <c r="BH113" s="787"/>
      <c r="BI113" s="787"/>
      <c r="BJ113" s="787"/>
      <c r="BK113" s="787"/>
      <c r="BL113" s="787"/>
      <c r="BM113" s="787"/>
      <c r="BN113" s="787"/>
      <c r="BO113" s="787"/>
      <c r="BP113" s="788"/>
      <c r="BQ113" s="851">
        <v>3140712</v>
      </c>
      <c r="BR113" s="852"/>
      <c r="BS113" s="852"/>
      <c r="BT113" s="852"/>
      <c r="BU113" s="852"/>
      <c r="BV113" s="852">
        <v>2675380</v>
      </c>
      <c r="BW113" s="852"/>
      <c r="BX113" s="852"/>
      <c r="BY113" s="852"/>
      <c r="BZ113" s="852"/>
      <c r="CA113" s="852">
        <v>2209940</v>
      </c>
      <c r="CB113" s="852"/>
      <c r="CC113" s="852"/>
      <c r="CD113" s="852"/>
      <c r="CE113" s="852"/>
      <c r="CF113" s="910">
        <v>6.2</v>
      </c>
      <c r="CG113" s="911"/>
      <c r="CH113" s="911"/>
      <c r="CI113" s="911"/>
      <c r="CJ113" s="911"/>
      <c r="CK113" s="962"/>
      <c r="CL113" s="856"/>
      <c r="CM113" s="850" t="s">
        <v>432</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433</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477921</v>
      </c>
      <c r="AB114" s="815"/>
      <c r="AC114" s="815"/>
      <c r="AD114" s="815"/>
      <c r="AE114" s="816"/>
      <c r="AF114" s="817">
        <v>477975</v>
      </c>
      <c r="AG114" s="815"/>
      <c r="AH114" s="815"/>
      <c r="AI114" s="815"/>
      <c r="AJ114" s="816"/>
      <c r="AK114" s="817">
        <v>477244</v>
      </c>
      <c r="AL114" s="815"/>
      <c r="AM114" s="815"/>
      <c r="AN114" s="815"/>
      <c r="AO114" s="816"/>
      <c r="AP114" s="859">
        <v>1.3</v>
      </c>
      <c r="AQ114" s="860"/>
      <c r="AR114" s="860"/>
      <c r="AS114" s="860"/>
      <c r="AT114" s="861"/>
      <c r="AU114" s="967"/>
      <c r="AV114" s="968"/>
      <c r="AW114" s="968"/>
      <c r="AX114" s="968"/>
      <c r="AY114" s="968"/>
      <c r="AZ114" s="850" t="s">
        <v>434</v>
      </c>
      <c r="BA114" s="787"/>
      <c r="BB114" s="787"/>
      <c r="BC114" s="787"/>
      <c r="BD114" s="787"/>
      <c r="BE114" s="787"/>
      <c r="BF114" s="787"/>
      <c r="BG114" s="787"/>
      <c r="BH114" s="787"/>
      <c r="BI114" s="787"/>
      <c r="BJ114" s="787"/>
      <c r="BK114" s="787"/>
      <c r="BL114" s="787"/>
      <c r="BM114" s="787"/>
      <c r="BN114" s="787"/>
      <c r="BO114" s="787"/>
      <c r="BP114" s="788"/>
      <c r="BQ114" s="851">
        <v>7239941</v>
      </c>
      <c r="BR114" s="852"/>
      <c r="BS114" s="852"/>
      <c r="BT114" s="852"/>
      <c r="BU114" s="852"/>
      <c r="BV114" s="852">
        <v>7586441</v>
      </c>
      <c r="BW114" s="852"/>
      <c r="BX114" s="852"/>
      <c r="BY114" s="852"/>
      <c r="BZ114" s="852"/>
      <c r="CA114" s="852">
        <v>7633887</v>
      </c>
      <c r="CB114" s="852"/>
      <c r="CC114" s="852"/>
      <c r="CD114" s="852"/>
      <c r="CE114" s="852"/>
      <c r="CF114" s="910">
        <v>21.4</v>
      </c>
      <c r="CG114" s="911"/>
      <c r="CH114" s="911"/>
      <c r="CI114" s="911"/>
      <c r="CJ114" s="911"/>
      <c r="CK114" s="962"/>
      <c r="CL114" s="856"/>
      <c r="CM114" s="850" t="s">
        <v>435</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436</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437</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v>506918</v>
      </c>
      <c r="BW115" s="852"/>
      <c r="BX115" s="852"/>
      <c r="BY115" s="852"/>
      <c r="BZ115" s="852"/>
      <c r="CA115" s="852" t="s">
        <v>122</v>
      </c>
      <c r="CB115" s="852"/>
      <c r="CC115" s="852"/>
      <c r="CD115" s="852"/>
      <c r="CE115" s="852"/>
      <c r="CF115" s="910" t="s">
        <v>122</v>
      </c>
      <c r="CG115" s="911"/>
      <c r="CH115" s="911"/>
      <c r="CI115" s="911"/>
      <c r="CJ115" s="911"/>
      <c r="CK115" s="962"/>
      <c r="CL115" s="856"/>
      <c r="CM115" s="850" t="s">
        <v>438</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1339</v>
      </c>
      <c r="DH115" s="815"/>
      <c r="DI115" s="815"/>
      <c r="DJ115" s="815"/>
      <c r="DK115" s="816"/>
      <c r="DL115" s="817">
        <v>553409</v>
      </c>
      <c r="DM115" s="815"/>
      <c r="DN115" s="815"/>
      <c r="DO115" s="815"/>
      <c r="DP115" s="816"/>
      <c r="DQ115" s="817">
        <v>646468</v>
      </c>
      <c r="DR115" s="815"/>
      <c r="DS115" s="815"/>
      <c r="DT115" s="815"/>
      <c r="DU115" s="816"/>
      <c r="DV115" s="859">
        <v>1.8</v>
      </c>
      <c r="DW115" s="860"/>
      <c r="DX115" s="860"/>
      <c r="DY115" s="860"/>
      <c r="DZ115" s="861"/>
    </row>
    <row r="116" spans="1:130" s="212" customFormat="1" ht="26.25" customHeight="1" x14ac:dyDescent="0.2">
      <c r="A116" s="951"/>
      <c r="B116" s="952"/>
      <c r="C116" s="874" t="s">
        <v>439</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440</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441</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442</v>
      </c>
      <c r="Z117" s="932"/>
      <c r="AA117" s="937">
        <v>3136495</v>
      </c>
      <c r="AB117" s="938"/>
      <c r="AC117" s="938"/>
      <c r="AD117" s="938"/>
      <c r="AE117" s="939"/>
      <c r="AF117" s="940">
        <v>3040641</v>
      </c>
      <c r="AG117" s="938"/>
      <c r="AH117" s="938"/>
      <c r="AI117" s="938"/>
      <c r="AJ117" s="939"/>
      <c r="AK117" s="940">
        <v>2777402</v>
      </c>
      <c r="AL117" s="938"/>
      <c r="AM117" s="938"/>
      <c r="AN117" s="938"/>
      <c r="AO117" s="939"/>
      <c r="AP117" s="941"/>
      <c r="AQ117" s="942"/>
      <c r="AR117" s="942"/>
      <c r="AS117" s="942"/>
      <c r="AT117" s="943"/>
      <c r="AU117" s="967"/>
      <c r="AV117" s="968"/>
      <c r="AW117" s="968"/>
      <c r="AX117" s="968"/>
      <c r="AY117" s="968"/>
      <c r="AZ117" s="898" t="s">
        <v>443</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444</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418</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415</v>
      </c>
      <c r="AB118" s="931"/>
      <c r="AC118" s="931"/>
      <c r="AD118" s="931"/>
      <c r="AE118" s="932"/>
      <c r="AF118" s="933" t="s">
        <v>416</v>
      </c>
      <c r="AG118" s="931"/>
      <c r="AH118" s="931"/>
      <c r="AI118" s="931"/>
      <c r="AJ118" s="932"/>
      <c r="AK118" s="933" t="s">
        <v>294</v>
      </c>
      <c r="AL118" s="931"/>
      <c r="AM118" s="931"/>
      <c r="AN118" s="931"/>
      <c r="AO118" s="932"/>
      <c r="AP118" s="934" t="s">
        <v>417</v>
      </c>
      <c r="AQ118" s="935"/>
      <c r="AR118" s="935"/>
      <c r="AS118" s="935"/>
      <c r="AT118" s="936"/>
      <c r="AU118" s="967"/>
      <c r="AV118" s="968"/>
      <c r="AW118" s="968"/>
      <c r="AX118" s="968"/>
      <c r="AY118" s="968"/>
      <c r="AZ118" s="873" t="s">
        <v>445</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446</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421</v>
      </c>
      <c r="B119" s="854"/>
      <c r="C119" s="895" t="s">
        <v>422</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5" t="s">
        <v>177</v>
      </c>
      <c r="BA119" s="235"/>
      <c r="BB119" s="235"/>
      <c r="BC119" s="235"/>
      <c r="BD119" s="235"/>
      <c r="BE119" s="235"/>
      <c r="BF119" s="235"/>
      <c r="BG119" s="235"/>
      <c r="BH119" s="235"/>
      <c r="BI119" s="235"/>
      <c r="BJ119" s="235"/>
      <c r="BK119" s="235"/>
      <c r="BL119" s="235"/>
      <c r="BM119" s="235"/>
      <c r="BN119" s="235"/>
      <c r="BO119" s="912" t="s">
        <v>447</v>
      </c>
      <c r="BP119" s="913"/>
      <c r="BQ119" s="914">
        <v>32701271</v>
      </c>
      <c r="BR119" s="880"/>
      <c r="BS119" s="880"/>
      <c r="BT119" s="880"/>
      <c r="BU119" s="880"/>
      <c r="BV119" s="880">
        <v>32547473</v>
      </c>
      <c r="BW119" s="880"/>
      <c r="BX119" s="880"/>
      <c r="BY119" s="880"/>
      <c r="BZ119" s="880"/>
      <c r="CA119" s="880">
        <v>31956483</v>
      </c>
      <c r="CB119" s="880"/>
      <c r="CC119" s="880"/>
      <c r="CD119" s="880"/>
      <c r="CE119" s="880"/>
      <c r="CF119" s="783"/>
      <c r="CG119" s="784"/>
      <c r="CH119" s="784"/>
      <c r="CI119" s="784"/>
      <c r="CJ119" s="869"/>
      <c r="CK119" s="963"/>
      <c r="CL119" s="858"/>
      <c r="CM119" s="873" t="s">
        <v>448</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425</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449</v>
      </c>
      <c r="AV120" s="916"/>
      <c r="AW120" s="916"/>
      <c r="AX120" s="916"/>
      <c r="AY120" s="917"/>
      <c r="AZ120" s="895" t="s">
        <v>450</v>
      </c>
      <c r="BA120" s="843"/>
      <c r="BB120" s="843"/>
      <c r="BC120" s="843"/>
      <c r="BD120" s="843"/>
      <c r="BE120" s="843"/>
      <c r="BF120" s="843"/>
      <c r="BG120" s="843"/>
      <c r="BH120" s="843"/>
      <c r="BI120" s="843"/>
      <c r="BJ120" s="843"/>
      <c r="BK120" s="843"/>
      <c r="BL120" s="843"/>
      <c r="BM120" s="843"/>
      <c r="BN120" s="843"/>
      <c r="BO120" s="843"/>
      <c r="BP120" s="844"/>
      <c r="BQ120" s="896">
        <v>24684357</v>
      </c>
      <c r="BR120" s="877"/>
      <c r="BS120" s="877"/>
      <c r="BT120" s="877"/>
      <c r="BU120" s="877"/>
      <c r="BV120" s="877">
        <v>24330553</v>
      </c>
      <c r="BW120" s="877"/>
      <c r="BX120" s="877"/>
      <c r="BY120" s="877"/>
      <c r="BZ120" s="877"/>
      <c r="CA120" s="877">
        <v>23588177</v>
      </c>
      <c r="CB120" s="877"/>
      <c r="CC120" s="877"/>
      <c r="CD120" s="877"/>
      <c r="CE120" s="877"/>
      <c r="CF120" s="901">
        <v>66.099999999999994</v>
      </c>
      <c r="CG120" s="902"/>
      <c r="CH120" s="902"/>
      <c r="CI120" s="902"/>
      <c r="CJ120" s="902"/>
      <c r="CK120" s="903" t="s">
        <v>451</v>
      </c>
      <c r="CL120" s="887"/>
      <c r="CM120" s="887"/>
      <c r="CN120" s="887"/>
      <c r="CO120" s="888"/>
      <c r="CP120" s="907" t="s">
        <v>392</v>
      </c>
      <c r="CQ120" s="908"/>
      <c r="CR120" s="908"/>
      <c r="CS120" s="908"/>
      <c r="CT120" s="908"/>
      <c r="CU120" s="908"/>
      <c r="CV120" s="908"/>
      <c r="CW120" s="908"/>
      <c r="CX120" s="908"/>
      <c r="CY120" s="908"/>
      <c r="CZ120" s="908"/>
      <c r="DA120" s="908"/>
      <c r="DB120" s="908"/>
      <c r="DC120" s="908"/>
      <c r="DD120" s="908"/>
      <c r="DE120" s="908"/>
      <c r="DF120" s="909"/>
      <c r="DG120" s="896">
        <v>9274439</v>
      </c>
      <c r="DH120" s="877"/>
      <c r="DI120" s="877"/>
      <c r="DJ120" s="877"/>
      <c r="DK120" s="877"/>
      <c r="DL120" s="877">
        <v>7994674</v>
      </c>
      <c r="DM120" s="877"/>
      <c r="DN120" s="877"/>
      <c r="DO120" s="877"/>
      <c r="DP120" s="877"/>
      <c r="DQ120" s="877">
        <v>6974327</v>
      </c>
      <c r="DR120" s="877"/>
      <c r="DS120" s="877"/>
      <c r="DT120" s="877"/>
      <c r="DU120" s="877"/>
      <c r="DV120" s="878">
        <v>19.5</v>
      </c>
      <c r="DW120" s="878"/>
      <c r="DX120" s="878"/>
      <c r="DY120" s="878"/>
      <c r="DZ120" s="879"/>
    </row>
    <row r="121" spans="1:130" s="212" customFormat="1" ht="26.25" customHeight="1" x14ac:dyDescent="0.2">
      <c r="A121" s="855"/>
      <c r="B121" s="856"/>
      <c r="C121" s="898" t="s">
        <v>452</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453</v>
      </c>
      <c r="BA121" s="787"/>
      <c r="BB121" s="787"/>
      <c r="BC121" s="787"/>
      <c r="BD121" s="787"/>
      <c r="BE121" s="787"/>
      <c r="BF121" s="787"/>
      <c r="BG121" s="787"/>
      <c r="BH121" s="787"/>
      <c r="BI121" s="787"/>
      <c r="BJ121" s="787"/>
      <c r="BK121" s="787"/>
      <c r="BL121" s="787"/>
      <c r="BM121" s="787"/>
      <c r="BN121" s="787"/>
      <c r="BO121" s="787"/>
      <c r="BP121" s="788"/>
      <c r="BQ121" s="851">
        <v>7498042</v>
      </c>
      <c r="BR121" s="852"/>
      <c r="BS121" s="852"/>
      <c r="BT121" s="852"/>
      <c r="BU121" s="852"/>
      <c r="BV121" s="852">
        <v>8334538</v>
      </c>
      <c r="BW121" s="852"/>
      <c r="BX121" s="852"/>
      <c r="BY121" s="852"/>
      <c r="BZ121" s="852"/>
      <c r="CA121" s="852">
        <v>8467500</v>
      </c>
      <c r="CB121" s="852"/>
      <c r="CC121" s="852"/>
      <c r="CD121" s="852"/>
      <c r="CE121" s="852"/>
      <c r="CF121" s="910">
        <v>23.7</v>
      </c>
      <c r="CG121" s="911"/>
      <c r="CH121" s="911"/>
      <c r="CI121" s="911"/>
      <c r="CJ121" s="911"/>
      <c r="CK121" s="904"/>
      <c r="CL121" s="890"/>
      <c r="CM121" s="890"/>
      <c r="CN121" s="890"/>
      <c r="CO121" s="891"/>
      <c r="CP121" s="870" t="s">
        <v>395</v>
      </c>
      <c r="CQ121" s="871"/>
      <c r="CR121" s="871"/>
      <c r="CS121" s="871"/>
      <c r="CT121" s="871"/>
      <c r="CU121" s="871"/>
      <c r="CV121" s="871"/>
      <c r="CW121" s="871"/>
      <c r="CX121" s="871"/>
      <c r="CY121" s="871"/>
      <c r="CZ121" s="871"/>
      <c r="DA121" s="871"/>
      <c r="DB121" s="871"/>
      <c r="DC121" s="871"/>
      <c r="DD121" s="871"/>
      <c r="DE121" s="871"/>
      <c r="DF121" s="872"/>
      <c r="DG121" s="851">
        <v>3703581</v>
      </c>
      <c r="DH121" s="852"/>
      <c r="DI121" s="852"/>
      <c r="DJ121" s="852"/>
      <c r="DK121" s="852"/>
      <c r="DL121" s="852">
        <v>4281336</v>
      </c>
      <c r="DM121" s="852"/>
      <c r="DN121" s="852"/>
      <c r="DO121" s="852"/>
      <c r="DP121" s="852"/>
      <c r="DQ121" s="852">
        <v>4397041</v>
      </c>
      <c r="DR121" s="852"/>
      <c r="DS121" s="852"/>
      <c r="DT121" s="852"/>
      <c r="DU121" s="852"/>
      <c r="DV121" s="829">
        <v>12.3</v>
      </c>
      <c r="DW121" s="829"/>
      <c r="DX121" s="829"/>
      <c r="DY121" s="829"/>
      <c r="DZ121" s="830"/>
    </row>
    <row r="122" spans="1:130" s="212" customFormat="1" ht="26.25" customHeight="1" x14ac:dyDescent="0.2">
      <c r="A122" s="855"/>
      <c r="B122" s="856"/>
      <c r="C122" s="850" t="s">
        <v>435</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454</v>
      </c>
      <c r="BA122" s="874"/>
      <c r="BB122" s="874"/>
      <c r="BC122" s="874"/>
      <c r="BD122" s="874"/>
      <c r="BE122" s="874"/>
      <c r="BF122" s="874"/>
      <c r="BG122" s="874"/>
      <c r="BH122" s="874"/>
      <c r="BI122" s="874"/>
      <c r="BJ122" s="874"/>
      <c r="BK122" s="874"/>
      <c r="BL122" s="874"/>
      <c r="BM122" s="874"/>
      <c r="BN122" s="874"/>
      <c r="BO122" s="874"/>
      <c r="BP122" s="875"/>
      <c r="BQ122" s="914">
        <v>18715962</v>
      </c>
      <c r="BR122" s="880"/>
      <c r="BS122" s="880"/>
      <c r="BT122" s="880"/>
      <c r="BU122" s="880"/>
      <c r="BV122" s="880">
        <v>17287059</v>
      </c>
      <c r="BW122" s="880"/>
      <c r="BX122" s="880"/>
      <c r="BY122" s="880"/>
      <c r="BZ122" s="880"/>
      <c r="CA122" s="880">
        <v>16110866</v>
      </c>
      <c r="CB122" s="880"/>
      <c r="CC122" s="880"/>
      <c r="CD122" s="880"/>
      <c r="CE122" s="880"/>
      <c r="CF122" s="881">
        <v>45.1</v>
      </c>
      <c r="CG122" s="882"/>
      <c r="CH122" s="882"/>
      <c r="CI122" s="882"/>
      <c r="CJ122" s="882"/>
      <c r="CK122" s="904"/>
      <c r="CL122" s="890"/>
      <c r="CM122" s="890"/>
      <c r="CN122" s="890"/>
      <c r="CO122" s="891"/>
      <c r="CP122" s="870" t="s">
        <v>396</v>
      </c>
      <c r="CQ122" s="871"/>
      <c r="CR122" s="871"/>
      <c r="CS122" s="871"/>
      <c r="CT122" s="871"/>
      <c r="CU122" s="871"/>
      <c r="CV122" s="871"/>
      <c r="CW122" s="871"/>
      <c r="CX122" s="871"/>
      <c r="CY122" s="871"/>
      <c r="CZ122" s="871"/>
      <c r="DA122" s="871"/>
      <c r="DB122" s="871"/>
      <c r="DC122" s="871"/>
      <c r="DD122" s="871"/>
      <c r="DE122" s="871"/>
      <c r="DF122" s="872"/>
      <c r="DG122" s="851">
        <v>514160</v>
      </c>
      <c r="DH122" s="852"/>
      <c r="DI122" s="852"/>
      <c r="DJ122" s="852"/>
      <c r="DK122" s="852"/>
      <c r="DL122" s="852">
        <v>424067</v>
      </c>
      <c r="DM122" s="852"/>
      <c r="DN122" s="852"/>
      <c r="DO122" s="852"/>
      <c r="DP122" s="852"/>
      <c r="DQ122" s="852">
        <v>350993</v>
      </c>
      <c r="DR122" s="852"/>
      <c r="DS122" s="852"/>
      <c r="DT122" s="852"/>
      <c r="DU122" s="852"/>
      <c r="DV122" s="829">
        <v>1</v>
      </c>
      <c r="DW122" s="829"/>
      <c r="DX122" s="829"/>
      <c r="DY122" s="829"/>
      <c r="DZ122" s="830"/>
    </row>
    <row r="123" spans="1:130" s="212" customFormat="1" ht="26.25" customHeight="1" x14ac:dyDescent="0.2">
      <c r="A123" s="855"/>
      <c r="B123" s="856"/>
      <c r="C123" s="850" t="s">
        <v>441</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5" t="s">
        <v>177</v>
      </c>
      <c r="BA123" s="235"/>
      <c r="BB123" s="235"/>
      <c r="BC123" s="235"/>
      <c r="BD123" s="235"/>
      <c r="BE123" s="235"/>
      <c r="BF123" s="235"/>
      <c r="BG123" s="235"/>
      <c r="BH123" s="235"/>
      <c r="BI123" s="235"/>
      <c r="BJ123" s="235"/>
      <c r="BK123" s="235"/>
      <c r="BL123" s="235"/>
      <c r="BM123" s="235"/>
      <c r="BN123" s="235"/>
      <c r="BO123" s="912" t="s">
        <v>455</v>
      </c>
      <c r="BP123" s="913"/>
      <c r="BQ123" s="867">
        <v>50898361</v>
      </c>
      <c r="BR123" s="868"/>
      <c r="BS123" s="868"/>
      <c r="BT123" s="868"/>
      <c r="BU123" s="868"/>
      <c r="BV123" s="868">
        <v>49952150</v>
      </c>
      <c r="BW123" s="868"/>
      <c r="BX123" s="868"/>
      <c r="BY123" s="868"/>
      <c r="BZ123" s="868"/>
      <c r="CA123" s="868">
        <v>48166543</v>
      </c>
      <c r="CB123" s="868"/>
      <c r="CC123" s="868"/>
      <c r="CD123" s="868"/>
      <c r="CE123" s="868"/>
      <c r="CF123" s="783"/>
      <c r="CG123" s="784"/>
      <c r="CH123" s="784"/>
      <c r="CI123" s="784"/>
      <c r="CJ123" s="869"/>
      <c r="CK123" s="904"/>
      <c r="CL123" s="890"/>
      <c r="CM123" s="890"/>
      <c r="CN123" s="890"/>
      <c r="CO123" s="891"/>
      <c r="CP123" s="870" t="s">
        <v>398</v>
      </c>
      <c r="CQ123" s="871"/>
      <c r="CR123" s="871"/>
      <c r="CS123" s="871"/>
      <c r="CT123" s="871"/>
      <c r="CU123" s="871"/>
      <c r="CV123" s="871"/>
      <c r="CW123" s="871"/>
      <c r="CX123" s="871"/>
      <c r="CY123" s="871"/>
      <c r="CZ123" s="871"/>
      <c r="DA123" s="871"/>
      <c r="DB123" s="871"/>
      <c r="DC123" s="871"/>
      <c r="DD123" s="871"/>
      <c r="DE123" s="871"/>
      <c r="DF123" s="872"/>
      <c r="DG123" s="814">
        <v>117238</v>
      </c>
      <c r="DH123" s="815"/>
      <c r="DI123" s="815"/>
      <c r="DJ123" s="815"/>
      <c r="DK123" s="816"/>
      <c r="DL123" s="817">
        <v>133579</v>
      </c>
      <c r="DM123" s="815"/>
      <c r="DN123" s="815"/>
      <c r="DO123" s="815"/>
      <c r="DP123" s="816"/>
      <c r="DQ123" s="817">
        <v>318894</v>
      </c>
      <c r="DR123" s="815"/>
      <c r="DS123" s="815"/>
      <c r="DT123" s="815"/>
      <c r="DU123" s="816"/>
      <c r="DV123" s="859">
        <v>0.9</v>
      </c>
      <c r="DW123" s="860"/>
      <c r="DX123" s="860"/>
      <c r="DY123" s="860"/>
      <c r="DZ123" s="861"/>
    </row>
    <row r="124" spans="1:130" s="212" customFormat="1" ht="26.25" customHeight="1" thickBot="1" x14ac:dyDescent="0.25">
      <c r="A124" s="855"/>
      <c r="B124" s="856"/>
      <c r="C124" s="850" t="s">
        <v>444</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456</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457</v>
      </c>
      <c r="CQ124" s="871"/>
      <c r="CR124" s="871"/>
      <c r="CS124" s="871"/>
      <c r="CT124" s="871"/>
      <c r="CU124" s="871"/>
      <c r="CV124" s="871"/>
      <c r="CW124" s="871"/>
      <c r="CX124" s="871"/>
      <c r="CY124" s="871"/>
      <c r="CZ124" s="871"/>
      <c r="DA124" s="871"/>
      <c r="DB124" s="871"/>
      <c r="DC124" s="871"/>
      <c r="DD124" s="871"/>
      <c r="DE124" s="871"/>
      <c r="DF124" s="872"/>
      <c r="DG124" s="798">
        <v>305179</v>
      </c>
      <c r="DH124" s="799"/>
      <c r="DI124" s="799"/>
      <c r="DJ124" s="799"/>
      <c r="DK124" s="800"/>
      <c r="DL124" s="801">
        <v>244753</v>
      </c>
      <c r="DM124" s="799"/>
      <c r="DN124" s="799"/>
      <c r="DO124" s="799"/>
      <c r="DP124" s="800"/>
      <c r="DQ124" s="801">
        <v>273089</v>
      </c>
      <c r="DR124" s="799"/>
      <c r="DS124" s="799"/>
      <c r="DT124" s="799"/>
      <c r="DU124" s="800"/>
      <c r="DV124" s="883">
        <v>0.8</v>
      </c>
      <c r="DW124" s="884"/>
      <c r="DX124" s="884"/>
      <c r="DY124" s="884"/>
      <c r="DZ124" s="885"/>
    </row>
    <row r="125" spans="1:130" s="212" customFormat="1" ht="26.25" customHeight="1" x14ac:dyDescent="0.2">
      <c r="A125" s="855"/>
      <c r="B125" s="856"/>
      <c r="C125" s="850" t="s">
        <v>446</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458</v>
      </c>
      <c r="CL125" s="887"/>
      <c r="CM125" s="887"/>
      <c r="CN125" s="887"/>
      <c r="CO125" s="888"/>
      <c r="CP125" s="895" t="s">
        <v>459</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448</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460</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v>506918</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461</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462</v>
      </c>
      <c r="AY127" s="847"/>
      <c r="AZ127" s="847"/>
      <c r="BA127" s="847"/>
      <c r="BB127" s="847"/>
      <c r="BC127" s="847"/>
      <c r="BD127" s="847"/>
      <c r="BE127" s="848"/>
      <c r="BF127" s="846" t="s">
        <v>463</v>
      </c>
      <c r="BG127" s="847"/>
      <c r="BH127" s="847"/>
      <c r="BI127" s="847"/>
      <c r="BJ127" s="847"/>
      <c r="BK127" s="847"/>
      <c r="BL127" s="848"/>
      <c r="BM127" s="846" t="s">
        <v>464</v>
      </c>
      <c r="BN127" s="847"/>
      <c r="BO127" s="847"/>
      <c r="BP127" s="847"/>
      <c r="BQ127" s="847"/>
      <c r="BR127" s="847"/>
      <c r="BS127" s="848"/>
      <c r="BT127" s="846" t="s">
        <v>465</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466</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467</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468</v>
      </c>
      <c r="X128" s="833"/>
      <c r="Y128" s="833"/>
      <c r="Z128" s="834"/>
      <c r="AA128" s="835">
        <v>761111</v>
      </c>
      <c r="AB128" s="836"/>
      <c r="AC128" s="836"/>
      <c r="AD128" s="836"/>
      <c r="AE128" s="837"/>
      <c r="AF128" s="838">
        <v>977513</v>
      </c>
      <c r="AG128" s="836"/>
      <c r="AH128" s="836"/>
      <c r="AI128" s="836"/>
      <c r="AJ128" s="837"/>
      <c r="AK128" s="838">
        <v>895759</v>
      </c>
      <c r="AL128" s="836"/>
      <c r="AM128" s="836"/>
      <c r="AN128" s="836"/>
      <c r="AO128" s="837"/>
      <c r="AP128" s="839"/>
      <c r="AQ128" s="840"/>
      <c r="AR128" s="840"/>
      <c r="AS128" s="840"/>
      <c r="AT128" s="841"/>
      <c r="AU128" s="214"/>
      <c r="AV128" s="214"/>
      <c r="AW128" s="214"/>
      <c r="AX128" s="842" t="s">
        <v>469</v>
      </c>
      <c r="AY128" s="843"/>
      <c r="AZ128" s="843"/>
      <c r="BA128" s="843"/>
      <c r="BB128" s="843"/>
      <c r="BC128" s="843"/>
      <c r="BD128" s="843"/>
      <c r="BE128" s="844"/>
      <c r="BF128" s="821" t="s">
        <v>122</v>
      </c>
      <c r="BG128" s="822"/>
      <c r="BH128" s="822"/>
      <c r="BI128" s="822"/>
      <c r="BJ128" s="822"/>
      <c r="BK128" s="822"/>
      <c r="BL128" s="845"/>
      <c r="BM128" s="821">
        <v>11.52</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470</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471</v>
      </c>
      <c r="X129" s="812"/>
      <c r="Y129" s="812"/>
      <c r="Z129" s="813"/>
      <c r="AA129" s="814">
        <v>35033703</v>
      </c>
      <c r="AB129" s="815"/>
      <c r="AC129" s="815"/>
      <c r="AD129" s="815"/>
      <c r="AE129" s="816"/>
      <c r="AF129" s="817">
        <v>36202034</v>
      </c>
      <c r="AG129" s="815"/>
      <c r="AH129" s="815"/>
      <c r="AI129" s="815"/>
      <c r="AJ129" s="816"/>
      <c r="AK129" s="817">
        <v>37632138</v>
      </c>
      <c r="AL129" s="815"/>
      <c r="AM129" s="815"/>
      <c r="AN129" s="815"/>
      <c r="AO129" s="816"/>
      <c r="AP129" s="818"/>
      <c r="AQ129" s="819"/>
      <c r="AR129" s="819"/>
      <c r="AS129" s="819"/>
      <c r="AT129" s="820"/>
      <c r="AU129" s="215"/>
      <c r="AV129" s="215"/>
      <c r="AW129" s="215"/>
      <c r="AX129" s="786" t="s">
        <v>472</v>
      </c>
      <c r="AY129" s="787"/>
      <c r="AZ129" s="787"/>
      <c r="BA129" s="787"/>
      <c r="BB129" s="787"/>
      <c r="BC129" s="787"/>
      <c r="BD129" s="787"/>
      <c r="BE129" s="788"/>
      <c r="BF129" s="805" t="s">
        <v>122</v>
      </c>
      <c r="BG129" s="806"/>
      <c r="BH129" s="806"/>
      <c r="BI129" s="806"/>
      <c r="BJ129" s="806"/>
      <c r="BK129" s="806"/>
      <c r="BL129" s="807"/>
      <c r="BM129" s="805">
        <v>16.52</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473</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474</v>
      </c>
      <c r="X130" s="812"/>
      <c r="Y130" s="812"/>
      <c r="Z130" s="813"/>
      <c r="AA130" s="814">
        <v>2153889</v>
      </c>
      <c r="AB130" s="815"/>
      <c r="AC130" s="815"/>
      <c r="AD130" s="815"/>
      <c r="AE130" s="816"/>
      <c r="AF130" s="817">
        <v>2043526</v>
      </c>
      <c r="AG130" s="815"/>
      <c r="AH130" s="815"/>
      <c r="AI130" s="815"/>
      <c r="AJ130" s="816"/>
      <c r="AK130" s="817">
        <v>1941658</v>
      </c>
      <c r="AL130" s="815"/>
      <c r="AM130" s="815"/>
      <c r="AN130" s="815"/>
      <c r="AO130" s="816"/>
      <c r="AP130" s="818"/>
      <c r="AQ130" s="819"/>
      <c r="AR130" s="819"/>
      <c r="AS130" s="819"/>
      <c r="AT130" s="820"/>
      <c r="AU130" s="215"/>
      <c r="AV130" s="215"/>
      <c r="AW130" s="215"/>
      <c r="AX130" s="786" t="s">
        <v>475</v>
      </c>
      <c r="AY130" s="787"/>
      <c r="AZ130" s="787"/>
      <c r="BA130" s="787"/>
      <c r="BB130" s="787"/>
      <c r="BC130" s="787"/>
      <c r="BD130" s="787"/>
      <c r="BE130" s="788"/>
      <c r="BF130" s="789">
        <v>0.1</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476</v>
      </c>
      <c r="X131" s="796"/>
      <c r="Y131" s="796"/>
      <c r="Z131" s="797"/>
      <c r="AA131" s="798">
        <v>32879814</v>
      </c>
      <c r="AB131" s="799"/>
      <c r="AC131" s="799"/>
      <c r="AD131" s="799"/>
      <c r="AE131" s="800"/>
      <c r="AF131" s="801">
        <v>34158508</v>
      </c>
      <c r="AG131" s="799"/>
      <c r="AH131" s="799"/>
      <c r="AI131" s="799"/>
      <c r="AJ131" s="800"/>
      <c r="AK131" s="801">
        <v>35690480</v>
      </c>
      <c r="AL131" s="799"/>
      <c r="AM131" s="799"/>
      <c r="AN131" s="799"/>
      <c r="AO131" s="800"/>
      <c r="AP131" s="802"/>
      <c r="AQ131" s="803"/>
      <c r="AR131" s="803"/>
      <c r="AS131" s="803"/>
      <c r="AT131" s="804"/>
      <c r="AU131" s="215"/>
      <c r="AV131" s="215"/>
      <c r="AW131" s="215"/>
      <c r="AX131" s="764" t="s">
        <v>477</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478</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479</v>
      </c>
      <c r="W132" s="777"/>
      <c r="X132" s="777"/>
      <c r="Y132" s="777"/>
      <c r="Z132" s="778"/>
      <c r="AA132" s="779">
        <v>0.67365040399999998</v>
      </c>
      <c r="AB132" s="780"/>
      <c r="AC132" s="780"/>
      <c r="AD132" s="780"/>
      <c r="AE132" s="781"/>
      <c r="AF132" s="782">
        <v>5.7385409999999998E-2</v>
      </c>
      <c r="AG132" s="780"/>
      <c r="AH132" s="780"/>
      <c r="AI132" s="780"/>
      <c r="AJ132" s="781"/>
      <c r="AK132" s="782">
        <v>-0.16815408500000001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480</v>
      </c>
      <c r="W133" s="756"/>
      <c r="X133" s="756"/>
      <c r="Y133" s="756"/>
      <c r="Z133" s="757"/>
      <c r="AA133" s="758">
        <v>0.7</v>
      </c>
      <c r="AB133" s="759"/>
      <c r="AC133" s="759"/>
      <c r="AD133" s="759"/>
      <c r="AE133" s="760"/>
      <c r="AF133" s="758">
        <v>0.8</v>
      </c>
      <c r="AG133" s="759"/>
      <c r="AH133" s="759"/>
      <c r="AI133" s="759"/>
      <c r="AJ133" s="760"/>
      <c r="AK133" s="758">
        <v>0.1</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iXWwf/x/dCs++sYrV+KYafmX/iqJHZABXnN39yjnzzG5USdSh0LSNPKQrDO3d+YtrN6/v7iK12+7UU7o9BDA==" saltValue="zWDg4Bm6g1N7U3vXUv92C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qyYBBLAnSnNkrusoFlJ4Roarzi71GKXphDE5+ArQZ5qfTK7pBvB2B3rzvLBPfIwxinGhYOlRfx8BPnYIush4A==" saltValue="DsXTSxHs4h8OGDlgF2GNp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q8Ngszoah1HlLusPt2LcbH7vNVh78+WbnosvWuo7Ct0OUvMe8VNbOu3hZFAMDm4fANFISP01HjVAP/Z5F3ExA==" saltValue="UFpRtEHlM9l1mOQFQmDTX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483</v>
      </c>
      <c r="AL6" s="248"/>
      <c r="AM6" s="248"/>
      <c r="AN6" s="248"/>
    </row>
    <row r="7" spans="1:46" ht="13.5" customHeight="1" x14ac:dyDescent="0.2">
      <c r="A7" s="247"/>
      <c r="AK7" s="250"/>
      <c r="AL7" s="251"/>
      <c r="AM7" s="251"/>
      <c r="AN7" s="252"/>
      <c r="AO7" s="1153" t="s">
        <v>484</v>
      </c>
      <c r="AP7" s="253"/>
      <c r="AQ7" s="254" t="s">
        <v>485</v>
      </c>
      <c r="AR7" s="255"/>
    </row>
    <row r="8" spans="1:46" ht="13.2" x14ac:dyDescent="0.2">
      <c r="A8" s="247"/>
      <c r="AK8" s="256"/>
      <c r="AL8" s="257"/>
      <c r="AM8" s="257"/>
      <c r="AN8" s="258"/>
      <c r="AO8" s="1154"/>
      <c r="AP8" s="259" t="s">
        <v>486</v>
      </c>
      <c r="AQ8" s="260" t="s">
        <v>487</v>
      </c>
      <c r="AR8" s="261" t="s">
        <v>488</v>
      </c>
    </row>
    <row r="9" spans="1:46" ht="13.2" x14ac:dyDescent="0.2">
      <c r="A9" s="247"/>
      <c r="AK9" s="1165" t="s">
        <v>489</v>
      </c>
      <c r="AL9" s="1166"/>
      <c r="AM9" s="1166"/>
      <c r="AN9" s="1167"/>
      <c r="AO9" s="262">
        <v>10660239</v>
      </c>
      <c r="AP9" s="262">
        <v>71533</v>
      </c>
      <c r="AQ9" s="263">
        <v>74190</v>
      </c>
      <c r="AR9" s="264">
        <v>-3.6</v>
      </c>
    </row>
    <row r="10" spans="1:46" ht="13.5" customHeight="1" x14ac:dyDescent="0.2">
      <c r="A10" s="247"/>
      <c r="AK10" s="1165" t="s">
        <v>490</v>
      </c>
      <c r="AL10" s="1166"/>
      <c r="AM10" s="1166"/>
      <c r="AN10" s="1167"/>
      <c r="AO10" s="265">
        <v>237356</v>
      </c>
      <c r="AP10" s="265">
        <v>1593</v>
      </c>
      <c r="AQ10" s="266">
        <v>4494</v>
      </c>
      <c r="AR10" s="267">
        <v>-64.599999999999994</v>
      </c>
    </row>
    <row r="11" spans="1:46" ht="13.5" customHeight="1" x14ac:dyDescent="0.2">
      <c r="A11" s="247"/>
      <c r="AK11" s="1165" t="s">
        <v>491</v>
      </c>
      <c r="AL11" s="1166"/>
      <c r="AM11" s="1166"/>
      <c r="AN11" s="1167"/>
      <c r="AO11" s="265" t="s">
        <v>492</v>
      </c>
      <c r="AP11" s="265" t="s">
        <v>492</v>
      </c>
      <c r="AQ11" s="266">
        <v>2274</v>
      </c>
      <c r="AR11" s="267" t="s">
        <v>492</v>
      </c>
    </row>
    <row r="12" spans="1:46" ht="13.5" customHeight="1" x14ac:dyDescent="0.2">
      <c r="A12" s="247"/>
      <c r="AK12" s="1165" t="s">
        <v>493</v>
      </c>
      <c r="AL12" s="1166"/>
      <c r="AM12" s="1166"/>
      <c r="AN12" s="1167"/>
      <c r="AO12" s="265" t="s">
        <v>492</v>
      </c>
      <c r="AP12" s="265" t="s">
        <v>492</v>
      </c>
      <c r="AQ12" s="266">
        <v>23</v>
      </c>
      <c r="AR12" s="267" t="s">
        <v>492</v>
      </c>
    </row>
    <row r="13" spans="1:46" ht="13.5" customHeight="1" x14ac:dyDescent="0.2">
      <c r="A13" s="247"/>
      <c r="AK13" s="1165" t="s">
        <v>494</v>
      </c>
      <c r="AL13" s="1166"/>
      <c r="AM13" s="1166"/>
      <c r="AN13" s="1167"/>
      <c r="AO13" s="265">
        <v>217998</v>
      </c>
      <c r="AP13" s="265">
        <v>1463</v>
      </c>
      <c r="AQ13" s="266">
        <v>2538</v>
      </c>
      <c r="AR13" s="267">
        <v>-42.4</v>
      </c>
    </row>
    <row r="14" spans="1:46" ht="13.5" customHeight="1" x14ac:dyDescent="0.2">
      <c r="A14" s="247"/>
      <c r="AK14" s="1165" t="s">
        <v>495</v>
      </c>
      <c r="AL14" s="1166"/>
      <c r="AM14" s="1166"/>
      <c r="AN14" s="1167"/>
      <c r="AO14" s="265">
        <v>170669</v>
      </c>
      <c r="AP14" s="265">
        <v>1145</v>
      </c>
      <c r="AQ14" s="266">
        <v>2009</v>
      </c>
      <c r="AR14" s="267">
        <v>-43</v>
      </c>
    </row>
    <row r="15" spans="1:46" ht="13.5" customHeight="1" x14ac:dyDescent="0.2">
      <c r="A15" s="247"/>
      <c r="AK15" s="1168" t="s">
        <v>496</v>
      </c>
      <c r="AL15" s="1169"/>
      <c r="AM15" s="1169"/>
      <c r="AN15" s="1170"/>
      <c r="AO15" s="265">
        <v>-563729</v>
      </c>
      <c r="AP15" s="265">
        <v>-3783</v>
      </c>
      <c r="AQ15" s="266">
        <v>-4396</v>
      </c>
      <c r="AR15" s="267">
        <v>-13.9</v>
      </c>
    </row>
    <row r="16" spans="1:46" ht="13.2" x14ac:dyDescent="0.2">
      <c r="A16" s="247"/>
      <c r="AK16" s="1168" t="s">
        <v>177</v>
      </c>
      <c r="AL16" s="1169"/>
      <c r="AM16" s="1169"/>
      <c r="AN16" s="1170"/>
      <c r="AO16" s="265">
        <v>10722533</v>
      </c>
      <c r="AP16" s="265">
        <v>71951</v>
      </c>
      <c r="AQ16" s="266">
        <v>81133</v>
      </c>
      <c r="AR16" s="267">
        <v>-11.3</v>
      </c>
    </row>
    <row r="17" spans="1:46" ht="13.2" x14ac:dyDescent="0.2">
      <c r="A17" s="247"/>
    </row>
    <row r="18" spans="1:46" ht="13.2" x14ac:dyDescent="0.2">
      <c r="A18" s="247"/>
      <c r="AQ18" s="268"/>
      <c r="AR18" s="268"/>
    </row>
    <row r="19" spans="1:46" ht="13.2" x14ac:dyDescent="0.2">
      <c r="A19" s="247"/>
      <c r="AK19" s="243" t="s">
        <v>497</v>
      </c>
    </row>
    <row r="20" spans="1:46" ht="13.2" x14ac:dyDescent="0.2">
      <c r="A20" s="247"/>
      <c r="AK20" s="269"/>
      <c r="AL20" s="270"/>
      <c r="AM20" s="270"/>
      <c r="AN20" s="271"/>
      <c r="AO20" s="272" t="s">
        <v>498</v>
      </c>
      <c r="AP20" s="273" t="s">
        <v>499</v>
      </c>
      <c r="AQ20" s="274" t="s">
        <v>500</v>
      </c>
      <c r="AR20" s="275"/>
    </row>
    <row r="21" spans="1:46" s="248" customFormat="1" ht="13.2" x14ac:dyDescent="0.2">
      <c r="A21" s="276"/>
      <c r="AK21" s="1171" t="s">
        <v>501</v>
      </c>
      <c r="AL21" s="1172"/>
      <c r="AM21" s="1172"/>
      <c r="AN21" s="1173"/>
      <c r="AO21" s="277">
        <v>6.72</v>
      </c>
      <c r="AP21" s="278">
        <v>7.09</v>
      </c>
      <c r="AQ21" s="279">
        <v>-0.37</v>
      </c>
      <c r="AS21" s="280"/>
      <c r="AT21" s="276"/>
    </row>
    <row r="22" spans="1:46" s="248" customFormat="1" ht="13.2" x14ac:dyDescent="0.2">
      <c r="A22" s="276"/>
      <c r="AK22" s="1171" t="s">
        <v>502</v>
      </c>
      <c r="AL22" s="1172"/>
      <c r="AM22" s="1172"/>
      <c r="AN22" s="1173"/>
      <c r="AO22" s="281">
        <v>100</v>
      </c>
      <c r="AP22" s="282">
        <v>99.1</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503</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505</v>
      </c>
      <c r="AL29" s="248"/>
      <c r="AM29" s="248"/>
      <c r="AN29" s="248"/>
      <c r="AS29" s="290"/>
    </row>
    <row r="30" spans="1:46" ht="13.5" customHeight="1" x14ac:dyDescent="0.2">
      <c r="A30" s="247"/>
      <c r="AK30" s="250"/>
      <c r="AL30" s="251"/>
      <c r="AM30" s="251"/>
      <c r="AN30" s="252"/>
      <c r="AO30" s="1153" t="s">
        <v>484</v>
      </c>
      <c r="AP30" s="253"/>
      <c r="AQ30" s="254" t="s">
        <v>485</v>
      </c>
      <c r="AR30" s="255"/>
    </row>
    <row r="31" spans="1:46" ht="13.2" x14ac:dyDescent="0.2">
      <c r="A31" s="247"/>
      <c r="AK31" s="256"/>
      <c r="AL31" s="257"/>
      <c r="AM31" s="257"/>
      <c r="AN31" s="258"/>
      <c r="AO31" s="1154"/>
      <c r="AP31" s="259" t="s">
        <v>486</v>
      </c>
      <c r="AQ31" s="260" t="s">
        <v>487</v>
      </c>
      <c r="AR31" s="261" t="s">
        <v>488</v>
      </c>
    </row>
    <row r="32" spans="1:46" ht="27" customHeight="1" x14ac:dyDescent="0.2">
      <c r="A32" s="247"/>
      <c r="AK32" s="1155" t="s">
        <v>506</v>
      </c>
      <c r="AL32" s="1156"/>
      <c r="AM32" s="1156"/>
      <c r="AN32" s="1157"/>
      <c r="AO32" s="291">
        <v>877485</v>
      </c>
      <c r="AP32" s="291">
        <v>5888</v>
      </c>
      <c r="AQ32" s="292">
        <v>38069</v>
      </c>
      <c r="AR32" s="293">
        <v>-84.5</v>
      </c>
    </row>
    <row r="33" spans="1:46" ht="13.5" customHeight="1" x14ac:dyDescent="0.2">
      <c r="A33" s="247"/>
      <c r="AK33" s="1155" t="s">
        <v>507</v>
      </c>
      <c r="AL33" s="1156"/>
      <c r="AM33" s="1156"/>
      <c r="AN33" s="1157"/>
      <c r="AO33" s="291" t="s">
        <v>492</v>
      </c>
      <c r="AP33" s="291" t="s">
        <v>492</v>
      </c>
      <c r="AQ33" s="292" t="s">
        <v>492</v>
      </c>
      <c r="AR33" s="293" t="s">
        <v>492</v>
      </c>
    </row>
    <row r="34" spans="1:46" ht="27" customHeight="1" x14ac:dyDescent="0.2">
      <c r="A34" s="247"/>
      <c r="AK34" s="1155" t="s">
        <v>508</v>
      </c>
      <c r="AL34" s="1156"/>
      <c r="AM34" s="1156"/>
      <c r="AN34" s="1157"/>
      <c r="AO34" s="291" t="s">
        <v>492</v>
      </c>
      <c r="AP34" s="291" t="s">
        <v>492</v>
      </c>
      <c r="AQ34" s="292" t="s">
        <v>492</v>
      </c>
      <c r="AR34" s="293" t="s">
        <v>492</v>
      </c>
    </row>
    <row r="35" spans="1:46" ht="27" customHeight="1" x14ac:dyDescent="0.2">
      <c r="A35" s="247"/>
      <c r="AK35" s="1155" t="s">
        <v>509</v>
      </c>
      <c r="AL35" s="1156"/>
      <c r="AM35" s="1156"/>
      <c r="AN35" s="1157"/>
      <c r="AO35" s="291">
        <v>1422673</v>
      </c>
      <c r="AP35" s="291">
        <v>9547</v>
      </c>
      <c r="AQ35" s="292">
        <v>11274</v>
      </c>
      <c r="AR35" s="293">
        <v>-15.3</v>
      </c>
    </row>
    <row r="36" spans="1:46" ht="27" customHeight="1" x14ac:dyDescent="0.2">
      <c r="A36" s="247"/>
      <c r="AK36" s="1155" t="s">
        <v>510</v>
      </c>
      <c r="AL36" s="1156"/>
      <c r="AM36" s="1156"/>
      <c r="AN36" s="1157"/>
      <c r="AO36" s="291">
        <v>477244</v>
      </c>
      <c r="AP36" s="291">
        <v>3202</v>
      </c>
      <c r="AQ36" s="292">
        <v>1710</v>
      </c>
      <c r="AR36" s="293">
        <v>87.3</v>
      </c>
    </row>
    <row r="37" spans="1:46" ht="13.5" customHeight="1" x14ac:dyDescent="0.2">
      <c r="A37" s="247"/>
      <c r="AK37" s="1155" t="s">
        <v>511</v>
      </c>
      <c r="AL37" s="1156"/>
      <c r="AM37" s="1156"/>
      <c r="AN37" s="1157"/>
      <c r="AO37" s="291" t="s">
        <v>492</v>
      </c>
      <c r="AP37" s="291" t="s">
        <v>492</v>
      </c>
      <c r="AQ37" s="292">
        <v>731</v>
      </c>
      <c r="AR37" s="293" t="s">
        <v>492</v>
      </c>
    </row>
    <row r="38" spans="1:46" ht="27" customHeight="1" x14ac:dyDescent="0.2">
      <c r="A38" s="247"/>
      <c r="AK38" s="1158" t="s">
        <v>512</v>
      </c>
      <c r="AL38" s="1159"/>
      <c r="AM38" s="1159"/>
      <c r="AN38" s="1160"/>
      <c r="AO38" s="294" t="s">
        <v>492</v>
      </c>
      <c r="AP38" s="294" t="s">
        <v>492</v>
      </c>
      <c r="AQ38" s="295">
        <v>1</v>
      </c>
      <c r="AR38" s="283" t="s">
        <v>492</v>
      </c>
      <c r="AS38" s="290"/>
    </row>
    <row r="39" spans="1:46" ht="13.2" x14ac:dyDescent="0.2">
      <c r="A39" s="247"/>
      <c r="AK39" s="1158" t="s">
        <v>513</v>
      </c>
      <c r="AL39" s="1159"/>
      <c r="AM39" s="1159"/>
      <c r="AN39" s="1160"/>
      <c r="AO39" s="291">
        <v>-895759</v>
      </c>
      <c r="AP39" s="291">
        <v>-6011</v>
      </c>
      <c r="AQ39" s="292">
        <v>-7408</v>
      </c>
      <c r="AR39" s="293">
        <v>-18.899999999999999</v>
      </c>
      <c r="AS39" s="290"/>
    </row>
    <row r="40" spans="1:46" ht="27" customHeight="1" x14ac:dyDescent="0.2">
      <c r="A40" s="247"/>
      <c r="AK40" s="1155" t="s">
        <v>514</v>
      </c>
      <c r="AL40" s="1156"/>
      <c r="AM40" s="1156"/>
      <c r="AN40" s="1157"/>
      <c r="AO40" s="291">
        <v>-1941658</v>
      </c>
      <c r="AP40" s="291">
        <v>-13029</v>
      </c>
      <c r="AQ40" s="292">
        <v>-32910</v>
      </c>
      <c r="AR40" s="293">
        <v>-60.4</v>
      </c>
      <c r="AS40" s="290"/>
    </row>
    <row r="41" spans="1:46" ht="13.2" x14ac:dyDescent="0.2">
      <c r="A41" s="247"/>
      <c r="AK41" s="1161" t="s">
        <v>287</v>
      </c>
      <c r="AL41" s="1162"/>
      <c r="AM41" s="1162"/>
      <c r="AN41" s="1163"/>
      <c r="AO41" s="291">
        <v>-60015</v>
      </c>
      <c r="AP41" s="291">
        <v>-403</v>
      </c>
      <c r="AQ41" s="292">
        <v>11466</v>
      </c>
      <c r="AR41" s="293">
        <v>-103.5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2" x14ac:dyDescent="0.2">
      <c r="A48" s="247"/>
      <c r="AK48" s="301" t="s">
        <v>516</v>
      </c>
      <c r="AL48" s="301"/>
      <c r="AM48" s="301"/>
      <c r="AN48" s="301"/>
      <c r="AO48" s="301"/>
      <c r="AP48" s="301"/>
      <c r="AQ48" s="302"/>
      <c r="AR48" s="301"/>
    </row>
    <row r="49" spans="1:44" ht="13.5" customHeight="1" x14ac:dyDescent="0.2">
      <c r="A49" s="247"/>
      <c r="AK49" s="303"/>
      <c r="AL49" s="304"/>
      <c r="AM49" s="1148" t="s">
        <v>484</v>
      </c>
      <c r="AN49" s="1150" t="s">
        <v>517</v>
      </c>
      <c r="AO49" s="1151"/>
      <c r="AP49" s="1151"/>
      <c r="AQ49" s="1151"/>
      <c r="AR49" s="1152"/>
    </row>
    <row r="50" spans="1:44" ht="13.2" x14ac:dyDescent="0.2">
      <c r="A50" s="247"/>
      <c r="AK50" s="305"/>
      <c r="AL50" s="306"/>
      <c r="AM50" s="1149"/>
      <c r="AN50" s="307" t="s">
        <v>518</v>
      </c>
      <c r="AO50" s="308" t="s">
        <v>519</v>
      </c>
      <c r="AP50" s="309" t="s">
        <v>520</v>
      </c>
      <c r="AQ50" s="310" t="s">
        <v>521</v>
      </c>
      <c r="AR50" s="311" t="s">
        <v>522</v>
      </c>
    </row>
    <row r="51" spans="1:44" ht="13.2" x14ac:dyDescent="0.2">
      <c r="A51" s="247"/>
      <c r="AK51" s="303" t="s">
        <v>523</v>
      </c>
      <c r="AL51" s="304"/>
      <c r="AM51" s="312">
        <v>11722589</v>
      </c>
      <c r="AN51" s="313">
        <v>76996</v>
      </c>
      <c r="AO51" s="314">
        <v>113</v>
      </c>
      <c r="AP51" s="315">
        <v>56416</v>
      </c>
      <c r="AQ51" s="316">
        <v>-15</v>
      </c>
      <c r="AR51" s="317">
        <v>128</v>
      </c>
    </row>
    <row r="52" spans="1:44" ht="13.2" x14ac:dyDescent="0.2">
      <c r="A52" s="247"/>
      <c r="AK52" s="318"/>
      <c r="AL52" s="319" t="s">
        <v>524</v>
      </c>
      <c r="AM52" s="320">
        <v>6463612</v>
      </c>
      <c r="AN52" s="321">
        <v>42454</v>
      </c>
      <c r="AO52" s="322">
        <v>51.8</v>
      </c>
      <c r="AP52" s="323">
        <v>32623</v>
      </c>
      <c r="AQ52" s="324">
        <v>-5.5</v>
      </c>
      <c r="AR52" s="325">
        <v>57.3</v>
      </c>
    </row>
    <row r="53" spans="1:44" ht="13.2" x14ac:dyDescent="0.2">
      <c r="A53" s="247"/>
      <c r="AK53" s="303" t="s">
        <v>525</v>
      </c>
      <c r="AL53" s="304"/>
      <c r="AM53" s="312">
        <v>7462706</v>
      </c>
      <c r="AN53" s="313">
        <v>49428</v>
      </c>
      <c r="AO53" s="314">
        <v>-35.799999999999997</v>
      </c>
      <c r="AP53" s="315">
        <v>49217</v>
      </c>
      <c r="AQ53" s="316">
        <v>-12.8</v>
      </c>
      <c r="AR53" s="317">
        <v>-23</v>
      </c>
    </row>
    <row r="54" spans="1:44" ht="13.2" x14ac:dyDescent="0.2">
      <c r="A54" s="247"/>
      <c r="AK54" s="318"/>
      <c r="AL54" s="319" t="s">
        <v>524</v>
      </c>
      <c r="AM54" s="320">
        <v>3772241</v>
      </c>
      <c r="AN54" s="321">
        <v>24985</v>
      </c>
      <c r="AO54" s="322">
        <v>-41.1</v>
      </c>
      <c r="AP54" s="323">
        <v>27232</v>
      </c>
      <c r="AQ54" s="324">
        <v>-16.5</v>
      </c>
      <c r="AR54" s="325">
        <v>-24.6</v>
      </c>
    </row>
    <row r="55" spans="1:44" ht="13.2" x14ac:dyDescent="0.2">
      <c r="A55" s="247"/>
      <c r="AK55" s="303" t="s">
        <v>526</v>
      </c>
      <c r="AL55" s="304"/>
      <c r="AM55" s="312">
        <v>5868797</v>
      </c>
      <c r="AN55" s="313">
        <v>39012</v>
      </c>
      <c r="AO55" s="314">
        <v>-21.1</v>
      </c>
      <c r="AP55" s="315">
        <v>49211</v>
      </c>
      <c r="AQ55" s="316">
        <v>0</v>
      </c>
      <c r="AR55" s="317">
        <v>-21.1</v>
      </c>
    </row>
    <row r="56" spans="1:44" ht="13.2" x14ac:dyDescent="0.2">
      <c r="A56" s="247"/>
      <c r="AK56" s="318"/>
      <c r="AL56" s="319" t="s">
        <v>524</v>
      </c>
      <c r="AM56" s="320">
        <v>3883115</v>
      </c>
      <c r="AN56" s="321">
        <v>25813</v>
      </c>
      <c r="AO56" s="322">
        <v>3.3</v>
      </c>
      <c r="AP56" s="323">
        <v>28367</v>
      </c>
      <c r="AQ56" s="324">
        <v>4.2</v>
      </c>
      <c r="AR56" s="325">
        <v>-0.9</v>
      </c>
    </row>
    <row r="57" spans="1:44" ht="13.2" x14ac:dyDescent="0.2">
      <c r="A57" s="247"/>
      <c r="AK57" s="303" t="s">
        <v>527</v>
      </c>
      <c r="AL57" s="304"/>
      <c r="AM57" s="312">
        <v>4306090</v>
      </c>
      <c r="AN57" s="313">
        <v>28762</v>
      </c>
      <c r="AO57" s="314">
        <v>-26.3</v>
      </c>
      <c r="AP57" s="315">
        <v>51738</v>
      </c>
      <c r="AQ57" s="316">
        <v>5.0999999999999996</v>
      </c>
      <c r="AR57" s="317">
        <v>-31.4</v>
      </c>
    </row>
    <row r="58" spans="1:44" ht="13.2" x14ac:dyDescent="0.2">
      <c r="A58" s="247"/>
      <c r="AK58" s="318"/>
      <c r="AL58" s="319" t="s">
        <v>524</v>
      </c>
      <c r="AM58" s="320">
        <v>3750190</v>
      </c>
      <c r="AN58" s="321">
        <v>25049</v>
      </c>
      <c r="AO58" s="322">
        <v>-3</v>
      </c>
      <c r="AP58" s="323">
        <v>30360</v>
      </c>
      <c r="AQ58" s="324">
        <v>7</v>
      </c>
      <c r="AR58" s="325">
        <v>-10</v>
      </c>
    </row>
    <row r="59" spans="1:44" ht="13.2" x14ac:dyDescent="0.2">
      <c r="A59" s="247"/>
      <c r="AK59" s="303" t="s">
        <v>528</v>
      </c>
      <c r="AL59" s="304"/>
      <c r="AM59" s="312">
        <v>6427727</v>
      </c>
      <c r="AN59" s="313">
        <v>43132</v>
      </c>
      <c r="AO59" s="314">
        <v>50</v>
      </c>
      <c r="AP59" s="315">
        <v>67158</v>
      </c>
      <c r="AQ59" s="316">
        <v>29.8</v>
      </c>
      <c r="AR59" s="317">
        <v>20.2</v>
      </c>
    </row>
    <row r="60" spans="1:44" ht="13.2" x14ac:dyDescent="0.2">
      <c r="A60" s="247"/>
      <c r="AK60" s="318"/>
      <c r="AL60" s="319" t="s">
        <v>524</v>
      </c>
      <c r="AM60" s="320">
        <v>5660103</v>
      </c>
      <c r="AN60" s="321">
        <v>37981</v>
      </c>
      <c r="AO60" s="322">
        <v>51.6</v>
      </c>
      <c r="AP60" s="323">
        <v>42077</v>
      </c>
      <c r="AQ60" s="324">
        <v>38.6</v>
      </c>
      <c r="AR60" s="325">
        <v>13</v>
      </c>
    </row>
    <row r="61" spans="1:44" ht="13.2" x14ac:dyDescent="0.2">
      <c r="A61" s="247"/>
      <c r="AK61" s="303" t="s">
        <v>529</v>
      </c>
      <c r="AL61" s="326"/>
      <c r="AM61" s="312">
        <v>7157582</v>
      </c>
      <c r="AN61" s="313">
        <v>47466</v>
      </c>
      <c r="AO61" s="314">
        <v>16</v>
      </c>
      <c r="AP61" s="315">
        <v>54748</v>
      </c>
      <c r="AQ61" s="327">
        <v>1.4</v>
      </c>
      <c r="AR61" s="317">
        <v>14.6</v>
      </c>
    </row>
    <row r="62" spans="1:44" ht="13.2" x14ac:dyDescent="0.2">
      <c r="A62" s="247"/>
      <c r="AK62" s="318"/>
      <c r="AL62" s="319" t="s">
        <v>524</v>
      </c>
      <c r="AM62" s="320">
        <v>4705852</v>
      </c>
      <c r="AN62" s="321">
        <v>31256</v>
      </c>
      <c r="AO62" s="322">
        <v>12.5</v>
      </c>
      <c r="AP62" s="323">
        <v>32132</v>
      </c>
      <c r="AQ62" s="324">
        <v>5.6</v>
      </c>
      <c r="AR62" s="325">
        <v>6.9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G3na2Ejlt+GXHLmxlW7mI3JD98vZAerHAFn7CM16GDzLMuAiX9iHIOwsuw9o9x3TXkI//F1haV+hoANnlTGWg==" saltValue="0T9CuqK47QoLybWlIb9rD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1iAioJmX5bswMTH7Wa2v07fmzNMyrrlBvB/E6vKr+hwtMAh5iknjEFte4jJdfylkhhhrb3fux9nX8xbtj+gZwQ==" saltValue="yKmPPPmsB1x9KuY2Qqnk0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JCaXucOzZnNMGQ4yras1K6LhEbdlzuKJdSTlwMClt2qYN0hyJxM2ajLsvl0t4F08jxYIfG7yz5D5ctT2EvfSuA==" saltValue="fSgBV/jz6Rk7pkEx8HNJY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74" t="s">
        <v>3</v>
      </c>
      <c r="D47" s="1174"/>
      <c r="E47" s="1175"/>
      <c r="F47" s="11">
        <v>18.739999999999998</v>
      </c>
      <c r="G47" s="12">
        <v>20.309999999999999</v>
      </c>
      <c r="H47" s="12">
        <v>18.23</v>
      </c>
      <c r="I47" s="12">
        <v>17.66</v>
      </c>
      <c r="J47" s="13">
        <v>17.02</v>
      </c>
    </row>
    <row r="48" spans="2:10" ht="57.75" customHeight="1" x14ac:dyDescent="0.2">
      <c r="B48" s="14"/>
      <c r="C48" s="1176" t="s">
        <v>4</v>
      </c>
      <c r="D48" s="1176"/>
      <c r="E48" s="1177"/>
      <c r="F48" s="15">
        <v>4.3099999999999996</v>
      </c>
      <c r="G48" s="16">
        <v>4.8099999999999996</v>
      </c>
      <c r="H48" s="16">
        <v>6.76</v>
      </c>
      <c r="I48" s="16">
        <v>4.59</v>
      </c>
      <c r="J48" s="17">
        <v>4.3899999999999997</v>
      </c>
    </row>
    <row r="49" spans="2:10" ht="57.75" customHeight="1" thickBot="1" x14ac:dyDescent="0.25">
      <c r="B49" s="18"/>
      <c r="C49" s="1178" t="s">
        <v>5</v>
      </c>
      <c r="D49" s="1178"/>
      <c r="E49" s="1179"/>
      <c r="F49" s="19" t="s">
        <v>536</v>
      </c>
      <c r="G49" s="20">
        <v>0.17</v>
      </c>
      <c r="H49" s="20">
        <v>1.06</v>
      </c>
      <c r="I49" s="20" t="s">
        <v>537</v>
      </c>
      <c r="J49" s="21" t="s">
        <v>538</v>
      </c>
    </row>
    <row r="50" spans="2:10" ht="13.2" x14ac:dyDescent="0.2"/>
  </sheetData>
  <sheetProtection algorithmName="SHA-512" hashValue="LTGpzy65u/Rh4ANMLp/X8dCBn+nsmoC/0QQXqk9Pefic3vDfcGRZFi1WhW9jmy7cVw7YgpSCq4AHRbdekP1wlA==" saltValue="YEwOhLnM/oHe1OM/ZpM2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84" t="s">
        <v>539</v>
      </c>
      <c r="D34" s="1184"/>
      <c r="E34" s="1185"/>
      <c r="F34" s="32">
        <v>37.04</v>
      </c>
      <c r="G34" s="33">
        <v>37.39</v>
      </c>
      <c r="H34" s="33">
        <v>38.049999999999997</v>
      </c>
      <c r="I34" s="33">
        <v>32.729999999999997</v>
      </c>
      <c r="J34" s="34">
        <v>28.47</v>
      </c>
      <c r="K34" s="22"/>
      <c r="L34" s="22"/>
      <c r="M34" s="22"/>
      <c r="N34" s="22"/>
      <c r="O34" s="22"/>
      <c r="P34" s="22"/>
    </row>
    <row r="35" spans="1:16" ht="39" customHeight="1" x14ac:dyDescent="0.2">
      <c r="A35" s="22"/>
      <c r="B35" s="35"/>
      <c r="C35" s="1180" t="s">
        <v>540</v>
      </c>
      <c r="D35" s="1180"/>
      <c r="E35" s="1181"/>
      <c r="F35" s="36">
        <v>15.61</v>
      </c>
      <c r="G35" s="37">
        <v>16.66</v>
      </c>
      <c r="H35" s="37">
        <v>11.55</v>
      </c>
      <c r="I35" s="37">
        <v>9.67</v>
      </c>
      <c r="J35" s="38">
        <v>6.85</v>
      </c>
      <c r="K35" s="22"/>
      <c r="L35" s="22"/>
      <c r="M35" s="22"/>
      <c r="N35" s="22"/>
      <c r="O35" s="22"/>
      <c r="P35" s="22"/>
    </row>
    <row r="36" spans="1:16" ht="39" customHeight="1" x14ac:dyDescent="0.2">
      <c r="A36" s="22"/>
      <c r="B36" s="35"/>
      <c r="C36" s="1180" t="s">
        <v>541</v>
      </c>
      <c r="D36" s="1180"/>
      <c r="E36" s="1181"/>
      <c r="F36" s="36">
        <v>4.3099999999999996</v>
      </c>
      <c r="G36" s="37">
        <v>4.8</v>
      </c>
      <c r="H36" s="37">
        <v>6.75</v>
      </c>
      <c r="I36" s="37">
        <v>4.71</v>
      </c>
      <c r="J36" s="38">
        <v>4.3899999999999997</v>
      </c>
      <c r="K36" s="22"/>
      <c r="L36" s="22"/>
      <c r="M36" s="22"/>
      <c r="N36" s="22"/>
      <c r="O36" s="22"/>
      <c r="P36" s="22"/>
    </row>
    <row r="37" spans="1:16" ht="39" customHeight="1" x14ac:dyDescent="0.2">
      <c r="A37" s="22"/>
      <c r="B37" s="35"/>
      <c r="C37" s="1180" t="s">
        <v>542</v>
      </c>
      <c r="D37" s="1180"/>
      <c r="E37" s="1181"/>
      <c r="F37" s="36">
        <v>0.26</v>
      </c>
      <c r="G37" s="37">
        <v>0.31</v>
      </c>
      <c r="H37" s="37">
        <v>0.36</v>
      </c>
      <c r="I37" s="37">
        <v>0.35</v>
      </c>
      <c r="J37" s="38">
        <v>0.39</v>
      </c>
      <c r="K37" s="22"/>
      <c r="L37" s="22"/>
      <c r="M37" s="22"/>
      <c r="N37" s="22"/>
      <c r="O37" s="22"/>
      <c r="P37" s="22"/>
    </row>
    <row r="38" spans="1:16" ht="39" customHeight="1" x14ac:dyDescent="0.2">
      <c r="A38" s="22"/>
      <c r="B38" s="35"/>
      <c r="C38" s="1180" t="s">
        <v>543</v>
      </c>
      <c r="D38" s="1180"/>
      <c r="E38" s="1181"/>
      <c r="F38" s="36">
        <v>0.37</v>
      </c>
      <c r="G38" s="37">
        <v>0.38</v>
      </c>
      <c r="H38" s="37">
        <v>0.28999999999999998</v>
      </c>
      <c r="I38" s="37">
        <v>0.08</v>
      </c>
      <c r="J38" s="38">
        <v>0.36</v>
      </c>
      <c r="K38" s="22"/>
      <c r="L38" s="22"/>
      <c r="M38" s="22"/>
      <c r="N38" s="22"/>
      <c r="O38" s="22"/>
      <c r="P38" s="22"/>
    </row>
    <row r="39" spans="1:16" ht="39" customHeight="1" x14ac:dyDescent="0.2">
      <c r="A39" s="22"/>
      <c r="B39" s="35"/>
      <c r="C39" s="1180" t="s">
        <v>544</v>
      </c>
      <c r="D39" s="1180"/>
      <c r="E39" s="1181"/>
      <c r="F39" s="36">
        <v>0.04</v>
      </c>
      <c r="G39" s="37">
        <v>0.04</v>
      </c>
      <c r="H39" s="37">
        <v>0.03</v>
      </c>
      <c r="I39" s="37">
        <v>0.06</v>
      </c>
      <c r="J39" s="38">
        <v>0.16</v>
      </c>
      <c r="K39" s="22"/>
      <c r="L39" s="22"/>
      <c r="M39" s="22"/>
      <c r="N39" s="22"/>
      <c r="O39" s="22"/>
      <c r="P39" s="22"/>
    </row>
    <row r="40" spans="1:16" ht="39" customHeight="1" x14ac:dyDescent="0.2">
      <c r="A40" s="22"/>
      <c r="B40" s="35"/>
      <c r="C40" s="1180" t="s">
        <v>545</v>
      </c>
      <c r="D40" s="1180"/>
      <c r="E40" s="1181"/>
      <c r="F40" s="36">
        <v>0.05</v>
      </c>
      <c r="G40" s="37">
        <v>0.01</v>
      </c>
      <c r="H40" s="37">
        <v>0.04</v>
      </c>
      <c r="I40" s="37">
        <v>0.4</v>
      </c>
      <c r="J40" s="38">
        <v>7.0000000000000007E-2</v>
      </c>
      <c r="K40" s="22"/>
      <c r="L40" s="22"/>
      <c r="M40" s="22"/>
      <c r="N40" s="22"/>
      <c r="O40" s="22"/>
      <c r="P40" s="22"/>
    </row>
    <row r="41" spans="1:16" ht="39" customHeight="1" x14ac:dyDescent="0.2">
      <c r="A41" s="22"/>
      <c r="B41" s="35"/>
      <c r="C41" s="1180" t="s">
        <v>546</v>
      </c>
      <c r="D41" s="1180"/>
      <c r="E41" s="1181"/>
      <c r="F41" s="36">
        <v>0.04</v>
      </c>
      <c r="G41" s="37">
        <v>7.0000000000000007E-2</v>
      </c>
      <c r="H41" s="37">
        <v>0.04</v>
      </c>
      <c r="I41" s="37">
        <v>0.03</v>
      </c>
      <c r="J41" s="38">
        <v>0.06</v>
      </c>
      <c r="K41" s="22"/>
      <c r="L41" s="22"/>
      <c r="M41" s="22"/>
      <c r="N41" s="22"/>
      <c r="O41" s="22"/>
      <c r="P41" s="22"/>
    </row>
    <row r="42" spans="1:16" ht="39" customHeight="1" x14ac:dyDescent="0.2">
      <c r="A42" s="22"/>
      <c r="B42" s="39"/>
      <c r="C42" s="1180" t="s">
        <v>547</v>
      </c>
      <c r="D42" s="1180"/>
      <c r="E42" s="1181"/>
      <c r="F42" s="36" t="s">
        <v>492</v>
      </c>
      <c r="G42" s="37" t="s">
        <v>492</v>
      </c>
      <c r="H42" s="37" t="s">
        <v>492</v>
      </c>
      <c r="I42" s="37" t="s">
        <v>492</v>
      </c>
      <c r="J42" s="38" t="s">
        <v>492</v>
      </c>
      <c r="K42" s="22"/>
      <c r="L42" s="22"/>
      <c r="M42" s="22"/>
      <c r="N42" s="22"/>
      <c r="O42" s="22"/>
      <c r="P42" s="22"/>
    </row>
    <row r="43" spans="1:16" ht="39" customHeight="1" thickBot="1" x14ac:dyDescent="0.25">
      <c r="A43" s="22"/>
      <c r="B43" s="40"/>
      <c r="C43" s="1182" t="s">
        <v>548</v>
      </c>
      <c r="D43" s="1182"/>
      <c r="E43" s="1183"/>
      <c r="F43" s="41">
        <v>0.06</v>
      </c>
      <c r="G43" s="42">
        <v>0.06</v>
      </c>
      <c r="H43" s="42">
        <v>0.08</v>
      </c>
      <c r="I43" s="42">
        <v>0.1</v>
      </c>
      <c r="J43" s="43">
        <v>0.11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5iEwYyiiuAMYU45M0IFCupX7VpEwWzlBw2ChOh1rmLStZ9hSfheus2gDWlGlrCDY+qOIhvpDZxHZx5h1p4Mknw==" saltValue="DHlFk17DV4Lr063povW4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1269</v>
      </c>
      <c r="L45" s="58">
        <v>1191</v>
      </c>
      <c r="M45" s="58">
        <v>1019</v>
      </c>
      <c r="N45" s="58">
        <v>892</v>
      </c>
      <c r="O45" s="59">
        <v>877</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492</v>
      </c>
      <c r="L46" s="62" t="s">
        <v>492</v>
      </c>
      <c r="M46" s="62" t="s">
        <v>492</v>
      </c>
      <c r="N46" s="62" t="s">
        <v>492</v>
      </c>
      <c r="O46" s="63" t="s">
        <v>492</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492</v>
      </c>
      <c r="L47" s="62" t="s">
        <v>492</v>
      </c>
      <c r="M47" s="62" t="s">
        <v>492</v>
      </c>
      <c r="N47" s="62" t="s">
        <v>492</v>
      </c>
      <c r="O47" s="63" t="s">
        <v>492</v>
      </c>
      <c r="P47" s="46"/>
      <c r="Q47" s="46"/>
      <c r="R47" s="46"/>
      <c r="S47" s="46"/>
      <c r="T47" s="46"/>
      <c r="U47" s="46"/>
    </row>
    <row r="48" spans="1:21" ht="30.75" customHeight="1" x14ac:dyDescent="0.2">
      <c r="A48" s="46"/>
      <c r="B48" s="1211"/>
      <c r="C48" s="1212"/>
      <c r="D48" s="60"/>
      <c r="E48" s="1188" t="s">
        <v>13</v>
      </c>
      <c r="F48" s="1188"/>
      <c r="G48" s="1188"/>
      <c r="H48" s="1188"/>
      <c r="I48" s="1188"/>
      <c r="J48" s="1189"/>
      <c r="K48" s="61">
        <v>1822</v>
      </c>
      <c r="L48" s="62">
        <v>1874</v>
      </c>
      <c r="M48" s="62">
        <v>1640</v>
      </c>
      <c r="N48" s="62">
        <v>1670</v>
      </c>
      <c r="O48" s="63">
        <v>1423</v>
      </c>
      <c r="P48" s="46"/>
      <c r="Q48" s="46"/>
      <c r="R48" s="46"/>
      <c r="S48" s="46"/>
      <c r="T48" s="46"/>
      <c r="U48" s="46"/>
    </row>
    <row r="49" spans="1:21" ht="30.75" customHeight="1" x14ac:dyDescent="0.2">
      <c r="A49" s="46"/>
      <c r="B49" s="1211"/>
      <c r="C49" s="1212"/>
      <c r="D49" s="60"/>
      <c r="E49" s="1188" t="s">
        <v>14</v>
      </c>
      <c r="F49" s="1188"/>
      <c r="G49" s="1188"/>
      <c r="H49" s="1188"/>
      <c r="I49" s="1188"/>
      <c r="J49" s="1189"/>
      <c r="K49" s="61">
        <v>441</v>
      </c>
      <c r="L49" s="62">
        <v>462</v>
      </c>
      <c r="M49" s="62">
        <v>478</v>
      </c>
      <c r="N49" s="62">
        <v>478</v>
      </c>
      <c r="O49" s="63">
        <v>477</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492</v>
      </c>
      <c r="L50" s="62" t="s">
        <v>492</v>
      </c>
      <c r="M50" s="62" t="s">
        <v>492</v>
      </c>
      <c r="N50" s="62" t="s">
        <v>492</v>
      </c>
      <c r="O50" s="63" t="s">
        <v>492</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492</v>
      </c>
      <c r="L51" s="62" t="s">
        <v>492</v>
      </c>
      <c r="M51" s="62" t="s">
        <v>492</v>
      </c>
      <c r="N51" s="62" t="s">
        <v>492</v>
      </c>
      <c r="O51" s="63" t="s">
        <v>492</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3580</v>
      </c>
      <c r="L52" s="62">
        <v>2981</v>
      </c>
      <c r="M52" s="62">
        <v>2915</v>
      </c>
      <c r="N52" s="62">
        <v>3021</v>
      </c>
      <c r="O52" s="63">
        <v>2838</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-48</v>
      </c>
      <c r="L53" s="67">
        <v>546</v>
      </c>
      <c r="M53" s="67">
        <v>222</v>
      </c>
      <c r="N53" s="67">
        <v>19</v>
      </c>
      <c r="O53" s="68">
        <v>-61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569</v>
      </c>
      <c r="L58" s="82" t="s">
        <v>569</v>
      </c>
      <c r="M58" s="82" t="s">
        <v>569</v>
      </c>
      <c r="N58" s="82" t="s">
        <v>569</v>
      </c>
      <c r="O58" s="83" t="s">
        <v>569</v>
      </c>
    </row>
    <row r="59" spans="1:21" ht="31.5" customHeight="1" x14ac:dyDescent="0.2">
      <c r="B59" s="1196"/>
      <c r="C59" s="1197"/>
      <c r="D59" s="1203" t="s">
        <v>26</v>
      </c>
      <c r="E59" s="1204"/>
      <c r="F59" s="1204"/>
      <c r="G59" s="1204"/>
      <c r="H59" s="1204"/>
      <c r="I59" s="1204"/>
      <c r="J59" s="1205"/>
      <c r="K59" s="84" t="s">
        <v>569</v>
      </c>
      <c r="L59" s="85" t="s">
        <v>569</v>
      </c>
      <c r="M59" s="85" t="s">
        <v>569</v>
      </c>
      <c r="N59" s="85" t="s">
        <v>569</v>
      </c>
      <c r="O59" s="86" t="s">
        <v>569</v>
      </c>
    </row>
    <row r="60" spans="1:21" ht="31.5" customHeight="1" thickBot="1" x14ac:dyDescent="0.25">
      <c r="B60" s="1198"/>
      <c r="C60" s="1199"/>
      <c r="D60" s="1206" t="s">
        <v>27</v>
      </c>
      <c r="E60" s="1207"/>
      <c r="F60" s="1207"/>
      <c r="G60" s="1207"/>
      <c r="H60" s="1207"/>
      <c r="I60" s="1207"/>
      <c r="J60" s="1208"/>
      <c r="K60" s="87" t="s">
        <v>569</v>
      </c>
      <c r="L60" s="88" t="s">
        <v>569</v>
      </c>
      <c r="M60" s="88" t="s">
        <v>569</v>
      </c>
      <c r="N60" s="88" t="s">
        <v>569</v>
      </c>
      <c r="O60" s="89" t="s">
        <v>569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6T8nS43tt26pNDUT+qNZt9KAEEONoGV8r9VET1wdQSLWGEHOExX5g7wEoinugsxeoG/MJacZuR/qwr4tQSeXw==" saltValue="M4zdO50wPd3vdbGLSBShq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531</v>
      </c>
      <c r="J40" s="101" t="s">
        <v>532</v>
      </c>
      <c r="K40" s="101" t="s">
        <v>533</v>
      </c>
      <c r="L40" s="101" t="s">
        <v>534</v>
      </c>
      <c r="M40" s="102" t="s">
        <v>535</v>
      </c>
    </row>
    <row r="41" spans="2:13" ht="27.75" customHeight="1" x14ac:dyDescent="0.2">
      <c r="B41" s="1229" t="s">
        <v>30</v>
      </c>
      <c r="C41" s="1230"/>
      <c r="D41" s="103"/>
      <c r="E41" s="1231" t="s">
        <v>31</v>
      </c>
      <c r="F41" s="1231"/>
      <c r="G41" s="1231"/>
      <c r="H41" s="1232"/>
      <c r="I41" s="330">
        <v>7277</v>
      </c>
      <c r="J41" s="331">
        <v>8355</v>
      </c>
      <c r="K41" s="331">
        <v>8405</v>
      </c>
      <c r="L41" s="331">
        <v>8147</v>
      </c>
      <c r="M41" s="332">
        <v>9152</v>
      </c>
    </row>
    <row r="42" spans="2:13" ht="27.75" customHeight="1" x14ac:dyDescent="0.2">
      <c r="B42" s="1219"/>
      <c r="C42" s="1220"/>
      <c r="D42" s="104"/>
      <c r="E42" s="1223" t="s">
        <v>32</v>
      </c>
      <c r="F42" s="1223"/>
      <c r="G42" s="1223"/>
      <c r="H42" s="1224"/>
      <c r="I42" s="333">
        <v>483</v>
      </c>
      <c r="J42" s="334">
        <v>215</v>
      </c>
      <c r="K42" s="334">
        <v>1</v>
      </c>
      <c r="L42" s="334">
        <v>553</v>
      </c>
      <c r="M42" s="335">
        <v>646</v>
      </c>
    </row>
    <row r="43" spans="2:13" ht="27.75" customHeight="1" x14ac:dyDescent="0.2">
      <c r="B43" s="1219"/>
      <c r="C43" s="1220"/>
      <c r="D43" s="104"/>
      <c r="E43" s="1223" t="s">
        <v>33</v>
      </c>
      <c r="F43" s="1223"/>
      <c r="G43" s="1223"/>
      <c r="H43" s="1224"/>
      <c r="I43" s="333">
        <v>19695</v>
      </c>
      <c r="J43" s="334">
        <v>16983</v>
      </c>
      <c r="K43" s="334">
        <v>13915</v>
      </c>
      <c r="L43" s="334">
        <v>13078</v>
      </c>
      <c r="M43" s="335">
        <v>12314</v>
      </c>
    </row>
    <row r="44" spans="2:13" ht="27.75" customHeight="1" x14ac:dyDescent="0.2">
      <c r="B44" s="1219"/>
      <c r="C44" s="1220"/>
      <c r="D44" s="104"/>
      <c r="E44" s="1223" t="s">
        <v>34</v>
      </c>
      <c r="F44" s="1223"/>
      <c r="G44" s="1223"/>
      <c r="H44" s="1224"/>
      <c r="I44" s="333">
        <v>4045</v>
      </c>
      <c r="J44" s="334">
        <v>3598</v>
      </c>
      <c r="K44" s="334">
        <v>3141</v>
      </c>
      <c r="L44" s="334">
        <v>2675</v>
      </c>
      <c r="M44" s="335">
        <v>2210</v>
      </c>
    </row>
    <row r="45" spans="2:13" ht="27.75" customHeight="1" x14ac:dyDescent="0.2">
      <c r="B45" s="1219"/>
      <c r="C45" s="1220"/>
      <c r="D45" s="104"/>
      <c r="E45" s="1223" t="s">
        <v>35</v>
      </c>
      <c r="F45" s="1223"/>
      <c r="G45" s="1223"/>
      <c r="H45" s="1224"/>
      <c r="I45" s="333">
        <v>7125</v>
      </c>
      <c r="J45" s="334">
        <v>7219</v>
      </c>
      <c r="K45" s="334">
        <v>7240</v>
      </c>
      <c r="L45" s="334">
        <v>7586</v>
      </c>
      <c r="M45" s="335">
        <v>7634</v>
      </c>
    </row>
    <row r="46" spans="2:13" ht="27.75" customHeight="1" x14ac:dyDescent="0.2">
      <c r="B46" s="1219"/>
      <c r="C46" s="1220"/>
      <c r="D46" s="105"/>
      <c r="E46" s="1223" t="s">
        <v>36</v>
      </c>
      <c r="F46" s="1223"/>
      <c r="G46" s="1223"/>
      <c r="H46" s="1224"/>
      <c r="I46" s="333" t="s">
        <v>492</v>
      </c>
      <c r="J46" s="334">
        <v>79</v>
      </c>
      <c r="K46" s="334" t="s">
        <v>492</v>
      </c>
      <c r="L46" s="334">
        <v>507</v>
      </c>
      <c r="M46" s="335" t="s">
        <v>492</v>
      </c>
    </row>
    <row r="47" spans="2:13" ht="27.75" customHeight="1" x14ac:dyDescent="0.2">
      <c r="B47" s="1219"/>
      <c r="C47" s="1220"/>
      <c r="D47" s="106"/>
      <c r="E47" s="1233" t="s">
        <v>37</v>
      </c>
      <c r="F47" s="1234"/>
      <c r="G47" s="1234"/>
      <c r="H47" s="1235"/>
      <c r="I47" s="333" t="s">
        <v>492</v>
      </c>
      <c r="J47" s="334" t="s">
        <v>492</v>
      </c>
      <c r="K47" s="334" t="s">
        <v>492</v>
      </c>
      <c r="L47" s="334" t="s">
        <v>492</v>
      </c>
      <c r="M47" s="335" t="s">
        <v>492</v>
      </c>
    </row>
    <row r="48" spans="2:13" ht="27.75" customHeight="1" x14ac:dyDescent="0.2">
      <c r="B48" s="1219"/>
      <c r="C48" s="1220"/>
      <c r="D48" s="104"/>
      <c r="E48" s="1223" t="s">
        <v>38</v>
      </c>
      <c r="F48" s="1223"/>
      <c r="G48" s="1223"/>
      <c r="H48" s="1224"/>
      <c r="I48" s="333" t="s">
        <v>492</v>
      </c>
      <c r="J48" s="334" t="s">
        <v>492</v>
      </c>
      <c r="K48" s="334" t="s">
        <v>492</v>
      </c>
      <c r="L48" s="334" t="s">
        <v>492</v>
      </c>
      <c r="M48" s="335" t="s">
        <v>492</v>
      </c>
    </row>
    <row r="49" spans="2:13" ht="27.75" customHeight="1" x14ac:dyDescent="0.2">
      <c r="B49" s="1221"/>
      <c r="C49" s="1222"/>
      <c r="D49" s="104"/>
      <c r="E49" s="1223" t="s">
        <v>39</v>
      </c>
      <c r="F49" s="1223"/>
      <c r="G49" s="1223"/>
      <c r="H49" s="1224"/>
      <c r="I49" s="333" t="s">
        <v>492</v>
      </c>
      <c r="J49" s="334" t="s">
        <v>492</v>
      </c>
      <c r="K49" s="334" t="s">
        <v>492</v>
      </c>
      <c r="L49" s="334" t="s">
        <v>492</v>
      </c>
      <c r="M49" s="335" t="s">
        <v>492</v>
      </c>
    </row>
    <row r="50" spans="2:13" ht="27.75" customHeight="1" x14ac:dyDescent="0.2">
      <c r="B50" s="1217" t="s">
        <v>40</v>
      </c>
      <c r="C50" s="1218"/>
      <c r="D50" s="107"/>
      <c r="E50" s="1223" t="s">
        <v>41</v>
      </c>
      <c r="F50" s="1223"/>
      <c r="G50" s="1223"/>
      <c r="H50" s="1224"/>
      <c r="I50" s="333">
        <v>24417</v>
      </c>
      <c r="J50" s="334">
        <v>25504</v>
      </c>
      <c r="K50" s="334">
        <v>24684</v>
      </c>
      <c r="L50" s="334">
        <v>24331</v>
      </c>
      <c r="M50" s="335">
        <v>23588</v>
      </c>
    </row>
    <row r="51" spans="2:13" ht="27.75" customHeight="1" x14ac:dyDescent="0.2">
      <c r="B51" s="1219"/>
      <c r="C51" s="1220"/>
      <c r="D51" s="104"/>
      <c r="E51" s="1223" t="s">
        <v>42</v>
      </c>
      <c r="F51" s="1223"/>
      <c r="G51" s="1223"/>
      <c r="H51" s="1224"/>
      <c r="I51" s="333">
        <v>7992</v>
      </c>
      <c r="J51" s="334">
        <v>7890</v>
      </c>
      <c r="K51" s="334">
        <v>7498</v>
      </c>
      <c r="L51" s="334">
        <v>8335</v>
      </c>
      <c r="M51" s="335">
        <v>8468</v>
      </c>
    </row>
    <row r="52" spans="2:13" ht="27.75" customHeight="1" x14ac:dyDescent="0.2">
      <c r="B52" s="1221"/>
      <c r="C52" s="1222"/>
      <c r="D52" s="104"/>
      <c r="E52" s="1223" t="s">
        <v>43</v>
      </c>
      <c r="F52" s="1223"/>
      <c r="G52" s="1223"/>
      <c r="H52" s="1224"/>
      <c r="I52" s="333">
        <v>21440</v>
      </c>
      <c r="J52" s="334">
        <v>20298</v>
      </c>
      <c r="K52" s="334">
        <v>18716</v>
      </c>
      <c r="L52" s="334">
        <v>17287</v>
      </c>
      <c r="M52" s="335">
        <v>16111</v>
      </c>
    </row>
    <row r="53" spans="2:13" ht="27.75" customHeight="1" thickBot="1" x14ac:dyDescent="0.25">
      <c r="B53" s="1225" t="s">
        <v>19</v>
      </c>
      <c r="C53" s="1226"/>
      <c r="D53" s="108"/>
      <c r="E53" s="1227" t="s">
        <v>44</v>
      </c>
      <c r="F53" s="1227"/>
      <c r="G53" s="1227"/>
      <c r="H53" s="1228"/>
      <c r="I53" s="336">
        <v>-15224</v>
      </c>
      <c r="J53" s="337">
        <v>-17245</v>
      </c>
      <c r="K53" s="337">
        <v>-18197</v>
      </c>
      <c r="L53" s="337">
        <v>-17405</v>
      </c>
      <c r="M53" s="338">
        <v>-16210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RxYoUIleb/vxqDjO2oUSasUmZfjKZ7ss3aR1dOPf+PNGL8TTs4PlCqIJ3W25timOr+a/AApYvUa2vSESjDAFhQ==" saltValue="+RFYEMIDsNsn4t/pz2zSP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533</v>
      </c>
      <c r="G54" s="117" t="s">
        <v>534</v>
      </c>
      <c r="H54" s="118" t="s">
        <v>535</v>
      </c>
    </row>
    <row r="55" spans="2:8" ht="52.5" customHeight="1" x14ac:dyDescent="0.2">
      <c r="B55" s="119"/>
      <c r="C55" s="1244" t="s">
        <v>46</v>
      </c>
      <c r="D55" s="1244"/>
      <c r="E55" s="1245"/>
      <c r="F55" s="339">
        <v>6385</v>
      </c>
      <c r="G55" s="339">
        <v>6394</v>
      </c>
      <c r="H55" s="340">
        <v>6407</v>
      </c>
    </row>
    <row r="56" spans="2:8" ht="52.5" customHeight="1" x14ac:dyDescent="0.2">
      <c r="B56" s="120"/>
      <c r="C56" s="1246" t="s">
        <v>47</v>
      </c>
      <c r="D56" s="1246"/>
      <c r="E56" s="1247"/>
      <c r="F56" s="341" t="s">
        <v>492</v>
      </c>
      <c r="G56" s="341" t="s">
        <v>492</v>
      </c>
      <c r="H56" s="342" t="s">
        <v>492</v>
      </c>
    </row>
    <row r="57" spans="2:8" ht="53.25" customHeight="1" x14ac:dyDescent="0.2">
      <c r="B57" s="120"/>
      <c r="C57" s="1248" t="s">
        <v>48</v>
      </c>
      <c r="D57" s="1248"/>
      <c r="E57" s="1249"/>
      <c r="F57" s="343">
        <v>14540</v>
      </c>
      <c r="G57" s="343">
        <v>14420</v>
      </c>
      <c r="H57" s="344">
        <v>14547</v>
      </c>
    </row>
    <row r="58" spans="2:8" ht="45.75" customHeight="1" x14ac:dyDescent="0.2">
      <c r="B58" s="121"/>
      <c r="C58" s="1236" t="s">
        <v>564</v>
      </c>
      <c r="D58" s="1237"/>
      <c r="E58" s="1238"/>
      <c r="F58" s="345">
        <v>4702</v>
      </c>
      <c r="G58" s="345">
        <v>4932</v>
      </c>
      <c r="H58" s="346">
        <v>4988</v>
      </c>
    </row>
    <row r="59" spans="2:8" ht="45.75" customHeight="1" x14ac:dyDescent="0.2">
      <c r="B59" s="121"/>
      <c r="C59" s="1236" t="s">
        <v>565</v>
      </c>
      <c r="D59" s="1237"/>
      <c r="E59" s="1238"/>
      <c r="F59" s="345">
        <v>5035</v>
      </c>
      <c r="G59" s="345">
        <v>4428</v>
      </c>
      <c r="H59" s="346">
        <v>4248</v>
      </c>
    </row>
    <row r="60" spans="2:8" ht="45.75" customHeight="1" x14ac:dyDescent="0.2">
      <c r="B60" s="121"/>
      <c r="C60" s="1236" t="s">
        <v>566</v>
      </c>
      <c r="D60" s="1237"/>
      <c r="E60" s="1238"/>
      <c r="F60" s="345">
        <v>2176</v>
      </c>
      <c r="G60" s="345">
        <v>2231</v>
      </c>
      <c r="H60" s="346">
        <v>2280</v>
      </c>
    </row>
    <row r="61" spans="2:8" ht="45.75" customHeight="1" x14ac:dyDescent="0.2">
      <c r="B61" s="121"/>
      <c r="C61" s="1236" t="s">
        <v>567</v>
      </c>
      <c r="D61" s="1237"/>
      <c r="E61" s="1238"/>
      <c r="F61" s="345">
        <v>953</v>
      </c>
      <c r="G61" s="345">
        <v>1029</v>
      </c>
      <c r="H61" s="346">
        <v>1065</v>
      </c>
    </row>
    <row r="62" spans="2:8" ht="45.75" customHeight="1" thickBot="1" x14ac:dyDescent="0.25">
      <c r="B62" s="122"/>
      <c r="C62" s="1239" t="s">
        <v>568</v>
      </c>
      <c r="D62" s="1240"/>
      <c r="E62" s="1241"/>
      <c r="F62" s="347">
        <v>671</v>
      </c>
      <c r="G62" s="347">
        <v>644</v>
      </c>
      <c r="H62" s="348">
        <v>628</v>
      </c>
    </row>
    <row r="63" spans="2:8" ht="52.5" customHeight="1" thickBot="1" x14ac:dyDescent="0.25">
      <c r="B63" s="123"/>
      <c r="C63" s="1242" t="s">
        <v>49</v>
      </c>
      <c r="D63" s="1242"/>
      <c r="E63" s="1243"/>
      <c r="F63" s="349">
        <v>20925</v>
      </c>
      <c r="G63" s="349">
        <v>20814</v>
      </c>
      <c r="H63" s="350">
        <v>20954</v>
      </c>
    </row>
    <row r="64" spans="2:8" ht="13.2" x14ac:dyDescent="0.2"/>
  </sheetData>
  <sheetProtection algorithmName="SHA-512" hashValue="nfBipNXPextvpHyX0mL6Jc2U1l97B2CqRaja5l08SIU5m9PD5OQwACAW8ONc+igpxRUG05975EHceqNHwfnFiw==" saltValue="ZnhfEW6YakHnGwAL+Xxi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2EA9-95D4-4FBB-BDC9-6E1A3BAE872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4" t="s">
        <v>579</v>
      </c>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6"/>
    </row>
    <row r="44" spans="2:109" ht="13.2" x14ac:dyDescent="0.2">
      <c r="B44" s="247"/>
      <c r="AN44" s="387"/>
      <c r="AO44" s="388"/>
      <c r="AP44" s="388"/>
      <c r="AQ44" s="388"/>
      <c r="AR44" s="388"/>
      <c r="AS44" s="388"/>
      <c r="AT44" s="388"/>
      <c r="AU44" s="388"/>
      <c r="AV44" s="388"/>
      <c r="AW44" s="388"/>
      <c r="AX44" s="388"/>
      <c r="AY44" s="388"/>
      <c r="AZ44" s="388"/>
      <c r="BA44" s="388"/>
      <c r="BB44" s="388"/>
      <c r="BC44" s="388"/>
      <c r="BD44" s="388"/>
      <c r="BE44" s="388"/>
      <c r="BF44" s="388"/>
      <c r="BG44" s="388"/>
      <c r="BH44" s="388"/>
      <c r="BI44" s="388"/>
      <c r="BJ44" s="388"/>
      <c r="BK44" s="388"/>
      <c r="BL44" s="388"/>
      <c r="BM44" s="388"/>
      <c r="BN44" s="388"/>
      <c r="BO44" s="388"/>
      <c r="BP44" s="388"/>
      <c r="BQ44" s="388"/>
      <c r="BR44" s="388"/>
      <c r="BS44" s="388"/>
      <c r="BT44" s="388"/>
      <c r="BU44" s="388"/>
      <c r="BV44" s="388"/>
      <c r="BW44" s="388"/>
      <c r="BX44" s="388"/>
      <c r="BY44" s="388"/>
      <c r="BZ44" s="388"/>
      <c r="CA44" s="388"/>
      <c r="CB44" s="388"/>
      <c r="CC44" s="388"/>
      <c r="CD44" s="388"/>
      <c r="CE44" s="388"/>
      <c r="CF44" s="388"/>
      <c r="CG44" s="388"/>
      <c r="CH44" s="388"/>
      <c r="CI44" s="388"/>
      <c r="CJ44" s="388"/>
      <c r="CK44" s="388"/>
      <c r="CL44" s="388"/>
      <c r="CM44" s="388"/>
      <c r="CN44" s="388"/>
      <c r="CO44" s="388"/>
      <c r="CP44" s="388"/>
      <c r="CQ44" s="388"/>
      <c r="CR44" s="388"/>
      <c r="CS44" s="388"/>
      <c r="CT44" s="388"/>
      <c r="CU44" s="388"/>
      <c r="CV44" s="388"/>
      <c r="CW44" s="388"/>
      <c r="CX44" s="388"/>
      <c r="CY44" s="388"/>
      <c r="CZ44" s="388"/>
      <c r="DA44" s="388"/>
      <c r="DB44" s="388"/>
      <c r="DC44" s="389"/>
    </row>
    <row r="45" spans="2:109" ht="13.2" x14ac:dyDescent="0.2">
      <c r="B45" s="247"/>
      <c r="AN45" s="387"/>
      <c r="AO45" s="388"/>
      <c r="AP45" s="388"/>
      <c r="AQ45" s="388"/>
      <c r="AR45" s="388"/>
      <c r="AS45" s="388"/>
      <c r="AT45" s="388"/>
      <c r="AU45" s="388"/>
      <c r="AV45" s="388"/>
      <c r="AW45" s="388"/>
      <c r="AX45" s="388"/>
      <c r="AY45" s="388"/>
      <c r="AZ45" s="388"/>
      <c r="BA45" s="388"/>
      <c r="BB45" s="388"/>
      <c r="BC45" s="388"/>
      <c r="BD45" s="388"/>
      <c r="BE45" s="388"/>
      <c r="BF45" s="388"/>
      <c r="BG45" s="388"/>
      <c r="BH45" s="388"/>
      <c r="BI45" s="388"/>
      <c r="BJ45" s="388"/>
      <c r="BK45" s="388"/>
      <c r="BL45" s="388"/>
      <c r="BM45" s="388"/>
      <c r="BN45" s="388"/>
      <c r="BO45" s="388"/>
      <c r="BP45" s="388"/>
      <c r="BQ45" s="388"/>
      <c r="BR45" s="388"/>
      <c r="BS45" s="388"/>
      <c r="BT45" s="388"/>
      <c r="BU45" s="388"/>
      <c r="BV45" s="388"/>
      <c r="BW45" s="388"/>
      <c r="BX45" s="388"/>
      <c r="BY45" s="388"/>
      <c r="BZ45" s="388"/>
      <c r="CA45" s="388"/>
      <c r="CB45" s="388"/>
      <c r="CC45" s="388"/>
      <c r="CD45" s="388"/>
      <c r="CE45" s="388"/>
      <c r="CF45" s="388"/>
      <c r="CG45" s="388"/>
      <c r="CH45" s="388"/>
      <c r="CI45" s="388"/>
      <c r="CJ45" s="388"/>
      <c r="CK45" s="388"/>
      <c r="CL45" s="388"/>
      <c r="CM45" s="388"/>
      <c r="CN45" s="388"/>
      <c r="CO45" s="388"/>
      <c r="CP45" s="388"/>
      <c r="CQ45" s="388"/>
      <c r="CR45" s="388"/>
      <c r="CS45" s="388"/>
      <c r="CT45" s="388"/>
      <c r="CU45" s="388"/>
      <c r="CV45" s="388"/>
      <c r="CW45" s="388"/>
      <c r="CX45" s="388"/>
      <c r="CY45" s="388"/>
      <c r="CZ45" s="388"/>
      <c r="DA45" s="388"/>
      <c r="DB45" s="388"/>
      <c r="DC45" s="389"/>
    </row>
    <row r="46" spans="2:109" ht="13.2" x14ac:dyDescent="0.2">
      <c r="B46" s="247"/>
      <c r="AN46" s="387"/>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9"/>
    </row>
    <row r="47" spans="2:109" ht="13.2" x14ac:dyDescent="0.2">
      <c r="B47" s="247"/>
      <c r="AN47" s="390"/>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2"/>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572</v>
      </c>
    </row>
    <row r="50" spans="1:109" ht="13.2" x14ac:dyDescent="0.2">
      <c r="B50" s="247"/>
      <c r="G50" s="377"/>
      <c r="H50" s="377"/>
      <c r="I50" s="377"/>
      <c r="J50" s="377"/>
      <c r="K50" s="360"/>
      <c r="L50" s="360"/>
      <c r="M50" s="361"/>
      <c r="N50" s="361"/>
      <c r="AN50" s="378"/>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80"/>
      <c r="BP50" s="381" t="s">
        <v>531</v>
      </c>
      <c r="BQ50" s="381"/>
      <c r="BR50" s="381"/>
      <c r="BS50" s="381"/>
      <c r="BT50" s="381"/>
      <c r="BU50" s="381"/>
      <c r="BV50" s="381"/>
      <c r="BW50" s="381"/>
      <c r="BX50" s="381" t="s">
        <v>532</v>
      </c>
      <c r="BY50" s="381"/>
      <c r="BZ50" s="381"/>
      <c r="CA50" s="381"/>
      <c r="CB50" s="381"/>
      <c r="CC50" s="381"/>
      <c r="CD50" s="381"/>
      <c r="CE50" s="381"/>
      <c r="CF50" s="381" t="s">
        <v>533</v>
      </c>
      <c r="CG50" s="381"/>
      <c r="CH50" s="381"/>
      <c r="CI50" s="381"/>
      <c r="CJ50" s="381"/>
      <c r="CK50" s="381"/>
      <c r="CL50" s="381"/>
      <c r="CM50" s="381"/>
      <c r="CN50" s="381" t="s">
        <v>534</v>
      </c>
      <c r="CO50" s="381"/>
      <c r="CP50" s="381"/>
      <c r="CQ50" s="381"/>
      <c r="CR50" s="381"/>
      <c r="CS50" s="381"/>
      <c r="CT50" s="381"/>
      <c r="CU50" s="381"/>
      <c r="CV50" s="381" t="s">
        <v>535</v>
      </c>
      <c r="CW50" s="381"/>
      <c r="CX50" s="381"/>
      <c r="CY50" s="381"/>
      <c r="CZ50" s="381"/>
      <c r="DA50" s="381"/>
      <c r="DB50" s="381"/>
      <c r="DC50" s="381"/>
    </row>
    <row r="51" spans="1:109" ht="13.5" customHeight="1" x14ac:dyDescent="0.2">
      <c r="B51" s="247"/>
      <c r="G51" s="394"/>
      <c r="H51" s="394"/>
      <c r="I51" s="395"/>
      <c r="J51" s="395"/>
      <c r="K51" s="393"/>
      <c r="L51" s="393"/>
      <c r="M51" s="393"/>
      <c r="N51" s="393"/>
      <c r="AM51" s="359"/>
      <c r="AN51" s="383" t="s">
        <v>573</v>
      </c>
      <c r="AO51" s="383"/>
      <c r="AP51" s="383"/>
      <c r="AQ51" s="383"/>
      <c r="AR51" s="383"/>
      <c r="AS51" s="383"/>
      <c r="AT51" s="383"/>
      <c r="AU51" s="383"/>
      <c r="AV51" s="383"/>
      <c r="AW51" s="383"/>
      <c r="AX51" s="383"/>
      <c r="AY51" s="383"/>
      <c r="AZ51" s="383"/>
      <c r="BA51" s="383"/>
      <c r="BB51" s="383" t="s">
        <v>574</v>
      </c>
      <c r="BC51" s="383"/>
      <c r="BD51" s="383"/>
      <c r="BE51" s="383"/>
      <c r="BF51" s="383"/>
      <c r="BG51" s="383"/>
      <c r="BH51" s="383"/>
      <c r="BI51" s="383"/>
      <c r="BJ51" s="383"/>
      <c r="BK51" s="383"/>
      <c r="BL51" s="383"/>
      <c r="BM51" s="383"/>
      <c r="BN51" s="383"/>
      <c r="BO51" s="383"/>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row>
    <row r="52" spans="1:109" ht="13.2" x14ac:dyDescent="0.2">
      <c r="B52" s="247"/>
      <c r="G52" s="394"/>
      <c r="H52" s="394"/>
      <c r="I52" s="395"/>
      <c r="J52" s="395"/>
      <c r="K52" s="393"/>
      <c r="L52" s="393"/>
      <c r="M52" s="393"/>
      <c r="N52" s="393"/>
      <c r="AM52" s="359"/>
      <c r="AN52" s="383"/>
      <c r="AO52" s="383"/>
      <c r="AP52" s="383"/>
      <c r="AQ52" s="383"/>
      <c r="AR52" s="383"/>
      <c r="AS52" s="383"/>
      <c r="AT52" s="383"/>
      <c r="AU52" s="383"/>
      <c r="AV52" s="383"/>
      <c r="AW52" s="383"/>
      <c r="AX52" s="383"/>
      <c r="AY52" s="383"/>
      <c r="AZ52" s="383"/>
      <c r="BA52" s="383"/>
      <c r="BB52" s="383"/>
      <c r="BC52" s="383"/>
      <c r="BD52" s="383"/>
      <c r="BE52" s="383"/>
      <c r="BF52" s="383"/>
      <c r="BG52" s="383"/>
      <c r="BH52" s="383"/>
      <c r="BI52" s="383"/>
      <c r="BJ52" s="383"/>
      <c r="BK52" s="383"/>
      <c r="BL52" s="383"/>
      <c r="BM52" s="383"/>
      <c r="BN52" s="383"/>
      <c r="BO52" s="383"/>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row>
    <row r="53" spans="1:109" ht="13.2" x14ac:dyDescent="0.2">
      <c r="A53" s="358"/>
      <c r="B53" s="247"/>
      <c r="G53" s="394"/>
      <c r="H53" s="394"/>
      <c r="I53" s="377"/>
      <c r="J53" s="377"/>
      <c r="K53" s="393"/>
      <c r="L53" s="393"/>
      <c r="M53" s="393"/>
      <c r="N53" s="393"/>
      <c r="AM53" s="359"/>
      <c r="AN53" s="383"/>
      <c r="AO53" s="383"/>
      <c r="AP53" s="383"/>
      <c r="AQ53" s="383"/>
      <c r="AR53" s="383"/>
      <c r="AS53" s="383"/>
      <c r="AT53" s="383"/>
      <c r="AU53" s="383"/>
      <c r="AV53" s="383"/>
      <c r="AW53" s="383"/>
      <c r="AX53" s="383"/>
      <c r="AY53" s="383"/>
      <c r="AZ53" s="383"/>
      <c r="BA53" s="383"/>
      <c r="BB53" s="383" t="s">
        <v>575</v>
      </c>
      <c r="BC53" s="383"/>
      <c r="BD53" s="383"/>
      <c r="BE53" s="383"/>
      <c r="BF53" s="383"/>
      <c r="BG53" s="383"/>
      <c r="BH53" s="383"/>
      <c r="BI53" s="383"/>
      <c r="BJ53" s="383"/>
      <c r="BK53" s="383"/>
      <c r="BL53" s="383"/>
      <c r="BM53" s="383"/>
      <c r="BN53" s="383"/>
      <c r="BO53" s="383"/>
      <c r="BP53" s="382">
        <v>60.1</v>
      </c>
      <c r="BQ53" s="382"/>
      <c r="BR53" s="382"/>
      <c r="BS53" s="382"/>
      <c r="BT53" s="382"/>
      <c r="BU53" s="382"/>
      <c r="BV53" s="382"/>
      <c r="BW53" s="382"/>
      <c r="BX53" s="382">
        <v>61.1</v>
      </c>
      <c r="BY53" s="382"/>
      <c r="BZ53" s="382"/>
      <c r="CA53" s="382"/>
      <c r="CB53" s="382"/>
      <c r="CC53" s="382"/>
      <c r="CD53" s="382"/>
      <c r="CE53" s="382"/>
      <c r="CF53" s="382">
        <v>61.8</v>
      </c>
      <c r="CG53" s="382"/>
      <c r="CH53" s="382"/>
      <c r="CI53" s="382"/>
      <c r="CJ53" s="382"/>
      <c r="CK53" s="382"/>
      <c r="CL53" s="382"/>
      <c r="CM53" s="382"/>
      <c r="CN53" s="382">
        <v>64.3</v>
      </c>
      <c r="CO53" s="382"/>
      <c r="CP53" s="382"/>
      <c r="CQ53" s="382"/>
      <c r="CR53" s="382"/>
      <c r="CS53" s="382"/>
      <c r="CT53" s="382"/>
      <c r="CU53" s="382"/>
      <c r="CV53" s="382">
        <v>64.900000000000006</v>
      </c>
      <c r="CW53" s="382"/>
      <c r="CX53" s="382"/>
      <c r="CY53" s="382"/>
      <c r="CZ53" s="382"/>
      <c r="DA53" s="382"/>
      <c r="DB53" s="382"/>
      <c r="DC53" s="382"/>
    </row>
    <row r="54" spans="1:109" ht="13.2" x14ac:dyDescent="0.2">
      <c r="A54" s="358"/>
      <c r="B54" s="247"/>
      <c r="G54" s="394"/>
      <c r="H54" s="394"/>
      <c r="I54" s="377"/>
      <c r="J54" s="377"/>
      <c r="K54" s="393"/>
      <c r="L54" s="393"/>
      <c r="M54" s="393"/>
      <c r="N54" s="393"/>
      <c r="AM54" s="359"/>
      <c r="AN54" s="383"/>
      <c r="AO54" s="383"/>
      <c r="AP54" s="383"/>
      <c r="AQ54" s="383"/>
      <c r="AR54" s="383"/>
      <c r="AS54" s="383"/>
      <c r="AT54" s="383"/>
      <c r="AU54" s="383"/>
      <c r="AV54" s="383"/>
      <c r="AW54" s="383"/>
      <c r="AX54" s="383"/>
      <c r="AY54" s="383"/>
      <c r="AZ54" s="383"/>
      <c r="BA54" s="383"/>
      <c r="BB54" s="383"/>
      <c r="BC54" s="383"/>
      <c r="BD54" s="383"/>
      <c r="BE54" s="383"/>
      <c r="BF54" s="383"/>
      <c r="BG54" s="383"/>
      <c r="BH54" s="383"/>
      <c r="BI54" s="383"/>
      <c r="BJ54" s="383"/>
      <c r="BK54" s="383"/>
      <c r="BL54" s="383"/>
      <c r="BM54" s="383"/>
      <c r="BN54" s="383"/>
      <c r="BO54" s="383"/>
      <c r="BP54" s="382"/>
      <c r="BQ54" s="382"/>
      <c r="BR54" s="382"/>
      <c r="BS54" s="382"/>
      <c r="BT54" s="382"/>
      <c r="BU54" s="382"/>
      <c r="BV54" s="382"/>
      <c r="BW54" s="382"/>
      <c r="BX54" s="382"/>
      <c r="BY54" s="382"/>
      <c r="BZ54" s="382"/>
      <c r="CA54" s="382"/>
      <c r="CB54" s="382"/>
      <c r="CC54" s="382"/>
      <c r="CD54" s="382"/>
      <c r="CE54" s="382"/>
      <c r="CF54" s="382"/>
      <c r="CG54" s="382"/>
      <c r="CH54" s="382"/>
      <c r="CI54" s="382"/>
      <c r="CJ54" s="382"/>
      <c r="CK54" s="382"/>
      <c r="CL54" s="382"/>
      <c r="CM54" s="382"/>
      <c r="CN54" s="382"/>
      <c r="CO54" s="382"/>
      <c r="CP54" s="382"/>
      <c r="CQ54" s="382"/>
      <c r="CR54" s="382"/>
      <c r="CS54" s="382"/>
      <c r="CT54" s="382"/>
      <c r="CU54" s="382"/>
      <c r="CV54" s="382"/>
      <c r="CW54" s="382"/>
      <c r="CX54" s="382"/>
      <c r="CY54" s="382"/>
      <c r="CZ54" s="382"/>
      <c r="DA54" s="382"/>
      <c r="DB54" s="382"/>
      <c r="DC54" s="382"/>
    </row>
    <row r="55" spans="1:109" ht="13.2" x14ac:dyDescent="0.2">
      <c r="A55" s="358"/>
      <c r="B55" s="247"/>
      <c r="G55" s="377"/>
      <c r="H55" s="377"/>
      <c r="I55" s="377"/>
      <c r="J55" s="377"/>
      <c r="K55" s="393"/>
      <c r="L55" s="393"/>
      <c r="M55" s="393"/>
      <c r="N55" s="393"/>
      <c r="AN55" s="381" t="s">
        <v>576</v>
      </c>
      <c r="AO55" s="381"/>
      <c r="AP55" s="381"/>
      <c r="AQ55" s="381"/>
      <c r="AR55" s="381"/>
      <c r="AS55" s="381"/>
      <c r="AT55" s="381"/>
      <c r="AU55" s="381"/>
      <c r="AV55" s="381"/>
      <c r="AW55" s="381"/>
      <c r="AX55" s="381"/>
      <c r="AY55" s="381"/>
      <c r="AZ55" s="381"/>
      <c r="BA55" s="381"/>
      <c r="BB55" s="383" t="s">
        <v>574</v>
      </c>
      <c r="BC55" s="383"/>
      <c r="BD55" s="383"/>
      <c r="BE55" s="383"/>
      <c r="BF55" s="383"/>
      <c r="BG55" s="383"/>
      <c r="BH55" s="383"/>
      <c r="BI55" s="383"/>
      <c r="BJ55" s="383"/>
      <c r="BK55" s="383"/>
      <c r="BL55" s="383"/>
      <c r="BM55" s="383"/>
      <c r="BN55" s="383"/>
      <c r="BO55" s="383"/>
      <c r="BP55" s="382">
        <v>5.9</v>
      </c>
      <c r="BQ55" s="382"/>
      <c r="BR55" s="382"/>
      <c r="BS55" s="382"/>
      <c r="BT55" s="382"/>
      <c r="BU55" s="382"/>
      <c r="BV55" s="382"/>
      <c r="BW55" s="382"/>
      <c r="BX55" s="382">
        <v>4.0999999999999996</v>
      </c>
      <c r="BY55" s="382"/>
      <c r="BZ55" s="382"/>
      <c r="CA55" s="382"/>
      <c r="CB55" s="382"/>
      <c r="CC55" s="382"/>
      <c r="CD55" s="382"/>
      <c r="CE55" s="382"/>
      <c r="CF55" s="382">
        <v>0</v>
      </c>
      <c r="CG55" s="382"/>
      <c r="CH55" s="382"/>
      <c r="CI55" s="382"/>
      <c r="CJ55" s="382"/>
      <c r="CK55" s="382"/>
      <c r="CL55" s="382"/>
      <c r="CM55" s="382"/>
      <c r="CN55" s="382">
        <v>0</v>
      </c>
      <c r="CO55" s="382"/>
      <c r="CP55" s="382"/>
      <c r="CQ55" s="382"/>
      <c r="CR55" s="382"/>
      <c r="CS55" s="382"/>
      <c r="CT55" s="382"/>
      <c r="CU55" s="382"/>
      <c r="CV55" s="382">
        <v>0.4</v>
      </c>
      <c r="CW55" s="382"/>
      <c r="CX55" s="382"/>
      <c r="CY55" s="382"/>
      <c r="CZ55" s="382"/>
      <c r="DA55" s="382"/>
      <c r="DB55" s="382"/>
      <c r="DC55" s="382"/>
    </row>
    <row r="56" spans="1:109" ht="13.2" x14ac:dyDescent="0.2">
      <c r="A56" s="358"/>
      <c r="B56" s="247"/>
      <c r="G56" s="377"/>
      <c r="H56" s="377"/>
      <c r="I56" s="377"/>
      <c r="J56" s="377"/>
      <c r="K56" s="393"/>
      <c r="L56" s="393"/>
      <c r="M56" s="393"/>
      <c r="N56" s="393"/>
      <c r="AN56" s="381"/>
      <c r="AO56" s="381"/>
      <c r="AP56" s="381"/>
      <c r="AQ56" s="381"/>
      <c r="AR56" s="381"/>
      <c r="AS56" s="381"/>
      <c r="AT56" s="381"/>
      <c r="AU56" s="381"/>
      <c r="AV56" s="381"/>
      <c r="AW56" s="381"/>
      <c r="AX56" s="381"/>
      <c r="AY56" s="381"/>
      <c r="AZ56" s="381"/>
      <c r="BA56" s="381"/>
      <c r="BB56" s="383"/>
      <c r="BC56" s="383"/>
      <c r="BD56" s="383"/>
      <c r="BE56" s="383"/>
      <c r="BF56" s="383"/>
      <c r="BG56" s="383"/>
      <c r="BH56" s="383"/>
      <c r="BI56" s="383"/>
      <c r="BJ56" s="383"/>
      <c r="BK56" s="383"/>
      <c r="BL56" s="383"/>
      <c r="BM56" s="383"/>
      <c r="BN56" s="383"/>
      <c r="BO56" s="383"/>
      <c r="BP56" s="382"/>
      <c r="BQ56" s="382"/>
      <c r="BR56" s="382"/>
      <c r="BS56" s="382"/>
      <c r="BT56" s="382"/>
      <c r="BU56" s="382"/>
      <c r="BV56" s="382"/>
      <c r="BW56" s="382"/>
      <c r="BX56" s="382"/>
      <c r="BY56" s="382"/>
      <c r="BZ56" s="382"/>
      <c r="CA56" s="382"/>
      <c r="CB56" s="382"/>
      <c r="CC56" s="382"/>
      <c r="CD56" s="382"/>
      <c r="CE56" s="382"/>
      <c r="CF56" s="382"/>
      <c r="CG56" s="382"/>
      <c r="CH56" s="382"/>
      <c r="CI56" s="382"/>
      <c r="CJ56" s="382"/>
      <c r="CK56" s="382"/>
      <c r="CL56" s="382"/>
      <c r="CM56" s="382"/>
      <c r="CN56" s="382"/>
      <c r="CO56" s="382"/>
      <c r="CP56" s="382"/>
      <c r="CQ56" s="382"/>
      <c r="CR56" s="382"/>
      <c r="CS56" s="382"/>
      <c r="CT56" s="382"/>
      <c r="CU56" s="382"/>
      <c r="CV56" s="382"/>
      <c r="CW56" s="382"/>
      <c r="CX56" s="382"/>
      <c r="CY56" s="382"/>
      <c r="CZ56" s="382"/>
      <c r="DA56" s="382"/>
      <c r="DB56" s="382"/>
      <c r="DC56" s="382"/>
    </row>
    <row r="57" spans="1:109" s="358" customFormat="1" ht="13.2" x14ac:dyDescent="0.2">
      <c r="B57" s="362"/>
      <c r="G57" s="377"/>
      <c r="H57" s="377"/>
      <c r="I57" s="396"/>
      <c r="J57" s="396"/>
      <c r="K57" s="393"/>
      <c r="L57" s="393"/>
      <c r="M57" s="393"/>
      <c r="N57" s="393"/>
      <c r="AM57" s="243"/>
      <c r="AN57" s="381"/>
      <c r="AO57" s="381"/>
      <c r="AP57" s="381"/>
      <c r="AQ57" s="381"/>
      <c r="AR57" s="381"/>
      <c r="AS57" s="381"/>
      <c r="AT57" s="381"/>
      <c r="AU57" s="381"/>
      <c r="AV57" s="381"/>
      <c r="AW57" s="381"/>
      <c r="AX57" s="381"/>
      <c r="AY57" s="381"/>
      <c r="AZ57" s="381"/>
      <c r="BA57" s="381"/>
      <c r="BB57" s="383" t="s">
        <v>575</v>
      </c>
      <c r="BC57" s="383"/>
      <c r="BD57" s="383"/>
      <c r="BE57" s="383"/>
      <c r="BF57" s="383"/>
      <c r="BG57" s="383"/>
      <c r="BH57" s="383"/>
      <c r="BI57" s="383"/>
      <c r="BJ57" s="383"/>
      <c r="BK57" s="383"/>
      <c r="BL57" s="383"/>
      <c r="BM57" s="383"/>
      <c r="BN57" s="383"/>
      <c r="BO57" s="383"/>
      <c r="BP57" s="382">
        <v>61.9</v>
      </c>
      <c r="BQ57" s="382"/>
      <c r="BR57" s="382"/>
      <c r="BS57" s="382"/>
      <c r="BT57" s="382"/>
      <c r="BU57" s="382"/>
      <c r="BV57" s="382"/>
      <c r="BW57" s="382"/>
      <c r="BX57" s="382">
        <v>62.8</v>
      </c>
      <c r="BY57" s="382"/>
      <c r="BZ57" s="382"/>
      <c r="CA57" s="382"/>
      <c r="CB57" s="382"/>
      <c r="CC57" s="382"/>
      <c r="CD57" s="382"/>
      <c r="CE57" s="382"/>
      <c r="CF57" s="382">
        <v>64</v>
      </c>
      <c r="CG57" s="382"/>
      <c r="CH57" s="382"/>
      <c r="CI57" s="382"/>
      <c r="CJ57" s="382"/>
      <c r="CK57" s="382"/>
      <c r="CL57" s="382"/>
      <c r="CM57" s="382"/>
      <c r="CN57" s="382">
        <v>65.3</v>
      </c>
      <c r="CO57" s="382"/>
      <c r="CP57" s="382"/>
      <c r="CQ57" s="382"/>
      <c r="CR57" s="382"/>
      <c r="CS57" s="382"/>
      <c r="CT57" s="382"/>
      <c r="CU57" s="382"/>
      <c r="CV57" s="382">
        <v>65.099999999999994</v>
      </c>
      <c r="CW57" s="382"/>
      <c r="CX57" s="382"/>
      <c r="CY57" s="382"/>
      <c r="CZ57" s="382"/>
      <c r="DA57" s="382"/>
      <c r="DB57" s="382"/>
      <c r="DC57" s="382"/>
      <c r="DD57" s="363"/>
      <c r="DE57" s="362"/>
    </row>
    <row r="58" spans="1:109" s="358" customFormat="1" ht="13.2" x14ac:dyDescent="0.2">
      <c r="A58" s="243"/>
      <c r="B58" s="362"/>
      <c r="G58" s="377"/>
      <c r="H58" s="377"/>
      <c r="I58" s="396"/>
      <c r="J58" s="396"/>
      <c r="K58" s="393"/>
      <c r="L58" s="393"/>
      <c r="M58" s="393"/>
      <c r="N58" s="393"/>
      <c r="AM58" s="243"/>
      <c r="AN58" s="381"/>
      <c r="AO58" s="381"/>
      <c r="AP58" s="381"/>
      <c r="AQ58" s="381"/>
      <c r="AR58" s="381"/>
      <c r="AS58" s="381"/>
      <c r="AT58" s="381"/>
      <c r="AU58" s="381"/>
      <c r="AV58" s="381"/>
      <c r="AW58" s="381"/>
      <c r="AX58" s="381"/>
      <c r="AY58" s="381"/>
      <c r="AZ58" s="381"/>
      <c r="BA58" s="381"/>
      <c r="BB58" s="383"/>
      <c r="BC58" s="383"/>
      <c r="BD58" s="383"/>
      <c r="BE58" s="383"/>
      <c r="BF58" s="383"/>
      <c r="BG58" s="383"/>
      <c r="BH58" s="383"/>
      <c r="BI58" s="383"/>
      <c r="BJ58" s="383"/>
      <c r="BK58" s="383"/>
      <c r="BL58" s="383"/>
      <c r="BM58" s="383"/>
      <c r="BN58" s="383"/>
      <c r="BO58" s="383"/>
      <c r="BP58" s="382"/>
      <c r="BQ58" s="382"/>
      <c r="BR58" s="382"/>
      <c r="BS58" s="382"/>
      <c r="BT58" s="382"/>
      <c r="BU58" s="382"/>
      <c r="BV58" s="382"/>
      <c r="BW58" s="382"/>
      <c r="BX58" s="382"/>
      <c r="BY58" s="382"/>
      <c r="BZ58" s="382"/>
      <c r="CA58" s="382"/>
      <c r="CB58" s="382"/>
      <c r="CC58" s="382"/>
      <c r="CD58" s="382"/>
      <c r="CE58" s="382"/>
      <c r="CF58" s="382"/>
      <c r="CG58" s="382"/>
      <c r="CH58" s="382"/>
      <c r="CI58" s="382"/>
      <c r="CJ58" s="382"/>
      <c r="CK58" s="382"/>
      <c r="CL58" s="382"/>
      <c r="CM58" s="382"/>
      <c r="CN58" s="382"/>
      <c r="CO58" s="382"/>
      <c r="CP58" s="382"/>
      <c r="CQ58" s="382"/>
      <c r="CR58" s="382"/>
      <c r="CS58" s="382"/>
      <c r="CT58" s="382"/>
      <c r="CU58" s="382"/>
      <c r="CV58" s="382"/>
      <c r="CW58" s="382"/>
      <c r="CX58" s="382"/>
      <c r="CY58" s="382"/>
      <c r="CZ58" s="382"/>
      <c r="DA58" s="382"/>
      <c r="DB58" s="382"/>
      <c r="DC58" s="38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577</v>
      </c>
    </row>
    <row r="64" spans="1:109" ht="13.2" x14ac:dyDescent="0.2">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4" t="s">
        <v>580</v>
      </c>
      <c r="AO65" s="385"/>
      <c r="AP65" s="385"/>
      <c r="AQ65" s="385"/>
      <c r="AR65" s="385"/>
      <c r="AS65" s="385"/>
      <c r="AT65" s="385"/>
      <c r="AU65" s="385"/>
      <c r="AV65" s="385"/>
      <c r="AW65" s="385"/>
      <c r="AX65" s="385"/>
      <c r="AY65" s="385"/>
      <c r="AZ65" s="385"/>
      <c r="BA65" s="385"/>
      <c r="BB65" s="385"/>
      <c r="BC65" s="385"/>
      <c r="BD65" s="385"/>
      <c r="BE65" s="385"/>
      <c r="BF65" s="385"/>
      <c r="BG65" s="385"/>
      <c r="BH65" s="385"/>
      <c r="BI65" s="385"/>
      <c r="BJ65" s="385"/>
      <c r="BK65" s="385"/>
      <c r="BL65" s="385"/>
      <c r="BM65" s="385"/>
      <c r="BN65" s="385"/>
      <c r="BO65" s="385"/>
      <c r="BP65" s="385"/>
      <c r="BQ65" s="385"/>
      <c r="BR65" s="385"/>
      <c r="BS65" s="385"/>
      <c r="BT65" s="385"/>
      <c r="BU65" s="385"/>
      <c r="BV65" s="385"/>
      <c r="BW65" s="385"/>
      <c r="BX65" s="385"/>
      <c r="BY65" s="385"/>
      <c r="BZ65" s="385"/>
      <c r="CA65" s="385"/>
      <c r="CB65" s="385"/>
      <c r="CC65" s="385"/>
      <c r="CD65" s="385"/>
      <c r="CE65" s="385"/>
      <c r="CF65" s="385"/>
      <c r="CG65" s="385"/>
      <c r="CH65" s="385"/>
      <c r="CI65" s="385"/>
      <c r="CJ65" s="385"/>
      <c r="CK65" s="385"/>
      <c r="CL65" s="385"/>
      <c r="CM65" s="385"/>
      <c r="CN65" s="385"/>
      <c r="CO65" s="385"/>
      <c r="CP65" s="385"/>
      <c r="CQ65" s="385"/>
      <c r="CR65" s="385"/>
      <c r="CS65" s="385"/>
      <c r="CT65" s="385"/>
      <c r="CU65" s="385"/>
      <c r="CV65" s="385"/>
      <c r="CW65" s="385"/>
      <c r="CX65" s="385"/>
      <c r="CY65" s="385"/>
      <c r="CZ65" s="385"/>
      <c r="DA65" s="385"/>
      <c r="DB65" s="385"/>
      <c r="DC65" s="386"/>
    </row>
    <row r="66" spans="2:107" ht="13.2" x14ac:dyDescent="0.2">
      <c r="B66" s="247"/>
      <c r="AN66" s="387"/>
      <c r="AO66" s="388"/>
      <c r="AP66" s="388"/>
      <c r="AQ66" s="388"/>
      <c r="AR66" s="388"/>
      <c r="AS66" s="388"/>
      <c r="AT66" s="388"/>
      <c r="AU66" s="388"/>
      <c r="AV66" s="388"/>
      <c r="AW66" s="388"/>
      <c r="AX66" s="388"/>
      <c r="AY66" s="388"/>
      <c r="AZ66" s="388"/>
      <c r="BA66" s="388"/>
      <c r="BB66" s="388"/>
      <c r="BC66" s="388"/>
      <c r="BD66" s="388"/>
      <c r="BE66" s="388"/>
      <c r="BF66" s="388"/>
      <c r="BG66" s="388"/>
      <c r="BH66" s="388"/>
      <c r="BI66" s="388"/>
      <c r="BJ66" s="388"/>
      <c r="BK66" s="388"/>
      <c r="BL66" s="388"/>
      <c r="BM66" s="388"/>
      <c r="BN66" s="388"/>
      <c r="BO66" s="388"/>
      <c r="BP66" s="388"/>
      <c r="BQ66" s="388"/>
      <c r="BR66" s="388"/>
      <c r="BS66" s="388"/>
      <c r="BT66" s="388"/>
      <c r="BU66" s="388"/>
      <c r="BV66" s="388"/>
      <c r="BW66" s="388"/>
      <c r="BX66" s="388"/>
      <c r="BY66" s="388"/>
      <c r="BZ66" s="388"/>
      <c r="CA66" s="388"/>
      <c r="CB66" s="388"/>
      <c r="CC66" s="388"/>
      <c r="CD66" s="388"/>
      <c r="CE66" s="388"/>
      <c r="CF66" s="388"/>
      <c r="CG66" s="388"/>
      <c r="CH66" s="388"/>
      <c r="CI66" s="388"/>
      <c r="CJ66" s="388"/>
      <c r="CK66" s="388"/>
      <c r="CL66" s="388"/>
      <c r="CM66" s="388"/>
      <c r="CN66" s="388"/>
      <c r="CO66" s="388"/>
      <c r="CP66" s="388"/>
      <c r="CQ66" s="388"/>
      <c r="CR66" s="388"/>
      <c r="CS66" s="388"/>
      <c r="CT66" s="388"/>
      <c r="CU66" s="388"/>
      <c r="CV66" s="388"/>
      <c r="CW66" s="388"/>
      <c r="CX66" s="388"/>
      <c r="CY66" s="388"/>
      <c r="CZ66" s="388"/>
      <c r="DA66" s="388"/>
      <c r="DB66" s="388"/>
      <c r="DC66" s="389"/>
    </row>
    <row r="67" spans="2:107" ht="13.2" x14ac:dyDescent="0.2">
      <c r="B67" s="247"/>
      <c r="AN67" s="387"/>
      <c r="AO67" s="388"/>
      <c r="AP67" s="388"/>
      <c r="AQ67" s="388"/>
      <c r="AR67" s="388"/>
      <c r="AS67" s="388"/>
      <c r="AT67" s="388"/>
      <c r="AU67" s="388"/>
      <c r="AV67" s="388"/>
      <c r="AW67" s="388"/>
      <c r="AX67" s="388"/>
      <c r="AY67" s="388"/>
      <c r="AZ67" s="388"/>
      <c r="BA67" s="388"/>
      <c r="BB67" s="388"/>
      <c r="BC67" s="388"/>
      <c r="BD67" s="388"/>
      <c r="BE67" s="388"/>
      <c r="BF67" s="388"/>
      <c r="BG67" s="388"/>
      <c r="BH67" s="388"/>
      <c r="BI67" s="388"/>
      <c r="BJ67" s="388"/>
      <c r="BK67" s="388"/>
      <c r="BL67" s="388"/>
      <c r="BM67" s="388"/>
      <c r="BN67" s="388"/>
      <c r="BO67" s="388"/>
      <c r="BP67" s="388"/>
      <c r="BQ67" s="388"/>
      <c r="BR67" s="388"/>
      <c r="BS67" s="388"/>
      <c r="BT67" s="388"/>
      <c r="BU67" s="388"/>
      <c r="BV67" s="388"/>
      <c r="BW67" s="388"/>
      <c r="BX67" s="388"/>
      <c r="BY67" s="388"/>
      <c r="BZ67" s="388"/>
      <c r="CA67" s="388"/>
      <c r="CB67" s="388"/>
      <c r="CC67" s="388"/>
      <c r="CD67" s="388"/>
      <c r="CE67" s="388"/>
      <c r="CF67" s="388"/>
      <c r="CG67" s="388"/>
      <c r="CH67" s="388"/>
      <c r="CI67" s="388"/>
      <c r="CJ67" s="388"/>
      <c r="CK67" s="388"/>
      <c r="CL67" s="388"/>
      <c r="CM67" s="388"/>
      <c r="CN67" s="388"/>
      <c r="CO67" s="388"/>
      <c r="CP67" s="388"/>
      <c r="CQ67" s="388"/>
      <c r="CR67" s="388"/>
      <c r="CS67" s="388"/>
      <c r="CT67" s="388"/>
      <c r="CU67" s="388"/>
      <c r="CV67" s="388"/>
      <c r="CW67" s="388"/>
      <c r="CX67" s="388"/>
      <c r="CY67" s="388"/>
      <c r="CZ67" s="388"/>
      <c r="DA67" s="388"/>
      <c r="DB67" s="388"/>
      <c r="DC67" s="389"/>
    </row>
    <row r="68" spans="2:107" ht="13.2" x14ac:dyDescent="0.2">
      <c r="B68" s="247"/>
      <c r="AN68" s="387"/>
      <c r="AO68" s="388"/>
      <c r="AP68" s="388"/>
      <c r="AQ68" s="388"/>
      <c r="AR68" s="388"/>
      <c r="AS68" s="388"/>
      <c r="AT68" s="388"/>
      <c r="AU68" s="388"/>
      <c r="AV68" s="388"/>
      <c r="AW68" s="388"/>
      <c r="AX68" s="388"/>
      <c r="AY68" s="388"/>
      <c r="AZ68" s="388"/>
      <c r="BA68" s="388"/>
      <c r="BB68" s="388"/>
      <c r="BC68" s="388"/>
      <c r="BD68" s="388"/>
      <c r="BE68" s="388"/>
      <c r="BF68" s="388"/>
      <c r="BG68" s="388"/>
      <c r="BH68" s="388"/>
      <c r="BI68" s="388"/>
      <c r="BJ68" s="388"/>
      <c r="BK68" s="388"/>
      <c r="BL68" s="388"/>
      <c r="BM68" s="388"/>
      <c r="BN68" s="388"/>
      <c r="BO68" s="388"/>
      <c r="BP68" s="388"/>
      <c r="BQ68" s="388"/>
      <c r="BR68" s="388"/>
      <c r="BS68" s="388"/>
      <c r="BT68" s="388"/>
      <c r="BU68" s="388"/>
      <c r="BV68" s="388"/>
      <c r="BW68" s="388"/>
      <c r="BX68" s="388"/>
      <c r="BY68" s="388"/>
      <c r="BZ68" s="388"/>
      <c r="CA68" s="388"/>
      <c r="CB68" s="388"/>
      <c r="CC68" s="388"/>
      <c r="CD68" s="388"/>
      <c r="CE68" s="388"/>
      <c r="CF68" s="388"/>
      <c r="CG68" s="388"/>
      <c r="CH68" s="388"/>
      <c r="CI68" s="388"/>
      <c r="CJ68" s="388"/>
      <c r="CK68" s="388"/>
      <c r="CL68" s="388"/>
      <c r="CM68" s="388"/>
      <c r="CN68" s="388"/>
      <c r="CO68" s="388"/>
      <c r="CP68" s="388"/>
      <c r="CQ68" s="388"/>
      <c r="CR68" s="388"/>
      <c r="CS68" s="388"/>
      <c r="CT68" s="388"/>
      <c r="CU68" s="388"/>
      <c r="CV68" s="388"/>
      <c r="CW68" s="388"/>
      <c r="CX68" s="388"/>
      <c r="CY68" s="388"/>
      <c r="CZ68" s="388"/>
      <c r="DA68" s="388"/>
      <c r="DB68" s="388"/>
      <c r="DC68" s="389"/>
    </row>
    <row r="69" spans="2:107" ht="13.2" x14ac:dyDescent="0.2">
      <c r="B69" s="247"/>
      <c r="AN69" s="390"/>
      <c r="AO69" s="391"/>
      <c r="AP69" s="391"/>
      <c r="AQ69" s="391"/>
      <c r="AR69" s="391"/>
      <c r="AS69" s="391"/>
      <c r="AT69" s="391"/>
      <c r="AU69" s="391"/>
      <c r="AV69" s="391"/>
      <c r="AW69" s="391"/>
      <c r="AX69" s="391"/>
      <c r="AY69" s="391"/>
      <c r="AZ69" s="391"/>
      <c r="BA69" s="391"/>
      <c r="BB69" s="391"/>
      <c r="BC69" s="391"/>
      <c r="BD69" s="391"/>
      <c r="BE69" s="391"/>
      <c r="BF69" s="391"/>
      <c r="BG69" s="391"/>
      <c r="BH69" s="391"/>
      <c r="BI69" s="391"/>
      <c r="BJ69" s="391"/>
      <c r="BK69" s="391"/>
      <c r="BL69" s="391"/>
      <c r="BM69" s="391"/>
      <c r="BN69" s="391"/>
      <c r="BO69" s="391"/>
      <c r="BP69" s="391"/>
      <c r="BQ69" s="391"/>
      <c r="BR69" s="391"/>
      <c r="BS69" s="391"/>
      <c r="BT69" s="391"/>
      <c r="BU69" s="391"/>
      <c r="BV69" s="391"/>
      <c r="BW69" s="391"/>
      <c r="BX69" s="391"/>
      <c r="BY69" s="391"/>
      <c r="BZ69" s="391"/>
      <c r="CA69" s="391"/>
      <c r="CB69" s="391"/>
      <c r="CC69" s="391"/>
      <c r="CD69" s="391"/>
      <c r="CE69" s="391"/>
      <c r="CF69" s="391"/>
      <c r="CG69" s="391"/>
      <c r="CH69" s="391"/>
      <c r="CI69" s="391"/>
      <c r="CJ69" s="391"/>
      <c r="CK69" s="391"/>
      <c r="CL69" s="391"/>
      <c r="CM69" s="391"/>
      <c r="CN69" s="391"/>
      <c r="CO69" s="391"/>
      <c r="CP69" s="391"/>
      <c r="CQ69" s="391"/>
      <c r="CR69" s="391"/>
      <c r="CS69" s="391"/>
      <c r="CT69" s="391"/>
      <c r="CU69" s="391"/>
      <c r="CV69" s="391"/>
      <c r="CW69" s="391"/>
      <c r="CX69" s="391"/>
      <c r="CY69" s="391"/>
      <c r="CZ69" s="391"/>
      <c r="DA69" s="391"/>
      <c r="DB69" s="391"/>
      <c r="DC69" s="392"/>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572</v>
      </c>
    </row>
    <row r="72" spans="2:107" ht="13.2" x14ac:dyDescent="0.2">
      <c r="B72" s="247"/>
      <c r="G72" s="377"/>
      <c r="H72" s="377"/>
      <c r="I72" s="377"/>
      <c r="J72" s="377"/>
      <c r="K72" s="360"/>
      <c r="L72" s="360"/>
      <c r="M72" s="361"/>
      <c r="N72" s="361"/>
      <c r="AN72" s="378"/>
      <c r="AO72" s="379"/>
      <c r="AP72" s="379"/>
      <c r="AQ72" s="379"/>
      <c r="AR72" s="379"/>
      <c r="AS72" s="379"/>
      <c r="AT72" s="379"/>
      <c r="AU72" s="379"/>
      <c r="AV72" s="379"/>
      <c r="AW72" s="379"/>
      <c r="AX72" s="379"/>
      <c r="AY72" s="379"/>
      <c r="AZ72" s="379"/>
      <c r="BA72" s="379"/>
      <c r="BB72" s="379"/>
      <c r="BC72" s="379"/>
      <c r="BD72" s="379"/>
      <c r="BE72" s="379"/>
      <c r="BF72" s="379"/>
      <c r="BG72" s="379"/>
      <c r="BH72" s="379"/>
      <c r="BI72" s="379"/>
      <c r="BJ72" s="379"/>
      <c r="BK72" s="379"/>
      <c r="BL72" s="379"/>
      <c r="BM72" s="379"/>
      <c r="BN72" s="379"/>
      <c r="BO72" s="380"/>
      <c r="BP72" s="381" t="s">
        <v>531</v>
      </c>
      <c r="BQ72" s="381"/>
      <c r="BR72" s="381"/>
      <c r="BS72" s="381"/>
      <c r="BT72" s="381"/>
      <c r="BU72" s="381"/>
      <c r="BV72" s="381"/>
      <c r="BW72" s="381"/>
      <c r="BX72" s="381" t="s">
        <v>532</v>
      </c>
      <c r="BY72" s="381"/>
      <c r="BZ72" s="381"/>
      <c r="CA72" s="381"/>
      <c r="CB72" s="381"/>
      <c r="CC72" s="381"/>
      <c r="CD72" s="381"/>
      <c r="CE72" s="381"/>
      <c r="CF72" s="381" t="s">
        <v>533</v>
      </c>
      <c r="CG72" s="381"/>
      <c r="CH72" s="381"/>
      <c r="CI72" s="381"/>
      <c r="CJ72" s="381"/>
      <c r="CK72" s="381"/>
      <c r="CL72" s="381"/>
      <c r="CM72" s="381"/>
      <c r="CN72" s="381" t="s">
        <v>534</v>
      </c>
      <c r="CO72" s="381"/>
      <c r="CP72" s="381"/>
      <c r="CQ72" s="381"/>
      <c r="CR72" s="381"/>
      <c r="CS72" s="381"/>
      <c r="CT72" s="381"/>
      <c r="CU72" s="381"/>
      <c r="CV72" s="381" t="s">
        <v>535</v>
      </c>
      <c r="CW72" s="381"/>
      <c r="CX72" s="381"/>
      <c r="CY72" s="381"/>
      <c r="CZ72" s="381"/>
      <c r="DA72" s="381"/>
      <c r="DB72" s="381"/>
      <c r="DC72" s="381"/>
    </row>
    <row r="73" spans="2:107" ht="13.2" x14ac:dyDescent="0.2">
      <c r="B73" s="247"/>
      <c r="G73" s="394"/>
      <c r="H73" s="394"/>
      <c r="I73" s="394"/>
      <c r="J73" s="394"/>
      <c r="K73" s="397"/>
      <c r="L73" s="397"/>
      <c r="M73" s="397"/>
      <c r="N73" s="397"/>
      <c r="AM73" s="359"/>
      <c r="AN73" s="383" t="s">
        <v>573</v>
      </c>
      <c r="AO73" s="383"/>
      <c r="AP73" s="383"/>
      <c r="AQ73" s="383"/>
      <c r="AR73" s="383"/>
      <c r="AS73" s="383"/>
      <c r="AT73" s="383"/>
      <c r="AU73" s="383"/>
      <c r="AV73" s="383"/>
      <c r="AW73" s="383"/>
      <c r="AX73" s="383"/>
      <c r="AY73" s="383"/>
      <c r="AZ73" s="383"/>
      <c r="BA73" s="383"/>
      <c r="BB73" s="383" t="s">
        <v>574</v>
      </c>
      <c r="BC73" s="383"/>
      <c r="BD73" s="383"/>
      <c r="BE73" s="383"/>
      <c r="BF73" s="383"/>
      <c r="BG73" s="383"/>
      <c r="BH73" s="383"/>
      <c r="BI73" s="383"/>
      <c r="BJ73" s="383"/>
      <c r="BK73" s="383"/>
      <c r="BL73" s="383"/>
      <c r="BM73" s="383"/>
      <c r="BN73" s="383"/>
      <c r="BO73" s="383"/>
      <c r="BP73" s="382"/>
      <c r="BQ73" s="382"/>
      <c r="BR73" s="382"/>
      <c r="BS73" s="382"/>
      <c r="BT73" s="382"/>
      <c r="BU73" s="382"/>
      <c r="BV73" s="382"/>
      <c r="BW73" s="382"/>
      <c r="BX73" s="382"/>
      <c r="BY73" s="382"/>
      <c r="BZ73" s="382"/>
      <c r="CA73" s="382"/>
      <c r="CB73" s="382"/>
      <c r="CC73" s="382"/>
      <c r="CD73" s="382"/>
      <c r="CE73" s="382"/>
      <c r="CF73" s="382"/>
      <c r="CG73" s="382"/>
      <c r="CH73" s="382"/>
      <c r="CI73" s="382"/>
      <c r="CJ73" s="382"/>
      <c r="CK73" s="382"/>
      <c r="CL73" s="382"/>
      <c r="CM73" s="382"/>
      <c r="CN73" s="382"/>
      <c r="CO73" s="382"/>
      <c r="CP73" s="382"/>
      <c r="CQ73" s="382"/>
      <c r="CR73" s="382"/>
      <c r="CS73" s="382"/>
      <c r="CT73" s="382"/>
      <c r="CU73" s="382"/>
      <c r="CV73" s="382"/>
      <c r="CW73" s="382"/>
      <c r="CX73" s="382"/>
      <c r="CY73" s="382"/>
      <c r="CZ73" s="382"/>
      <c r="DA73" s="382"/>
      <c r="DB73" s="382"/>
      <c r="DC73" s="382"/>
    </row>
    <row r="74" spans="2:107" ht="13.2" x14ac:dyDescent="0.2">
      <c r="B74" s="247"/>
      <c r="G74" s="394"/>
      <c r="H74" s="394"/>
      <c r="I74" s="394"/>
      <c r="J74" s="394"/>
      <c r="K74" s="397"/>
      <c r="L74" s="397"/>
      <c r="M74" s="397"/>
      <c r="N74" s="397"/>
      <c r="AM74" s="359"/>
      <c r="AN74" s="383"/>
      <c r="AO74" s="383"/>
      <c r="AP74" s="383"/>
      <c r="AQ74" s="383"/>
      <c r="AR74" s="383"/>
      <c r="AS74" s="383"/>
      <c r="AT74" s="383"/>
      <c r="AU74" s="383"/>
      <c r="AV74" s="383"/>
      <c r="AW74" s="383"/>
      <c r="AX74" s="383"/>
      <c r="AY74" s="383"/>
      <c r="AZ74" s="383"/>
      <c r="BA74" s="383"/>
      <c r="BB74" s="383"/>
      <c r="BC74" s="383"/>
      <c r="BD74" s="383"/>
      <c r="BE74" s="383"/>
      <c r="BF74" s="383"/>
      <c r="BG74" s="383"/>
      <c r="BH74" s="383"/>
      <c r="BI74" s="383"/>
      <c r="BJ74" s="383"/>
      <c r="BK74" s="383"/>
      <c r="BL74" s="383"/>
      <c r="BM74" s="383"/>
      <c r="BN74" s="383"/>
      <c r="BO74" s="383"/>
      <c r="BP74" s="382"/>
      <c r="BQ74" s="382"/>
      <c r="BR74" s="382"/>
      <c r="BS74" s="382"/>
      <c r="BT74" s="382"/>
      <c r="BU74" s="382"/>
      <c r="BV74" s="382"/>
      <c r="BW74" s="382"/>
      <c r="BX74" s="382"/>
      <c r="BY74" s="382"/>
      <c r="BZ74" s="382"/>
      <c r="CA74" s="382"/>
      <c r="CB74" s="382"/>
      <c r="CC74" s="382"/>
      <c r="CD74" s="382"/>
      <c r="CE74" s="382"/>
      <c r="CF74" s="382"/>
      <c r="CG74" s="382"/>
      <c r="CH74" s="382"/>
      <c r="CI74" s="382"/>
      <c r="CJ74" s="382"/>
      <c r="CK74" s="382"/>
      <c r="CL74" s="382"/>
      <c r="CM74" s="382"/>
      <c r="CN74" s="382"/>
      <c r="CO74" s="382"/>
      <c r="CP74" s="382"/>
      <c r="CQ74" s="382"/>
      <c r="CR74" s="382"/>
      <c r="CS74" s="382"/>
      <c r="CT74" s="382"/>
      <c r="CU74" s="382"/>
      <c r="CV74" s="382"/>
      <c r="CW74" s="382"/>
      <c r="CX74" s="382"/>
      <c r="CY74" s="382"/>
      <c r="CZ74" s="382"/>
      <c r="DA74" s="382"/>
      <c r="DB74" s="382"/>
      <c r="DC74" s="382"/>
    </row>
    <row r="75" spans="2:107" ht="13.2" x14ac:dyDescent="0.2">
      <c r="B75" s="247"/>
      <c r="G75" s="394"/>
      <c r="H75" s="394"/>
      <c r="I75" s="377"/>
      <c r="J75" s="377"/>
      <c r="K75" s="393"/>
      <c r="L75" s="393"/>
      <c r="M75" s="393"/>
      <c r="N75" s="393"/>
      <c r="AM75" s="359"/>
      <c r="AN75" s="383"/>
      <c r="AO75" s="383"/>
      <c r="AP75" s="383"/>
      <c r="AQ75" s="383"/>
      <c r="AR75" s="383"/>
      <c r="AS75" s="383"/>
      <c r="AT75" s="383"/>
      <c r="AU75" s="383"/>
      <c r="AV75" s="383"/>
      <c r="AW75" s="383"/>
      <c r="AX75" s="383"/>
      <c r="AY75" s="383"/>
      <c r="AZ75" s="383"/>
      <c r="BA75" s="383"/>
      <c r="BB75" s="383" t="s">
        <v>578</v>
      </c>
      <c r="BC75" s="383"/>
      <c r="BD75" s="383"/>
      <c r="BE75" s="383"/>
      <c r="BF75" s="383"/>
      <c r="BG75" s="383"/>
      <c r="BH75" s="383"/>
      <c r="BI75" s="383"/>
      <c r="BJ75" s="383"/>
      <c r="BK75" s="383"/>
      <c r="BL75" s="383"/>
      <c r="BM75" s="383"/>
      <c r="BN75" s="383"/>
      <c r="BO75" s="383"/>
      <c r="BP75" s="382">
        <v>0</v>
      </c>
      <c r="BQ75" s="382"/>
      <c r="BR75" s="382"/>
      <c r="BS75" s="382"/>
      <c r="BT75" s="382"/>
      <c r="BU75" s="382"/>
      <c r="BV75" s="382"/>
      <c r="BW75" s="382"/>
      <c r="BX75" s="382">
        <v>0.8</v>
      </c>
      <c r="BY75" s="382"/>
      <c r="BZ75" s="382"/>
      <c r="CA75" s="382"/>
      <c r="CB75" s="382"/>
      <c r="CC75" s="382"/>
      <c r="CD75" s="382"/>
      <c r="CE75" s="382"/>
      <c r="CF75" s="382">
        <v>0.7</v>
      </c>
      <c r="CG75" s="382"/>
      <c r="CH75" s="382"/>
      <c r="CI75" s="382"/>
      <c r="CJ75" s="382"/>
      <c r="CK75" s="382"/>
      <c r="CL75" s="382"/>
      <c r="CM75" s="382"/>
      <c r="CN75" s="382">
        <v>0.8</v>
      </c>
      <c r="CO75" s="382"/>
      <c r="CP75" s="382"/>
      <c r="CQ75" s="382"/>
      <c r="CR75" s="382"/>
      <c r="CS75" s="382"/>
      <c r="CT75" s="382"/>
      <c r="CU75" s="382"/>
      <c r="CV75" s="382">
        <v>0.1</v>
      </c>
      <c r="CW75" s="382"/>
      <c r="CX75" s="382"/>
      <c r="CY75" s="382"/>
      <c r="CZ75" s="382"/>
      <c r="DA75" s="382"/>
      <c r="DB75" s="382"/>
      <c r="DC75" s="382"/>
    </row>
    <row r="76" spans="2:107" ht="13.2" x14ac:dyDescent="0.2">
      <c r="B76" s="247"/>
      <c r="G76" s="394"/>
      <c r="H76" s="394"/>
      <c r="I76" s="377"/>
      <c r="J76" s="377"/>
      <c r="K76" s="393"/>
      <c r="L76" s="393"/>
      <c r="M76" s="393"/>
      <c r="N76" s="393"/>
      <c r="AM76" s="359"/>
      <c r="AN76" s="383"/>
      <c r="AO76" s="383"/>
      <c r="AP76" s="383"/>
      <c r="AQ76" s="383"/>
      <c r="AR76" s="383"/>
      <c r="AS76" s="383"/>
      <c r="AT76" s="383"/>
      <c r="AU76" s="383"/>
      <c r="AV76" s="383"/>
      <c r="AW76" s="383"/>
      <c r="AX76" s="383"/>
      <c r="AY76" s="383"/>
      <c r="AZ76" s="383"/>
      <c r="BA76" s="383"/>
      <c r="BB76" s="383"/>
      <c r="BC76" s="383"/>
      <c r="BD76" s="383"/>
      <c r="BE76" s="383"/>
      <c r="BF76" s="383"/>
      <c r="BG76" s="383"/>
      <c r="BH76" s="383"/>
      <c r="BI76" s="383"/>
      <c r="BJ76" s="383"/>
      <c r="BK76" s="383"/>
      <c r="BL76" s="383"/>
      <c r="BM76" s="383"/>
      <c r="BN76" s="383"/>
      <c r="BO76" s="383"/>
      <c r="BP76" s="382"/>
      <c r="BQ76" s="382"/>
      <c r="BR76" s="382"/>
      <c r="BS76" s="382"/>
      <c r="BT76" s="382"/>
      <c r="BU76" s="382"/>
      <c r="BV76" s="382"/>
      <c r="BW76" s="382"/>
      <c r="BX76" s="382"/>
      <c r="BY76" s="382"/>
      <c r="BZ76" s="382"/>
      <c r="CA76" s="382"/>
      <c r="CB76" s="382"/>
      <c r="CC76" s="382"/>
      <c r="CD76" s="382"/>
      <c r="CE76" s="382"/>
      <c r="CF76" s="382"/>
      <c r="CG76" s="382"/>
      <c r="CH76" s="382"/>
      <c r="CI76" s="382"/>
      <c r="CJ76" s="382"/>
      <c r="CK76" s="382"/>
      <c r="CL76" s="382"/>
      <c r="CM76" s="382"/>
      <c r="CN76" s="382"/>
      <c r="CO76" s="382"/>
      <c r="CP76" s="382"/>
      <c r="CQ76" s="382"/>
      <c r="CR76" s="382"/>
      <c r="CS76" s="382"/>
      <c r="CT76" s="382"/>
      <c r="CU76" s="382"/>
      <c r="CV76" s="382"/>
      <c r="CW76" s="382"/>
      <c r="CX76" s="382"/>
      <c r="CY76" s="382"/>
      <c r="CZ76" s="382"/>
      <c r="DA76" s="382"/>
      <c r="DB76" s="382"/>
      <c r="DC76" s="382"/>
    </row>
    <row r="77" spans="2:107" ht="13.2" x14ac:dyDescent="0.2">
      <c r="B77" s="247"/>
      <c r="G77" s="377"/>
      <c r="H77" s="377"/>
      <c r="I77" s="377"/>
      <c r="J77" s="377"/>
      <c r="K77" s="397"/>
      <c r="L77" s="397"/>
      <c r="M77" s="397"/>
      <c r="N77" s="397"/>
      <c r="AN77" s="381" t="s">
        <v>576</v>
      </c>
      <c r="AO77" s="381"/>
      <c r="AP77" s="381"/>
      <c r="AQ77" s="381"/>
      <c r="AR77" s="381"/>
      <c r="AS77" s="381"/>
      <c r="AT77" s="381"/>
      <c r="AU77" s="381"/>
      <c r="AV77" s="381"/>
      <c r="AW77" s="381"/>
      <c r="AX77" s="381"/>
      <c r="AY77" s="381"/>
      <c r="AZ77" s="381"/>
      <c r="BA77" s="381"/>
      <c r="BB77" s="383" t="s">
        <v>574</v>
      </c>
      <c r="BC77" s="383"/>
      <c r="BD77" s="383"/>
      <c r="BE77" s="383"/>
      <c r="BF77" s="383"/>
      <c r="BG77" s="383"/>
      <c r="BH77" s="383"/>
      <c r="BI77" s="383"/>
      <c r="BJ77" s="383"/>
      <c r="BK77" s="383"/>
      <c r="BL77" s="383"/>
      <c r="BM77" s="383"/>
      <c r="BN77" s="383"/>
      <c r="BO77" s="383"/>
      <c r="BP77" s="382">
        <v>5.9</v>
      </c>
      <c r="BQ77" s="382"/>
      <c r="BR77" s="382"/>
      <c r="BS77" s="382"/>
      <c r="BT77" s="382"/>
      <c r="BU77" s="382"/>
      <c r="BV77" s="382"/>
      <c r="BW77" s="382"/>
      <c r="BX77" s="382">
        <v>4.0999999999999996</v>
      </c>
      <c r="BY77" s="382"/>
      <c r="BZ77" s="382"/>
      <c r="CA77" s="382"/>
      <c r="CB77" s="382"/>
      <c r="CC77" s="382"/>
      <c r="CD77" s="382"/>
      <c r="CE77" s="382"/>
      <c r="CF77" s="382">
        <v>0</v>
      </c>
      <c r="CG77" s="382"/>
      <c r="CH77" s="382"/>
      <c r="CI77" s="382"/>
      <c r="CJ77" s="382"/>
      <c r="CK77" s="382"/>
      <c r="CL77" s="382"/>
      <c r="CM77" s="382"/>
      <c r="CN77" s="382">
        <v>0</v>
      </c>
      <c r="CO77" s="382"/>
      <c r="CP77" s="382"/>
      <c r="CQ77" s="382"/>
      <c r="CR77" s="382"/>
      <c r="CS77" s="382"/>
      <c r="CT77" s="382"/>
      <c r="CU77" s="382"/>
      <c r="CV77" s="382">
        <v>0.4</v>
      </c>
      <c r="CW77" s="382"/>
      <c r="CX77" s="382"/>
      <c r="CY77" s="382"/>
      <c r="CZ77" s="382"/>
      <c r="DA77" s="382"/>
      <c r="DB77" s="382"/>
      <c r="DC77" s="382"/>
    </row>
    <row r="78" spans="2:107" ht="13.2" x14ac:dyDescent="0.2">
      <c r="B78" s="247"/>
      <c r="G78" s="377"/>
      <c r="H78" s="377"/>
      <c r="I78" s="377"/>
      <c r="J78" s="377"/>
      <c r="K78" s="397"/>
      <c r="L78" s="397"/>
      <c r="M78" s="397"/>
      <c r="N78" s="397"/>
      <c r="AN78" s="381"/>
      <c r="AO78" s="381"/>
      <c r="AP78" s="381"/>
      <c r="AQ78" s="381"/>
      <c r="AR78" s="381"/>
      <c r="AS78" s="381"/>
      <c r="AT78" s="381"/>
      <c r="AU78" s="381"/>
      <c r="AV78" s="381"/>
      <c r="AW78" s="381"/>
      <c r="AX78" s="381"/>
      <c r="AY78" s="381"/>
      <c r="AZ78" s="381"/>
      <c r="BA78" s="381"/>
      <c r="BB78" s="383"/>
      <c r="BC78" s="383"/>
      <c r="BD78" s="383"/>
      <c r="BE78" s="383"/>
      <c r="BF78" s="383"/>
      <c r="BG78" s="383"/>
      <c r="BH78" s="383"/>
      <c r="BI78" s="383"/>
      <c r="BJ78" s="383"/>
      <c r="BK78" s="383"/>
      <c r="BL78" s="383"/>
      <c r="BM78" s="383"/>
      <c r="BN78" s="383"/>
      <c r="BO78" s="383"/>
      <c r="BP78" s="382"/>
      <c r="BQ78" s="382"/>
      <c r="BR78" s="382"/>
      <c r="BS78" s="382"/>
      <c r="BT78" s="382"/>
      <c r="BU78" s="382"/>
      <c r="BV78" s="382"/>
      <c r="BW78" s="382"/>
      <c r="BX78" s="382"/>
      <c r="BY78" s="382"/>
      <c r="BZ78" s="382"/>
      <c r="CA78" s="382"/>
      <c r="CB78" s="382"/>
      <c r="CC78" s="382"/>
      <c r="CD78" s="382"/>
      <c r="CE78" s="382"/>
      <c r="CF78" s="382"/>
      <c r="CG78" s="382"/>
      <c r="CH78" s="382"/>
      <c r="CI78" s="382"/>
      <c r="CJ78" s="382"/>
      <c r="CK78" s="382"/>
      <c r="CL78" s="382"/>
      <c r="CM78" s="382"/>
      <c r="CN78" s="382"/>
      <c r="CO78" s="382"/>
      <c r="CP78" s="382"/>
      <c r="CQ78" s="382"/>
      <c r="CR78" s="382"/>
      <c r="CS78" s="382"/>
      <c r="CT78" s="382"/>
      <c r="CU78" s="382"/>
      <c r="CV78" s="382"/>
      <c r="CW78" s="382"/>
      <c r="CX78" s="382"/>
      <c r="CY78" s="382"/>
      <c r="CZ78" s="382"/>
      <c r="DA78" s="382"/>
      <c r="DB78" s="382"/>
      <c r="DC78" s="382"/>
    </row>
    <row r="79" spans="2:107" ht="13.2" x14ac:dyDescent="0.2">
      <c r="B79" s="247"/>
      <c r="G79" s="377"/>
      <c r="H79" s="377"/>
      <c r="I79" s="396"/>
      <c r="J79" s="396"/>
      <c r="K79" s="398"/>
      <c r="L79" s="398"/>
      <c r="M79" s="398"/>
      <c r="N79" s="398"/>
      <c r="AN79" s="381"/>
      <c r="AO79" s="381"/>
      <c r="AP79" s="381"/>
      <c r="AQ79" s="381"/>
      <c r="AR79" s="381"/>
      <c r="AS79" s="381"/>
      <c r="AT79" s="381"/>
      <c r="AU79" s="381"/>
      <c r="AV79" s="381"/>
      <c r="AW79" s="381"/>
      <c r="AX79" s="381"/>
      <c r="AY79" s="381"/>
      <c r="AZ79" s="381"/>
      <c r="BA79" s="381"/>
      <c r="BB79" s="383" t="s">
        <v>578</v>
      </c>
      <c r="BC79" s="383"/>
      <c r="BD79" s="383"/>
      <c r="BE79" s="383"/>
      <c r="BF79" s="383"/>
      <c r="BG79" s="383"/>
      <c r="BH79" s="383"/>
      <c r="BI79" s="383"/>
      <c r="BJ79" s="383"/>
      <c r="BK79" s="383"/>
      <c r="BL79" s="383"/>
      <c r="BM79" s="383"/>
      <c r="BN79" s="383"/>
      <c r="BO79" s="383"/>
      <c r="BP79" s="382">
        <v>5.2</v>
      </c>
      <c r="BQ79" s="382"/>
      <c r="BR79" s="382"/>
      <c r="BS79" s="382"/>
      <c r="BT79" s="382"/>
      <c r="BU79" s="382"/>
      <c r="BV79" s="382"/>
      <c r="BW79" s="382"/>
      <c r="BX79" s="382">
        <v>5.0999999999999996</v>
      </c>
      <c r="BY79" s="382"/>
      <c r="BZ79" s="382"/>
      <c r="CA79" s="382"/>
      <c r="CB79" s="382"/>
      <c r="CC79" s="382"/>
      <c r="CD79" s="382"/>
      <c r="CE79" s="382"/>
      <c r="CF79" s="382">
        <v>5.2</v>
      </c>
      <c r="CG79" s="382"/>
      <c r="CH79" s="382"/>
      <c r="CI79" s="382"/>
      <c r="CJ79" s="382"/>
      <c r="CK79" s="382"/>
      <c r="CL79" s="382"/>
      <c r="CM79" s="382"/>
      <c r="CN79" s="382">
        <v>5.2</v>
      </c>
      <c r="CO79" s="382"/>
      <c r="CP79" s="382"/>
      <c r="CQ79" s="382"/>
      <c r="CR79" s="382"/>
      <c r="CS79" s="382"/>
      <c r="CT79" s="382"/>
      <c r="CU79" s="382"/>
      <c r="CV79" s="382">
        <v>5.3</v>
      </c>
      <c r="CW79" s="382"/>
      <c r="CX79" s="382"/>
      <c r="CY79" s="382"/>
      <c r="CZ79" s="382"/>
      <c r="DA79" s="382"/>
      <c r="DB79" s="382"/>
      <c r="DC79" s="382"/>
    </row>
    <row r="80" spans="2:107" ht="13.2" x14ac:dyDescent="0.2">
      <c r="B80" s="247"/>
      <c r="G80" s="377"/>
      <c r="H80" s="377"/>
      <c r="I80" s="396"/>
      <c r="J80" s="396"/>
      <c r="K80" s="398"/>
      <c r="L80" s="398"/>
      <c r="M80" s="398"/>
      <c r="N80" s="398"/>
      <c r="AN80" s="381"/>
      <c r="AO80" s="381"/>
      <c r="AP80" s="381"/>
      <c r="AQ80" s="381"/>
      <c r="AR80" s="381"/>
      <c r="AS80" s="381"/>
      <c r="AT80" s="381"/>
      <c r="AU80" s="381"/>
      <c r="AV80" s="381"/>
      <c r="AW80" s="381"/>
      <c r="AX80" s="381"/>
      <c r="AY80" s="381"/>
      <c r="AZ80" s="381"/>
      <c r="BA80" s="381"/>
      <c r="BB80" s="383"/>
      <c r="BC80" s="383"/>
      <c r="BD80" s="383"/>
      <c r="BE80" s="383"/>
      <c r="BF80" s="383"/>
      <c r="BG80" s="383"/>
      <c r="BH80" s="383"/>
      <c r="BI80" s="383"/>
      <c r="BJ80" s="383"/>
      <c r="BK80" s="383"/>
      <c r="BL80" s="383"/>
      <c r="BM80" s="383"/>
      <c r="BN80" s="383"/>
      <c r="BO80" s="383"/>
      <c r="BP80" s="382"/>
      <c r="BQ80" s="382"/>
      <c r="BR80" s="382"/>
      <c r="BS80" s="382"/>
      <c r="BT80" s="382"/>
      <c r="BU80" s="382"/>
      <c r="BV80" s="382"/>
      <c r="BW80" s="382"/>
      <c r="BX80" s="382"/>
      <c r="BY80" s="382"/>
      <c r="BZ80" s="382"/>
      <c r="CA80" s="382"/>
      <c r="CB80" s="382"/>
      <c r="CC80" s="382"/>
      <c r="CD80" s="382"/>
      <c r="CE80" s="382"/>
      <c r="CF80" s="382"/>
      <c r="CG80" s="382"/>
      <c r="CH80" s="382"/>
      <c r="CI80" s="382"/>
      <c r="CJ80" s="382"/>
      <c r="CK80" s="382"/>
      <c r="CL80" s="382"/>
      <c r="CM80" s="382"/>
      <c r="CN80" s="382"/>
      <c r="CO80" s="382"/>
      <c r="CP80" s="382"/>
      <c r="CQ80" s="382"/>
      <c r="CR80" s="382"/>
      <c r="CS80" s="382"/>
      <c r="CT80" s="382"/>
      <c r="CU80" s="382"/>
      <c r="CV80" s="382"/>
      <c r="CW80" s="382"/>
      <c r="CX80" s="382"/>
      <c r="CY80" s="382"/>
      <c r="CZ80" s="382"/>
      <c r="DA80" s="382"/>
      <c r="DB80" s="382"/>
      <c r="DC80" s="38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LXXl7e/HF+3H2tPN6LFjujZBNzTMJhmEauy5jUnnvcqfIwYyYgz6X3K0ANaDFMAJJhdbip/u7764IPtjObj0g==" saltValue="508jcf/453L9RXhWqssNs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67C83-34D4-4ADF-B9D6-50E4CB987EA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MB+Le/CBht5K1JP35re0PnI3tm5h9HKkCtBEF35o6647r348J57xf+ZF8sJNrXRKHKx3596o9ef2DQXzxlvGBw==" saltValue="bzDFNrLDR4Ry7bkXIJkx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737A-3FCF-49DB-87B2-7A67B80972C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SGZ4E2Wihrq4PseRdjyx9u39XCPplOGpX6O0b/E1//ksK7StUOt2cp/x8mRk6bpnecO3UBbVjePUY8BnIN04Q==" saltValue="7zp7i6bdedlCM2INAfNN5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530</v>
      </c>
      <c r="G2" s="137"/>
      <c r="H2" s="138"/>
    </row>
    <row r="3" spans="1:8" x14ac:dyDescent="0.2">
      <c r="A3" s="134" t="s">
        <v>523</v>
      </c>
      <c r="B3" s="139"/>
      <c r="C3" s="140"/>
      <c r="D3" s="141">
        <v>76996</v>
      </c>
      <c r="E3" s="142"/>
      <c r="F3" s="143">
        <v>56416</v>
      </c>
      <c r="G3" s="144"/>
      <c r="H3" s="145"/>
    </row>
    <row r="4" spans="1:8" x14ac:dyDescent="0.2">
      <c r="A4" s="146"/>
      <c r="B4" s="147"/>
      <c r="C4" s="148"/>
      <c r="D4" s="149">
        <v>42454</v>
      </c>
      <c r="E4" s="150"/>
      <c r="F4" s="151">
        <v>32623</v>
      </c>
      <c r="G4" s="152"/>
      <c r="H4" s="153"/>
    </row>
    <row r="5" spans="1:8" x14ac:dyDescent="0.2">
      <c r="A5" s="134" t="s">
        <v>525</v>
      </c>
      <c r="B5" s="139"/>
      <c r="C5" s="140"/>
      <c r="D5" s="141">
        <v>49428</v>
      </c>
      <c r="E5" s="142"/>
      <c r="F5" s="143">
        <v>49217</v>
      </c>
      <c r="G5" s="144"/>
      <c r="H5" s="145"/>
    </row>
    <row r="6" spans="1:8" x14ac:dyDescent="0.2">
      <c r="A6" s="146"/>
      <c r="B6" s="147"/>
      <c r="C6" s="148"/>
      <c r="D6" s="149">
        <v>24985</v>
      </c>
      <c r="E6" s="150"/>
      <c r="F6" s="151">
        <v>27232</v>
      </c>
      <c r="G6" s="152"/>
      <c r="H6" s="153"/>
    </row>
    <row r="7" spans="1:8" x14ac:dyDescent="0.2">
      <c r="A7" s="134" t="s">
        <v>526</v>
      </c>
      <c r="B7" s="139"/>
      <c r="C7" s="140"/>
      <c r="D7" s="141">
        <v>39012</v>
      </c>
      <c r="E7" s="142"/>
      <c r="F7" s="143">
        <v>49211</v>
      </c>
      <c r="G7" s="144"/>
      <c r="H7" s="145"/>
    </row>
    <row r="8" spans="1:8" x14ac:dyDescent="0.2">
      <c r="A8" s="146"/>
      <c r="B8" s="147"/>
      <c r="C8" s="148"/>
      <c r="D8" s="149">
        <v>25813</v>
      </c>
      <c r="E8" s="150"/>
      <c r="F8" s="151">
        <v>28367</v>
      </c>
      <c r="G8" s="152"/>
      <c r="H8" s="153"/>
    </row>
    <row r="9" spans="1:8" x14ac:dyDescent="0.2">
      <c r="A9" s="134" t="s">
        <v>527</v>
      </c>
      <c r="B9" s="139"/>
      <c r="C9" s="140"/>
      <c r="D9" s="141">
        <v>28762</v>
      </c>
      <c r="E9" s="142"/>
      <c r="F9" s="143">
        <v>51738</v>
      </c>
      <c r="G9" s="144"/>
      <c r="H9" s="145"/>
    </row>
    <row r="10" spans="1:8" x14ac:dyDescent="0.2">
      <c r="A10" s="146"/>
      <c r="B10" s="147"/>
      <c r="C10" s="148"/>
      <c r="D10" s="149">
        <v>25049</v>
      </c>
      <c r="E10" s="150"/>
      <c r="F10" s="151">
        <v>30360</v>
      </c>
      <c r="G10" s="152"/>
      <c r="H10" s="153"/>
    </row>
    <row r="11" spans="1:8" x14ac:dyDescent="0.2">
      <c r="A11" s="134" t="s">
        <v>528</v>
      </c>
      <c r="B11" s="139"/>
      <c r="C11" s="140"/>
      <c r="D11" s="141">
        <v>43132</v>
      </c>
      <c r="E11" s="142"/>
      <c r="F11" s="143">
        <v>67158</v>
      </c>
      <c r="G11" s="144"/>
      <c r="H11" s="145"/>
    </row>
    <row r="12" spans="1:8" x14ac:dyDescent="0.2">
      <c r="A12" s="146"/>
      <c r="B12" s="147"/>
      <c r="C12" s="154"/>
      <c r="D12" s="149">
        <v>37981</v>
      </c>
      <c r="E12" s="150"/>
      <c r="F12" s="151">
        <v>42077</v>
      </c>
      <c r="G12" s="152"/>
      <c r="H12" s="153"/>
    </row>
    <row r="13" spans="1:8" x14ac:dyDescent="0.2">
      <c r="A13" s="134"/>
      <c r="B13" s="139"/>
      <c r="C13" s="140"/>
      <c r="D13" s="141">
        <v>47466</v>
      </c>
      <c r="E13" s="142"/>
      <c r="F13" s="143">
        <v>54748</v>
      </c>
      <c r="G13" s="155"/>
      <c r="H13" s="145"/>
    </row>
    <row r="14" spans="1:8" x14ac:dyDescent="0.2">
      <c r="A14" s="146"/>
      <c r="B14" s="147"/>
      <c r="C14" s="148"/>
      <c r="D14" s="149">
        <v>31256</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4.3099999999999996</v>
      </c>
      <c r="C19" s="156">
        <f>ROUND(VALUE(SUBSTITUTE(実質収支比率等に係る経年分析!G$48,"▲","-")),2)</f>
        <v>4.8099999999999996</v>
      </c>
      <c r="D19" s="156">
        <f>ROUND(VALUE(SUBSTITUTE(実質収支比率等に係る経年分析!H$48,"▲","-")),2)</f>
        <v>6.76</v>
      </c>
      <c r="E19" s="156">
        <f>ROUND(VALUE(SUBSTITUTE(実質収支比率等に係る経年分析!I$48,"▲","-")),2)</f>
        <v>4.59</v>
      </c>
      <c r="F19" s="156">
        <f>ROUND(VALUE(SUBSTITUTE(実質収支比率等に係る経年分析!J$48,"▲","-")),2)</f>
        <v>4.3899999999999997</v>
      </c>
    </row>
    <row r="20" spans="1:11" x14ac:dyDescent="0.2">
      <c r="A20" s="156" t="s">
        <v>53</v>
      </c>
      <c r="B20" s="156">
        <f>ROUND(VALUE(SUBSTITUTE(実質収支比率等に係る経年分析!F$47,"▲","-")),2)</f>
        <v>18.739999999999998</v>
      </c>
      <c r="C20" s="156">
        <f>ROUND(VALUE(SUBSTITUTE(実質収支比率等に係る経年分析!G$47,"▲","-")),2)</f>
        <v>20.309999999999999</v>
      </c>
      <c r="D20" s="156">
        <f>ROUND(VALUE(SUBSTITUTE(実質収支比率等に係る経年分析!H$47,"▲","-")),2)</f>
        <v>18.23</v>
      </c>
      <c r="E20" s="156">
        <f>ROUND(VALUE(SUBSTITUTE(実質収支比率等に係る経年分析!I$47,"▲","-")),2)</f>
        <v>17.66</v>
      </c>
      <c r="F20" s="156">
        <f>ROUND(VALUE(SUBSTITUTE(実質収支比率等に係る経年分析!J$47,"▲","-")),2)</f>
        <v>17.02</v>
      </c>
    </row>
    <row r="21" spans="1:11" x14ac:dyDescent="0.2">
      <c r="A21" s="156" t="s">
        <v>54</v>
      </c>
      <c r="B21" s="156">
        <f>IF(ISNUMBER(VALUE(SUBSTITUTE(実質収支比率等に係る経年分析!F$49,"▲","-"))),ROUND(VALUE(SUBSTITUTE(実質収支比率等に係る経年分析!F$49,"▲","-")),2),NA())</f>
        <v>-3.19</v>
      </c>
      <c r="C21" s="156">
        <f>IF(ISNUMBER(VALUE(SUBSTITUTE(実質収支比率等に係る経年分析!G$49,"▲","-"))),ROUND(VALUE(SUBSTITUTE(実質収支比率等に係る経年分析!G$49,"▲","-")),2),NA())</f>
        <v>0.17</v>
      </c>
      <c r="D21" s="156">
        <f>IF(ISNUMBER(VALUE(SUBSTITUTE(実質収支比率等に係る経年分析!H$49,"▲","-"))),ROUND(VALUE(SUBSTITUTE(実質収支比率等に係る経年分析!H$49,"▲","-")),2),NA())</f>
        <v>1.06</v>
      </c>
      <c r="E21" s="156">
        <f>IF(ISNUMBER(VALUE(SUBSTITUTE(実質収支比率等に係る経年分析!I$49,"▲","-"))),ROUND(VALUE(SUBSTITUTE(実質収支比率等に係る経年分析!I$49,"▲","-")),2),NA())</f>
        <v>-1.93</v>
      </c>
      <c r="F21" s="156">
        <f>IF(ISNUMBER(VALUE(SUBSTITUTE(実質収支比率等に係る経年分析!J$49,"▲","-"))),ROUND(VALUE(SUBSTITUTE(実質収支比率等に係る経年分析!J$49,"▲","-")),2),NA())</f>
        <v>-0.11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7.0000000000000007E-2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尾張都市計画事業小牧岩崎山前土地区画整理事業特別会計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2">
      <c r="A31" s="157" t="str">
        <f>IF(連結実質赤字比率に係る赤字・黒字の構成分析!C$39="",NA(),連結実質赤字比率に係る赤字・黒字の構成分析!C$39)</f>
        <v>尾張都市計画事業小牧文津土地区画整理事業特別会計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0.28999999999999998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0.39</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4.3099999999999996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4.71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4.3899999999999997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6.85</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37.04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37.39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38.049999999999997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32.729999999999997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28.47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3580</v>
      </c>
      <c r="E42" s="158"/>
      <c r="F42" s="158"/>
      <c r="G42" s="158">
        <f>'実質公債費比率（分子）の構造'!L$52</f>
        <v>2981</v>
      </c>
      <c r="H42" s="158"/>
      <c r="I42" s="158"/>
      <c r="J42" s="158">
        <f>'実質公債費比率（分子）の構造'!M$52</f>
        <v>2915</v>
      </c>
      <c r="K42" s="158"/>
      <c r="L42" s="158"/>
      <c r="M42" s="158">
        <f>'実質公債費比率（分子）の構造'!N$52</f>
        <v>3021</v>
      </c>
      <c r="N42" s="158"/>
      <c r="O42" s="158"/>
      <c r="P42" s="158">
        <f>'実質公債費比率（分子）の構造'!O$52</f>
        <v>2838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441</v>
      </c>
      <c r="C45" s="158"/>
      <c r="D45" s="158"/>
      <c r="E45" s="158">
        <f>'実質公債費比率（分子）の構造'!L$49</f>
        <v>462</v>
      </c>
      <c r="F45" s="158"/>
      <c r="G45" s="158"/>
      <c r="H45" s="158">
        <f>'実質公債費比率（分子）の構造'!M$49</f>
        <v>478</v>
      </c>
      <c r="I45" s="158"/>
      <c r="J45" s="158"/>
      <c r="K45" s="158">
        <f>'実質公債費比率（分子）の構造'!N$49</f>
        <v>478</v>
      </c>
      <c r="L45" s="158"/>
      <c r="M45" s="158"/>
      <c r="N45" s="158">
        <f>'実質公債費比率（分子）の構造'!O$49</f>
        <v>477</v>
      </c>
      <c r="O45" s="158"/>
      <c r="P45" s="158"/>
    </row>
    <row r="46" spans="1:16" x14ac:dyDescent="0.2">
      <c r="A46" s="158" t="s">
        <v>64</v>
      </c>
      <c r="B46" s="158">
        <f>'実質公債費比率（分子）の構造'!K$48</f>
        <v>1822</v>
      </c>
      <c r="C46" s="158"/>
      <c r="D46" s="158"/>
      <c r="E46" s="158">
        <f>'実質公債費比率（分子）の構造'!L$48</f>
        <v>1874</v>
      </c>
      <c r="F46" s="158"/>
      <c r="G46" s="158"/>
      <c r="H46" s="158">
        <f>'実質公債費比率（分子）の構造'!M$48</f>
        <v>1640</v>
      </c>
      <c r="I46" s="158"/>
      <c r="J46" s="158"/>
      <c r="K46" s="158">
        <f>'実質公債費比率（分子）の構造'!N$48</f>
        <v>1670</v>
      </c>
      <c r="L46" s="158"/>
      <c r="M46" s="158"/>
      <c r="N46" s="158">
        <f>'実質公債費比率（分子）の構造'!O$48</f>
        <v>1423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1269</v>
      </c>
      <c r="C49" s="158"/>
      <c r="D49" s="158"/>
      <c r="E49" s="158">
        <f>'実質公債費比率（分子）の構造'!L$45</f>
        <v>1191</v>
      </c>
      <c r="F49" s="158"/>
      <c r="G49" s="158"/>
      <c r="H49" s="158">
        <f>'実質公債費比率（分子）の構造'!M$45</f>
        <v>1019</v>
      </c>
      <c r="I49" s="158"/>
      <c r="J49" s="158"/>
      <c r="K49" s="158">
        <f>'実質公債費比率（分子）の構造'!N$45</f>
        <v>892</v>
      </c>
      <c r="L49" s="158"/>
      <c r="M49" s="158"/>
      <c r="N49" s="158">
        <f>'実質公債費比率（分子）の構造'!O$45</f>
        <v>877</v>
      </c>
      <c r="O49" s="158"/>
      <c r="P49" s="158"/>
    </row>
    <row r="50" spans="1:16" x14ac:dyDescent="0.2">
      <c r="A50" s="158" t="s">
        <v>67</v>
      </c>
      <c r="B50" s="158" t="e">
        <f>NA()</f>
        <v>#N/A</v>
      </c>
      <c r="C50" s="158">
        <f>IF(ISNUMBER('実質公債費比率（分子）の構造'!K$53),'実質公債費比率（分子）の構造'!K$53,NA())</f>
        <v>-48</v>
      </c>
      <c r="D50" s="158" t="e">
        <f>NA()</f>
        <v>#N/A</v>
      </c>
      <c r="E50" s="158" t="e">
        <f>NA()</f>
        <v>#N/A</v>
      </c>
      <c r="F50" s="158">
        <f>IF(ISNUMBER('実質公債費比率（分子）の構造'!L$53),'実質公債費比率（分子）の構造'!L$53,NA())</f>
        <v>546</v>
      </c>
      <c r="G50" s="158" t="e">
        <f>NA()</f>
        <v>#N/A</v>
      </c>
      <c r="H50" s="158" t="e">
        <f>NA()</f>
        <v>#N/A</v>
      </c>
      <c r="I50" s="158">
        <f>IF(ISNUMBER('実質公債費比率（分子）の構造'!M$53),'実質公債費比率（分子）の構造'!M$53,NA())</f>
        <v>222</v>
      </c>
      <c r="J50" s="158" t="e">
        <f>NA()</f>
        <v>#N/A</v>
      </c>
      <c r="K50" s="158" t="e">
        <f>NA()</f>
        <v>#N/A</v>
      </c>
      <c r="L50" s="158">
        <f>IF(ISNUMBER('実質公債費比率（分子）の構造'!N$53),'実質公債費比率（分子）の構造'!N$53,NA())</f>
        <v>19</v>
      </c>
      <c r="M50" s="158" t="e">
        <f>NA()</f>
        <v>#N/A</v>
      </c>
      <c r="N50" s="158" t="e">
        <f>NA()</f>
        <v>#N/A</v>
      </c>
      <c r="O50" s="158">
        <f>IF(ISNUMBER('実質公債費比率（分子）の構造'!O$53),'実質公債費比率（分子）の構造'!O$53,NA())</f>
        <v>-61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21440</v>
      </c>
      <c r="E56" s="157"/>
      <c r="F56" s="157"/>
      <c r="G56" s="157">
        <f>'将来負担比率（分子）の構造'!J$52</f>
        <v>20298</v>
      </c>
      <c r="H56" s="157"/>
      <c r="I56" s="157"/>
      <c r="J56" s="157">
        <f>'将来負担比率（分子）の構造'!K$52</f>
        <v>18716</v>
      </c>
      <c r="K56" s="157"/>
      <c r="L56" s="157"/>
      <c r="M56" s="157">
        <f>'将来負担比率（分子）の構造'!L$52</f>
        <v>17287</v>
      </c>
      <c r="N56" s="157"/>
      <c r="O56" s="157"/>
      <c r="P56" s="157">
        <f>'将来負担比率（分子）の構造'!M$52</f>
        <v>16111</v>
      </c>
    </row>
    <row r="57" spans="1:16" x14ac:dyDescent="0.2">
      <c r="A57" s="157" t="s">
        <v>42</v>
      </c>
      <c r="B57" s="157"/>
      <c r="C57" s="157"/>
      <c r="D57" s="157">
        <f>'将来負担比率（分子）の構造'!I$51</f>
        <v>7992</v>
      </c>
      <c r="E57" s="157"/>
      <c r="F57" s="157"/>
      <c r="G57" s="157">
        <f>'将来負担比率（分子）の構造'!J$51</f>
        <v>7890</v>
      </c>
      <c r="H57" s="157"/>
      <c r="I57" s="157"/>
      <c r="J57" s="157">
        <f>'将来負担比率（分子）の構造'!K$51</f>
        <v>7498</v>
      </c>
      <c r="K57" s="157"/>
      <c r="L57" s="157"/>
      <c r="M57" s="157">
        <f>'将来負担比率（分子）の構造'!L$51</f>
        <v>8335</v>
      </c>
      <c r="N57" s="157"/>
      <c r="O57" s="157"/>
      <c r="P57" s="157">
        <f>'将来負担比率（分子）の構造'!M$51</f>
        <v>8468</v>
      </c>
    </row>
    <row r="58" spans="1:16" x14ac:dyDescent="0.2">
      <c r="A58" s="157" t="s">
        <v>41</v>
      </c>
      <c r="B58" s="157"/>
      <c r="C58" s="157"/>
      <c r="D58" s="157">
        <f>'将来負担比率（分子）の構造'!I$50</f>
        <v>24417</v>
      </c>
      <c r="E58" s="157"/>
      <c r="F58" s="157"/>
      <c r="G58" s="157">
        <f>'将来負担比率（分子）の構造'!J$50</f>
        <v>25504</v>
      </c>
      <c r="H58" s="157"/>
      <c r="I58" s="157"/>
      <c r="J58" s="157">
        <f>'将来負担比率（分子）の構造'!K$50</f>
        <v>24684</v>
      </c>
      <c r="K58" s="157"/>
      <c r="L58" s="157"/>
      <c r="M58" s="157">
        <f>'将来負担比率（分子）の構造'!L$50</f>
        <v>24331</v>
      </c>
      <c r="N58" s="157"/>
      <c r="O58" s="157"/>
      <c r="P58" s="157">
        <f>'将来負担比率（分子）の構造'!M$50</f>
        <v>23588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79</v>
      </c>
      <c r="F61" s="157"/>
      <c r="G61" s="157"/>
      <c r="H61" s="157" t="str">
        <f>'将来負担比率（分子）の構造'!K$46</f>
        <v>-</v>
      </c>
      <c r="I61" s="157"/>
      <c r="J61" s="157"/>
      <c r="K61" s="157">
        <f>'将来負担比率（分子）の構造'!L$46</f>
        <v>507</v>
      </c>
      <c r="L61" s="157"/>
      <c r="M61" s="157"/>
      <c r="N61" s="157" t="str">
        <f>'将来負担比率（分子）の構造'!M$46</f>
        <v>-</v>
      </c>
      <c r="O61" s="157"/>
      <c r="P61" s="157"/>
    </row>
    <row r="62" spans="1:16" x14ac:dyDescent="0.2">
      <c r="A62" s="157" t="s">
        <v>35</v>
      </c>
      <c r="B62" s="157">
        <f>'将来負担比率（分子）の構造'!I$45</f>
        <v>7125</v>
      </c>
      <c r="C62" s="157"/>
      <c r="D62" s="157"/>
      <c r="E62" s="157">
        <f>'将来負担比率（分子）の構造'!J$45</f>
        <v>7219</v>
      </c>
      <c r="F62" s="157"/>
      <c r="G62" s="157"/>
      <c r="H62" s="157">
        <f>'将来負担比率（分子）の構造'!K$45</f>
        <v>7240</v>
      </c>
      <c r="I62" s="157"/>
      <c r="J62" s="157"/>
      <c r="K62" s="157">
        <f>'将来負担比率（分子）の構造'!L$45</f>
        <v>7586</v>
      </c>
      <c r="L62" s="157"/>
      <c r="M62" s="157"/>
      <c r="N62" s="157">
        <f>'将来負担比率（分子）の構造'!M$45</f>
        <v>7634</v>
      </c>
      <c r="O62" s="157"/>
      <c r="P62" s="157"/>
    </row>
    <row r="63" spans="1:16" x14ac:dyDescent="0.2">
      <c r="A63" s="157" t="s">
        <v>34</v>
      </c>
      <c r="B63" s="157">
        <f>'将来負担比率（分子）の構造'!I$44</f>
        <v>4045</v>
      </c>
      <c r="C63" s="157"/>
      <c r="D63" s="157"/>
      <c r="E63" s="157">
        <f>'将来負担比率（分子）の構造'!J$44</f>
        <v>3598</v>
      </c>
      <c r="F63" s="157"/>
      <c r="G63" s="157"/>
      <c r="H63" s="157">
        <f>'将来負担比率（分子）の構造'!K$44</f>
        <v>3141</v>
      </c>
      <c r="I63" s="157"/>
      <c r="J63" s="157"/>
      <c r="K63" s="157">
        <f>'将来負担比率（分子）の構造'!L$44</f>
        <v>2675</v>
      </c>
      <c r="L63" s="157"/>
      <c r="M63" s="157"/>
      <c r="N63" s="157">
        <f>'将来負担比率（分子）の構造'!M$44</f>
        <v>2210</v>
      </c>
      <c r="O63" s="157"/>
      <c r="P63" s="157"/>
    </row>
    <row r="64" spans="1:16" x14ac:dyDescent="0.2">
      <c r="A64" s="157" t="s">
        <v>33</v>
      </c>
      <c r="B64" s="157">
        <f>'将来負担比率（分子）の構造'!I$43</f>
        <v>19695</v>
      </c>
      <c r="C64" s="157"/>
      <c r="D64" s="157"/>
      <c r="E64" s="157">
        <f>'将来負担比率（分子）の構造'!J$43</f>
        <v>16983</v>
      </c>
      <c r="F64" s="157"/>
      <c r="G64" s="157"/>
      <c r="H64" s="157">
        <f>'将来負担比率（分子）の構造'!K$43</f>
        <v>13915</v>
      </c>
      <c r="I64" s="157"/>
      <c r="J64" s="157"/>
      <c r="K64" s="157">
        <f>'将来負担比率（分子）の構造'!L$43</f>
        <v>13078</v>
      </c>
      <c r="L64" s="157"/>
      <c r="M64" s="157"/>
      <c r="N64" s="157">
        <f>'将来負担比率（分子）の構造'!M$43</f>
        <v>12314</v>
      </c>
      <c r="O64" s="157"/>
      <c r="P64" s="157"/>
    </row>
    <row r="65" spans="1:16" x14ac:dyDescent="0.2">
      <c r="A65" s="157" t="s">
        <v>32</v>
      </c>
      <c r="B65" s="157">
        <f>'将来負担比率（分子）の構造'!I$42</f>
        <v>483</v>
      </c>
      <c r="C65" s="157"/>
      <c r="D65" s="157"/>
      <c r="E65" s="157">
        <f>'将来負担比率（分子）の構造'!J$42</f>
        <v>215</v>
      </c>
      <c r="F65" s="157"/>
      <c r="G65" s="157"/>
      <c r="H65" s="157">
        <f>'将来負担比率（分子）の構造'!K$42</f>
        <v>1</v>
      </c>
      <c r="I65" s="157"/>
      <c r="J65" s="157"/>
      <c r="K65" s="157">
        <f>'将来負担比率（分子）の構造'!L$42</f>
        <v>553</v>
      </c>
      <c r="L65" s="157"/>
      <c r="M65" s="157"/>
      <c r="N65" s="157">
        <f>'将来負担比率（分子）の構造'!M$42</f>
        <v>646</v>
      </c>
      <c r="O65" s="157"/>
      <c r="P65" s="157"/>
    </row>
    <row r="66" spans="1:16" x14ac:dyDescent="0.2">
      <c r="A66" s="157" t="s">
        <v>31</v>
      </c>
      <c r="B66" s="157">
        <f>'将来負担比率（分子）の構造'!I$41</f>
        <v>7277</v>
      </c>
      <c r="C66" s="157"/>
      <c r="D66" s="157"/>
      <c r="E66" s="157">
        <f>'将来負担比率（分子）の構造'!J$41</f>
        <v>8355</v>
      </c>
      <c r="F66" s="157"/>
      <c r="G66" s="157"/>
      <c r="H66" s="157">
        <f>'将来負担比率（分子）の構造'!K$41</f>
        <v>8405</v>
      </c>
      <c r="I66" s="157"/>
      <c r="J66" s="157"/>
      <c r="K66" s="157">
        <f>'将来負担比率（分子）の構造'!L$41</f>
        <v>8147</v>
      </c>
      <c r="L66" s="157"/>
      <c r="M66" s="157"/>
      <c r="N66" s="157">
        <f>'将来負担比率（分子）の構造'!M$41</f>
        <v>9152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6385</v>
      </c>
      <c r="C72" s="161">
        <f>基金残高に係る経年分析!G55</f>
        <v>6394</v>
      </c>
      <c r="D72" s="161">
        <f>基金残高に係る経年分析!H55</f>
        <v>6407</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14540</v>
      </c>
      <c r="C74" s="161">
        <f>基金残高に係る経年分析!G57</f>
        <v>14420</v>
      </c>
      <c r="D74" s="161">
        <f>基金残高に係る経年分析!H57</f>
        <v>14547</v>
      </c>
    </row>
  </sheetData>
  <sheetProtection algorithmName="SHA-512" hashValue="gb0vdTIJ1smRAn6djx9c1E9fY/Y52IntUcphI2K9vSWqoM1va9VCZxAx33QliaIxisTMODkBy+bYWp6Z6E1WmQ==" saltValue="xmCZyS5lixa44v9MS06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2026-03-06T01:16:42Z</cp:lastPrinted>
  <dcterms:created xsi:type="dcterms:W3CDTF">2026-02-23T07:09:08Z</dcterms:created>
  <dcterms:modified xsi:type="dcterms:W3CDTF">2026-09-28T23:47:34Z</dcterms:modified>
  <cp:category/>
</cp:coreProperties>
</file>