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7A54B5E7-18AD-4CDC-B35A-50F883ED25A4}"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E37" i="10"/>
  <c r="AM37" i="10"/>
  <c r="U37" i="10"/>
  <c r="C37" i="10"/>
  <c r="BE36" i="10"/>
  <c r="C36" i="10"/>
  <c r="CO34" i="10"/>
  <c r="CO35" i="10" s="1"/>
  <c r="CO36" i="10" s="1"/>
  <c r="CO37" i="10" s="1"/>
  <c r="BW34" i="10"/>
  <c r="BW35" i="10" s="1"/>
  <c r="BW36" i="10" s="1"/>
  <c r="BW37" i="10" s="1"/>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alcChain>
</file>

<file path=xl/sharedStrings.xml><?xml version="1.0" encoding="utf-8"?>
<sst xmlns="http://schemas.openxmlformats.org/spreadsheetml/2006/main" count="1108" uniqueCount="576">
  <si>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</si>
  <si>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</si>
  <si>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</si>
  <si>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</si>
  <si>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</si>
  <si>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</si>
  <si>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</si>
  <si>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</si>
  <si>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</si>
  <si>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</si>
  <si>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</si>
  <si>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</si>
  <si>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</si>
  <si>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</si>
  <si>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</si>
  <si>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</si>
  <si>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</si>
  <si>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</si>
  <si>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</si>
  <si>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</si>
  <si>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</si>
  <si>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</si>
  <si>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</si>
  <si>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</si>
  <si>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</si>
  <si>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</si>
  <si>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</si>
  <si>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</si>
  <si>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</si>
  <si>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</si>
  <si>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</si>
  <si>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</si>
  <si>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</si>
  <si>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</si>
  <si>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</si>
  <si>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</si>
  <si>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</si>
  <si>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</si>
  <si>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</si>
  <si>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</si>
  <si>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</si>
  <si>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</si>
  <si>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</si>
  <si>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</si>
  <si>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</si>
  <si>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</si>
  <si>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</si>
  <si>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</si>
  <si>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</si>
  <si>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</si>
  <si>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</si>
  <si>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</si>
  <si>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</si>
  <si>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</si>
  <si>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</si>
  <si>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</si>
  <si>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</si>
  <si>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</si>
  <si>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</si>
  <si>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</si>
  <si>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</si>
  <si>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</si>
  <si>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</si>
  <si>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</si>
  <si>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</si>
  <si>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</si>
  <si>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</si>
  <si>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</si>
  <si>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</si>
  <si>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</si>
  <si>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</si>
  <si>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</si>
  <si>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</si>
  <si>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</si>
  <si>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</si>
  <si>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</si>
  <si>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</si>
  <si>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</si>
  <si>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</si>
  <si>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</si>
  <si>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</si>
  <si>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</si>
  <si>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</si>
  <si>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</si>
  <si>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</si>
  <si>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</si>
  <si>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</si>
  <si>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</si>
  <si>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</si>
  <si>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</si>
  <si>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</si>
  <si>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</si>
  <si>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</si>
  <si>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</si>
  <si>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豊川市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</si>
  <si>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</si>
  <si>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</si>
  <si>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</si>
  <si>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</si>
  <si>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</si>
  <si>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</si>
  <si>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</si>
  <si>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</si>
  <si>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</si>
  <si>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</si>
  <si>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</si>
  <si>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</si>
  <si>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</si>
  <si>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</si>
  <si>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</si>
  <si>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</si>
  <si>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</si>
  <si>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</si>
  <si>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</si>
  <si>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</si>
  <si>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</si>
  <si>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</si>
  <si>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</si>
  <si>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</si>
  <si>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</si>
  <si>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</si>
  <si>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</si>
  <si>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</si>
  <si>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</si>
  <si>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</si>
  <si>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</si>
  <si>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</si>
  <si>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</si>
  <si>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</si>
  <si>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</si>
  <si>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</si>
  <si>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</si>
  <si>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</si>
  <si>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</si>
  <si>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</si>
  <si>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</si>
  <si>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</si>
  <si>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</si>
  <si>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</si>
  <si>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</si>
  <si>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</si>
  <si>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</si>
  <si>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</si>
  <si>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</si>
  <si>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</si>
  <si>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</si>
  <si>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</si>
  <si>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</si>
  <si>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</si>
  <si>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</si>
  <si>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</si>
  <si>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</si>
  <si>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</si>
  <si>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</si>
  <si>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</si>
  <si>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</si>
  <si>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</si>
  <si>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</si>
  <si>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</si>
  <si>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</si>
  <si>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</si>
  <si>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</si>
  <si>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</si>
  <si>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</si>
  <si>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</si>
  <si>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</si>
  <si>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</si>
  <si>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</si>
  <si>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</si>
  <si>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</si>
  <si>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</si>
  <si>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</si>
  <si>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</si>
  <si>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</si>
  <si>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</si>
  <si>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</si>
  <si>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</si>
  <si>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</si>
  <si>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</si>
  <si>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</si>
  <si>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</si>
  <si>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</si>
  <si>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</si>
  <si>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</si>
  <si>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</si>
  <si>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</si>
  <si>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</si>
  <si>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</si>
  <si>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</si>
  <si>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</si>
  <si>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</si>
  <si>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</si>
  <si>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</si>
  <si>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</si>
  <si>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</si>
  <si>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</si>
  <si>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</si>
  <si>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</si>
  <si>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</si>
  <si>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</si>
  <si>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</si>
  <si>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</si>
  <si>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</si>
  <si>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</si>
  <si>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</si>
  <si>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</si>
  <si>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</si>
  <si>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</si>
  <si>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</si>
  <si>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</si>
  <si>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</si>
  <si>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</si>
  <si>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</si>
  <si>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</si>
  <si>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</si>
  <si>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</si>
  <si>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</si>
  <si>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</si>
  <si>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</si>
  <si>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</si>
  <si>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</si>
  <si>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</si>
  <si>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</si>
  <si>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</si>
  <si>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</si>
  <si>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</si>
  <si>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</si>
  <si>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</si>
  <si>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</si>
  <si>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</si>
  <si>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</si>
  <si>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</si>
  <si>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</si>
  <si>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</si>
  <si>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</si>
  <si>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</si>
  <si>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</si>
  <si>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</si>
  <si>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</si>
  <si>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</si>
  <si>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</si>
  <si>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</si>
  <si>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</si>
  <si>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</si>
  <si>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</si>
  <si>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</si>
  <si>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</si>
  <si>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</si>
  <si>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</si>
  <si>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</si>
  <si>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</si>
  <si>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</si>
  <si>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</si>
  <si>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</si>
  <si>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</si>
  <si>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</si>
  <si>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</si>
  <si>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</si>
  <si>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</si>
  <si>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</si>
  <si>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</si>
  <si>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</si>
  <si>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</si>
  <si>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</si>
  <si>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</si>
  <si>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</si>
  <si>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</si>
  <si>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</si>
  <si>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</si>
  <si>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</si>
  <si>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</si>
  <si>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</si>
  <si>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</si>
  <si>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</si>
  <si>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</si>
  <si>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</si>
  <si>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</si>
  <si>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</si>
  <si>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</si>
  <si>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</si>
  <si>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</si>
  <si>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</si>
  <si>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</si>
  <si>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</si>
  <si>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</si>
  <si>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</si>
  <si>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</si>
  <si>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</si>
  <si>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</si>
  <si>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</si>
  <si>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</si>
  <si>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</si>
  <si>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</si>
  <si>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</si>
  <si>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</si>
  <si>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</si>
  <si>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</si>
  <si>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</si>
  <si>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</si>
  <si>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</si>
  <si>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</si>
  <si>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</si>
  <si>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</si>
  <si>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</si>
  <si>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</si>
  <si>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</si>
  <si>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</si>
  <si>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</si>
  <si>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</si>
  <si>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</si>
  <si>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</si>
  <si>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</si>
  <si>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</si>
  <si>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</si>
  <si>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</si>
  <si>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</si>
  <si>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</si>
  <si>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</si>
  <si>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</si>
  <si>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</si>
  <si>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</si>
  <si>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</si>
  <si>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</si>
  <si>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</si>
  <si>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</si>
  <si>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</si>
  <si>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</si>
  <si>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</si>
  <si>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</si>
  <si>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</si>
  <si>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</si>
  <si>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</si>
  <si>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</si>
  <si>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</si>
  <si>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</si>
  <si>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</si>
  <si>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</si>
  <si>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</si>
  <si>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</si>
  <si>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</si>
  <si>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</si>
  <si>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</si>
  <si>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</si>
  <si>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</si>
  <si>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</si>
  <si>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</si>
  <si>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</si>
  <si>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</si>
  <si>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</si>
  <si>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</si>
  <si>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</si>
  <si>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</si>
  <si>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</si>
  <si>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</si>
  <si>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</si>
  <si>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</si>
  <si>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</si>
  <si>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</si>
  <si>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</si>
  <si>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</si>
  <si>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</si>
  <si>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</si>
  <si>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</si>
  <si>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</si>
  <si>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</si>
  <si>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</si>
  <si>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</si>
  <si>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</si>
  <si>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</si>
  <si>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</si>
  <si>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</si>
  <si>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</si>
  <si>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</si>
  <si>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</si>
  <si>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</si>
  <si>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</si>
  <si>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</si>
  <si>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</si>
  <si>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</si>
  <si>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</si>
  <si>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</si>
  <si>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</si>
  <si>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</si>
  <si>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</si>
  <si>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</si>
  <si>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</si>
  <si>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</si>
  <si>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</si>
  <si>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</si>
  <si>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公共駐車場事業特別会計</t>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</si>
  <si>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</si>
  <si>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</si>
  <si>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</si>
  <si>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</si>
  <si>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</si>
  <si>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</si>
  <si>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東三河都市計画事業豊川西部土地区画整理事業特別会計</t>
    <phoneticPr fontId="5"/>
  </si>
  <si>
    <t>法非適用企業</t>
    <phoneticPr fontId="5"/>
  </si>
  <si>
    <t>東三河都市計画事業豊川駅東土地区画整理事業特別会計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</si>
  <si>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</si>
  <si>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</si>
  <si>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</si>
  <si>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</si>
  <si>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</si>
  <si>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</si>
  <si>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</si>
  <si>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</si>
  <si>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</si>
  <si>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</si>
  <si>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</si>
  <si>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</si>
  <si>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</si>
  <si>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</si>
  <si>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</si>
  <si>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</si>
  <si>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</si>
  <si>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</si>
  <si>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</si>
  <si>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</si>
  <si>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</si>
  <si>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</si>
  <si>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</si>
  <si>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</si>
  <si>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</si>
  <si>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</si>
  <si>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</si>
  <si>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</si>
  <si>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</si>
  <si>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</si>
  <si>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</si>
  <si>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</si>
  <si>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</si>
  <si>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</si>
  <si>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</si>
  <si>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</si>
  <si>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</si>
  <si>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</si>
  <si>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</si>
  <si>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</si>
  <si>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</si>
  <si>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</si>
  <si>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</si>
  <si>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</si>
  <si>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</si>
  <si>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</si>
  <si>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</si>
  <si>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</si>
  <si>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</si>
  <si>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</si>
  <si>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</si>
  <si>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</si>
  <si>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</si>
  <si>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</si>
  <si>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</si>
  <si>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</si>
  <si>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</si>
  <si>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</si>
  <si>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</si>
  <si>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</si>
  <si>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</si>
  <si>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</si>
  <si>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</si>
  <si>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</si>
  <si>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</si>
  <si>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</si>
  <si>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</si>
  <si>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</si>
  <si>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</si>
  <si>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</si>
  <si>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</si>
  <si>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</si>
  <si>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</si>
  <si>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</si>
  <si>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</si>
  <si>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</si>
  <si>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</si>
  <si>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</si>
  <si>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</si>
  <si>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</si>
  <si>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</si>
  <si>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</si>
  <si>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</si>
  <si>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</si>
  <si>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</si>
  <si>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</si>
  <si>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</si>
  <si>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</si>
  <si>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</si>
  <si>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</si>
  <si>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</si>
  <si>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</si>
  <si>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</si>
  <si>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</si>
  <si>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</si>
  <si>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</si>
  <si>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</si>
  <si>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</si>
  <si>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</si>
  <si>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</si>
  <si>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</si>
  <si>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</si>
  <si>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</si>
  <si>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</si>
  <si>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</si>
  <si>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</si>
  <si>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</si>
  <si>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</si>
  <si>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</si>
  <si>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</si>
  <si>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</si>
  <si>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</si>
  <si>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</si>
  <si>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</si>
  <si>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</si>
  <si>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</si>
  <si>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</si>
  <si>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</si>
  <si>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</si>
  <si>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</si>
  <si>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</si>
  <si>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</si>
  <si>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</si>
  <si>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</si>
  <si>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</si>
  <si>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</si>
  <si>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</si>
  <si>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</si>
  <si>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</si>
  <si>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</si>
  <si>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</si>
  <si>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</si>
  <si>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</si>
  <si>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</si>
  <si>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</si>
  <si>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2.70</t>
  </si>
  <si>
    <t>▲ 0.29</t>
  </si>
  <si>
    <t>病院事業会計</t>
  </si>
  <si>
    <t>一般会計</t>
  </si>
  <si>
    <t>水道事業会計</t>
  </si>
  <si>
    <t>下水道事業会計</t>
  </si>
  <si>
    <t>国民健康保険特別会計</t>
  </si>
  <si>
    <t>東三河都市計画事業豊川西部土地区画整理事業特別会計</t>
  </si>
  <si>
    <t>東三河都市計画事業豊川駅東土地区画整理事業特別会計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</si>
  <si>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</si>
  <si>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</si>
  <si>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</si>
  <si>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</si>
  <si>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</si>
  <si>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</si>
  <si>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</si>
  <si>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</si>
  <si>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rPh sb="0" eb="2">
      <t>コウキョウ</t>
    </rPh>
    <rPh sb="2" eb="4">
      <t>シセツ</t>
    </rPh>
    <rPh sb="4" eb="6">
      <t>セイビ</t>
    </rPh>
    <rPh sb="6" eb="8">
      <t>キキン</t>
    </rPh>
    <phoneticPr fontId="5"/>
  </si>
  <si>
    <t>まちづくり振興基金</t>
    <rPh sb="5" eb="7">
      <t>シンコウ</t>
    </rPh>
    <rPh sb="7" eb="9">
      <t>キキン</t>
    </rPh>
    <phoneticPr fontId="5"/>
  </si>
  <si>
    <t>防災基金</t>
    <rPh sb="0" eb="2">
      <t>ボウサイ</t>
    </rPh>
    <rPh sb="2" eb="4">
      <t>キキン</t>
    </rPh>
    <phoneticPr fontId="5"/>
  </si>
  <si>
    <t>文化施設整備基金</t>
    <rPh sb="0" eb="2">
      <t>ブンカ</t>
    </rPh>
    <rPh sb="2" eb="4">
      <t>シセツ</t>
    </rPh>
    <rPh sb="4" eb="6">
      <t>セイビ</t>
    </rPh>
    <rPh sb="6" eb="8">
      <t>キキン</t>
    </rPh>
    <phoneticPr fontId="5"/>
  </si>
  <si>
    <t>子ども・子育て応援基金</t>
    <rPh sb="0" eb="1">
      <t>コ</t>
    </rPh>
    <rPh sb="4" eb="6">
      <t>コソダ</t>
    </rPh>
    <rPh sb="7" eb="9">
      <t>オウエン</t>
    </rPh>
    <rPh sb="9" eb="11">
      <t>キキン</t>
    </rPh>
    <phoneticPr fontId="5"/>
  </si>
  <si>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</si>
  <si>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t>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</si>
  <si>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22">
      <t>コウキコウレイシャイリョウ</t>
    </rPh>
    <rPh sb="22" eb="24">
      <t>トクベツ</t>
    </rPh>
    <rPh sb="24" eb="26">
      <t>カイケイ</t>
    </rPh>
    <phoneticPr fontId="2"/>
  </si>
  <si>
    <t>東三河広域連合（一般会計）</t>
    <rPh sb="0" eb="1">
      <t>ヒガシ</t>
    </rPh>
    <rPh sb="1" eb="3">
      <t>ミカワ</t>
    </rPh>
    <rPh sb="3" eb="5">
      <t>コウイキ</t>
    </rPh>
    <rPh sb="5" eb="7">
      <t>レンゴウ</t>
    </rPh>
    <rPh sb="8" eb="10">
      <t>イッパン</t>
    </rPh>
    <rPh sb="10" eb="12">
      <t>カイケイ</t>
    </rPh>
    <phoneticPr fontId="2"/>
  </si>
  <si>
    <t>東三河広域連合（介護保険特別会計）</t>
    <rPh sb="0" eb="1">
      <t>ヒガシ</t>
    </rPh>
    <rPh sb="1" eb="3">
      <t>ミカワ</t>
    </rPh>
    <rPh sb="3" eb="5">
      <t>コウイキ</t>
    </rPh>
    <rPh sb="5" eb="7">
      <t>レンゴウ</t>
    </rPh>
    <rPh sb="8" eb="10">
      <t>カイゴ</t>
    </rPh>
    <rPh sb="10" eb="12">
      <t>ホケン</t>
    </rPh>
    <rPh sb="12" eb="14">
      <t>トクベツ</t>
    </rPh>
    <rPh sb="14" eb="16">
      <t>カイケイ</t>
    </rPh>
    <phoneticPr fontId="2"/>
  </si>
  <si>
    <t>豊川市国際交流協会</t>
    <rPh sb="0" eb="3">
      <t>トヨカワシ</t>
    </rPh>
    <rPh sb="3" eb="5">
      <t>コクサイ</t>
    </rPh>
    <rPh sb="5" eb="7">
      <t>コウリュウ</t>
    </rPh>
    <rPh sb="7" eb="9">
      <t>キョウカイ</t>
    </rPh>
    <phoneticPr fontId="2"/>
  </si>
  <si>
    <t>豊川文化協会</t>
    <rPh sb="0" eb="2">
      <t>トヨカワ</t>
    </rPh>
    <rPh sb="2" eb="4">
      <t>ブンカ</t>
    </rPh>
    <rPh sb="4" eb="6">
      <t>キョウカイ</t>
    </rPh>
    <phoneticPr fontId="2"/>
  </si>
  <si>
    <t>豊川市土地開発公社</t>
    <rPh sb="0" eb="3">
      <t>トヨカワシ</t>
    </rPh>
    <rPh sb="3" eb="5">
      <t>トチ</t>
    </rPh>
    <rPh sb="5" eb="7">
      <t>カイハツ</t>
    </rPh>
    <rPh sb="7" eb="9">
      <t>コウシャ</t>
    </rPh>
    <phoneticPr fontId="2"/>
  </si>
  <si>
    <t>株式会社本宮</t>
    <rPh sb="0" eb="4">
      <t>カブシキガイシャ</t>
    </rPh>
    <rPh sb="4" eb="6">
      <t>ホングウ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</si>
  <si>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</si>
  <si>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</si>
  <si>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</si>
  <si>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</si>
  <si>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</si>
  <si>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</si>
  <si>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</si>
  <si>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</si>
  <si>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</si>
  <si>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６年度時点では類似団体と比較し、将来負担比率及び有形固定資産減価償却率が低くなっている。将来負担比率については、借入額の抑制及び将来負担額に対する充当可能財源の増加が要因である。有形固定資産減価償却率については、増加した場合、施設等の更新時期や更新費用に留意することが必要であるため、推移を注視していく。今後も公共施設等総合管理計画に基づき、施設の長寿命化や施設の統廃合・複合化を推進し、保有施設数の適正化を図るなど公共施設の適正管理に努めていくことが肝心である。</t>
    <phoneticPr fontId="5"/>
  </si>
  <si>
    <t>グラフ及び表から読み取れるとおり、本市においては過去からの健全な財政運営のための取り組みの効果により、両指標ともに類似団体内平均値を下回っており、財政構造においても良好な状態を維持している状況である。なお、将来負担比率に関しては、市債残高削減に向けた取り組みや交付税措置のある有利な地方債の選択並びに、財政調整基金や公共施設整備基金を始めとする充当可能基金の積み増しなどの効果により、将来負担額より充当可能財源等が多い状態（－）が続いている。また、実質公債費比率に関しては、過去からの年間借入額抑制や繰上償還の効果による市債等元利償還金の削減などにより改善を図っているが、今後は大型建設事業が控えているため借入額の増加が見込まれ、合わせて元利償還金の額についても増加する見込み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</si>
</sst>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B81198-2492-46BD-B417-6D27BCCB2BA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81DE-4F63-B320-0A25738133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46512</c:v>
                </c:pt>
                <c:pt idx="1">
                  <c:v>50317</c:v>
                </c:pt>
                <c:pt idx="2">
                  <c:v>57193</c:v>
                </c:pt>
                <c:pt idx="3">
                  <c:v>58918</c:v>
                </c:pt>
                <c:pt idx="4">
                  <c:v>53497</c:v>
                </c:pt>
              </c:numCache>
            </c:numRef>
          </c:val>
          <c:smooth val="0"/>
          <c:extLst>
            <c:ext xmlns:c16="http://schemas.microsoft.com/office/drawing/2014/chart" uri="{C3380CC4-5D6E-409C-BE32-E72D297353CC}">
              <c16:uniqueId val="{00000001-81DE-4F63-B320-0A25738133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7.24</c:v>
                </c:pt>
                <c:pt idx="1">
                  <c:v>8.92</c:v>
                </c:pt>
                <c:pt idx="2">
                  <c:v>9.61</c:v>
                </c:pt>
                <c:pt idx="3">
                  <c:v>9.8699999999999992</c:v>
                </c:pt>
                <c:pt idx="4">
                  <c:v>6.99</c:v>
                </c:pt>
              </c:numCache>
            </c:numRef>
          </c:val>
          <c:extLst>
            <c:ext xmlns:c16="http://schemas.microsoft.com/office/drawing/2014/chart" uri="{C3380CC4-5D6E-409C-BE32-E72D297353CC}">
              <c16:uniqueId val="{00000000-712A-47A8-B403-54ED4301955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18.84</c:v>
                </c:pt>
                <c:pt idx="1">
                  <c:v>19.12</c:v>
                </c:pt>
                <c:pt idx="2">
                  <c:v>22.47</c:v>
                </c:pt>
                <c:pt idx="3">
                  <c:v>24</c:v>
                </c:pt>
                <c:pt idx="4">
                  <c:v>25.28</c:v>
                </c:pt>
              </c:numCache>
            </c:numRef>
          </c:val>
          <c:extLst>
            <c:ext xmlns:c16="http://schemas.microsoft.com/office/drawing/2014/chart" uri="{C3380CC4-5D6E-409C-BE32-E72D297353CC}">
              <c16:uniqueId val="{00000001-712A-47A8-B403-54ED4301955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c:v>
                </c:pt>
                <c:pt idx="1">
                  <c:v>3.52</c:v>
                </c:pt>
                <c:pt idx="2">
                  <c:v>3.38</c:v>
                </c:pt>
                <c:pt idx="3">
                  <c:v>2.56</c:v>
                </c:pt>
                <c:pt idx="4">
                  <c:v>-0.28999999999999998</c:v>
                </c:pt>
              </c:numCache>
            </c:numRef>
          </c:val>
          <c:smooth val="0"/>
          <c:extLst>
            <c:ext xmlns:c16="http://schemas.microsoft.com/office/drawing/2014/chart" uri="{C3380CC4-5D6E-409C-BE32-E72D297353CC}">
              <c16:uniqueId val="{00000002-712A-47A8-B403-54ED4301955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0.04</c:v>
                </c:pt>
                <c:pt idx="4">
                  <c:v>#N/A</c:v>
                </c:pt>
                <c:pt idx="5">
                  <c:v>0.06</c:v>
                </c:pt>
                <c:pt idx="6">
                  <c:v>#N/A</c:v>
                </c:pt>
                <c:pt idx="7">
                  <c:v>0.04</c:v>
                </c:pt>
                <c:pt idx="8">
                  <c:v>#N/A</c:v>
                </c:pt>
                <c:pt idx="9">
                  <c:v>0</c:v>
                </c:pt>
              </c:numCache>
            </c:numRef>
          </c:val>
          <c:extLst>
            <c:ext xmlns:c16="http://schemas.microsoft.com/office/drawing/2014/chart" uri="{C3380CC4-5D6E-409C-BE32-E72D297353CC}">
              <c16:uniqueId val="{00000000-D39E-4C67-9902-B2E205BA27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39E-4C67-9902-B2E205BA272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0.03</c:v>
                </c:pt>
                <c:pt idx="6">
                  <c:v>#N/A</c:v>
                </c:pt>
                <c:pt idx="7">
                  <c:v>0.05</c:v>
                </c:pt>
                <c:pt idx="8">
                  <c:v>#N/A</c:v>
                </c:pt>
                <c:pt idx="9">
                  <c:v>0.04</c:v>
                </c:pt>
              </c:numCache>
            </c:numRef>
          </c:val>
          <c:extLst>
            <c:ext xmlns:c16="http://schemas.microsoft.com/office/drawing/2014/chart" uri="{C3380CC4-5D6E-409C-BE32-E72D297353CC}">
              <c16:uniqueId val="{00000002-D39E-4C67-9902-B2E205BA2728}"/>
            </c:ext>
          </c:extLst>
        </c:ser>
        <c:ser>
          <c:idx val="3"/>
          <c:order val="3"/>
          <c:tx>
            <c:strRef>
              <c:f>データシート!$A$30</c:f>
              <c:strCache>
                <c:ptCount val="1"/>
                <c:pt idx="0">
                  <c:v>東三河都市計画事業豊川駅東土地区画整理事業特別会計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0.45</c:v>
                </c:pt>
                <c:pt idx="2">
                  <c:v>#N/A</c:v>
                </c:pt>
                <c:pt idx="3">
                  <c:v>0.41</c:v>
                </c:pt>
                <c:pt idx="4">
                  <c:v>#N/A</c:v>
                </c:pt>
                <c:pt idx="5">
                  <c:v>0.4</c:v>
                </c:pt>
                <c:pt idx="6">
                  <c:v>#N/A</c:v>
                </c:pt>
                <c:pt idx="7">
                  <c:v>0.44</c:v>
                </c:pt>
                <c:pt idx="8">
                  <c:v>#N/A</c:v>
                </c:pt>
                <c:pt idx="9">
                  <c:v>0.38</c:v>
                </c:pt>
              </c:numCache>
            </c:numRef>
          </c:val>
          <c:extLst>
            <c:ext xmlns:c16="http://schemas.microsoft.com/office/drawing/2014/chart" uri="{C3380CC4-5D6E-409C-BE32-E72D297353CC}">
              <c16:uniqueId val="{00000003-D39E-4C67-9902-B2E205BA2728}"/>
            </c:ext>
          </c:extLst>
        </c:ser>
        <c:ser>
          <c:idx val="4"/>
          <c:order val="4"/>
          <c:tx>
            <c:strRef>
              <c:f>データシート!$A$31</c:f>
              <c:strCache>
                <c:ptCount val="1"/>
                <c:pt idx="0">
                  <c:v>東三河都市計画事業豊川西部土地区画整理事業特別会計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0.75</c:v>
                </c:pt>
                <c:pt idx="2">
                  <c:v>#N/A</c:v>
                </c:pt>
                <c:pt idx="3">
                  <c:v>0.7</c:v>
                </c:pt>
                <c:pt idx="4">
                  <c:v>#N/A</c:v>
                </c:pt>
                <c:pt idx="5">
                  <c:v>0.87</c:v>
                </c:pt>
                <c:pt idx="6">
                  <c:v>#N/A</c:v>
                </c:pt>
                <c:pt idx="7">
                  <c:v>0.82</c:v>
                </c:pt>
                <c:pt idx="8">
                  <c:v>#N/A</c:v>
                </c:pt>
                <c:pt idx="9">
                  <c:v>0.83</c:v>
                </c:pt>
              </c:numCache>
            </c:numRef>
          </c:val>
          <c:extLst>
            <c:ext xmlns:c16="http://schemas.microsoft.com/office/drawing/2014/chart" uri="{C3380CC4-5D6E-409C-BE32-E72D297353CC}">
              <c16:uniqueId val="{00000004-D39E-4C67-9902-B2E205BA2728}"/>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2.44</c:v>
                </c:pt>
                <c:pt idx="2">
                  <c:v>#N/A</c:v>
                </c:pt>
                <c:pt idx="3">
                  <c:v>2.4900000000000002</c:v>
                </c:pt>
                <c:pt idx="4">
                  <c:v>#N/A</c:v>
                </c:pt>
                <c:pt idx="5">
                  <c:v>2.3199999999999998</c:v>
                </c:pt>
                <c:pt idx="6">
                  <c:v>#N/A</c:v>
                </c:pt>
                <c:pt idx="7">
                  <c:v>1.72</c:v>
                </c:pt>
                <c:pt idx="8">
                  <c:v>#N/A</c:v>
                </c:pt>
                <c:pt idx="9">
                  <c:v>1.33</c:v>
                </c:pt>
              </c:numCache>
            </c:numRef>
          </c:val>
          <c:extLst>
            <c:ext xmlns:c16="http://schemas.microsoft.com/office/drawing/2014/chart" uri="{C3380CC4-5D6E-409C-BE32-E72D297353CC}">
              <c16:uniqueId val="{00000005-D39E-4C67-9902-B2E205BA272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1.0900000000000001</c:v>
                </c:pt>
                <c:pt idx="2">
                  <c:v>#N/A</c:v>
                </c:pt>
                <c:pt idx="3">
                  <c:v>1.48</c:v>
                </c:pt>
                <c:pt idx="4">
                  <c:v>#N/A</c:v>
                </c:pt>
                <c:pt idx="5">
                  <c:v>1.87</c:v>
                </c:pt>
                <c:pt idx="6">
                  <c:v>#N/A</c:v>
                </c:pt>
                <c:pt idx="7">
                  <c:v>1.86</c:v>
                </c:pt>
                <c:pt idx="8">
                  <c:v>#N/A</c:v>
                </c:pt>
                <c:pt idx="9">
                  <c:v>1.69</c:v>
                </c:pt>
              </c:numCache>
            </c:numRef>
          </c:val>
          <c:extLst>
            <c:ext xmlns:c16="http://schemas.microsoft.com/office/drawing/2014/chart" uri="{C3380CC4-5D6E-409C-BE32-E72D297353CC}">
              <c16:uniqueId val="{00000006-D39E-4C67-9902-B2E205BA272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6.46</c:v>
                </c:pt>
                <c:pt idx="2">
                  <c:v>#N/A</c:v>
                </c:pt>
                <c:pt idx="3">
                  <c:v>6.52</c:v>
                </c:pt>
                <c:pt idx="4">
                  <c:v>#N/A</c:v>
                </c:pt>
                <c:pt idx="5">
                  <c:v>6.49</c:v>
                </c:pt>
                <c:pt idx="6">
                  <c:v>#N/A</c:v>
                </c:pt>
                <c:pt idx="7">
                  <c:v>5.93</c:v>
                </c:pt>
                <c:pt idx="8">
                  <c:v>#N/A</c:v>
                </c:pt>
                <c:pt idx="9">
                  <c:v>5.39</c:v>
                </c:pt>
              </c:numCache>
            </c:numRef>
          </c:val>
          <c:extLst>
            <c:ext xmlns:c16="http://schemas.microsoft.com/office/drawing/2014/chart" uri="{C3380CC4-5D6E-409C-BE32-E72D297353CC}">
              <c16:uniqueId val="{00000007-D39E-4C67-9902-B2E205BA272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7.24</c:v>
                </c:pt>
                <c:pt idx="2">
                  <c:v>#N/A</c:v>
                </c:pt>
                <c:pt idx="3">
                  <c:v>8.92</c:v>
                </c:pt>
                <c:pt idx="4">
                  <c:v>#N/A</c:v>
                </c:pt>
                <c:pt idx="5">
                  <c:v>9.6</c:v>
                </c:pt>
                <c:pt idx="6">
                  <c:v>#N/A</c:v>
                </c:pt>
                <c:pt idx="7">
                  <c:v>9.86</c:v>
                </c:pt>
                <c:pt idx="8">
                  <c:v>#N/A</c:v>
                </c:pt>
                <c:pt idx="9">
                  <c:v>6.98</c:v>
                </c:pt>
              </c:numCache>
            </c:numRef>
          </c:val>
          <c:extLst>
            <c:ext xmlns:c16="http://schemas.microsoft.com/office/drawing/2014/chart" uri="{C3380CC4-5D6E-409C-BE32-E72D297353CC}">
              <c16:uniqueId val="{00000008-D39E-4C67-9902-B2E205BA272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9.23</c:v>
                </c:pt>
                <c:pt idx="2">
                  <c:v>#N/A</c:v>
                </c:pt>
                <c:pt idx="3">
                  <c:v>11.68</c:v>
                </c:pt>
                <c:pt idx="4">
                  <c:v>#N/A</c:v>
                </c:pt>
                <c:pt idx="5">
                  <c:v>12.76</c:v>
                </c:pt>
                <c:pt idx="6">
                  <c:v>#N/A</c:v>
                </c:pt>
                <c:pt idx="7">
                  <c:v>12.22</c:v>
                </c:pt>
                <c:pt idx="8">
                  <c:v>#N/A</c:v>
                </c:pt>
                <c:pt idx="9">
                  <c:v>9.7799999999999994</c:v>
                </c:pt>
              </c:numCache>
            </c:numRef>
          </c:val>
          <c:extLst>
            <c:ext xmlns:c16="http://schemas.microsoft.com/office/drawing/2014/chart" uri="{C3380CC4-5D6E-409C-BE32-E72D297353CC}">
              <c16:uniqueId val="{00000009-D39E-4C67-9902-B2E205BA27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6397</c:v>
                </c:pt>
                <c:pt idx="5">
                  <c:v>6926</c:v>
                </c:pt>
                <c:pt idx="8">
                  <c:v>6946</c:v>
                </c:pt>
                <c:pt idx="11">
                  <c:v>6870</c:v>
                </c:pt>
                <c:pt idx="14">
                  <c:v>6655</c:v>
                </c:pt>
              </c:numCache>
            </c:numRef>
          </c:val>
          <c:extLst>
            <c:ext xmlns:c16="http://schemas.microsoft.com/office/drawing/2014/chart" uri="{C3380CC4-5D6E-409C-BE32-E72D297353CC}">
              <c16:uniqueId val="{00000000-A6AB-436C-938C-A5DFDF770C2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6AB-436C-938C-A5DFDF770C2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179</c:v>
                </c:pt>
                <c:pt idx="3">
                  <c:v>160</c:v>
                </c:pt>
                <c:pt idx="6">
                  <c:v>212</c:v>
                </c:pt>
                <c:pt idx="9">
                  <c:v>239</c:v>
                </c:pt>
                <c:pt idx="12">
                  <c:v>237</c:v>
                </c:pt>
              </c:numCache>
            </c:numRef>
          </c:val>
          <c:extLst>
            <c:ext xmlns:c16="http://schemas.microsoft.com/office/drawing/2014/chart" uri="{C3380CC4-5D6E-409C-BE32-E72D297353CC}">
              <c16:uniqueId val="{00000002-A6AB-436C-938C-A5DFDF770C2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AB-436C-938C-A5DFDF770C2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1019</c:v>
                </c:pt>
                <c:pt idx="3">
                  <c:v>1039</c:v>
                </c:pt>
                <c:pt idx="6">
                  <c:v>1153</c:v>
                </c:pt>
                <c:pt idx="9">
                  <c:v>1109</c:v>
                </c:pt>
                <c:pt idx="12">
                  <c:v>1098</c:v>
                </c:pt>
              </c:numCache>
            </c:numRef>
          </c:val>
          <c:extLst>
            <c:ext xmlns:c16="http://schemas.microsoft.com/office/drawing/2014/chart" uri="{C3380CC4-5D6E-409C-BE32-E72D297353CC}">
              <c16:uniqueId val="{00000004-A6AB-436C-938C-A5DFDF770C2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AB-436C-938C-A5DFDF770C2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AB-436C-938C-A5DFDF770C2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5085</c:v>
                </c:pt>
                <c:pt idx="3">
                  <c:v>5164</c:v>
                </c:pt>
                <c:pt idx="6">
                  <c:v>5368</c:v>
                </c:pt>
                <c:pt idx="9">
                  <c:v>5223</c:v>
                </c:pt>
                <c:pt idx="12">
                  <c:v>5122</c:v>
                </c:pt>
              </c:numCache>
            </c:numRef>
          </c:val>
          <c:extLst>
            <c:ext xmlns:c16="http://schemas.microsoft.com/office/drawing/2014/chart" uri="{C3380CC4-5D6E-409C-BE32-E72D297353CC}">
              <c16:uniqueId val="{00000007-A6AB-436C-938C-A5DFDF770C2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c:v>
                </c:pt>
                <c:pt idx="2">
                  <c:v>#N/A</c:v>
                </c:pt>
                <c:pt idx="3">
                  <c:v>#N/A</c:v>
                </c:pt>
                <c:pt idx="4">
                  <c:v>-563</c:v>
                </c:pt>
                <c:pt idx="5">
                  <c:v>#N/A</c:v>
                </c:pt>
                <c:pt idx="6">
                  <c:v>#N/A</c:v>
                </c:pt>
                <c:pt idx="7">
                  <c:v>-213</c:v>
                </c:pt>
                <c:pt idx="8">
                  <c:v>#N/A</c:v>
                </c:pt>
                <c:pt idx="9">
                  <c:v>#N/A</c:v>
                </c:pt>
                <c:pt idx="10">
                  <c:v>-299</c:v>
                </c:pt>
                <c:pt idx="11">
                  <c:v>#N/A</c:v>
                </c:pt>
                <c:pt idx="12">
                  <c:v>#N/A</c:v>
                </c:pt>
                <c:pt idx="13">
                  <c:v>-198</c:v>
                </c:pt>
                <c:pt idx="14">
                  <c:v>#N/A</c:v>
                </c:pt>
              </c:numCache>
            </c:numRef>
          </c:val>
          <c:smooth val="0"/>
          <c:extLst>
            <c:ext xmlns:c16="http://schemas.microsoft.com/office/drawing/2014/chart" uri="{C3380CC4-5D6E-409C-BE32-E72D297353CC}">
              <c16:uniqueId val="{00000008-A6AB-436C-938C-A5DFDF770C2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61371</c:v>
                </c:pt>
                <c:pt idx="5">
                  <c:v>59735</c:v>
                </c:pt>
                <c:pt idx="8">
                  <c:v>60548</c:v>
                </c:pt>
                <c:pt idx="11">
                  <c:v>59420</c:v>
                </c:pt>
                <c:pt idx="14">
                  <c:v>56769</c:v>
                </c:pt>
              </c:numCache>
            </c:numRef>
          </c:val>
          <c:extLst>
            <c:ext xmlns:c16="http://schemas.microsoft.com/office/drawing/2014/chart" uri="{C3380CC4-5D6E-409C-BE32-E72D297353CC}">
              <c16:uniqueId val="{00000000-3BD0-4539-8804-28E77DA3C7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13428</c:v>
                </c:pt>
                <c:pt idx="5">
                  <c:v>11928</c:v>
                </c:pt>
                <c:pt idx="8">
                  <c:v>11977</c:v>
                </c:pt>
                <c:pt idx="11">
                  <c:v>12972</c:v>
                </c:pt>
                <c:pt idx="14">
                  <c:v>12597</c:v>
                </c:pt>
              </c:numCache>
            </c:numRef>
          </c:val>
          <c:extLst>
            <c:ext xmlns:c16="http://schemas.microsoft.com/office/drawing/2014/chart" uri="{C3380CC4-5D6E-409C-BE32-E72D297353CC}">
              <c16:uniqueId val="{00000001-3BD0-4539-8804-28E77DA3C7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17114</c:v>
                </c:pt>
                <c:pt idx="5">
                  <c:v>18077</c:v>
                </c:pt>
                <c:pt idx="8">
                  <c:v>19727</c:v>
                </c:pt>
                <c:pt idx="11">
                  <c:v>21562</c:v>
                </c:pt>
                <c:pt idx="14">
                  <c:v>22501</c:v>
                </c:pt>
              </c:numCache>
            </c:numRef>
          </c:val>
          <c:extLst>
            <c:ext xmlns:c16="http://schemas.microsoft.com/office/drawing/2014/chart" uri="{C3380CC4-5D6E-409C-BE32-E72D297353CC}">
              <c16:uniqueId val="{00000002-3BD0-4539-8804-28E77DA3C7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D0-4539-8804-28E77DA3C7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D0-4539-8804-28E77DA3C7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3114</c:v>
                </c:pt>
                <c:pt idx="3">
                  <c:v>2024</c:v>
                </c:pt>
                <c:pt idx="6">
                  <c:v>2015</c:v>
                </c:pt>
                <c:pt idx="9">
                  <c:v>1719</c:v>
                </c:pt>
                <c:pt idx="12">
                  <c:v>1650</c:v>
                </c:pt>
              </c:numCache>
            </c:numRef>
          </c:val>
          <c:extLst>
            <c:ext xmlns:c16="http://schemas.microsoft.com/office/drawing/2014/chart" uri="{C3380CC4-5D6E-409C-BE32-E72D297353CC}">
              <c16:uniqueId val="{00000005-3BD0-4539-8804-28E77DA3C7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7244</c:v>
                </c:pt>
                <c:pt idx="3">
                  <c:v>7354</c:v>
                </c:pt>
                <c:pt idx="6">
                  <c:v>7370</c:v>
                </c:pt>
                <c:pt idx="9">
                  <c:v>7715</c:v>
                </c:pt>
                <c:pt idx="12">
                  <c:v>7866</c:v>
                </c:pt>
              </c:numCache>
            </c:numRef>
          </c:val>
          <c:extLst>
            <c:ext xmlns:c16="http://schemas.microsoft.com/office/drawing/2014/chart" uri="{C3380CC4-5D6E-409C-BE32-E72D297353CC}">
              <c16:uniqueId val="{00000006-3BD0-4539-8804-28E77DA3C7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BD0-4539-8804-28E77DA3C7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16011</c:v>
                </c:pt>
                <c:pt idx="3">
                  <c:v>14186</c:v>
                </c:pt>
                <c:pt idx="6">
                  <c:v>13430</c:v>
                </c:pt>
                <c:pt idx="9">
                  <c:v>12435</c:v>
                </c:pt>
                <c:pt idx="12">
                  <c:v>11885</c:v>
                </c:pt>
              </c:numCache>
            </c:numRef>
          </c:val>
          <c:extLst>
            <c:ext xmlns:c16="http://schemas.microsoft.com/office/drawing/2014/chart" uri="{C3380CC4-5D6E-409C-BE32-E72D297353CC}">
              <c16:uniqueId val="{00000008-3BD0-4539-8804-28E77DA3C7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1094</c:v>
                </c:pt>
                <c:pt idx="3">
                  <c:v>933</c:v>
                </c:pt>
                <c:pt idx="6">
                  <c:v>811</c:v>
                </c:pt>
                <c:pt idx="9">
                  <c:v>613</c:v>
                </c:pt>
                <c:pt idx="12">
                  <c:v>464</c:v>
                </c:pt>
              </c:numCache>
            </c:numRef>
          </c:val>
          <c:extLst>
            <c:ext xmlns:c16="http://schemas.microsoft.com/office/drawing/2014/chart" uri="{C3380CC4-5D6E-409C-BE32-E72D297353CC}">
              <c16:uniqueId val="{00000009-3BD0-4539-8804-28E77DA3C7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39975</c:v>
                </c:pt>
                <c:pt idx="3">
                  <c:v>39048</c:v>
                </c:pt>
                <c:pt idx="6">
                  <c:v>39015</c:v>
                </c:pt>
                <c:pt idx="9">
                  <c:v>38367</c:v>
                </c:pt>
                <c:pt idx="12">
                  <c:v>36623</c:v>
                </c:pt>
              </c:numCache>
            </c:numRef>
          </c:val>
          <c:extLst>
            <c:ext xmlns:c16="http://schemas.microsoft.com/office/drawing/2014/chart" uri="{C3380CC4-5D6E-409C-BE32-E72D297353CC}">
              <c16:uniqueId val="{0000000A-3BD0-4539-8804-28E77DA3C7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D0-4539-8804-28E77DA3C7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9266</c:v>
                </c:pt>
                <c:pt idx="1">
                  <c:v>10136</c:v>
                </c:pt>
                <c:pt idx="2">
                  <c:v>10909</c:v>
                </c:pt>
              </c:numCache>
            </c:numRef>
          </c:val>
          <c:extLst>
            <c:ext xmlns:c16="http://schemas.microsoft.com/office/drawing/2014/chart" uri="{C3380CC4-5D6E-409C-BE32-E72D297353CC}">
              <c16:uniqueId val="{00000000-3792-407A-8909-F6DBEC0DD4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340</c:v>
                </c:pt>
              </c:numCache>
            </c:numRef>
          </c:val>
          <c:extLst>
            <c:ext xmlns:c16="http://schemas.microsoft.com/office/drawing/2014/chart" uri="{C3380CC4-5D6E-409C-BE32-E72D297353CC}">
              <c16:uniqueId val="{00000001-3792-407A-8909-F6DBEC0DD4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10908</c:v>
                </c:pt>
                <c:pt idx="1">
                  <c:v>11853</c:v>
                </c:pt>
                <c:pt idx="2">
                  <c:v>11878</c:v>
                </c:pt>
              </c:numCache>
            </c:numRef>
          </c:val>
          <c:extLst>
            <c:ext xmlns:c16="http://schemas.microsoft.com/office/drawing/2014/chart" uri="{C3380CC4-5D6E-409C-BE32-E72D297353CC}">
              <c16:uniqueId val="{00000002-3792-407A-8909-F6DBEC0DD48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{AB402E99-5257-4967-A789-CB48D2A6458C}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CE-465B-B6B5-6F4D17777F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{7B395465-964D-4C69-A69B-A1AEAA623E87}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CE-465B-B6B5-6F4D17777F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{9461AA7B-9BD9-4791-B270-4025F249C572}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CE-465B-B6B5-6F4D17777F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{8DD44078-A209-47E1-A6DB-667DE8BD8C80}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CE-465B-B6B5-6F4D17777F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{697D3F2A-ED91-4656-A331-4762E413AA19}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CE-465B-B6B5-6F4D17777F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{07455E17-4320-4F07-B7F4-686E9D75C3CE}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CE-465B-B6B5-6F4D17777F7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{9046577C-7578-498C-B89A-0ABB53977D75}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CE-465B-B6B5-6F4D17777F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{2A367A33-70F9-4F17-89A2-12E0163F85FA}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CE-465B-B6B5-6F4D17777F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{EE213BAD-BB1A-4C83-A9EF-8A0EA0659121}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CE-465B-B6B5-6F4D17777F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53.6</c:v>
                </c:pt>
                <c:pt idx="8">
                  <c:v>54.6</c:v>
                </c:pt>
                <c:pt idx="16">
                  <c:v>55.3</c:v>
                </c:pt>
                <c:pt idx="24">
                  <c:v>56.5</c:v>
                </c:pt>
                <c:pt idx="32">
                  <c:v>57.8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7CE-465B-B6B5-6F4D17777F7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{D5722DEC-89E4-4575-93F2-05FA2B197C46}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CE-465B-B6B5-6F4D17777F7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{DC77738D-F788-49D2-A9EE-6B64619DE4A9}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CE-465B-B6B5-6F4D17777F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{00B76F14-10FD-4AB9-8193-9F3BB1E22F91}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CE-465B-B6B5-6F4D17777F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{A059C783-D563-4D94-8FF3-983543DC6977}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CE-465B-B6B5-6F4D17777F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{7B8F1473-5DBC-497C-B727-2B2254B46CE3}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CE-465B-B6B5-6F4D17777F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{CF5D4E3A-2C05-4889-9B33-BCB316A74619}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CE-465B-B6B5-6F4D17777F7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{3E0546AB-0E49-4422-8F05-5A8F4797E86B}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CE-465B-B6B5-6F4D17777F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{3A333256-15BC-44C3-B058-C15AB67D45C7}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CE-465B-B6B5-6F4D17777F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{681F3BF3-DB26-400A-8BBC-EA706E6BC597}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CE-465B-B6B5-6F4D17777F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37CE-465B-B6B5-6F4D17777F79}"/>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{75485FF4-E35A-4913-8A36-7932216CDEBA}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602-4AB8-80AE-54426EF572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{C8FC37FD-8F55-4224-9B23-F1DED7D32E49}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02-4AB8-80AE-54426EF572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{57FB1BC7-7F57-489A-ACD3-BEC54EA5B694}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02-4AB8-80AE-54426EF572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{8D38C406-5B39-4685-A04D-09F34A4F7342}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02-4AB8-80AE-54426EF572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{AE40D308-514F-4B79-A08D-463EBB410872}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02-4AB8-80AE-54426EF572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{766A6663-855F-4196-AE2E-F26514AD9886}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602-4AB8-80AE-54426EF572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{663CF70B-CE1A-4EE7-B0B2-853D881B66FD}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602-4AB8-80AE-54426EF572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{95E6A668-74BE-41C9-B097-C61D5587A044}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602-4AB8-80AE-54426EF572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{7F42483C-9FDE-4EE3-B2D7-143FC6A2979F}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602-4AB8-80AE-54426EF572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-1.3</c:v>
                </c:pt>
                <c:pt idx="16">
                  <c:v>-0.8</c:v>
                </c:pt>
                <c:pt idx="24">
                  <c:v>-0.9</c:v>
                </c:pt>
                <c:pt idx="32">
                  <c:v>-0.6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602-4AB8-80AE-54426EF572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{C5083A5D-D1B3-46F5-AEF7-D0A096BC1DCA}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602-4AB8-80AE-54426EF572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{B86D030E-5F2C-476B-B163-B20A6F690DBB}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02-4AB8-80AE-54426EF572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{AAC73A91-23D1-4569-A4CA-F0BCFAF9C13B}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02-4AB8-80AE-54426EF572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{C8ED1061-5222-4707-852A-C274A85EB122}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02-4AB8-80AE-54426EF572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{DB020C41-74BF-42FD-8991-9C1FE4E7CD20}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02-4AB8-80AE-54426EF572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{29116546-1E11-4928-9B32-73F10162992E}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602-4AB8-80AE-54426EF572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{EF39F7C9-B6BD-4AB5-92C0-546702EB5F19}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602-4AB8-80AE-54426EF572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{2F57BAD4-5934-4435-BEC8-DF9BF8DB6C1F}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602-4AB8-80AE-54426EF572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{FA089630-5448-4DEA-818C-4A25984B9D69}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602-4AB8-80AE-54426EF572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9602-4AB8-80AE-54426EF5727E}"/>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所得環境の改善などにより、基準財政収入額が増加したものの、臨時財政対策債の振替相当額が減少したことに伴い、基準財政需要額が増加したため、財政力指数は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類似団体と比較して低い水準にあるため、今後も企業誘致による法人市民税や固定資産税の財源確保、必要な事業を峻別し、投資的経費の最適化など、持続可能な財政運営に努める。</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76399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145143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58965</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8841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58965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1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146249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8165</xdr:rowOff>
    </xdr:from>
    <xdr:to>
      <xdr:col>11</xdr:col>
      <xdr:colOff>82550</xdr:colOff>
      <xdr:row>41</xdr:row>
      <xdr:rowOff>109765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119942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経常収支比率は、対前年度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となった。要因の主なものとして、歳入では、地方特例交付金や地方交付税の増加により経常一般財源等が増加したものの、歳出では、人件費や扶助費の増加により経常経費充当一般財源が増加したことが挙げ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類似団体の平均値と比べて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下回っており、引き続き既存事業の見直しなど、経常経費の削減に努める。</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43241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233"/>
          <a:ext cx="0" cy="162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15318</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43241</xdr:rowOff>
    </xdr:from>
    <xdr:to>
      <xdr:col>24</xdr:col>
      <xdr:colOff>12700</xdr:colOff>
      <xdr:row>67</xdr:row>
      <xdr:rowOff>43241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58965</xdr:rowOff>
    </xdr:from>
    <xdr:to>
      <xdr:col>23</xdr:col>
      <xdr:colOff>133350</xdr:colOff>
      <xdr:row>61</xdr:row>
      <xdr:rowOff>37798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174515"/>
          <a:ext cx="8382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17434</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47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58965</xdr:rowOff>
    </xdr:from>
    <xdr:to>
      <xdr:col>19</xdr:col>
      <xdr:colOff>133350</xdr:colOff>
      <xdr:row>60</xdr:row>
      <xdr:rowOff>48381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174515"/>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113393</xdr:rowOff>
    </xdr:from>
    <xdr:to>
      <xdr:col>19</xdr:col>
      <xdr:colOff>184150</xdr:colOff>
      <xdr:row>62</xdr:row>
      <xdr:rowOff>43543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28320</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65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48381</xdr:rowOff>
    </xdr:from>
    <xdr:to>
      <xdr:col>15</xdr:col>
      <xdr:colOff>82550</xdr:colOff>
      <xdr:row>61</xdr:row>
      <xdr:rowOff>37798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2336800" y="1033538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123976</xdr:rowOff>
    </xdr:from>
    <xdr:to>
      <xdr:col>15</xdr:col>
      <xdr:colOff>133350</xdr:colOff>
      <xdr:row>61</xdr:row>
      <xdr:rowOff>54126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38903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9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37798</xdr:rowOff>
    </xdr:from>
    <xdr:to>
      <xdr:col>11</xdr:col>
      <xdr:colOff>31750</xdr:colOff>
      <xdr:row>63</xdr:row>
      <xdr:rowOff>154517</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96248"/>
          <a:ext cx="889000" cy="45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133652</xdr:rowOff>
    </xdr:from>
    <xdr:to>
      <xdr:col>11</xdr:col>
      <xdr:colOff>82550</xdr:colOff>
      <xdr:row>59</xdr:row>
      <xdr:rowOff>63802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73979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984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9978</xdr:rowOff>
    </xdr:from>
    <xdr:to>
      <xdr:col>7</xdr:col>
      <xdr:colOff>31750</xdr:colOff>
      <xdr:row>61</xdr:row>
      <xdr:rowOff>111578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121755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158448</xdr:rowOff>
    </xdr:from>
    <xdr:to>
      <xdr:col>23</xdr:col>
      <xdr:colOff>184150</xdr:colOff>
      <xdr:row>61</xdr:row>
      <xdr:rowOff>88598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44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3525</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29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8165</xdr:rowOff>
    </xdr:from>
    <xdr:to>
      <xdr:col>19</xdr:col>
      <xdr:colOff>184150</xdr:colOff>
      <xdr:row>59</xdr:row>
      <xdr:rowOff>109765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119942</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9892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169031</xdr:rowOff>
    </xdr:from>
    <xdr:to>
      <xdr:col>15</xdr:col>
      <xdr:colOff>133350</xdr:colOff>
      <xdr:row>60</xdr:row>
      <xdr:rowOff>99181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2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109358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05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158448</xdr:rowOff>
    </xdr:from>
    <xdr:to>
      <xdr:col>11</xdr:col>
      <xdr:colOff>82550</xdr:colOff>
      <xdr:row>61</xdr:row>
      <xdr:rowOff>88598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4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73375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5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[136,483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人口１人当たり人件費・物件費等決算額は、対前年度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9,988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となった。主な要因として、人件費では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職員退職手当が増加し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、物件費等では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予防接種事業費</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したことなどが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挙げ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られる。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の平均値と比べて良好な水準であるが、行政需要の高まりなどにより職員の増員を計画しており、人件費の上昇が見込まれるため、効率的な組織体制と職員の適正配置等を推進し、人件費の増加抑制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150374</xdr:rowOff>
    </xdr:from>
    <xdr:to>
      <xdr:col>23</xdr:col>
      <xdr:colOff>133350</xdr:colOff>
      <xdr:row>83</xdr:row>
      <xdr:rowOff>48485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37824"/>
          <a:ext cx="838200" cy="24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15789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589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150374</xdr:rowOff>
    </xdr:from>
    <xdr:to>
      <xdr:col>19</xdr:col>
      <xdr:colOff>133350</xdr:colOff>
      <xdr:row>82</xdr:row>
      <xdr:rowOff>13937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37824"/>
          <a:ext cx="889000" cy="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46727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4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124194</xdr:rowOff>
    </xdr:from>
    <xdr:to>
      <xdr:col>15</xdr:col>
      <xdr:colOff>82550</xdr:colOff>
      <xdr:row>82</xdr:row>
      <xdr:rowOff>13937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11644"/>
          <a:ext cx="889000" cy="6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171061</xdr:rowOff>
    </xdr:from>
    <xdr:to>
      <xdr:col>11</xdr:col>
      <xdr:colOff>31750</xdr:colOff>
      <xdr:row>81</xdr:row>
      <xdr:rowOff>124194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7061"/>
          <a:ext cx="889000" cy="1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84834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1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2026</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60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169135</xdr:rowOff>
    </xdr:from>
    <xdr:to>
      <xdr:col>23</xdr:col>
      <xdr:colOff>184150</xdr:colOff>
      <xdr:row>83</xdr:row>
      <xdr:rowOff>99285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90412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4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99574</xdr:rowOff>
    </xdr:from>
    <xdr:to>
      <xdr:col>19</xdr:col>
      <xdr:colOff>184150</xdr:colOff>
      <xdr:row>82</xdr:row>
      <xdr:rowOff>29724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8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39901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55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134587</xdr:rowOff>
    </xdr:from>
    <xdr:to>
      <xdr:col>15</xdr:col>
      <xdr:colOff>133350</xdr:colOff>
      <xdr:row>82</xdr:row>
      <xdr:rowOff>64737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2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74914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9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73394</xdr:rowOff>
    </xdr:from>
    <xdr:to>
      <xdr:col>11</xdr:col>
      <xdr:colOff>82550</xdr:colOff>
      <xdr:row>82</xdr:row>
      <xdr:rowOff>3544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6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2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120261</xdr:rowOff>
    </xdr:from>
    <xdr:to>
      <xdr:col>7</xdr:col>
      <xdr:colOff>31750</xdr:colOff>
      <xdr:row>81</xdr:row>
      <xdr:rowOff>50411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60588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0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度重なる合併による職員構成の変動などにより、類似団体の平均値を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全地方自治体の中でも高い水準にあるため、地域の民間給与の支給状況を踏まえつつ、給与水準の適正化を図り、類似団体の平均値に近づけるように努める。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13759</xdr:rowOff>
    </xdr:from>
    <xdr:to>
      <xdr:col>81</xdr:col>
      <xdr:colOff>44450</xdr:colOff>
      <xdr:row>87</xdr:row>
      <xdr:rowOff>50800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01209"/>
          <a:ext cx="0" cy="10657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22877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493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87</xdr:row>
      <xdr:rowOff>50800</xdr:rowOff>
    </xdr:from>
    <xdr:to>
      <xdr:col>81</xdr:col>
      <xdr:colOff>133350</xdr:colOff>
      <xdr:row>87</xdr:row>
      <xdr:rowOff>50800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96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100136</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4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13759</xdr:rowOff>
    </xdr:from>
    <xdr:to>
      <xdr:col>81</xdr:col>
      <xdr:colOff>133350</xdr:colOff>
      <xdr:row>81</xdr:row>
      <xdr:rowOff>13759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0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06084"/>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119186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178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102659</xdr:rowOff>
    </xdr:from>
    <xdr:to>
      <xdr:col>81</xdr:col>
      <xdr:colOff>95250</xdr:colOff>
      <xdr:row>84</xdr:row>
      <xdr:rowOff>32809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333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87</xdr:row>
      <xdr:rowOff>111125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06084"/>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122766</xdr:rowOff>
    </xdr:from>
    <xdr:to>
      <xdr:col>77</xdr:col>
      <xdr:colOff>95250</xdr:colOff>
      <xdr:row>84</xdr:row>
      <xdr:rowOff>52916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02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162984</xdr:rowOff>
    </xdr:from>
    <xdr:to>
      <xdr:col>73</xdr:col>
      <xdr:colOff>44450</xdr:colOff>
      <xdr:row>84</xdr:row>
      <xdr:rowOff>93134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88</xdr:row>
      <xdr:rowOff>120650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272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142875</xdr:rowOff>
    </xdr:from>
    <xdr:to>
      <xdr:col>68</xdr:col>
      <xdr:colOff>203200</xdr:colOff>
      <xdr:row>84</xdr:row>
      <xdr:rowOff>73025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37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83202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67327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1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昨年度と比較して職員数は増加したが、現在の行政需要を</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勘案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すると適正な職員数であり、類似団体や県内平均と比較しても少ない職員数で行政運営を行えている。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引き続き、第</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次豊川市定員適正化計画（令和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年度～令和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年度）による効率的な組織体制と職員の適正配置、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による業務の簡素化・効率化、民間委託等の推進、</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業務スクラップの推進、管理職機能のスリム化、会計年度任用職員、再任用職員</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の活用を推進することで、定員適正化に努める。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61</xdr:row>
      <xdr:rowOff>10795</xdr:rowOff>
    </xdr:from>
    <xdr:to>
      <xdr:col>81</xdr:col>
      <xdr:colOff>44450</xdr:colOff>
      <xdr:row>67</xdr:row>
      <xdr:rowOff>13653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469245"/>
          <a:ext cx="0" cy="10315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157180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7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13653</xdr:rowOff>
    </xdr:from>
    <xdr:to>
      <xdr:col>81</xdr:col>
      <xdr:colOff>133350</xdr:colOff>
      <xdr:row>67</xdr:row>
      <xdr:rowOff>13653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0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97172</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1021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61</xdr:row>
      <xdr:rowOff>10795</xdr:rowOff>
    </xdr:from>
    <xdr:to>
      <xdr:col>81</xdr:col>
      <xdr:colOff>133350</xdr:colOff>
      <xdr:row>61</xdr:row>
      <xdr:rowOff>10795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469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49530</xdr:rowOff>
    </xdr:from>
    <xdr:to>
      <xdr:col>81</xdr:col>
      <xdr:colOff>44450</xdr:colOff>
      <xdr:row>61</xdr:row>
      <xdr:rowOff>10795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336530"/>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89870</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891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117793</xdr:rowOff>
    </xdr:from>
    <xdr:to>
      <xdr:col>81</xdr:col>
      <xdr:colOff>95250</xdr:colOff>
      <xdr:row>64</xdr:row>
      <xdr:rowOff>47943</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91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154622</xdr:rowOff>
    </xdr:from>
    <xdr:to>
      <xdr:col>77</xdr:col>
      <xdr:colOff>44450</xdr:colOff>
      <xdr:row>60</xdr:row>
      <xdr:rowOff>49530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270172"/>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63</xdr:row>
      <xdr:rowOff>15240</xdr:rowOff>
    </xdr:from>
    <xdr:to>
      <xdr:col>77</xdr:col>
      <xdr:colOff>95250</xdr:colOff>
      <xdr:row>63</xdr:row>
      <xdr:rowOff>116840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101617</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82232</xdr:rowOff>
    </xdr:from>
    <xdr:to>
      <xdr:col>72</xdr:col>
      <xdr:colOff>203200</xdr:colOff>
      <xdr:row>59</xdr:row>
      <xdr:rowOff>154622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19778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132397</xdr:rowOff>
    </xdr:from>
    <xdr:to>
      <xdr:col>73</xdr:col>
      <xdr:colOff>44450</xdr:colOff>
      <xdr:row>63</xdr:row>
      <xdr:rowOff>62547</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76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47324</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84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82232</xdr:rowOff>
    </xdr:from>
    <xdr:to>
      <xdr:col>68</xdr:col>
      <xdr:colOff>152400</xdr:colOff>
      <xdr:row>59</xdr:row>
      <xdr:rowOff>82232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1977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72072</xdr:rowOff>
    </xdr:from>
    <xdr:to>
      <xdr:col>68</xdr:col>
      <xdr:colOff>203200</xdr:colOff>
      <xdr:row>63</xdr:row>
      <xdr:rowOff>2222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158449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159068</xdr:rowOff>
    </xdr:from>
    <xdr:to>
      <xdr:col>64</xdr:col>
      <xdr:colOff>152400</xdr:colOff>
      <xdr:row>62</xdr:row>
      <xdr:rowOff>89218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73995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70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131445</xdr:rowOff>
    </xdr:from>
    <xdr:to>
      <xdr:col>81</xdr:col>
      <xdr:colOff>95250</xdr:colOff>
      <xdr:row>61</xdr:row>
      <xdr:rowOff>61595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52722</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3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170180</xdr:rowOff>
    </xdr:from>
    <xdr:to>
      <xdr:col>77</xdr:col>
      <xdr:colOff>95250</xdr:colOff>
      <xdr:row>60</xdr:row>
      <xdr:rowOff>100330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110507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103822</xdr:rowOff>
    </xdr:from>
    <xdr:to>
      <xdr:col>73</xdr:col>
      <xdr:colOff>44450</xdr:colOff>
      <xdr:row>60</xdr:row>
      <xdr:rowOff>33972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44149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98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31432</xdr:rowOff>
    </xdr:from>
    <xdr:to>
      <xdr:col>68</xdr:col>
      <xdr:colOff>203200</xdr:colOff>
      <xdr:row>59</xdr:row>
      <xdr:rowOff>133032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143209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9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31432</xdr:rowOff>
    </xdr:from>
    <xdr:to>
      <xdr:col>64</xdr:col>
      <xdr:colOff>152400</xdr:colOff>
      <xdr:row>59</xdr:row>
      <xdr:rowOff>133032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1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143209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9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からの借入抑制策などにより、類似団体の平均値を大きく下回っているが、今後控える大型建設事業の進捗などにより、償還額の増加が見込まれるため、実質公債費比率の悪化が見込まれる。充当可能財源の確保等により、水準の低下を抑制す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20864</xdr:rowOff>
    </xdr:from>
    <xdr:to>
      <xdr:col>81</xdr:col>
      <xdr:colOff>44450</xdr:colOff>
      <xdr:row>37</xdr:row>
      <xdr:rowOff>55336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645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20864</xdr:rowOff>
    </xdr:from>
    <xdr:to>
      <xdr:col>77</xdr:col>
      <xdr:colOff>44450</xdr:colOff>
      <xdr:row>37</xdr:row>
      <xdr:rowOff>32355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6451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146352</xdr:rowOff>
    </xdr:from>
    <xdr:to>
      <xdr:col>72</xdr:col>
      <xdr:colOff>203200</xdr:colOff>
      <xdr:row>37</xdr:row>
      <xdr:rowOff>32355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18552"/>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123372</xdr:rowOff>
    </xdr:from>
    <xdr:to>
      <xdr:col>68</xdr:col>
      <xdr:colOff>152400</xdr:colOff>
      <xdr:row>36</xdr:row>
      <xdr:rowOff>146352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955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4536</xdr:rowOff>
    </xdr:from>
    <xdr:to>
      <xdr:col>81</xdr:col>
      <xdr:colOff>95250</xdr:colOff>
      <xdr:row>37</xdr:row>
      <xdr:rowOff>106136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97263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6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141514</xdr:rowOff>
    </xdr:from>
    <xdr:to>
      <xdr:col>77</xdr:col>
      <xdr:colOff>95250</xdr:colOff>
      <xdr:row>37</xdr:row>
      <xdr:rowOff>71664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81841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8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153005</xdr:rowOff>
    </xdr:from>
    <xdr:to>
      <xdr:col>73</xdr:col>
      <xdr:colOff>44450</xdr:colOff>
      <xdr:row>37</xdr:row>
      <xdr:rowOff>83155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93332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9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95552</xdr:rowOff>
    </xdr:from>
    <xdr:to>
      <xdr:col>68</xdr:col>
      <xdr:colOff>203200</xdr:colOff>
      <xdr:row>37</xdr:row>
      <xdr:rowOff>25702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35879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72572</xdr:rowOff>
    </xdr:from>
    <xdr:to>
      <xdr:col>64</xdr:col>
      <xdr:colOff>152400</xdr:colOff>
      <xdr:row>37</xdr:row>
      <xdr:rowOff>2722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12899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1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で最も良い数値となっている。主な要因としては、過去の地方債完済などに伴う地方債残高の減少などがあげられる。しかしながら、今後も大型建設事業が複数控えており、新規借入に伴う地方債残高の増加や、基金の取崩しなどにより、将来負担比率は増加傾向にあると見込まれるため、充当可能財源の確保等により、将来負担比率の悪化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人件費は、対前年度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、愛知県平均と比較して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それぞれ下回っている。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主な要因としては、行政需要の高まりなどにより職員数が増加傾向にあ</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ることや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したことなどがあげられる。今後も、効率的な組織体制と職員の適正配置等を推進し、人件費の増加抑制に努める。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101600</xdr:rowOff>
    </xdr:from>
    <xdr:to>
      <xdr:col>24</xdr:col>
      <xdr:colOff>25400</xdr:colOff>
      <xdr:row>36</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309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101600</xdr:rowOff>
    </xdr:from>
    <xdr:to>
      <xdr:col>19</xdr:col>
      <xdr:colOff>187325</xdr:colOff>
      <xdr:row>35</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30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36</xdr:row>
      <xdr:rowOff>38100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2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38100</xdr:rowOff>
    </xdr:from>
    <xdr:to>
      <xdr:col>11</xdr:col>
      <xdr:colOff>9525</xdr:colOff>
      <xdr:row>37</xdr:row>
      <xdr:rowOff>133350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103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50800</xdr:rowOff>
    </xdr:from>
    <xdr:to>
      <xdr:col>20</xdr:col>
      <xdr:colOff>38100</xdr:colOff>
      <xdr:row>34</xdr:row>
      <xdr:rowOff>152400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158750</xdr:rowOff>
    </xdr:from>
    <xdr:to>
      <xdr:col>11</xdr:col>
      <xdr:colOff>60325</xdr:colOff>
      <xdr:row>36</xdr:row>
      <xdr:rowOff>88900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82550</xdr:rowOff>
    </xdr:from>
    <xdr:to>
      <xdr:col>6</xdr:col>
      <xdr:colOff>171450</xdr:colOff>
      <xdr:row>38</xdr:row>
      <xdr:rowOff>12700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168927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物件費は、前年度から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、愛知県平均と比較して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それぞれ下回っている。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他団体と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比較し、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やや良好な水準ではあるものの、公共施設の老朽化が今後の財政運営に大きな影響を及ぼすことが見込まれることから、長期的な視点を持ち、ファシリティマネジメントの取組など経費削減に努める。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117475</xdr:rowOff>
    </xdr:from>
    <xdr:to>
      <xdr:col>82</xdr:col>
      <xdr:colOff>107950</xdr:colOff>
      <xdr:row>15</xdr:row>
      <xdr:rowOff>155575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892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117475</xdr:rowOff>
    </xdr:from>
    <xdr:to>
      <xdr:col>78</xdr:col>
      <xdr:colOff>69850</xdr:colOff>
      <xdr:row>15</xdr:row>
      <xdr:rowOff>136525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6892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136525</xdr:rowOff>
    </xdr:from>
    <xdr:to>
      <xdr:col>73</xdr:col>
      <xdr:colOff>180975</xdr:colOff>
      <xdr:row>15</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708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136525</xdr:rowOff>
    </xdr:from>
    <xdr:to>
      <xdr:col>69</xdr:col>
      <xdr:colOff>92075</xdr:colOff>
      <xdr:row>16</xdr:row>
      <xdr:rowOff>31750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708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104775</xdr:rowOff>
    </xdr:from>
    <xdr:to>
      <xdr:col>82</xdr:col>
      <xdr:colOff>158750</xdr:colOff>
      <xdr:row>16</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121302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66675</xdr:rowOff>
    </xdr:from>
    <xdr:to>
      <xdr:col>78</xdr:col>
      <xdr:colOff>120650</xdr:colOff>
      <xdr:row>15</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7002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0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85725</xdr:rowOff>
    </xdr:from>
    <xdr:to>
      <xdr:col>74</xdr:col>
      <xdr:colOff>31750</xdr:colOff>
      <xdr:row>16</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26052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85725</xdr:rowOff>
    </xdr:from>
    <xdr:to>
      <xdr:col>69</xdr:col>
      <xdr:colOff>142875</xdr:colOff>
      <xdr:row>16</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扶助費は、前年度から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悪化し、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上回っており、主な要因としては、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障害者自立支援事業費</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の増加などが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挙げ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られる。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障害者福祉関連経費は、国の施策に連動する部分が大きいものの、市単独扶助費の増が歳出を押し上げる要因の一つとなっているため、事業の統廃合など、あらゆる角度から見直しを行い、上昇傾向に歯止めをかけるよう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118835</xdr:rowOff>
    </xdr:from>
    <xdr:to>
      <xdr:col>24</xdr:col>
      <xdr:colOff>25400</xdr:colOff>
      <xdr:row>62</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234385"/>
          <a:ext cx="8382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159657</xdr:rowOff>
    </xdr:from>
    <xdr:to>
      <xdr:col>19</xdr:col>
      <xdr:colOff>187325</xdr:colOff>
      <xdr:row>59</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037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58</xdr:row>
      <xdr:rowOff>159657</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071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59</xdr:row>
      <xdr:rowOff>20865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711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149678</xdr:rowOff>
    </xdr:from>
    <xdr:to>
      <xdr:col>24</xdr:col>
      <xdr:colOff>76200</xdr:colOff>
      <xdr:row>62</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60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58255</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68035</xdr:rowOff>
    </xdr:from>
    <xdr:to>
      <xdr:col>20</xdr:col>
      <xdr:colOff>38100</xdr:colOff>
      <xdr:row>59</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154412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141515</xdr:rowOff>
    </xdr:from>
    <xdr:to>
      <xdr:col>6</xdr:col>
      <xdr:colOff>171450</xdr:colOff>
      <xdr:row>59</xdr:row>
      <xdr:rowOff>71665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56442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その他は、前年度と同数値の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、愛知県平均と比較して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それぞれ下回っている。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類似団体や愛知県の平均値と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比較し、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良好な水準ではあるが、引き続き事業全体の経費削減や特別会計における独立採算の原則に立ち返った料金制度の見直しなどによる健全化を図り、税収を主な財源とする普通会計の負担を減らすよう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1270</xdr:rowOff>
    </xdr:from>
    <xdr:to>
      <xdr:col>82</xdr:col>
      <xdr:colOff>107950</xdr:colOff>
      <xdr:row>53</xdr:row>
      <xdr:rowOff>1270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088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116857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1006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1270</xdr:rowOff>
    </xdr:from>
    <xdr:to>
      <xdr:col>78</xdr:col>
      <xdr:colOff>69850</xdr:colOff>
      <xdr:row>53</xdr:row>
      <xdr:rowOff>1270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088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149860</xdr:rowOff>
    </xdr:from>
    <xdr:to>
      <xdr:col>73</xdr:col>
      <xdr:colOff>180975</xdr:colOff>
      <xdr:row>53</xdr:row>
      <xdr:rowOff>1270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065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149860</xdr:rowOff>
    </xdr:from>
    <xdr:to>
      <xdr:col>69</xdr:col>
      <xdr:colOff>92075</xdr:colOff>
      <xdr:row>53</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0652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121920</xdr:rowOff>
    </xdr:from>
    <xdr:to>
      <xdr:col>82</xdr:col>
      <xdr:colOff>158750</xdr:colOff>
      <xdr:row>53</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0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30497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121920</xdr:rowOff>
    </xdr:from>
    <xdr:to>
      <xdr:col>78</xdr:col>
      <xdr:colOff>120650</xdr:colOff>
      <xdr:row>53</xdr:row>
      <xdr:rowOff>52070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0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62247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880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121920</xdr:rowOff>
    </xdr:from>
    <xdr:to>
      <xdr:col>74</xdr:col>
      <xdr:colOff>31750</xdr:colOff>
      <xdr:row>53</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0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62247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880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99060</xdr:rowOff>
    </xdr:from>
    <xdr:to>
      <xdr:col>69</xdr:col>
      <xdr:colOff>142875</xdr:colOff>
      <xdr:row>53</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39387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878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64770</xdr:rowOff>
    </xdr:from>
    <xdr:to>
      <xdr:col>65</xdr:col>
      <xdr:colOff>53975</xdr:colOff>
      <xdr:row>53</xdr:row>
      <xdr:rowOff>166370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5097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前年度と同数値の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となった。類似団体、全国平均、愛知県平均と比較して上回っている。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引き続き行政経営改革プランに基づく、市単独補助金の見直しや廃止、減額に取組むとともに、サンセット方式による事業終期を踏まえた計画を行うように努める。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88900</xdr:rowOff>
    </xdr:from>
    <xdr:to>
      <xdr:col>82</xdr:col>
      <xdr:colOff>107950</xdr:colOff>
      <xdr:row>40</xdr:row>
      <xdr:rowOff>88900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946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066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88900</xdr:rowOff>
    </xdr:from>
    <xdr:to>
      <xdr:col>78</xdr:col>
      <xdr:colOff>69850</xdr:colOff>
      <xdr:row>40</xdr:row>
      <xdr:rowOff>110672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946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110672</xdr:rowOff>
    </xdr:from>
    <xdr:to>
      <xdr:col>73</xdr:col>
      <xdr:colOff>180975</xdr:colOff>
      <xdr:row>40</xdr:row>
      <xdr:rowOff>143328</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6968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132443</xdr:rowOff>
    </xdr:from>
    <xdr:to>
      <xdr:col>69</xdr:col>
      <xdr:colOff>92075</xdr:colOff>
      <xdr:row>40</xdr:row>
      <xdr:rowOff>143328</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990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38100</xdr:rowOff>
    </xdr:from>
    <xdr:to>
      <xdr:col>82</xdr:col>
      <xdr:colOff>158750</xdr:colOff>
      <xdr:row>40</xdr:row>
      <xdr:rowOff>139700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118127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38100</xdr:rowOff>
    </xdr:from>
    <xdr:to>
      <xdr:col>78</xdr:col>
      <xdr:colOff>120650</xdr:colOff>
      <xdr:row>40</xdr:row>
      <xdr:rowOff>139700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124477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98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59872</xdr:rowOff>
    </xdr:from>
    <xdr:to>
      <xdr:col>74</xdr:col>
      <xdr:colOff>31750</xdr:colOff>
      <xdr:row>40</xdr:row>
      <xdr:rowOff>161472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146249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92528</xdr:rowOff>
    </xdr:from>
    <xdr:to>
      <xdr:col>69</xdr:col>
      <xdr:colOff>142875</xdr:colOff>
      <xdr:row>41</xdr:row>
      <xdr:rowOff>22678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9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7455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70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81643</xdr:rowOff>
    </xdr:from>
    <xdr:to>
      <xdr:col>65</xdr:col>
      <xdr:colOff>53975</xdr:colOff>
      <xdr:row>41</xdr:row>
      <xdr:rowOff>11793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9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168020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702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公債費は、前年度から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下回っており、過去からの新規借入の抑制や繰上償還の成果が出ていると分析する。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今後は、大型建設事業などにより、一時的に増加傾向に転じる時期はあるものの、年間借入額の目安を設定し、借入抑制などによる地方債残高の減少に努める。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168911</xdr:rowOff>
    </xdr:from>
    <xdr:to>
      <xdr:col>24</xdr:col>
      <xdr:colOff>25400</xdr:colOff>
      <xdr:row>78</xdr:row>
      <xdr:rowOff>66039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3705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436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66039</xdr:rowOff>
    </xdr:from>
    <xdr:to>
      <xdr:col>19</xdr:col>
      <xdr:colOff>187325</xdr:colOff>
      <xdr:row>78</xdr:row>
      <xdr:rowOff>111761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4391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104139</xdr:rowOff>
    </xdr:from>
    <xdr:to>
      <xdr:col>15</xdr:col>
      <xdr:colOff>98425</xdr:colOff>
      <xdr:row>78</xdr:row>
      <xdr:rowOff>111761</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477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142239</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477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134638</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15239</xdr:rowOff>
    </xdr:from>
    <xdr:to>
      <xdr:col>20</xdr:col>
      <xdr:colOff>38100</xdr:colOff>
      <xdr:row>78</xdr:row>
      <xdr:rowOff>116839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127016</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157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60961</xdr:rowOff>
    </xdr:from>
    <xdr:to>
      <xdr:col>15</xdr:col>
      <xdr:colOff>149225</xdr:colOff>
      <xdr:row>78</xdr:row>
      <xdr:rowOff>162561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20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165116</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31766</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23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公債費以外は、対前年度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回っている。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主な要因としては、職員退職手当</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の増などによる人件費の増加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障害者自立支援事業費や児童手当支給費の増などによる扶助費の増加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挙げ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られる。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引き続き、事業の統廃合など、事務事業の選択と集中を行い、経費の抑制に努める。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78</xdr:row>
      <xdr:rowOff>96520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18768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25416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3187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46989</xdr:rowOff>
    </xdr:from>
    <xdr:to>
      <xdr:col>73</xdr:col>
      <xdr:colOff>180975</xdr:colOff>
      <xdr:row>77</xdr:row>
      <xdr:rowOff>161289</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2486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161289</xdr:rowOff>
    </xdr:from>
    <xdr:to>
      <xdr:col>69</xdr:col>
      <xdr:colOff>92075</xdr:colOff>
      <xdr:row>79</xdr:row>
      <xdr:rowOff>85089</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362939"/>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45720</xdr:rowOff>
    </xdr:from>
    <xdr:to>
      <xdr:col>82</xdr:col>
      <xdr:colOff>158750</xdr:colOff>
      <xdr:row>78</xdr:row>
      <xdr:rowOff>147320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62247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26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110489</xdr:rowOff>
    </xdr:from>
    <xdr:to>
      <xdr:col>69</xdr:col>
      <xdr:colOff>142875</xdr:colOff>
      <xdr:row>78</xdr:row>
      <xdr:rowOff>40639</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34289</xdr:rowOff>
    </xdr:from>
    <xdr:to>
      <xdr:col>65</xdr:col>
      <xdr:colOff>53975</xdr:colOff>
      <xdr:row>79</xdr:row>
      <xdr:rowOff>135889</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120666</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21311</xdr:rowOff>
    </xdr:from>
    <xdr:to>
      <xdr:col>29</xdr:col>
      <xdr:colOff>127000</xdr:colOff>
      <xdr:row>19</xdr:row>
      <xdr:rowOff>91948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5036"/>
          <a:ext cx="647700" cy="242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107357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5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91948</xdr:rowOff>
    </xdr:from>
    <xdr:to>
      <xdr:col>26</xdr:col>
      <xdr:colOff>50800</xdr:colOff>
      <xdr:row>19</xdr:row>
      <xdr:rowOff>146736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97123"/>
          <a:ext cx="698500" cy="54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101071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146736</xdr:rowOff>
    </xdr:from>
    <xdr:to>
      <xdr:col>22</xdr:col>
      <xdr:colOff>114300</xdr:colOff>
      <xdr:row>19</xdr:row>
      <xdr:rowOff>158509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1911"/>
          <a:ext cx="698500" cy="11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13555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158509</xdr:rowOff>
    </xdr:from>
    <xdr:to>
      <xdr:col>18</xdr:col>
      <xdr:colOff>177800</xdr:colOff>
      <xdr:row>20</xdr:row>
      <xdr:rowOff>43713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3684"/>
          <a:ext cx="698500" cy="56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47502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130294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141961</xdr:rowOff>
    </xdr:from>
    <xdr:to>
      <xdr:col>29</xdr:col>
      <xdr:colOff>177800</xdr:colOff>
      <xdr:row>18</xdr:row>
      <xdr:rowOff>72111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4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114038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41148</xdr:rowOff>
    </xdr:from>
    <xdr:to>
      <xdr:col>26</xdr:col>
      <xdr:colOff>101600</xdr:colOff>
      <xdr:row>19</xdr:row>
      <xdr:rowOff>142748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46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127525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32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95936</xdr:rowOff>
    </xdr:from>
    <xdr:to>
      <xdr:col>22</xdr:col>
      <xdr:colOff>165100</xdr:colOff>
      <xdr:row>20</xdr:row>
      <xdr:rowOff>26086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1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10863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7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107709</xdr:rowOff>
    </xdr:from>
    <xdr:to>
      <xdr:col>19</xdr:col>
      <xdr:colOff>38100</xdr:colOff>
      <xdr:row>20</xdr:row>
      <xdr:rowOff>37859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2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22636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9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164363</xdr:rowOff>
    </xdr:from>
    <xdr:to>
      <xdr:col>15</xdr:col>
      <xdr:colOff>101600</xdr:colOff>
      <xdr:row>20</xdr:row>
      <xdr:rowOff>94513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9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79290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325234</xdr:rowOff>
    </xdr:from>
    <xdr:to>
      <xdr:col>29</xdr:col>
      <xdr:colOff>127000</xdr:colOff>
      <xdr:row>37</xdr:row>
      <xdr:rowOff>98311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49784"/>
          <a:ext cx="0" cy="9732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101668</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2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98311</xdr:rowOff>
    </xdr:from>
    <xdr:to>
      <xdr:col>30</xdr:col>
      <xdr:colOff>25400</xdr:colOff>
      <xdr:row>37</xdr:row>
      <xdr:rowOff>98311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230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68711</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325234</xdr:rowOff>
    </xdr:from>
    <xdr:to>
      <xdr:col>30</xdr:col>
      <xdr:colOff>25400</xdr:colOff>
      <xdr:row>33</xdr:row>
      <xdr:rowOff>325234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497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91491</xdr:rowOff>
    </xdr:from>
    <xdr:to>
      <xdr:col>29</xdr:col>
      <xdr:colOff>127000</xdr:colOff>
      <xdr:row>37</xdr:row>
      <xdr:rowOff>111798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16191"/>
          <a:ext cx="647700" cy="20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9555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19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164478</xdr:rowOff>
    </xdr:from>
    <xdr:to>
      <xdr:col>29</xdr:col>
      <xdr:colOff>177800</xdr:colOff>
      <xdr:row>35</xdr:row>
      <xdr:rowOff>266078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4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94272</xdr:rowOff>
    </xdr:from>
    <xdr:to>
      <xdr:col>26</xdr:col>
      <xdr:colOff>50800</xdr:colOff>
      <xdr:row>37</xdr:row>
      <xdr:rowOff>111798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18972"/>
          <a:ext cx="698500" cy="17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168821</xdr:rowOff>
    </xdr:from>
    <xdr:to>
      <xdr:col>26</xdr:col>
      <xdr:colOff>101600</xdr:colOff>
      <xdr:row>35</xdr:row>
      <xdr:rowOff>270421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7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280598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48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94272</xdr:rowOff>
    </xdr:from>
    <xdr:to>
      <xdr:col>22</xdr:col>
      <xdr:colOff>114300</xdr:colOff>
      <xdr:row>37</xdr:row>
      <xdr:rowOff>165786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18972"/>
          <a:ext cx="698500" cy="71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215494</xdr:rowOff>
    </xdr:from>
    <xdr:to>
      <xdr:col>22</xdr:col>
      <xdr:colOff>165100</xdr:colOff>
      <xdr:row>35</xdr:row>
      <xdr:rowOff>317094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5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327271</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9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74117</xdr:rowOff>
    </xdr:from>
    <xdr:to>
      <xdr:col>18</xdr:col>
      <xdr:colOff>177800</xdr:colOff>
      <xdr:row>37</xdr:row>
      <xdr:rowOff>165786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98817"/>
          <a:ext cx="698500" cy="91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218999</xdr:rowOff>
    </xdr:from>
    <xdr:to>
      <xdr:col>19</xdr:col>
      <xdr:colOff>38100</xdr:colOff>
      <xdr:row>35</xdr:row>
      <xdr:rowOff>320599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93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330776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9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188405</xdr:rowOff>
    </xdr:from>
    <xdr:to>
      <xdr:col>15</xdr:col>
      <xdr:colOff>101600</xdr:colOff>
      <xdr:row>35</xdr:row>
      <xdr:rowOff>290005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98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300182</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6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40691</xdr:rowOff>
    </xdr:from>
    <xdr:to>
      <xdr:col>29</xdr:col>
      <xdr:colOff>177800</xdr:colOff>
      <xdr:row>37</xdr:row>
      <xdr:rowOff>142291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65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120718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7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60998</xdr:rowOff>
    </xdr:from>
    <xdr:to>
      <xdr:col>26</xdr:col>
      <xdr:colOff>101600</xdr:colOff>
      <xdr:row>37</xdr:row>
      <xdr:rowOff>162598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85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147375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72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43472</xdr:rowOff>
    </xdr:from>
    <xdr:to>
      <xdr:col>22</xdr:col>
      <xdr:colOff>165100</xdr:colOff>
      <xdr:row>37</xdr:row>
      <xdr:rowOff>145072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68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129849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114986</xdr:rowOff>
    </xdr:from>
    <xdr:to>
      <xdr:col>19</xdr:col>
      <xdr:colOff>38100</xdr:colOff>
      <xdr:row>37</xdr:row>
      <xdr:rowOff>216586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39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201363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2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23317</xdr:rowOff>
    </xdr:from>
    <xdr:to>
      <xdr:col>15</xdr:col>
      <xdr:colOff>101600</xdr:colOff>
      <xdr:row>37</xdr:row>
      <xdr:rowOff>124917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4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109694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34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68148</xdr:rowOff>
    </xdr:from>
    <xdr:to>
      <xdr:col>24</xdr:col>
      <xdr:colOff>63500</xdr:colOff>
      <xdr:row>38</xdr:row>
      <xdr:rowOff>84493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40348"/>
          <a:ext cx="838200" cy="35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59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43193</xdr:rowOff>
    </xdr:from>
    <xdr:to>
      <xdr:col>19</xdr:col>
      <xdr:colOff>177800</xdr:colOff>
      <xdr:row>38</xdr:row>
      <xdr:rowOff>84493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58293"/>
          <a:ext cx="889000" cy="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60647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43193</xdr:rowOff>
    </xdr:from>
    <xdr:to>
      <xdr:col>15</xdr:col>
      <xdr:colOff>50800</xdr:colOff>
      <xdr:row>38</xdr:row>
      <xdr:rowOff>78092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58293"/>
          <a:ext cx="8890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91089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30886</xdr:rowOff>
    </xdr:from>
    <xdr:to>
      <xdr:col>10</xdr:col>
      <xdr:colOff>114300</xdr:colOff>
      <xdr:row>38</xdr:row>
      <xdr:rowOff>78092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545986"/>
          <a:ext cx="889000" cy="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117454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43616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17348</xdr:rowOff>
    </xdr:from>
    <xdr:to>
      <xdr:col>24</xdr:col>
      <xdr:colOff>114300</xdr:colOff>
      <xdr:row>36</xdr:row>
      <xdr:rowOff>118948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167225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6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33693</xdr:rowOff>
    </xdr:from>
    <xdr:to>
      <xdr:col>20</xdr:col>
      <xdr:colOff>38100</xdr:colOff>
      <xdr:row>38</xdr:row>
      <xdr:rowOff>135293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126420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4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163843</xdr:rowOff>
    </xdr:from>
    <xdr:to>
      <xdr:col>15</xdr:col>
      <xdr:colOff>101600</xdr:colOff>
      <xdr:row>38</xdr:row>
      <xdr:rowOff>93993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85120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0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27292</xdr:rowOff>
    </xdr:from>
    <xdr:to>
      <xdr:col>10</xdr:col>
      <xdr:colOff>165100</xdr:colOff>
      <xdr:row>38</xdr:row>
      <xdr:rowOff>128892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120019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151536</xdr:rowOff>
    </xdr:from>
    <xdr:to>
      <xdr:col>6</xdr:col>
      <xdr:colOff>38100</xdr:colOff>
      <xdr:row>38</xdr:row>
      <xdr:rowOff>81686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72813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8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159065</xdr:rowOff>
    </xdr:from>
    <xdr:to>
      <xdr:col>24</xdr:col>
      <xdr:colOff>63500</xdr:colOff>
      <xdr:row>58</xdr:row>
      <xdr:rowOff>83366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31715"/>
          <a:ext cx="838200" cy="9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01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145905</xdr:rowOff>
    </xdr:from>
    <xdr:to>
      <xdr:col>19</xdr:col>
      <xdr:colOff>177800</xdr:colOff>
      <xdr:row>58</xdr:row>
      <xdr:rowOff>83366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18555"/>
          <a:ext cx="889000" cy="10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108892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6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145905</xdr:rowOff>
    </xdr:from>
    <xdr:to>
      <xdr:col>15</xdr:col>
      <xdr:colOff>50800</xdr:colOff>
      <xdr:row>58</xdr:row>
      <xdr:rowOff>33434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18555"/>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33434</xdr:rowOff>
    </xdr:from>
    <xdr:to>
      <xdr:col>10</xdr:col>
      <xdr:colOff>114300</xdr:colOff>
      <xdr:row>58</xdr:row>
      <xdr:rowOff>161776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77534"/>
          <a:ext cx="889000" cy="12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6120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3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91551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108265</xdr:rowOff>
    </xdr:from>
    <xdr:to>
      <xdr:col>24</xdr:col>
      <xdr:colOff>114300</xdr:colOff>
      <xdr:row>58</xdr:row>
      <xdr:rowOff>38415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23192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9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32566</xdr:rowOff>
    </xdr:from>
    <xdr:to>
      <xdr:col>20</xdr:col>
      <xdr:colOff>38100</xdr:colOff>
      <xdr:row>58</xdr:row>
      <xdr:rowOff>134166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7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125293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6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95105</xdr:rowOff>
    </xdr:from>
    <xdr:to>
      <xdr:col>15</xdr:col>
      <xdr:colOff>101600</xdr:colOff>
      <xdr:row>58</xdr:row>
      <xdr:rowOff>25255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6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16382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6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154084</xdr:rowOff>
    </xdr:from>
    <xdr:to>
      <xdr:col>10</xdr:col>
      <xdr:colOff>165100</xdr:colOff>
      <xdr:row>58</xdr:row>
      <xdr:rowOff>84234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75361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1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110976</xdr:rowOff>
    </xdr:from>
    <xdr:to>
      <xdr:col>6</xdr:col>
      <xdr:colOff>38100</xdr:colOff>
      <xdr:row>59</xdr:row>
      <xdr:rowOff>41126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5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32253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4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135636</xdr:rowOff>
    </xdr:from>
    <xdr:to>
      <xdr:col>24</xdr:col>
      <xdr:colOff>63500</xdr:colOff>
      <xdr:row>74</xdr:row>
      <xdr:rowOff>55753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651486"/>
          <a:ext cx="838200" cy="9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98823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786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55753</xdr:rowOff>
    </xdr:from>
    <xdr:to>
      <xdr:col>19</xdr:col>
      <xdr:colOff>177800</xdr:colOff>
      <xdr:row>74</xdr:row>
      <xdr:rowOff>87630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2743053"/>
          <a:ext cx="889000" cy="3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82059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94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87630</xdr:rowOff>
    </xdr:from>
    <xdr:to>
      <xdr:col>15</xdr:col>
      <xdr:colOff>50800</xdr:colOff>
      <xdr:row>74</xdr:row>
      <xdr:rowOff>125349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774930"/>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140733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99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114808</xdr:rowOff>
    </xdr:from>
    <xdr:to>
      <xdr:col>10</xdr:col>
      <xdr:colOff>114300</xdr:colOff>
      <xdr:row>74</xdr:row>
      <xdr:rowOff>125349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2802108"/>
          <a:ext cx="8890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84836</xdr:rowOff>
    </xdr:from>
    <xdr:to>
      <xdr:col>24</xdr:col>
      <xdr:colOff>114300</xdr:colOff>
      <xdr:row>74</xdr:row>
      <xdr:rowOff>14986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6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107713</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45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4953</xdr:rowOff>
    </xdr:from>
    <xdr:to>
      <xdr:col>20</xdr:col>
      <xdr:colOff>38100</xdr:colOff>
      <xdr:row>74</xdr:row>
      <xdr:rowOff>106553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69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123080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36830</xdr:rowOff>
    </xdr:from>
    <xdr:to>
      <xdr:col>15</xdr:col>
      <xdr:colOff>101600</xdr:colOff>
      <xdr:row>74</xdr:row>
      <xdr:rowOff>138430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7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154957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49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74549</xdr:rowOff>
    </xdr:from>
    <xdr:to>
      <xdr:col>10</xdr:col>
      <xdr:colOff>165100</xdr:colOff>
      <xdr:row>75</xdr:row>
      <xdr:rowOff>4699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76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21226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53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64008</xdr:rowOff>
    </xdr:from>
    <xdr:to>
      <xdr:col>6</xdr:col>
      <xdr:colOff>38100</xdr:colOff>
      <xdr:row>74</xdr:row>
      <xdr:rowOff>165608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75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10685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52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56330</xdr:rowOff>
    </xdr:from>
    <xdr:to>
      <xdr:col>24</xdr:col>
      <xdr:colOff>63500</xdr:colOff>
      <xdr:row>96</xdr:row>
      <xdr:rowOff>24623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72630"/>
          <a:ext cx="838200" cy="31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165932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939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24623</xdr:rowOff>
    </xdr:from>
    <xdr:to>
      <xdr:col>19</xdr:col>
      <xdr:colOff>177800</xdr:colOff>
      <xdr:row>96</xdr:row>
      <xdr:rowOff>91602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83823"/>
          <a:ext cx="889000" cy="6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3207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11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25719</xdr:rowOff>
    </xdr:from>
    <xdr:to>
      <xdr:col>15</xdr:col>
      <xdr:colOff>50800</xdr:colOff>
      <xdr:row>96</xdr:row>
      <xdr:rowOff>91602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13469"/>
          <a:ext cx="889000" cy="23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152528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25719</xdr:rowOff>
    </xdr:from>
    <xdr:to>
      <xdr:col>10</xdr:col>
      <xdr:colOff>114300</xdr:colOff>
      <xdr:row>98</xdr:row>
      <xdr:rowOff>74160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13469"/>
          <a:ext cx="889000" cy="56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43418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8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50413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50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5530</xdr:rowOff>
    </xdr:from>
    <xdr:to>
      <xdr:col>24</xdr:col>
      <xdr:colOff>114300</xdr:colOff>
      <xdr:row>94</xdr:row>
      <xdr:rowOff>107130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155407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0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145273</xdr:rowOff>
    </xdr:from>
    <xdr:to>
      <xdr:col>20</xdr:col>
      <xdr:colOff>38100</xdr:colOff>
      <xdr:row>96</xdr:row>
      <xdr:rowOff>75423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3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66550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2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40802</xdr:rowOff>
    </xdr:from>
    <xdr:to>
      <xdr:col>15</xdr:col>
      <xdr:colOff>101600</xdr:colOff>
      <xdr:row>96</xdr:row>
      <xdr:rowOff>142402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0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133529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59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146369</xdr:rowOff>
    </xdr:from>
    <xdr:to>
      <xdr:col>10</xdr:col>
      <xdr:colOff>165100</xdr:colOff>
      <xdr:row>95</xdr:row>
      <xdr:rowOff>76519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6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67646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5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23360</xdr:rowOff>
    </xdr:from>
    <xdr:to>
      <xdr:col>6</xdr:col>
      <xdr:colOff>38100</xdr:colOff>
      <xdr:row>98</xdr:row>
      <xdr:rowOff>124960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116087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1969</xdr:rowOff>
    </xdr:from>
    <xdr:to>
      <xdr:col>55</xdr:col>
      <xdr:colOff>0</xdr:colOff>
      <xdr:row>38</xdr:row>
      <xdr:rowOff>16828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17069"/>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123499</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467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5969</xdr:rowOff>
    </xdr:from>
    <xdr:to>
      <xdr:col>50</xdr:col>
      <xdr:colOff>114300</xdr:colOff>
      <xdr:row>38</xdr:row>
      <xdr:rowOff>16828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21069"/>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2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5969</xdr:rowOff>
    </xdr:from>
    <xdr:to>
      <xdr:col>45</xdr:col>
      <xdr:colOff>177800</xdr:colOff>
      <xdr:row>38</xdr:row>
      <xdr:rowOff>52515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21069"/>
          <a:ext cx="889000" cy="4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120371</xdr:rowOff>
    </xdr:from>
    <xdr:to>
      <xdr:col>41</xdr:col>
      <xdr:colOff>50800</xdr:colOff>
      <xdr:row>38</xdr:row>
      <xdr:rowOff>52515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63871"/>
          <a:ext cx="889000" cy="130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5605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122618</xdr:rowOff>
    </xdr:from>
    <xdr:to>
      <xdr:col>55</xdr:col>
      <xdr:colOff>50800</xdr:colOff>
      <xdr:row>38</xdr:row>
      <xdr:rowOff>52769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62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145495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1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137478</xdr:rowOff>
    </xdr:from>
    <xdr:to>
      <xdr:col>50</xdr:col>
      <xdr:colOff>165100</xdr:colOff>
      <xdr:row>38</xdr:row>
      <xdr:rowOff>67628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58755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7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126619</xdr:rowOff>
    </xdr:from>
    <xdr:to>
      <xdr:col>46</xdr:col>
      <xdr:colOff>38100</xdr:colOff>
      <xdr:row>38</xdr:row>
      <xdr:rowOff>56769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47896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6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1715</xdr:rowOff>
    </xdr:from>
    <xdr:to>
      <xdr:col>41</xdr:col>
      <xdr:colOff>101600</xdr:colOff>
      <xdr:row>38</xdr:row>
      <xdr:rowOff>103315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94442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69571</xdr:rowOff>
    </xdr:from>
    <xdr:to>
      <xdr:col>36</xdr:col>
      <xdr:colOff>165100</xdr:colOff>
      <xdr:row>30</xdr:row>
      <xdr:rowOff>171171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1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16248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88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160312</xdr:rowOff>
    </xdr:from>
    <xdr:to>
      <xdr:col>55</xdr:col>
      <xdr:colOff>0</xdr:colOff>
      <xdr:row>55</xdr:row>
      <xdr:rowOff>92132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418612"/>
          <a:ext cx="838200" cy="10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160312</xdr:rowOff>
    </xdr:from>
    <xdr:to>
      <xdr:col>50</xdr:col>
      <xdr:colOff>114300</xdr:colOff>
      <xdr:row>55</xdr:row>
      <xdr:rowOff>21723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418612"/>
          <a:ext cx="889000" cy="3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145851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21723</xdr:rowOff>
    </xdr:from>
    <xdr:to>
      <xdr:col>45</xdr:col>
      <xdr:colOff>177800</xdr:colOff>
      <xdr:row>55</xdr:row>
      <xdr:rowOff>152711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451473"/>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105408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7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152711</xdr:rowOff>
    </xdr:from>
    <xdr:to>
      <xdr:col>41</xdr:col>
      <xdr:colOff>50800</xdr:colOff>
      <xdr:row>56</xdr:row>
      <xdr:rowOff>53746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582461"/>
          <a:ext cx="889000" cy="7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41332</xdr:rowOff>
    </xdr:from>
    <xdr:to>
      <xdr:col>55</xdr:col>
      <xdr:colOff>50800</xdr:colOff>
      <xdr:row>55</xdr:row>
      <xdr:rowOff>142932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19759</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44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109512</xdr:rowOff>
    </xdr:from>
    <xdr:to>
      <xdr:col>50</xdr:col>
      <xdr:colOff>165100</xdr:colOff>
      <xdr:row>55</xdr:row>
      <xdr:rowOff>39662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36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56189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4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142373</xdr:rowOff>
    </xdr:from>
    <xdr:to>
      <xdr:col>46</xdr:col>
      <xdr:colOff>38100</xdr:colOff>
      <xdr:row>55</xdr:row>
      <xdr:rowOff>72523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4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89050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17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101911</xdr:rowOff>
    </xdr:from>
    <xdr:to>
      <xdr:col>41</xdr:col>
      <xdr:colOff>101600</xdr:colOff>
      <xdr:row>56</xdr:row>
      <xdr:rowOff>32061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3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23188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62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2946</xdr:rowOff>
    </xdr:from>
    <xdr:to>
      <xdr:col>36</xdr:col>
      <xdr:colOff>165100</xdr:colOff>
      <xdr:row>56</xdr:row>
      <xdr:rowOff>104546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95673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6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82245</xdr:rowOff>
    </xdr:from>
    <xdr:to>
      <xdr:col>55</xdr:col>
      <xdr:colOff>0</xdr:colOff>
      <xdr:row>78</xdr:row>
      <xdr:rowOff>86474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55345"/>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46013</xdr:rowOff>
    </xdr:from>
    <xdr:to>
      <xdr:col>50</xdr:col>
      <xdr:colOff>114300</xdr:colOff>
      <xdr:row>78</xdr:row>
      <xdr:rowOff>86474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19113"/>
          <a:ext cx="889000" cy="4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46013</xdr:rowOff>
    </xdr:from>
    <xdr:to>
      <xdr:col>45</xdr:col>
      <xdr:colOff>177800</xdr:colOff>
      <xdr:row>78</xdr:row>
      <xdr:rowOff>168351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419113"/>
          <a:ext cx="889000" cy="1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34544</xdr:rowOff>
    </xdr:from>
    <xdr:to>
      <xdr:col>41</xdr:col>
      <xdr:colOff>50800</xdr:colOff>
      <xdr:row>78</xdr:row>
      <xdr:rowOff>168351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407644"/>
          <a:ext cx="889000" cy="1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31445</xdr:rowOff>
    </xdr:from>
    <xdr:to>
      <xdr:col>55</xdr:col>
      <xdr:colOff>50800</xdr:colOff>
      <xdr:row>78</xdr:row>
      <xdr:rowOff>133045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0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117822</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1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35674</xdr:rowOff>
    </xdr:from>
    <xdr:to>
      <xdr:col>50</xdr:col>
      <xdr:colOff>165100</xdr:colOff>
      <xdr:row>78</xdr:row>
      <xdr:rowOff>137274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0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128401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0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166663</xdr:rowOff>
    </xdr:from>
    <xdr:to>
      <xdr:col>46</xdr:col>
      <xdr:colOff>38100</xdr:colOff>
      <xdr:row>78</xdr:row>
      <xdr:rowOff>96813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6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87940</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6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117551</xdr:rowOff>
    </xdr:from>
    <xdr:to>
      <xdr:col>41</xdr:col>
      <xdr:colOff>101600</xdr:colOff>
      <xdr:row>79</xdr:row>
      <xdr:rowOff>47701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9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38828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58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155194</xdr:rowOff>
    </xdr:from>
    <xdr:to>
      <xdr:col>36</xdr:col>
      <xdr:colOff>165100</xdr:colOff>
      <xdr:row>78</xdr:row>
      <xdr:rowOff>85344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76471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4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86502</xdr:rowOff>
    </xdr:from>
    <xdr:to>
      <xdr:col>55</xdr:col>
      <xdr:colOff>0</xdr:colOff>
      <xdr:row>95</xdr:row>
      <xdr:rowOff>126932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374252"/>
          <a:ext cx="838200" cy="4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144986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3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170594</xdr:rowOff>
    </xdr:from>
    <xdr:to>
      <xdr:col>50</xdr:col>
      <xdr:colOff>114300</xdr:colOff>
      <xdr:row>95</xdr:row>
      <xdr:rowOff>126932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286894"/>
          <a:ext cx="889000" cy="12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99559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170594</xdr:rowOff>
    </xdr:from>
    <xdr:to>
      <xdr:col>45</xdr:col>
      <xdr:colOff>177800</xdr:colOff>
      <xdr:row>95</xdr:row>
      <xdr:rowOff>87252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286894"/>
          <a:ext cx="889000" cy="8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45578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84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87252</xdr:rowOff>
    </xdr:from>
    <xdr:to>
      <xdr:col>41</xdr:col>
      <xdr:colOff>50800</xdr:colOff>
      <xdr:row>96</xdr:row>
      <xdr:rowOff>94340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75002"/>
          <a:ext cx="889000" cy="17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88163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89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85027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71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35702</xdr:rowOff>
    </xdr:from>
    <xdr:to>
      <xdr:col>55</xdr:col>
      <xdr:colOff>50800</xdr:colOff>
      <xdr:row>95</xdr:row>
      <xdr:rowOff>137302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32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58579</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17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76132</xdr:rowOff>
    </xdr:from>
    <xdr:to>
      <xdr:col>50</xdr:col>
      <xdr:colOff>165100</xdr:colOff>
      <xdr:row>96</xdr:row>
      <xdr:rowOff>6282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36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22809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13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119794</xdr:rowOff>
    </xdr:from>
    <xdr:to>
      <xdr:col>46</xdr:col>
      <xdr:colOff>38100</xdr:colOff>
      <xdr:row>95</xdr:row>
      <xdr:rowOff>49944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23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66471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01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36452</xdr:rowOff>
    </xdr:from>
    <xdr:to>
      <xdr:col>41</xdr:col>
      <xdr:colOff>101600</xdr:colOff>
      <xdr:row>95</xdr:row>
      <xdr:rowOff>138052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2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154579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09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43540</xdr:rowOff>
    </xdr:from>
    <xdr:to>
      <xdr:col>36</xdr:col>
      <xdr:colOff>165100</xdr:colOff>
      <xdr:row>96</xdr:row>
      <xdr:rowOff>145140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5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161667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27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110961</xdr:rowOff>
    </xdr:from>
    <xdr:to>
      <xdr:col>85</xdr:col>
      <xdr:colOff>127000</xdr:colOff>
      <xdr:row>38</xdr:row>
      <xdr:rowOff>130229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626061"/>
          <a:ext cx="8382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110961</xdr:rowOff>
    </xdr:from>
    <xdr:to>
      <xdr:col>81</xdr:col>
      <xdr:colOff>50800</xdr:colOff>
      <xdr:row>39</xdr:row>
      <xdr:rowOff>91585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6626061"/>
          <a:ext cx="889000" cy="15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78305</xdr:rowOff>
    </xdr:from>
    <xdr:to>
      <xdr:col>76</xdr:col>
      <xdr:colOff>114300</xdr:colOff>
      <xdr:row>39</xdr:row>
      <xdr:rowOff>91585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64855"/>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78305</xdr:rowOff>
    </xdr:from>
    <xdr:to>
      <xdr:col>71</xdr:col>
      <xdr:colOff>177800</xdr:colOff>
      <xdr:row>39</xdr:row>
      <xdr:rowOff>97899</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67648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79429</xdr:rowOff>
    </xdr:from>
    <xdr:to>
      <xdr:col>85</xdr:col>
      <xdr:colOff>177800</xdr:colOff>
      <xdr:row>39</xdr:row>
      <xdr:rowOff>9579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59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57856</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57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60161</xdr:rowOff>
    </xdr:from>
    <xdr:to>
      <xdr:col>81</xdr:col>
      <xdr:colOff>101600</xdr:colOff>
      <xdr:row>38</xdr:row>
      <xdr:rowOff>161761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57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152888</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46428" y="66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40785</xdr:rowOff>
    </xdr:from>
    <xdr:to>
      <xdr:col>76</xdr:col>
      <xdr:colOff>165100</xdr:colOff>
      <xdr:row>39</xdr:row>
      <xdr:rowOff>142385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133512</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35333" y="68200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27505</xdr:rowOff>
    </xdr:from>
    <xdr:to>
      <xdr:col>72</xdr:col>
      <xdr:colOff>38100</xdr:colOff>
      <xdr:row>39</xdr:row>
      <xdr:rowOff>129105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1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120232</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14017" y="6806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47099</xdr:rowOff>
    </xdr:from>
    <xdr:to>
      <xdr:col>67</xdr:col>
      <xdr:colOff>101600</xdr:colOff>
      <xdr:row>39</xdr:row>
      <xdr:rowOff>148699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139826</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163863</xdr:rowOff>
    </xdr:from>
    <xdr:to>
      <xdr:col>85</xdr:col>
      <xdr:colOff>127000</xdr:colOff>
      <xdr:row>75</xdr:row>
      <xdr:rowOff>12712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851163"/>
          <a:ext cx="8382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167635</xdr:rowOff>
    </xdr:from>
    <xdr:to>
      <xdr:col>81</xdr:col>
      <xdr:colOff>50800</xdr:colOff>
      <xdr:row>75</xdr:row>
      <xdr:rowOff>12712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854935"/>
          <a:ext cx="889000" cy="1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4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167635</xdr:rowOff>
    </xdr:from>
    <xdr:to>
      <xdr:col>76</xdr:col>
      <xdr:colOff>114300</xdr:colOff>
      <xdr:row>75</xdr:row>
      <xdr:rowOff>12256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854935"/>
          <a:ext cx="8890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12256</xdr:rowOff>
    </xdr:from>
    <xdr:to>
      <xdr:col>71</xdr:col>
      <xdr:colOff>177800</xdr:colOff>
      <xdr:row>75</xdr:row>
      <xdr:rowOff>31710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871006"/>
          <a:ext cx="889000" cy="1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113063</xdr:rowOff>
    </xdr:from>
    <xdr:to>
      <xdr:col>85</xdr:col>
      <xdr:colOff>177800</xdr:colOff>
      <xdr:row>75</xdr:row>
      <xdr:rowOff>43213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80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91490</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77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133362</xdr:rowOff>
    </xdr:from>
    <xdr:to>
      <xdr:col>81</xdr:col>
      <xdr:colOff>101600</xdr:colOff>
      <xdr:row>75</xdr:row>
      <xdr:rowOff>63512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82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54639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91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116835</xdr:rowOff>
    </xdr:from>
    <xdr:to>
      <xdr:col>76</xdr:col>
      <xdr:colOff>165100</xdr:colOff>
      <xdr:row>75</xdr:row>
      <xdr:rowOff>46985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8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38112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89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132906</xdr:rowOff>
    </xdr:from>
    <xdr:to>
      <xdr:col>72</xdr:col>
      <xdr:colOff>38100</xdr:colOff>
      <xdr:row>75</xdr:row>
      <xdr:rowOff>63056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8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54183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91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152360</xdr:rowOff>
    </xdr:from>
    <xdr:to>
      <xdr:col>67</xdr:col>
      <xdr:colOff>101600</xdr:colOff>
      <xdr:row>75</xdr:row>
      <xdr:rowOff>82510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8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73637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9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98552</xdr:rowOff>
    </xdr:from>
    <xdr:to>
      <xdr:col>85</xdr:col>
      <xdr:colOff>127000</xdr:colOff>
      <xdr:row>95</xdr:row>
      <xdr:rowOff>31496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214852"/>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8729</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29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49440</xdr:rowOff>
    </xdr:from>
    <xdr:to>
      <xdr:col>81</xdr:col>
      <xdr:colOff>50800</xdr:colOff>
      <xdr:row>94</xdr:row>
      <xdr:rowOff>98552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165740"/>
          <a:ext cx="889000" cy="4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49440</xdr:rowOff>
    </xdr:from>
    <xdr:to>
      <xdr:col>76</xdr:col>
      <xdr:colOff>114300</xdr:colOff>
      <xdr:row>96</xdr:row>
      <xdr:rowOff>32410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165740"/>
          <a:ext cx="889000" cy="32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165092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5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32410</xdr:rowOff>
    </xdr:from>
    <xdr:to>
      <xdr:col>71</xdr:col>
      <xdr:colOff>177800</xdr:colOff>
      <xdr:row>96</xdr:row>
      <xdr:rowOff>108114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491610"/>
          <a:ext cx="889000" cy="7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152146</xdr:rowOff>
    </xdr:from>
    <xdr:to>
      <xdr:col>85</xdr:col>
      <xdr:colOff>177800</xdr:colOff>
      <xdr:row>95</xdr:row>
      <xdr:rowOff>82296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26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3573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11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47752</xdr:rowOff>
    </xdr:from>
    <xdr:to>
      <xdr:col>81</xdr:col>
      <xdr:colOff>101600</xdr:colOff>
      <xdr:row>94</xdr:row>
      <xdr:rowOff>149352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1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165879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593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170090</xdr:rowOff>
    </xdr:from>
    <xdr:to>
      <xdr:col>76</xdr:col>
      <xdr:colOff>165100</xdr:colOff>
      <xdr:row>94</xdr:row>
      <xdr:rowOff>100240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11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116767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89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153060</xdr:rowOff>
    </xdr:from>
    <xdr:to>
      <xdr:col>72</xdr:col>
      <xdr:colOff>38100</xdr:colOff>
      <xdr:row>96</xdr:row>
      <xdr:rowOff>83210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74337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53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57314</xdr:rowOff>
    </xdr:from>
    <xdr:to>
      <xdr:col>67</xdr:col>
      <xdr:colOff>101600</xdr:colOff>
      <xdr:row>96</xdr:row>
      <xdr:rowOff>158914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51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150041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60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02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62374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06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71518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07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32144</xdr:rowOff>
    </xdr:from>
    <xdr:to>
      <xdr:col>116</xdr:col>
      <xdr:colOff>63500</xdr:colOff>
      <xdr:row>58</xdr:row>
      <xdr:rowOff>32753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976244"/>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32334</xdr:rowOff>
    </xdr:from>
    <xdr:to>
      <xdr:col>111</xdr:col>
      <xdr:colOff>177800</xdr:colOff>
      <xdr:row>58</xdr:row>
      <xdr:rowOff>32753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976434"/>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153759</xdr:rowOff>
    </xdr:from>
    <xdr:to>
      <xdr:col>107</xdr:col>
      <xdr:colOff>50800</xdr:colOff>
      <xdr:row>58</xdr:row>
      <xdr:rowOff>32334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26409"/>
          <a:ext cx="889000" cy="5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153759</xdr:rowOff>
    </xdr:from>
    <xdr:to>
      <xdr:col>102</xdr:col>
      <xdr:colOff>114300</xdr:colOff>
      <xdr:row>58</xdr:row>
      <xdr:rowOff>32486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926409"/>
          <a:ext cx="889000" cy="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152794</xdr:rowOff>
    </xdr:from>
    <xdr:to>
      <xdr:col>116</xdr:col>
      <xdr:colOff>114300</xdr:colOff>
      <xdr:row>58</xdr:row>
      <xdr:rowOff>82944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2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131221</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0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153403</xdr:rowOff>
    </xdr:from>
    <xdr:to>
      <xdr:col>112</xdr:col>
      <xdr:colOff>38100</xdr:colOff>
      <xdr:row>58</xdr:row>
      <xdr:rowOff>83553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74680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152984</xdr:rowOff>
    </xdr:from>
    <xdr:to>
      <xdr:col>107</xdr:col>
      <xdr:colOff>101600</xdr:colOff>
      <xdr:row>58</xdr:row>
      <xdr:rowOff>83134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2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74261</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1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102959</xdr:rowOff>
    </xdr:from>
    <xdr:to>
      <xdr:col>102</xdr:col>
      <xdr:colOff>165100</xdr:colOff>
      <xdr:row>58</xdr:row>
      <xdr:rowOff>33109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7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24236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96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153136</xdr:rowOff>
    </xdr:from>
    <xdr:to>
      <xdr:col>98</xdr:col>
      <xdr:colOff>38100</xdr:colOff>
      <xdr:row>58</xdr:row>
      <xdr:rowOff>83286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2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74413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1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151625</xdr:rowOff>
    </xdr:from>
    <xdr:to>
      <xdr:col>116</xdr:col>
      <xdr:colOff>63500</xdr:colOff>
      <xdr:row>79</xdr:row>
      <xdr:rowOff>64148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524725"/>
          <a:ext cx="8382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64148</xdr:rowOff>
    </xdr:from>
    <xdr:to>
      <xdr:col>111</xdr:col>
      <xdr:colOff>177800</xdr:colOff>
      <xdr:row>79</xdr:row>
      <xdr:rowOff>99580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608698"/>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79</xdr:row>
      <xdr:rowOff>99580</xdr:rowOff>
    </xdr:from>
    <xdr:to>
      <xdr:col>107</xdr:col>
      <xdr:colOff>50800</xdr:colOff>
      <xdr:row>79</xdr:row>
      <xdr:rowOff>104496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644130"/>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0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39954</xdr:rowOff>
    </xdr:from>
    <xdr:to>
      <xdr:col>102</xdr:col>
      <xdr:colOff>114300</xdr:colOff>
      <xdr:row>79</xdr:row>
      <xdr:rowOff>104496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584504"/>
          <a:ext cx="889000" cy="6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100825</xdr:rowOff>
    </xdr:from>
    <xdr:to>
      <xdr:col>116</xdr:col>
      <xdr:colOff>114300</xdr:colOff>
      <xdr:row>79</xdr:row>
      <xdr:rowOff>30975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47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15752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38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13348</xdr:rowOff>
    </xdr:from>
    <xdr:to>
      <xdr:col>112</xdr:col>
      <xdr:colOff>38100</xdr:colOff>
      <xdr:row>79</xdr:row>
      <xdr:rowOff>114948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55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106075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65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79</xdr:row>
      <xdr:rowOff>48780</xdr:rowOff>
    </xdr:from>
    <xdr:to>
      <xdr:col>107</xdr:col>
      <xdr:colOff>101600</xdr:colOff>
      <xdr:row>79</xdr:row>
      <xdr:rowOff>150380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59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141507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68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79</xdr:row>
      <xdr:rowOff>53696</xdr:rowOff>
    </xdr:from>
    <xdr:to>
      <xdr:col>102</xdr:col>
      <xdr:colOff>165100</xdr:colOff>
      <xdr:row>79</xdr:row>
      <xdr:rowOff>155296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5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146423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69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160604</xdr:rowOff>
    </xdr:from>
    <xdr:to>
      <xdr:col>98</xdr:col>
      <xdr:colOff>38100</xdr:colOff>
      <xdr:row>79</xdr:row>
      <xdr:rowOff>90754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53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81881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62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427,985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22,636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）となった。主な構成項目について、人件費は、住民一人当たり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72,878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円。人員配置の適正化により、職員給与費の増加抑制を図っているものの、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の増などにより、人件費の歳出決算額は増加した。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58,657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予防接種事業費</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などが主な要因である。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113,647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1,484</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円下回っているものの、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定額減税補足給付金給付事業費（物価高騰対応）の皆増や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障害者自立支援事業費の増加などにより上昇傾向にあるため、事業の統廃合など、あらゆる角度から見直しを行い、上昇傾向に歯止めをかけるように努める。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53,497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集出荷貯蔵施設等再編整備に対する補助に係る強い農業づくり交付金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事業</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の皆減</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清掃工場長寿命化事業</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完了などにより減少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今後も公共施設の維持管理経費や大型建設事業費の増加が見込まれるため、公共施設等総合管理計画に基づき、施設等の更新、統廃合、長寿命化を計画的に行うとともに、財政負担の軽減と平準化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18,340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1,302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円上回っており、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減債基金積立金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の増加などが主な要因である。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84455</xdr:rowOff>
    </xdr:from>
    <xdr:to>
      <xdr:col>24</xdr:col>
      <xdr:colOff>63500</xdr:colOff>
      <xdr:row>34</xdr:row>
      <xdr:rowOff>116840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1375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84455</xdr:rowOff>
    </xdr:from>
    <xdr:to>
      <xdr:col>19</xdr:col>
      <xdr:colOff>177800</xdr:colOff>
      <xdr:row>35</xdr:row>
      <xdr:rowOff>59690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13755"/>
          <a:ext cx="889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0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59690</xdr:rowOff>
    </xdr:from>
    <xdr:to>
      <xdr:col>15</xdr:col>
      <xdr:colOff>50800</xdr:colOff>
      <xdr:row>35</xdr:row>
      <xdr:rowOff>67310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60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126365</xdr:rowOff>
    </xdr:from>
    <xdr:to>
      <xdr:col>10</xdr:col>
      <xdr:colOff>114300</xdr:colOff>
      <xdr:row>35</xdr:row>
      <xdr:rowOff>67310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84215"/>
          <a:ext cx="889000" cy="28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66040</xdr:rowOff>
    </xdr:from>
    <xdr:to>
      <xdr:col>24</xdr:col>
      <xdr:colOff>114300</xdr:colOff>
      <xdr:row>34</xdr:row>
      <xdr:rowOff>167640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44467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33655</xdr:rowOff>
    </xdr:from>
    <xdr:to>
      <xdr:col>20</xdr:col>
      <xdr:colOff>38100</xdr:colOff>
      <xdr:row>34</xdr:row>
      <xdr:rowOff>135255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126382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8890</xdr:rowOff>
    </xdr:from>
    <xdr:to>
      <xdr:col>15</xdr:col>
      <xdr:colOff>101600</xdr:colOff>
      <xdr:row>35</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101617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16510</xdr:rowOff>
    </xdr:from>
    <xdr:to>
      <xdr:col>10</xdr:col>
      <xdr:colOff>165100</xdr:colOff>
      <xdr:row>35</xdr:row>
      <xdr:rowOff>118110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109237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75565</xdr:rowOff>
    </xdr:from>
    <xdr:to>
      <xdr:col>6</xdr:col>
      <xdr:colOff>38100</xdr:colOff>
      <xdr:row>34</xdr:row>
      <xdr:rowOff>5715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22242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0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68517</xdr:rowOff>
    </xdr:from>
    <xdr:to>
      <xdr:col>24</xdr:col>
      <xdr:colOff>63500</xdr:colOff>
      <xdr:row>57</xdr:row>
      <xdr:rowOff>127939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41167"/>
          <a:ext cx="838200" cy="5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25489</xdr:rowOff>
    </xdr:from>
    <xdr:to>
      <xdr:col>19</xdr:col>
      <xdr:colOff>177800</xdr:colOff>
      <xdr:row>57</xdr:row>
      <xdr:rowOff>127939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98139"/>
          <a:ext cx="889000" cy="10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25489</xdr:rowOff>
    </xdr:from>
    <xdr:to>
      <xdr:col>15</xdr:col>
      <xdr:colOff>50800</xdr:colOff>
      <xdr:row>58</xdr:row>
      <xdr:rowOff>37452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98139"/>
          <a:ext cx="889000" cy="18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42278</xdr:rowOff>
    </xdr:from>
    <xdr:to>
      <xdr:col>10</xdr:col>
      <xdr:colOff>114300</xdr:colOff>
      <xdr:row>58</xdr:row>
      <xdr:rowOff>37452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14778"/>
          <a:ext cx="889000" cy="136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17717</xdr:rowOff>
    </xdr:from>
    <xdr:to>
      <xdr:col>24</xdr:col>
      <xdr:colOff>114300</xdr:colOff>
      <xdr:row>57</xdr:row>
      <xdr:rowOff>119317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167594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6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77139</xdr:rowOff>
    </xdr:from>
    <xdr:to>
      <xdr:col>20</xdr:col>
      <xdr:colOff>38100</xdr:colOff>
      <xdr:row>58</xdr:row>
      <xdr:rowOff>7289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169866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94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146139</xdr:rowOff>
    </xdr:from>
    <xdr:to>
      <xdr:col>15</xdr:col>
      <xdr:colOff>101600</xdr:colOff>
      <xdr:row>57</xdr:row>
      <xdr:rowOff>76289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4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92816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2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158102</xdr:rowOff>
    </xdr:from>
    <xdr:to>
      <xdr:col>10</xdr:col>
      <xdr:colOff>165100</xdr:colOff>
      <xdr:row>58</xdr:row>
      <xdr:rowOff>88252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3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79379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2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162928</xdr:rowOff>
    </xdr:from>
    <xdr:to>
      <xdr:col>6</xdr:col>
      <xdr:colOff>38100</xdr:colOff>
      <xdr:row>50</xdr:row>
      <xdr:rowOff>93078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6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84205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65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39974</xdr:rowOff>
    </xdr:from>
    <xdr:to>
      <xdr:col>24</xdr:col>
      <xdr:colOff>63500</xdr:colOff>
      <xdr:row>76</xdr:row>
      <xdr:rowOff>32962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727274"/>
          <a:ext cx="838200" cy="33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21435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08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32962</xdr:rowOff>
    </xdr:from>
    <xdr:to>
      <xdr:col>19</xdr:col>
      <xdr:colOff>177800</xdr:colOff>
      <xdr:row>76</xdr:row>
      <xdr:rowOff>131375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63162"/>
          <a:ext cx="889000" cy="9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95832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78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65881</xdr:rowOff>
    </xdr:from>
    <xdr:to>
      <xdr:col>15</xdr:col>
      <xdr:colOff>50800</xdr:colOff>
      <xdr:row>76</xdr:row>
      <xdr:rowOff>131375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24631"/>
          <a:ext cx="889000" cy="23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51840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5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65881</xdr:rowOff>
    </xdr:from>
    <xdr:to>
      <xdr:col>10</xdr:col>
      <xdr:colOff>114300</xdr:colOff>
      <xdr:row>78</xdr:row>
      <xdr:rowOff>129870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24631"/>
          <a:ext cx="889000" cy="57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52697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0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34065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5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160624</xdr:rowOff>
    </xdr:from>
    <xdr:to>
      <xdr:col>24</xdr:col>
      <xdr:colOff>114300</xdr:colOff>
      <xdr:row>74</xdr:row>
      <xdr:rowOff>90774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7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12051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52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153612</xdr:rowOff>
    </xdr:from>
    <xdr:to>
      <xdr:col>20</xdr:col>
      <xdr:colOff>38100</xdr:colOff>
      <xdr:row>76</xdr:row>
      <xdr:rowOff>83762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1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74889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10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80575</xdr:rowOff>
    </xdr:from>
    <xdr:to>
      <xdr:col>15</xdr:col>
      <xdr:colOff>101600</xdr:colOff>
      <xdr:row>77</xdr:row>
      <xdr:rowOff>10725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27252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88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15081</xdr:rowOff>
    </xdr:from>
    <xdr:to>
      <xdr:col>10</xdr:col>
      <xdr:colOff>165100</xdr:colOff>
      <xdr:row>75</xdr:row>
      <xdr:rowOff>116681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87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133208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64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79070</xdr:rowOff>
    </xdr:from>
    <xdr:to>
      <xdr:col>6</xdr:col>
      <xdr:colOff>38100</xdr:colOff>
      <xdr:row>79</xdr:row>
      <xdr:rowOff>9220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25747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22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28905</xdr:rowOff>
    </xdr:from>
    <xdr:to>
      <xdr:col>24</xdr:col>
      <xdr:colOff>63500</xdr:colOff>
      <xdr:row>96</xdr:row>
      <xdr:rowOff>12675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145205"/>
          <a:ext cx="838200" cy="3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78795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28905</xdr:rowOff>
    </xdr:from>
    <xdr:to>
      <xdr:col>19</xdr:col>
      <xdr:colOff>177800</xdr:colOff>
      <xdr:row>95</xdr:row>
      <xdr:rowOff>71882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145205"/>
          <a:ext cx="889000" cy="2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55821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8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71882</xdr:rowOff>
    </xdr:from>
    <xdr:to>
      <xdr:col>15</xdr:col>
      <xdr:colOff>50800</xdr:colOff>
      <xdr:row>95</xdr:row>
      <xdr:rowOff>117983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59632"/>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156939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117983</xdr:rowOff>
    </xdr:from>
    <xdr:to>
      <xdr:col>10</xdr:col>
      <xdr:colOff>114300</xdr:colOff>
      <xdr:row>97</xdr:row>
      <xdr:rowOff>134099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405733"/>
          <a:ext cx="889000" cy="35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26751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115447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91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133325</xdr:rowOff>
    </xdr:from>
    <xdr:to>
      <xdr:col>24</xdr:col>
      <xdr:colOff>114300</xdr:colOff>
      <xdr:row>96</xdr:row>
      <xdr:rowOff>63475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156202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149555</xdr:rowOff>
    </xdr:from>
    <xdr:to>
      <xdr:col>20</xdr:col>
      <xdr:colOff>38100</xdr:colOff>
      <xdr:row>94</xdr:row>
      <xdr:rowOff>79705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0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96232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86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21082</xdr:rowOff>
    </xdr:from>
    <xdr:to>
      <xdr:col>15</xdr:col>
      <xdr:colOff>101600</xdr:colOff>
      <xdr:row>95</xdr:row>
      <xdr:rowOff>122682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0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139209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08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67183</xdr:rowOff>
    </xdr:from>
    <xdr:to>
      <xdr:col>10</xdr:col>
      <xdr:colOff>165100</xdr:colOff>
      <xdr:row>95</xdr:row>
      <xdr:rowOff>168783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5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13860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13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83299</xdr:rowOff>
    </xdr:from>
    <xdr:to>
      <xdr:col>6</xdr:col>
      <xdr:colOff>38100</xdr:colOff>
      <xdr:row>98</xdr:row>
      <xdr:rowOff>13449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1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29976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48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168961</xdr:rowOff>
    </xdr:from>
    <xdr:to>
      <xdr:col>55</xdr:col>
      <xdr:colOff>0</xdr:colOff>
      <xdr:row>38</xdr:row>
      <xdr:rowOff>7569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12611"/>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939</xdr:rowOff>
    </xdr:from>
    <xdr:to>
      <xdr:col>50</xdr:col>
      <xdr:colOff>114300</xdr:colOff>
      <xdr:row>38</xdr:row>
      <xdr:rowOff>7569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16039"/>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939</xdr:rowOff>
    </xdr:from>
    <xdr:to>
      <xdr:col>45</xdr:col>
      <xdr:colOff>177800</xdr:colOff>
      <xdr:row>38</xdr:row>
      <xdr:rowOff>11912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1603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11912</xdr:rowOff>
    </xdr:from>
    <xdr:to>
      <xdr:col>41</xdr:col>
      <xdr:colOff>50800</xdr:colOff>
      <xdr:row>38</xdr:row>
      <xdr:rowOff>14427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52701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118161</xdr:rowOff>
    </xdr:from>
    <xdr:to>
      <xdr:col>55</xdr:col>
      <xdr:colOff>50800</xdr:colOff>
      <xdr:row>38</xdr:row>
      <xdr:rowOff>48310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618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33088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76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128219</xdr:rowOff>
    </xdr:from>
    <xdr:to>
      <xdr:col>50</xdr:col>
      <xdr:colOff>165100</xdr:colOff>
      <xdr:row>38</xdr:row>
      <xdr:rowOff>58369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7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49496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6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121590</xdr:rowOff>
    </xdr:from>
    <xdr:to>
      <xdr:col>46</xdr:col>
      <xdr:colOff>38100</xdr:colOff>
      <xdr:row>38</xdr:row>
      <xdr:rowOff>51739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65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42866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57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132562</xdr:rowOff>
    </xdr:from>
    <xdr:to>
      <xdr:col>41</xdr:col>
      <xdr:colOff>101600</xdr:colOff>
      <xdr:row>38</xdr:row>
      <xdr:rowOff>62712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7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53839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68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135077</xdr:rowOff>
    </xdr:from>
    <xdr:to>
      <xdr:col>36</xdr:col>
      <xdr:colOff>165100</xdr:colOff>
      <xdr:row>38</xdr:row>
      <xdr:rowOff>65227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56354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571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28784</xdr:rowOff>
    </xdr:from>
    <xdr:to>
      <xdr:col>55</xdr:col>
      <xdr:colOff>0</xdr:colOff>
      <xdr:row>57</xdr:row>
      <xdr:rowOff>103078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629984"/>
          <a:ext cx="838200" cy="24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28784</xdr:rowOff>
    </xdr:from>
    <xdr:to>
      <xdr:col>50</xdr:col>
      <xdr:colOff>114300</xdr:colOff>
      <xdr:row>57</xdr:row>
      <xdr:rowOff>122007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29984"/>
          <a:ext cx="889000" cy="26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108427</xdr:rowOff>
    </xdr:from>
    <xdr:to>
      <xdr:col>45</xdr:col>
      <xdr:colOff>177800</xdr:colOff>
      <xdr:row>57</xdr:row>
      <xdr:rowOff>122007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81077"/>
          <a:ext cx="889000" cy="1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35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108427</xdr:rowOff>
    </xdr:from>
    <xdr:to>
      <xdr:col>41</xdr:col>
      <xdr:colOff>50800</xdr:colOff>
      <xdr:row>57</xdr:row>
      <xdr:rowOff>156845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81077"/>
          <a:ext cx="889000" cy="4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36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52278</xdr:rowOff>
    </xdr:from>
    <xdr:to>
      <xdr:col>55</xdr:col>
      <xdr:colOff>50800</xdr:colOff>
      <xdr:row>57</xdr:row>
      <xdr:rowOff>153878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2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138655</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3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149434</xdr:rowOff>
    </xdr:from>
    <xdr:to>
      <xdr:col>50</xdr:col>
      <xdr:colOff>165100</xdr:colOff>
      <xdr:row>56</xdr:row>
      <xdr:rowOff>79584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7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70711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671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71207</xdr:rowOff>
    </xdr:from>
    <xdr:to>
      <xdr:col>46</xdr:col>
      <xdr:colOff>38100</xdr:colOff>
      <xdr:row>58</xdr:row>
      <xdr:rowOff>1357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4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163934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3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57627</xdr:rowOff>
    </xdr:from>
    <xdr:to>
      <xdr:col>41</xdr:col>
      <xdr:colOff>101600</xdr:colOff>
      <xdr:row>57</xdr:row>
      <xdr:rowOff>159227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3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150354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106045</xdr:rowOff>
    </xdr:from>
    <xdr:to>
      <xdr:col>36</xdr:col>
      <xdr:colOff>165100</xdr:colOff>
      <xdr:row>58</xdr:row>
      <xdr:rowOff>36195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27322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79769</xdr:rowOff>
    </xdr:from>
    <xdr:to>
      <xdr:col>55</xdr:col>
      <xdr:colOff>0</xdr:colOff>
      <xdr:row>77</xdr:row>
      <xdr:rowOff>24637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09969"/>
          <a:ext cx="838200" cy="11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74244</xdr:rowOff>
    </xdr:from>
    <xdr:to>
      <xdr:col>50</xdr:col>
      <xdr:colOff>114300</xdr:colOff>
      <xdr:row>77</xdr:row>
      <xdr:rowOff>24637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04444"/>
          <a:ext cx="889000" cy="12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74244</xdr:rowOff>
    </xdr:from>
    <xdr:to>
      <xdr:col>45</xdr:col>
      <xdr:colOff>177800</xdr:colOff>
      <xdr:row>77</xdr:row>
      <xdr:rowOff>24752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04444"/>
          <a:ext cx="889000" cy="1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98785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6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48107</xdr:rowOff>
    </xdr:from>
    <xdr:to>
      <xdr:col>41</xdr:col>
      <xdr:colOff>50800</xdr:colOff>
      <xdr:row>77</xdr:row>
      <xdr:rowOff>24752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078307"/>
          <a:ext cx="889000" cy="14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77716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28969</xdr:rowOff>
    </xdr:from>
    <xdr:to>
      <xdr:col>55</xdr:col>
      <xdr:colOff>50800</xdr:colOff>
      <xdr:row>76</xdr:row>
      <xdr:rowOff>130569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5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7396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3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145287</xdr:rowOff>
    </xdr:from>
    <xdr:to>
      <xdr:col>50</xdr:col>
      <xdr:colOff>165100</xdr:colOff>
      <xdr:row>77</xdr:row>
      <xdr:rowOff>75437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66564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2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23444</xdr:rowOff>
    </xdr:from>
    <xdr:to>
      <xdr:col>46</xdr:col>
      <xdr:colOff>38100</xdr:colOff>
      <xdr:row>76</xdr:row>
      <xdr:rowOff>125044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5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116171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4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145402</xdr:rowOff>
    </xdr:from>
    <xdr:to>
      <xdr:col>41</xdr:col>
      <xdr:colOff>101600</xdr:colOff>
      <xdr:row>77</xdr:row>
      <xdr:rowOff>75552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66679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26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168757</xdr:rowOff>
    </xdr:from>
    <xdr:to>
      <xdr:col>36</xdr:col>
      <xdr:colOff>165100</xdr:colOff>
      <xdr:row>76</xdr:row>
      <xdr:rowOff>98907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2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90034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2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70075</xdr:rowOff>
    </xdr:from>
    <xdr:to>
      <xdr:col>55</xdr:col>
      <xdr:colOff>0</xdr:colOff>
      <xdr:row>99</xdr:row>
      <xdr:rowOff>40422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72175"/>
          <a:ext cx="838200" cy="14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110407</xdr:rowOff>
    </xdr:from>
    <xdr:to>
      <xdr:col>50</xdr:col>
      <xdr:colOff>114300</xdr:colOff>
      <xdr:row>99</xdr:row>
      <xdr:rowOff>40422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12507"/>
          <a:ext cx="889000" cy="10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156376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7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110407</xdr:rowOff>
    </xdr:from>
    <xdr:to>
      <xdr:col>45</xdr:col>
      <xdr:colOff>177800</xdr:colOff>
      <xdr:row>99</xdr:row>
      <xdr:rowOff>77815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12507"/>
          <a:ext cx="889000" cy="13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54746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77815</xdr:rowOff>
    </xdr:from>
    <xdr:to>
      <xdr:col>41</xdr:col>
      <xdr:colOff>50800</xdr:colOff>
      <xdr:row>99</xdr:row>
      <xdr:rowOff>104431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7051365"/>
          <a:ext cx="889000" cy="2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19275</xdr:rowOff>
    </xdr:from>
    <xdr:to>
      <xdr:col>55</xdr:col>
      <xdr:colOff>50800</xdr:colOff>
      <xdr:row>98</xdr:row>
      <xdr:rowOff>120875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169152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161072</xdr:rowOff>
    </xdr:from>
    <xdr:to>
      <xdr:col>50</xdr:col>
      <xdr:colOff>165100</xdr:colOff>
      <xdr:row>99</xdr:row>
      <xdr:rowOff>91222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6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82349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705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59607</xdr:rowOff>
    </xdr:from>
    <xdr:to>
      <xdr:col>46</xdr:col>
      <xdr:colOff>38100</xdr:colOff>
      <xdr:row>98</xdr:row>
      <xdr:rowOff>161207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6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152334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5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27015</xdr:rowOff>
    </xdr:from>
    <xdr:to>
      <xdr:col>41</xdr:col>
      <xdr:colOff>101600</xdr:colOff>
      <xdr:row>99</xdr:row>
      <xdr:rowOff>128615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70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119742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9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53631</xdr:rowOff>
    </xdr:from>
    <xdr:to>
      <xdr:col>36</xdr:col>
      <xdr:colOff>165100</xdr:colOff>
      <xdr:row>99</xdr:row>
      <xdr:rowOff>155231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702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146358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11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75120</xdr:rowOff>
    </xdr:from>
    <xdr:to>
      <xdr:col>85</xdr:col>
      <xdr:colOff>127000</xdr:colOff>
      <xdr:row>38</xdr:row>
      <xdr:rowOff>97524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590220"/>
          <a:ext cx="838200" cy="2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75120</xdr:rowOff>
    </xdr:from>
    <xdr:to>
      <xdr:col>81</xdr:col>
      <xdr:colOff>50800</xdr:colOff>
      <xdr:row>39</xdr:row>
      <xdr:rowOff>8331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90220"/>
          <a:ext cx="889000" cy="10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136538</xdr:rowOff>
    </xdr:from>
    <xdr:to>
      <xdr:col>76</xdr:col>
      <xdr:colOff>114300</xdr:colOff>
      <xdr:row>39</xdr:row>
      <xdr:rowOff>8331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80188"/>
          <a:ext cx="889000" cy="21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2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136538</xdr:rowOff>
    </xdr:from>
    <xdr:to>
      <xdr:col>71</xdr:col>
      <xdr:colOff>177800</xdr:colOff>
      <xdr:row>38</xdr:row>
      <xdr:rowOff>1550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80188"/>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46724</xdr:rowOff>
    </xdr:from>
    <xdr:to>
      <xdr:col>85</xdr:col>
      <xdr:colOff>177800</xdr:colOff>
      <xdr:row>38</xdr:row>
      <xdr:rowOff>148324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6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133101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7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24320</xdr:rowOff>
    </xdr:from>
    <xdr:to>
      <xdr:col>81</xdr:col>
      <xdr:colOff>101600</xdr:colOff>
      <xdr:row>38</xdr:row>
      <xdr:rowOff>125920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117047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3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128981</xdr:rowOff>
    </xdr:from>
    <xdr:to>
      <xdr:col>76</xdr:col>
      <xdr:colOff>165100</xdr:colOff>
      <xdr:row>39</xdr:row>
      <xdr:rowOff>59131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4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50258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73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85738</xdr:rowOff>
    </xdr:from>
    <xdr:to>
      <xdr:col>72</xdr:col>
      <xdr:colOff>38100</xdr:colOff>
      <xdr:row>38</xdr:row>
      <xdr:rowOff>15887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29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32415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20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122200</xdr:rowOff>
    </xdr:from>
    <xdr:to>
      <xdr:col>67</xdr:col>
      <xdr:colOff>101600</xdr:colOff>
      <xdr:row>38</xdr:row>
      <xdr:rowOff>52350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43477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160074</xdr:rowOff>
    </xdr:from>
    <xdr:to>
      <xdr:col>85</xdr:col>
      <xdr:colOff>126364</xdr:colOff>
      <xdr:row>57</xdr:row>
      <xdr:rowOff>119269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732574"/>
          <a:ext cx="1269" cy="1159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123096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89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119269</xdr:rowOff>
    </xdr:from>
    <xdr:to>
      <xdr:col>86</xdr:col>
      <xdr:colOff>25400</xdr:colOff>
      <xdr:row>57</xdr:row>
      <xdr:rowOff>119269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891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106751</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5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160074</xdr:rowOff>
    </xdr:from>
    <xdr:to>
      <xdr:col>86</xdr:col>
      <xdr:colOff>25400</xdr:colOff>
      <xdr:row>50</xdr:row>
      <xdr:rowOff>160074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732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85922</xdr:rowOff>
    </xdr:from>
    <xdr:to>
      <xdr:col>85</xdr:col>
      <xdr:colOff>127000</xdr:colOff>
      <xdr:row>58</xdr:row>
      <xdr:rowOff>106696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858572"/>
          <a:ext cx="838200" cy="19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37139</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95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14262</xdr:rowOff>
    </xdr:from>
    <xdr:to>
      <xdr:col>85</xdr:col>
      <xdr:colOff>177800</xdr:colOff>
      <xdr:row>55</xdr:row>
      <xdr:rowOff>115862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4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113954</xdr:rowOff>
    </xdr:from>
    <xdr:to>
      <xdr:col>81</xdr:col>
      <xdr:colOff>50800</xdr:colOff>
      <xdr:row>58</xdr:row>
      <xdr:rowOff>106696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886604"/>
          <a:ext cx="889000" cy="16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82814</xdr:rowOff>
    </xdr:from>
    <xdr:to>
      <xdr:col>81</xdr:col>
      <xdr:colOff>101600</xdr:colOff>
      <xdr:row>56</xdr:row>
      <xdr:rowOff>12964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1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29491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8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113954</xdr:rowOff>
    </xdr:from>
    <xdr:to>
      <xdr:col>76</xdr:col>
      <xdr:colOff>114300</xdr:colOff>
      <xdr:row>58</xdr:row>
      <xdr:rowOff>107067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86604"/>
          <a:ext cx="889000" cy="16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62868</xdr:rowOff>
    </xdr:from>
    <xdr:to>
      <xdr:col>76</xdr:col>
      <xdr:colOff>165100</xdr:colOff>
      <xdr:row>56</xdr:row>
      <xdr:rowOff>164468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6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9545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3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79035</xdr:rowOff>
    </xdr:from>
    <xdr:to>
      <xdr:col>71</xdr:col>
      <xdr:colOff>177800</xdr:colOff>
      <xdr:row>58</xdr:row>
      <xdr:rowOff>107067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10023135"/>
          <a:ext cx="889000" cy="2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102159</xdr:rowOff>
    </xdr:from>
    <xdr:to>
      <xdr:col>72</xdr:col>
      <xdr:colOff>38100</xdr:colOff>
      <xdr:row>57</xdr:row>
      <xdr:rowOff>32309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03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48836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47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78384</xdr:rowOff>
    </xdr:from>
    <xdr:to>
      <xdr:col>67</xdr:col>
      <xdr:colOff>101600</xdr:colOff>
      <xdr:row>56</xdr:row>
      <xdr:rowOff>8534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508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25061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28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35122</xdr:rowOff>
    </xdr:from>
    <xdr:to>
      <xdr:col>85</xdr:col>
      <xdr:colOff>177800</xdr:colOff>
      <xdr:row>57</xdr:row>
      <xdr:rowOff>136722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80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121499</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55896</xdr:rowOff>
    </xdr:from>
    <xdr:to>
      <xdr:col>81</xdr:col>
      <xdr:colOff>101600</xdr:colOff>
      <xdr:row>58</xdr:row>
      <xdr:rowOff>157496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148623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1009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63154</xdr:rowOff>
    </xdr:from>
    <xdr:to>
      <xdr:col>76</xdr:col>
      <xdr:colOff>165100</xdr:colOff>
      <xdr:row>57</xdr:row>
      <xdr:rowOff>164754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155881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2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56267</xdr:rowOff>
    </xdr:from>
    <xdr:to>
      <xdr:col>72</xdr:col>
      <xdr:colOff>38100</xdr:colOff>
      <xdr:row>58</xdr:row>
      <xdr:rowOff>157867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00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148994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9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28235</xdr:rowOff>
    </xdr:from>
    <xdr:to>
      <xdr:col>67</xdr:col>
      <xdr:colOff>101600</xdr:colOff>
      <xdr:row>58</xdr:row>
      <xdr:rowOff>129835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120962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110962</xdr:rowOff>
    </xdr:from>
    <xdr:to>
      <xdr:col>85</xdr:col>
      <xdr:colOff>127000</xdr:colOff>
      <xdr:row>78</xdr:row>
      <xdr:rowOff>130229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484062"/>
          <a:ext cx="8382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110962</xdr:rowOff>
    </xdr:from>
    <xdr:to>
      <xdr:col>81</xdr:col>
      <xdr:colOff>50800</xdr:colOff>
      <xdr:row>79</xdr:row>
      <xdr:rowOff>91585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484062"/>
          <a:ext cx="889000" cy="15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78305</xdr:rowOff>
    </xdr:from>
    <xdr:to>
      <xdr:col>76</xdr:col>
      <xdr:colOff>114300</xdr:colOff>
      <xdr:row>79</xdr:row>
      <xdr:rowOff>91585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22855"/>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78305</xdr:rowOff>
    </xdr:from>
    <xdr:to>
      <xdr:col>71</xdr:col>
      <xdr:colOff>177800</xdr:colOff>
      <xdr:row>79</xdr:row>
      <xdr:rowOff>97899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6228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79429</xdr:rowOff>
    </xdr:from>
    <xdr:to>
      <xdr:col>85</xdr:col>
      <xdr:colOff>177800</xdr:colOff>
      <xdr:row>79</xdr:row>
      <xdr:rowOff>9579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57856</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60162</xdr:rowOff>
    </xdr:from>
    <xdr:to>
      <xdr:col>81</xdr:col>
      <xdr:colOff>101600</xdr:colOff>
      <xdr:row>78</xdr:row>
      <xdr:rowOff>161762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3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152889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52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40785</xdr:rowOff>
    </xdr:from>
    <xdr:to>
      <xdr:col>76</xdr:col>
      <xdr:colOff>165100</xdr:colOff>
      <xdr:row>79</xdr:row>
      <xdr:rowOff>142385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133512</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6780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27505</xdr:rowOff>
    </xdr:from>
    <xdr:to>
      <xdr:col>72</xdr:col>
      <xdr:colOff>38100</xdr:colOff>
      <xdr:row>79</xdr:row>
      <xdr:rowOff>129105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7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120232</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64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47099</xdr:rowOff>
    </xdr:from>
    <xdr:to>
      <xdr:col>67</xdr:col>
      <xdr:colOff>101600</xdr:colOff>
      <xdr:row>79</xdr:row>
      <xdr:rowOff>148699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139826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4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163863</xdr:rowOff>
    </xdr:from>
    <xdr:to>
      <xdr:col>85</xdr:col>
      <xdr:colOff>127000</xdr:colOff>
      <xdr:row>95</xdr:row>
      <xdr:rowOff>12712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280163"/>
          <a:ext cx="8382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167635</xdr:rowOff>
    </xdr:from>
    <xdr:to>
      <xdr:col>81</xdr:col>
      <xdr:colOff>50800</xdr:colOff>
      <xdr:row>95</xdr:row>
      <xdr:rowOff>12712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283935"/>
          <a:ext cx="889000" cy="1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4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167635</xdr:rowOff>
    </xdr:from>
    <xdr:to>
      <xdr:col>76</xdr:col>
      <xdr:colOff>114300</xdr:colOff>
      <xdr:row>95</xdr:row>
      <xdr:rowOff>12255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283935"/>
          <a:ext cx="889000" cy="1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583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12255</xdr:rowOff>
    </xdr:from>
    <xdr:to>
      <xdr:col>71</xdr:col>
      <xdr:colOff>177800</xdr:colOff>
      <xdr:row>95</xdr:row>
      <xdr:rowOff>31710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300005"/>
          <a:ext cx="889000" cy="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113063</xdr:rowOff>
    </xdr:from>
    <xdr:to>
      <xdr:col>85</xdr:col>
      <xdr:colOff>177800</xdr:colOff>
      <xdr:row>95</xdr:row>
      <xdr:rowOff>43213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22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91490</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20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133362</xdr:rowOff>
    </xdr:from>
    <xdr:to>
      <xdr:col>81</xdr:col>
      <xdr:colOff>101600</xdr:colOff>
      <xdr:row>95</xdr:row>
      <xdr:rowOff>63512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24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54639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34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116835</xdr:rowOff>
    </xdr:from>
    <xdr:to>
      <xdr:col>76</xdr:col>
      <xdr:colOff>165100</xdr:colOff>
      <xdr:row>95</xdr:row>
      <xdr:rowOff>46985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23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38112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32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132905</xdr:rowOff>
    </xdr:from>
    <xdr:to>
      <xdr:col>72</xdr:col>
      <xdr:colOff>38100</xdr:colOff>
      <xdr:row>95</xdr:row>
      <xdr:rowOff>63055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2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54182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34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152360</xdr:rowOff>
    </xdr:from>
    <xdr:to>
      <xdr:col>67</xdr:col>
      <xdr:colOff>101600</xdr:colOff>
      <xdr:row>95</xdr:row>
      <xdr:rowOff>82510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2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73637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36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185,235</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17,632</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2,826</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回っている。これは、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物価高騰対策の一環として実施した定額減税補足給付金給付事業費（物価高騰対応）の皆増や、障害福祉サービス費の増加等に伴う障害者自立支援事業費の増加</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などが主な要因となっている。</a:t>
          </a:r>
          <a:endParaRPr kumimoji="0"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43,882</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6,727</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12,730</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円下回っている。これは、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三河国府跡の保存や活用に向けた土地購入費等で三河国府跡保存整備事業費の皆増や、工事の進捗に伴う三蔵子小学校校舎改修事業費の増加</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などが主な要因となっている。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55,105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4,679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4,067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円下回っている。これは、人事院勧告に準じた給与改定等により、人件費の増加や、減債基金積立金の増加などが主な要因となっている。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44,334</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8,574</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3,635</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回っている。これは、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清掃工場長寿命化改修工事の完了に伴う清掃工場管理運営費の減少や、総合保健センター（仮称）整備事業の減少</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などが主な要因となっている。</a:t>
          </a:r>
          <a:endParaRPr kumimoji="0"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農林水産業</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4,551</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5,375</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5,754</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円下回っている。これは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、強い農業づくり交付金事業費</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皆減</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などが主な要因となっている。</a:t>
          </a:r>
          <a:endParaRPr kumimoji="0"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13,107</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円（対前年度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588</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）となっており、類似団体平均を</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3,851</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円下回っている。これは、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防災基金積立金の</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実質収支額は、継続的に黒字を確保している。実質単年度収支について</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は</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児童手当国庫負担金の増などにより、国庫支出金が増加したものの、障害者自立支援事業費の増や就学前教育・保育施設整備費補助金の皆増などにより、民生費が増加、三河国府跡保存整備事業費の皆増などにより、教育費が増加したことなどがあり、令和６年度については赤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財政調整基金は、中長期的な見通しのもとに決算余剰金を中心に積み立てるとともに、最低水準の取崩しに努めている。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一般会計等の実質赤字及び公営企業会計の資金不足は生じておらず、引き続き、連結実質赤字額は発生していない。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実質収支については、連結会計全体で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主な要因としては、児童手当国庫負担金の増などにより国庫支出金が増加するなどし、歳入が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3,185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百万円の増額決算であった一方で、障害者自立支援事業費の増などにより民生費が増加するなどし、歳出が、歳入以上の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4,015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百万円の増額決算となったことなどにより、一般会計で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1,156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百万円減少、職員給与費や医療材料費の高騰に伴い、現金及び預金が減少したことなどにより、病院事業会計で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943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百万円減少したことなどがあげられる。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また、標準財政規模比で、令和５年度決算と比較すると、一般会計で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ポイント、病院事業会計で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ポイント、水道事業会計で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0.54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ポイントそれぞれ黒字額が減少したことなどにより、全体では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6.52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32.94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26.42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）は、償還が進んだため元利償還金が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百万減少したことなどにより、総額で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また、算入公債費等（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）は、臨時財政対策債償還費の減少などに伴い、災害復旧費等に係る基準財政需要額が減少したことなどにより、総額で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全体として、実質公債費比率の分子は、対前年度</a:t>
          </a:r>
          <a:r>
            <a:rPr kumimoji="1" lang="en-US" altLang="ja-JP"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101</a:t>
          </a: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百万円増加した。</a:t>
          </a: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満期一括償還地方債の借入がない。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）は、令和５年度決算と比較すると、総額で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2,362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百万円減少した。これは、過去の地方債完済などに伴い、地方債残高が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1,744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百万円減少したことなどが主な要因である。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）は、財政調整基金の増などにより充当可能基金が増加したものの、公債費の算入見込額の減などにより基準財政需要額算入見込額が減少したことなどにより、総額で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2,087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差し引きにより、全体として、将来負担比率の分子は、対前年度で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対前年度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1,097</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百万円の増。これは、財政調整基金が対前年度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773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減債基金が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その他特定目的基金として、公共施設の整備のための公共施設整備基金を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399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、総合計画に掲げるまちづくりの推進のためのとよかわ応援基金</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232</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百万円積み立てたことなどによる。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後述のとおり</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　　　　：公共施設整備事業に充当</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文化施設整備基金　　　　：文化施設整備事業に充当　</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まちづくり振興基金　　　：合併を契機としたまちづくり推進事業に充当</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子ども・子育て応援基金　：子ども・子育て応援事業に充当</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防災</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発災時の応急対策・災害復旧・市民復興事業</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に充当　など</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対前年度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25</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百万円の増。公共施設整備基金で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399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、とよかわ応援</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232</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百万円積み立てたことなどによる。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その他特定目的基金残高については、公共施設整備基金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4,982</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百万円を始め、文化施設整備基金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2,317</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百万円、まちづくり振興基金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2,153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百万円などである。それぞれ設置の目的に沿って積立て及び取崩しを行っており、特に公共施設整備基金については、ファシリティマネジメント事業を今後推進していく中で、長寿命化計画等によりむこう</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年間で必要となる一般財源に対し、基金を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4,000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百万円充当するといった具体的な数値を示し、事業の実施に伴い計画的に取崩しを予定しており、決算状況の推移を把握しつつ、中期財政計画等で今後の積立額を検討していく。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対前年度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773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百万円の増。財源の年度間調整として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1,358</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百万円取崩したが、地方財政法に基づく歳計剰余金などで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2,131</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百万円積み立てたことにより、増加となった。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％を残高目安とし、財源の年度間調整に活用をしており、令和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年度末残高の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10,909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百万円は、標準財政規模</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43,145</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百万円に対し</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25.3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％となっている。</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大型建設事業が控えているため、必要に応じて取崩しを行う必要があると考えているが</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、歳入増及び歳出削減の取組を強化することで、基金の残高を確保できるよう努めていく。なお、標準財政規模の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％については、財政再生基準に示される財政再建団体への転落条件となっている実質赤字比率マイナス</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％を根拠としており、赤字決算を回避し、財政再建団体への転落を防止するために必要な額を積み立てておくべきと考えている。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対前年度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百万円の増。臨時財政対策債の償還にかかる経費が普通交付税として追加交付されたことに伴い、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百万円積み立てたため、増加となった。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公債費負担の軽減を図るため、繰上償還が発生した際に充当するが、</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昨今の金利上昇に伴い、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案件発生の都度取り崩す。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A9C736D-54B9-43EC-9D3E-475A1E960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983112-2453-407E-B6D9-343A1F32C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6F9B74A-E7FF-4B71-8DB8-6103B731642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3FDA64B-7992-46FE-B01D-2814BAFADB8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F331F75-258C-48C5-BCEF-2DBDF80BECF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15468C4-1A64-41E6-994D-D20ED7A972A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DA63091-174F-433E-91AC-8DB4AFA8BCD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CE2A240-73B7-4028-BA24-B86C4A092A2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DA16A93-0A5B-4A25-AC13-A86CC3D3DDF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1F395F1-E0C0-409C-A67B-87310E77203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CC5870A-A8AE-4E4A-83CF-41D9A7FD3B3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8FBDAA6-FBA0-40E3-9798-AF9C4AF753D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41D86B9-D56E-46EF-A7BB-3E4D2396E8F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B39EDD2-B74B-4066-AF0A-FB5D7D7104D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425F15B-6C60-4D72-AD51-3BAB708FD6F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BCF262E-BD17-40A1-AC2B-5462DBB15B3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FA822B4-2261-4D20-BE4F-40067582149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33223E2-991F-43F5-8F29-8E659B4EEBA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66540E7-E3E1-4F5C-98E1-171E7048BB6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5548063-0E30-498B-8F42-29371693931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1AE73D6-5F42-4CE7-9134-C837AB7307E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7AB6758-B204-468C-8119-F0BD77D8F7D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103BD5D-0180-46E2-84D0-56F4E92F0A5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97AB697-BAEC-4871-A113-6EB7B0AC384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BA2E3F6-85CC-448C-A7ED-EB7EE0AF8CD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58219B6-A0E0-43D9-86D9-F73C11D456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0C40C72-952E-46B5-8621-8701C5A979A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9AE316C-F98B-4676-B290-23A3256ED53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5F04E4F-428D-4E81-A03D-943344D95B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A0495EB-E8C6-4F47-9A55-56072C7DA0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5DC5A12-D7A2-4C1E-81D6-1C84C31F46F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8B95512-B0B5-4815-82FB-1DB5D0BD33B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5053732-BB9D-405B-B188-87058161DB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BABDF9-19F7-4627-B414-2DBE7CBE1D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3BE19E8-E3A1-4532-839B-BF30EB1BF7C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F6E08F2-E572-48CE-BC86-A433C70EB6F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018FEBD-82F5-4207-ACBF-790B38BA510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669DE3C-C4A6-4450-A581-B185C7C3738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872EC0F-2A16-4D7B-92DC-0E98E10ADD5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8EA7885-0712-421E-8B75-07DC17684E0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C1F3AC4-0FF2-4613-98E9-ACAEF1BA1B0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2618EA8-8D9C-404F-8ECF-5AB207F8D54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C11C8EF-AB03-46CA-87B5-1A4E42B9A44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D50B084-2925-438B-B2CF-8BAA1B6FC4C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EAD9B96-BED1-4CDE-AA91-BBD8C8C9E6B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8FF23D1-89E0-4ECF-BF21-29F710FA989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1EC22C4-A20E-44B9-BB6B-9DE2505548B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6D20B44-D90B-44C6-8421-B9299626D6A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BDCDD7E-EF1B-4A5E-B488-8EEC29DEF61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5FE3AF3-06A8-4C71-A6E9-A08E1C39E16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4EF538B-08CF-433D-9F3C-9E6999B02CE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3ACB515-2C02-4A18-A457-CFDEB66D439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6F4E97B-FD72-439D-B0CA-280423BD760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3395C5A-A5C0-48A7-AEF8-5277AA9E643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2CD60D9-D7DE-4E86-B139-3B0833D6054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4E702B5-FF07-44E5-BCC7-38F5CDFD4B7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C1C6793-6AF6-4C36-A77D-4CA6E80E710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６年度の有形固定資産減価償却率は、全国平均及び愛知県平均を下回っている。これは公共施設の改良や更新をすることにより、相対的に老朽化を抑制していることが要因といえる。令和６年度においては、総合保健センター（仮称）整備事業や三蔵子小学校校舎改修事業を実施するなど、施設の改良・更新を行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6755AD5-8E17-4B8F-BD66-44C2357D286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5FC1FE0-59E6-46F0-A8A7-12DA966B9CF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C05250E-0D15-49AE-9CDF-5C9E9FCCD18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301FA19C-81C1-4500-9DE3-91D96433F3C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8B0B03E-E7EB-48BB-AF0A-F35CD1E4E55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A73F875-69AE-4C76-BDD5-40F440AFC4D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CA9D690-D508-415E-BADD-B16B56F40B8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CDB4049-1980-43A4-AAA4-E24454F22D7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A96A8B35-5438-4308-A2CF-EA47AB543F2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48659CB8-F5D8-47AB-AF05-62C1D269BE1D}"/>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47E80C8-A475-4B20-85E4-A76EB3CA7AC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C9CCB28A-E67E-45DB-A069-13E86730B74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137ED007-1D1B-406D-A1C7-A08CA283C98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23CB0F3-C35E-4E54-91E0-AEFA9933FBD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3" name="直線コネクタ 72">
          <a:extLst>
            <a:ext uri="{FF2B5EF4-FFF2-40B4-BE49-F238E27FC236}">
              <a16:creationId xmlns:a16="http://schemas.microsoft.com/office/drawing/2014/main" id="{929A5FC0-858B-44A8-BF6D-F5914929656D}"/>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4" name="有形固定資産減価償却率最小値テキスト">
          <a:extLst>
            <a:ext uri="{FF2B5EF4-FFF2-40B4-BE49-F238E27FC236}">
              <a16:creationId xmlns:a16="http://schemas.microsoft.com/office/drawing/2014/main" id="{8EC95C12-E479-4E8F-9084-BDB38FDB41EC}"/>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5" name="直線コネクタ 74">
          <a:extLst>
            <a:ext uri="{FF2B5EF4-FFF2-40B4-BE49-F238E27FC236}">
              <a16:creationId xmlns:a16="http://schemas.microsoft.com/office/drawing/2014/main" id="{BA6C2640-5A9D-4D70-9284-03A631CEC3CB}"/>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6" name="有形固定資産減価償却率最大値テキスト">
          <a:extLst>
            <a:ext uri="{FF2B5EF4-FFF2-40B4-BE49-F238E27FC236}">
              <a16:creationId xmlns:a16="http://schemas.microsoft.com/office/drawing/2014/main" id="{5B13523F-0526-4775-9331-E88F562EB7FD}"/>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7" name="直線コネクタ 76">
          <a:extLst>
            <a:ext uri="{FF2B5EF4-FFF2-40B4-BE49-F238E27FC236}">
              <a16:creationId xmlns:a16="http://schemas.microsoft.com/office/drawing/2014/main" id="{F7512249-A244-47A5-AED5-9A96339BE707}"/>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160418</xdr:rowOff>
    </xdr:from>
    <xdr:ext cx="405111" cy="259045"/>
    <xdr:sp macro="" textlink="">
      <xdr:nvSpPr>
        <xdr:cNvPr id="78" name="有形固定資産減価償却率平均値テキスト">
          <a:extLst>
            <a:ext uri="{FF2B5EF4-FFF2-40B4-BE49-F238E27FC236}">
              <a16:creationId xmlns:a16="http://schemas.microsoft.com/office/drawing/2014/main" id="{BBC868DD-E907-46F8-A70A-F2F07803C516}"/>
            </a:ext>
          </a:extLst>
        </xdr:cNvPr>
        <xdr:cNvSpPr txBox="1"/>
      </xdr:nvSpPr>
      <xdr:spPr>
        <a:xfrm>
          <a:off x="4813300" y="5903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フローチャート: 判断 78">
          <a:extLst>
            <a:ext uri="{FF2B5EF4-FFF2-40B4-BE49-F238E27FC236}">
              <a16:creationId xmlns:a16="http://schemas.microsoft.com/office/drawing/2014/main" id="{6ED4EE28-F19A-41F0-9D92-340C76B237BA}"/>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80" name="フローチャート: 判断 79">
          <a:extLst>
            <a:ext uri="{FF2B5EF4-FFF2-40B4-BE49-F238E27FC236}">
              <a16:creationId xmlns:a16="http://schemas.microsoft.com/office/drawing/2014/main" id="{2404672D-CAFB-4426-A954-B20880BF310F}"/>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81" name="フローチャート: 判断 80">
          <a:extLst>
            <a:ext uri="{FF2B5EF4-FFF2-40B4-BE49-F238E27FC236}">
              <a16:creationId xmlns:a16="http://schemas.microsoft.com/office/drawing/2014/main" id="{CEDB7F9B-546A-4634-9338-915FD621A09D}"/>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2" name="フローチャート: 判断 81">
          <a:extLst>
            <a:ext uri="{FF2B5EF4-FFF2-40B4-BE49-F238E27FC236}">
              <a16:creationId xmlns:a16="http://schemas.microsoft.com/office/drawing/2014/main" id="{FF0B3B0C-88F8-41B5-B0EA-15D6D6526859}"/>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3" name="フローチャート: 判断 82">
          <a:extLst>
            <a:ext uri="{FF2B5EF4-FFF2-40B4-BE49-F238E27FC236}">
              <a16:creationId xmlns:a16="http://schemas.microsoft.com/office/drawing/2014/main" id="{86FBB59E-AA86-4820-B2CB-D10C3D866F64}"/>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BC5D341-A239-4E28-9888-EECCF72CAF6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B5A38A0-E954-48FC-9373-7560C2E58CB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C8D75E4-A425-4CFA-AF20-41B5239A234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C029E77-F528-4157-98EE-DB968A0CC44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D72A454-6634-4D0B-86B5-2CDD2ACA510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98679</xdr:rowOff>
    </xdr:from>
    <xdr:to>
      <xdr:col>23</xdr:col>
      <xdr:colOff>136525</xdr:colOff>
      <xdr:row>29</xdr:row>
      <xdr:rowOff>28829</xdr:rowOff>
    </xdr:to>
    <xdr:sp macro="" textlink="">
      <xdr:nvSpPr>
        <xdr:cNvPr id="89" name="楕円 88">
          <a:extLst>
            <a:ext uri="{FF2B5EF4-FFF2-40B4-BE49-F238E27FC236}">
              <a16:creationId xmlns:a16="http://schemas.microsoft.com/office/drawing/2014/main" id="{7F71AB3B-4C7B-49B3-A027-FC6E6D80C6A0}"/>
            </a:ext>
          </a:extLst>
        </xdr:cNvPr>
        <xdr:cNvSpPr/>
      </xdr:nvSpPr>
      <xdr:spPr>
        <a:xfrm>
          <a:off x="4711700" y="5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121556</xdr:rowOff>
    </xdr:from>
    <xdr:ext cx="405111" cy="259045"/>
    <xdr:sp macro="" textlink="">
      <xdr:nvSpPr>
        <xdr:cNvPr id="90" name="有形固定資産減価償却率該当値テキスト">
          <a:extLst>
            <a:ext uri="{FF2B5EF4-FFF2-40B4-BE49-F238E27FC236}">
              <a16:creationId xmlns:a16="http://schemas.microsoft.com/office/drawing/2014/main" id="{7CEE4902-5CA2-499A-94A4-0FB0144850EE}"/>
            </a:ext>
          </a:extLst>
        </xdr:cNvPr>
        <xdr:cNvSpPr txBox="1"/>
      </xdr:nvSpPr>
      <xdr:spPr>
        <a:xfrm>
          <a:off x="4813300" y="552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42545</xdr:rowOff>
    </xdr:from>
    <xdr:to>
      <xdr:col>19</xdr:col>
      <xdr:colOff>187325</xdr:colOff>
      <xdr:row>28</xdr:row>
      <xdr:rowOff>144145</xdr:rowOff>
    </xdr:to>
    <xdr:sp macro="" textlink="">
      <xdr:nvSpPr>
        <xdr:cNvPr id="91" name="楕円 90">
          <a:extLst>
            <a:ext uri="{FF2B5EF4-FFF2-40B4-BE49-F238E27FC236}">
              <a16:creationId xmlns:a16="http://schemas.microsoft.com/office/drawing/2014/main" id="{4271E78C-7B3C-4FF7-A2D0-A335E36A6431}"/>
            </a:ext>
          </a:extLst>
        </xdr:cNvPr>
        <xdr:cNvSpPr/>
      </xdr:nvSpPr>
      <xdr:spPr>
        <a:xfrm>
          <a:off x="4000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93345</xdr:rowOff>
    </xdr:from>
    <xdr:to>
      <xdr:col>23</xdr:col>
      <xdr:colOff>85725</xdr:colOff>
      <xdr:row>28</xdr:row>
      <xdr:rowOff>149479</xdr:rowOff>
    </xdr:to>
    <xdr:cxnSp macro="">
      <xdr:nvCxnSpPr>
        <xdr:cNvPr id="92" name="直線コネクタ 91">
          <a:extLst>
            <a:ext uri="{FF2B5EF4-FFF2-40B4-BE49-F238E27FC236}">
              <a16:creationId xmlns:a16="http://schemas.microsoft.com/office/drawing/2014/main" id="{25D2EDE9-7000-4C4B-8602-E8368EC5959B}"/>
            </a:ext>
          </a:extLst>
        </xdr:cNvPr>
        <xdr:cNvCxnSpPr/>
      </xdr:nvCxnSpPr>
      <xdr:spPr>
        <a:xfrm>
          <a:off x="4051300" y="5665470"/>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162179</xdr:rowOff>
    </xdr:from>
    <xdr:to>
      <xdr:col>15</xdr:col>
      <xdr:colOff>187325</xdr:colOff>
      <xdr:row>28</xdr:row>
      <xdr:rowOff>92329</xdr:rowOff>
    </xdr:to>
    <xdr:sp macro="" textlink="">
      <xdr:nvSpPr>
        <xdr:cNvPr id="93" name="楕円 92">
          <a:extLst>
            <a:ext uri="{FF2B5EF4-FFF2-40B4-BE49-F238E27FC236}">
              <a16:creationId xmlns:a16="http://schemas.microsoft.com/office/drawing/2014/main" id="{EE284F91-DE34-4752-ACDF-75F5807CC431}"/>
            </a:ext>
          </a:extLst>
        </xdr:cNvPr>
        <xdr:cNvSpPr/>
      </xdr:nvSpPr>
      <xdr:spPr>
        <a:xfrm>
          <a:off x="3238500" y="55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41529</xdr:rowOff>
    </xdr:from>
    <xdr:to>
      <xdr:col>19</xdr:col>
      <xdr:colOff>136525</xdr:colOff>
      <xdr:row>28</xdr:row>
      <xdr:rowOff>93345</xdr:rowOff>
    </xdr:to>
    <xdr:cxnSp macro="">
      <xdr:nvCxnSpPr>
        <xdr:cNvPr id="94" name="直線コネクタ 93">
          <a:extLst>
            <a:ext uri="{FF2B5EF4-FFF2-40B4-BE49-F238E27FC236}">
              <a16:creationId xmlns:a16="http://schemas.microsoft.com/office/drawing/2014/main" id="{A33802D5-3B93-419F-80CF-6DED074223AF}"/>
            </a:ext>
          </a:extLst>
        </xdr:cNvPr>
        <xdr:cNvCxnSpPr/>
      </xdr:nvCxnSpPr>
      <xdr:spPr>
        <a:xfrm>
          <a:off x="3289300" y="5613654"/>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131953</xdr:rowOff>
    </xdr:from>
    <xdr:to>
      <xdr:col>11</xdr:col>
      <xdr:colOff>187325</xdr:colOff>
      <xdr:row>28</xdr:row>
      <xdr:rowOff>62103</xdr:rowOff>
    </xdr:to>
    <xdr:sp macro="" textlink="">
      <xdr:nvSpPr>
        <xdr:cNvPr id="95" name="楕円 94">
          <a:extLst>
            <a:ext uri="{FF2B5EF4-FFF2-40B4-BE49-F238E27FC236}">
              <a16:creationId xmlns:a16="http://schemas.microsoft.com/office/drawing/2014/main" id="{908A8241-C64D-4333-B573-25018083AD01}"/>
            </a:ext>
          </a:extLst>
        </xdr:cNvPr>
        <xdr:cNvSpPr/>
      </xdr:nvSpPr>
      <xdr:spPr>
        <a:xfrm>
          <a:off x="2476500" y="553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11303</xdr:rowOff>
    </xdr:from>
    <xdr:to>
      <xdr:col>15</xdr:col>
      <xdr:colOff>136525</xdr:colOff>
      <xdr:row>28</xdr:row>
      <xdr:rowOff>41529</xdr:rowOff>
    </xdr:to>
    <xdr:cxnSp macro="">
      <xdr:nvCxnSpPr>
        <xdr:cNvPr id="96" name="直線コネクタ 95">
          <a:extLst>
            <a:ext uri="{FF2B5EF4-FFF2-40B4-BE49-F238E27FC236}">
              <a16:creationId xmlns:a16="http://schemas.microsoft.com/office/drawing/2014/main" id="{CE0C1DEE-3C58-4CC7-AADD-6175ED8509F3}"/>
            </a:ext>
          </a:extLst>
        </xdr:cNvPr>
        <xdr:cNvCxnSpPr/>
      </xdr:nvCxnSpPr>
      <xdr:spPr>
        <a:xfrm>
          <a:off x="2527300" y="558342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88773</xdr:rowOff>
    </xdr:from>
    <xdr:to>
      <xdr:col>7</xdr:col>
      <xdr:colOff>187325</xdr:colOff>
      <xdr:row>28</xdr:row>
      <xdr:rowOff>18923</xdr:rowOff>
    </xdr:to>
    <xdr:sp macro="" textlink="">
      <xdr:nvSpPr>
        <xdr:cNvPr id="97" name="楕円 96">
          <a:extLst>
            <a:ext uri="{FF2B5EF4-FFF2-40B4-BE49-F238E27FC236}">
              <a16:creationId xmlns:a16="http://schemas.microsoft.com/office/drawing/2014/main" id="{DC54B7E0-C785-4B85-9BD6-71193A1D4FCE}"/>
            </a:ext>
          </a:extLst>
        </xdr:cNvPr>
        <xdr:cNvSpPr/>
      </xdr:nvSpPr>
      <xdr:spPr>
        <a:xfrm>
          <a:off x="1714500" y="548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139573</xdr:rowOff>
    </xdr:from>
    <xdr:to>
      <xdr:col>11</xdr:col>
      <xdr:colOff>136525</xdr:colOff>
      <xdr:row>28</xdr:row>
      <xdr:rowOff>11303</xdr:rowOff>
    </xdr:to>
    <xdr:cxnSp macro="">
      <xdr:nvCxnSpPr>
        <xdr:cNvPr id="98" name="直線コネクタ 97">
          <a:extLst>
            <a:ext uri="{FF2B5EF4-FFF2-40B4-BE49-F238E27FC236}">
              <a16:creationId xmlns:a16="http://schemas.microsoft.com/office/drawing/2014/main" id="{81877E85-403C-4261-A27B-A35121E64987}"/>
            </a:ext>
          </a:extLst>
        </xdr:cNvPr>
        <xdr:cNvCxnSpPr/>
      </xdr:nvCxnSpPr>
      <xdr:spPr>
        <a:xfrm>
          <a:off x="1765300" y="554024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55770</xdr:rowOff>
    </xdr:from>
    <xdr:ext cx="405111" cy="259045"/>
    <xdr:sp macro="" textlink="">
      <xdr:nvSpPr>
        <xdr:cNvPr id="99" name="n_1aveValue有形固定資産減価償却率">
          <a:extLst>
            <a:ext uri="{FF2B5EF4-FFF2-40B4-BE49-F238E27FC236}">
              <a16:creationId xmlns:a16="http://schemas.microsoft.com/office/drawing/2014/main" id="{405BDA63-BF34-4189-8574-F83FD0646634}"/>
            </a:ext>
          </a:extLst>
        </xdr:cNvPr>
        <xdr:cNvSpPr txBox="1"/>
      </xdr:nvSpPr>
      <xdr:spPr>
        <a:xfrm>
          <a:off x="3836044" y="5970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12590</xdr:rowOff>
    </xdr:from>
    <xdr:ext cx="405111" cy="259045"/>
    <xdr:sp macro="" textlink="">
      <xdr:nvSpPr>
        <xdr:cNvPr id="100" name="n_2aveValue有形固定資産減価償却率">
          <a:extLst>
            <a:ext uri="{FF2B5EF4-FFF2-40B4-BE49-F238E27FC236}">
              <a16:creationId xmlns:a16="http://schemas.microsoft.com/office/drawing/2014/main" id="{26AA25C4-65E9-4DA5-9477-1FAF2299831C}"/>
            </a:ext>
          </a:extLst>
        </xdr:cNvPr>
        <xdr:cNvSpPr txBox="1"/>
      </xdr:nvSpPr>
      <xdr:spPr>
        <a:xfrm>
          <a:off x="3086744" y="5927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119270</xdr:rowOff>
    </xdr:from>
    <xdr:ext cx="405111" cy="259045"/>
    <xdr:sp macro="" textlink="">
      <xdr:nvSpPr>
        <xdr:cNvPr id="101" name="n_3aveValue有形固定資産減価償却率">
          <a:extLst>
            <a:ext uri="{FF2B5EF4-FFF2-40B4-BE49-F238E27FC236}">
              <a16:creationId xmlns:a16="http://schemas.microsoft.com/office/drawing/2014/main" id="{AD2402A6-6776-477E-8E46-056DF472489F}"/>
            </a:ext>
          </a:extLst>
        </xdr:cNvPr>
        <xdr:cNvSpPr txBox="1"/>
      </xdr:nvSpPr>
      <xdr:spPr>
        <a:xfrm>
          <a:off x="2324744" y="586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123588</xdr:rowOff>
    </xdr:from>
    <xdr:ext cx="405111" cy="259045"/>
    <xdr:sp macro="" textlink="">
      <xdr:nvSpPr>
        <xdr:cNvPr id="102" name="n_4aveValue有形固定資産減価償却率">
          <a:extLst>
            <a:ext uri="{FF2B5EF4-FFF2-40B4-BE49-F238E27FC236}">
              <a16:creationId xmlns:a16="http://schemas.microsoft.com/office/drawing/2014/main" id="{63881633-D018-4FA4-AAA7-93BA7B873455}"/>
            </a:ext>
          </a:extLst>
        </xdr:cNvPr>
        <xdr:cNvSpPr txBox="1"/>
      </xdr:nvSpPr>
      <xdr:spPr>
        <a:xfrm>
          <a:off x="1562744" y="586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160672</xdr:rowOff>
    </xdr:from>
    <xdr:ext cx="405111" cy="259045"/>
    <xdr:sp macro="" textlink="">
      <xdr:nvSpPr>
        <xdr:cNvPr id="103" name="n_1mainValue有形固定資産減価償却率">
          <a:extLst>
            <a:ext uri="{FF2B5EF4-FFF2-40B4-BE49-F238E27FC236}">
              <a16:creationId xmlns:a16="http://schemas.microsoft.com/office/drawing/2014/main" id="{4F3E9B7F-2A53-42AB-B4FF-B565CB0C8737}"/>
            </a:ext>
          </a:extLst>
        </xdr:cNvPr>
        <xdr:cNvSpPr txBox="1"/>
      </xdr:nvSpPr>
      <xdr:spPr>
        <a:xfrm>
          <a:off x="38360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108856</xdr:rowOff>
    </xdr:from>
    <xdr:ext cx="405111" cy="259045"/>
    <xdr:sp macro="" textlink="">
      <xdr:nvSpPr>
        <xdr:cNvPr id="104" name="n_2mainValue有形固定資産減価償却率">
          <a:extLst>
            <a:ext uri="{FF2B5EF4-FFF2-40B4-BE49-F238E27FC236}">
              <a16:creationId xmlns:a16="http://schemas.microsoft.com/office/drawing/2014/main" id="{FD16ACD2-677B-4105-8B06-C1F7CB0571AD}"/>
            </a:ext>
          </a:extLst>
        </xdr:cNvPr>
        <xdr:cNvSpPr txBox="1"/>
      </xdr:nvSpPr>
      <xdr:spPr>
        <a:xfrm>
          <a:off x="3086744" y="533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78630</xdr:rowOff>
    </xdr:from>
    <xdr:ext cx="405111" cy="259045"/>
    <xdr:sp macro="" textlink="">
      <xdr:nvSpPr>
        <xdr:cNvPr id="105" name="n_3mainValue有形固定資産減価償却率">
          <a:extLst>
            <a:ext uri="{FF2B5EF4-FFF2-40B4-BE49-F238E27FC236}">
              <a16:creationId xmlns:a16="http://schemas.microsoft.com/office/drawing/2014/main" id="{11274825-E3AE-46ED-9C07-EEAE9EC77C9D}"/>
            </a:ext>
          </a:extLst>
        </xdr:cNvPr>
        <xdr:cNvSpPr txBox="1"/>
      </xdr:nvSpPr>
      <xdr:spPr>
        <a:xfrm>
          <a:off x="2324744" y="530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35450</xdr:rowOff>
    </xdr:from>
    <xdr:ext cx="405111" cy="259045"/>
    <xdr:sp macro="" textlink="">
      <xdr:nvSpPr>
        <xdr:cNvPr id="106" name="n_4mainValue有形固定資産減価償却率">
          <a:extLst>
            <a:ext uri="{FF2B5EF4-FFF2-40B4-BE49-F238E27FC236}">
              <a16:creationId xmlns:a16="http://schemas.microsoft.com/office/drawing/2014/main" id="{DD1B2D19-A583-4E04-9C5A-6BC1C7ED9517}"/>
            </a:ext>
          </a:extLst>
        </xdr:cNvPr>
        <xdr:cNvSpPr txBox="1"/>
      </xdr:nvSpPr>
      <xdr:spPr>
        <a:xfrm>
          <a:off x="1562744" y="526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F8FBEF9-23E6-4CFC-B631-73E235D4EE7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9EB3BB2-CEAB-48CF-BBEF-A30FCA3E4C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D62B78B-9533-4A6A-AAAE-AE9A0133DC9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F0E912F-5C9D-4D60-A0FE-FBC953F8643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1D09716-917D-402D-AE52-53846860D15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5FB548D-9D6F-46FF-8D4A-CC2FBF2FE2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7028D7F-E45F-4906-AEB7-0F6BA8F19A1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D9AE1CA-FAB7-48D5-9C11-FD727D33B15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01B80EC-2E74-4B1F-8424-560B81433D8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3256500-9F23-47A7-A810-AA56A3B561A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458BF4-ECDD-468D-8070-3BA25BA3D21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C1802F6-25E0-41BC-AFE2-DB7DE8F218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0031C35-A9F9-45AA-AF96-21DC47C7F61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６年度債務償還比率は、全国平均及び愛知県平均を下回っている。これは、借入額の抑制を進めていることが要因である。しかし今後は、本庁舎等整備事業や一宮公共施設再編整備事業などの大型建設事業が控えているため、債務償還比率が過度に増加しないように、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6AE331D5-853F-4C4F-911D-CF0F520E25F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9D2FAF1-61EA-423A-9726-D0DCDE536A3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8BCB167-877C-42C1-A1A9-E37E13942CD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97F4FF67-D9C8-48A5-A4A1-C01F691806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5CC3EC0C-F490-480B-BBBF-8E90E6ADC515}"/>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89DA99E3-38C9-4A31-9A16-A04F56D7989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72CA72D2-0E70-4D53-9B6F-0BF1EABD044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81156D9-B4D8-4DCC-9E4D-D6B5BE53FFF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140D433-D365-4A66-9EC4-1D2FFB4A7CD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E733B245-5EFE-4D88-BBF8-D795E5B35CC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2A55E24E-C766-4C05-9614-0FC0061B0BD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82A872AB-66DD-4E42-9FE5-E88D95F39BA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204A05C-0136-478A-B7E2-A4976968EB4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E737A95-C18F-497E-893F-9C98FF48C76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8F7025F-D6E8-4A6C-85BE-BFB82714EE4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5" name="直線コネクタ 134">
          <a:extLst>
            <a:ext uri="{FF2B5EF4-FFF2-40B4-BE49-F238E27FC236}">
              <a16:creationId xmlns:a16="http://schemas.microsoft.com/office/drawing/2014/main" id="{7DDBFC20-381B-44C9-B4CC-AB61C85235C9}"/>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6" name="債務償還比率最小値テキスト">
          <a:extLst>
            <a:ext uri="{FF2B5EF4-FFF2-40B4-BE49-F238E27FC236}">
              <a16:creationId xmlns:a16="http://schemas.microsoft.com/office/drawing/2014/main" id="{D380DA2E-766E-41A3-92AE-871FD4F3B89A}"/>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7" name="直線コネクタ 136">
          <a:extLst>
            <a:ext uri="{FF2B5EF4-FFF2-40B4-BE49-F238E27FC236}">
              <a16:creationId xmlns:a16="http://schemas.microsoft.com/office/drawing/2014/main" id="{9ABA2D9F-9B39-4ACB-A833-931182313B6B}"/>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33843E04-826D-4508-99C3-BE9C42A3F50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C6F1B472-6CBD-4E92-8DD4-D87ACF2B82F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0" name="債務償還比率平均値テキスト">
          <a:extLst>
            <a:ext uri="{FF2B5EF4-FFF2-40B4-BE49-F238E27FC236}">
              <a16:creationId xmlns:a16="http://schemas.microsoft.com/office/drawing/2014/main" id="{715CB4C6-AF7B-4AE2-8756-51EB65534FBB}"/>
            </a:ext>
          </a:extLst>
        </xdr:cNvPr>
        <xdr:cNvSpPr txBox="1"/>
      </xdr:nvSpPr>
      <xdr:spPr>
        <a:xfrm>
          <a:off x="14846300" y="602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1" name="フローチャート: 判断 140">
          <a:extLst>
            <a:ext uri="{FF2B5EF4-FFF2-40B4-BE49-F238E27FC236}">
              <a16:creationId xmlns:a16="http://schemas.microsoft.com/office/drawing/2014/main" id="{461FE1B9-80C5-49A7-BFAD-103EA714D461}"/>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2" name="フローチャート: 判断 141">
          <a:extLst>
            <a:ext uri="{FF2B5EF4-FFF2-40B4-BE49-F238E27FC236}">
              <a16:creationId xmlns:a16="http://schemas.microsoft.com/office/drawing/2014/main" id="{FB051798-D3EF-4686-9205-9644807CC472}"/>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3" name="フローチャート: 判断 142">
          <a:extLst>
            <a:ext uri="{FF2B5EF4-FFF2-40B4-BE49-F238E27FC236}">
              <a16:creationId xmlns:a16="http://schemas.microsoft.com/office/drawing/2014/main" id="{773F53B5-C9C5-4169-AE4C-9248B1D6A183}"/>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4" name="フローチャート: 判断 143">
          <a:extLst>
            <a:ext uri="{FF2B5EF4-FFF2-40B4-BE49-F238E27FC236}">
              <a16:creationId xmlns:a16="http://schemas.microsoft.com/office/drawing/2014/main" id="{FBA22F4E-0A0B-4454-804D-4E5E8F807D35}"/>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5" name="フローチャート: 判断 144">
          <a:extLst>
            <a:ext uri="{FF2B5EF4-FFF2-40B4-BE49-F238E27FC236}">
              <a16:creationId xmlns:a16="http://schemas.microsoft.com/office/drawing/2014/main" id="{3F3C644D-CD03-461C-A287-995949F91A1B}"/>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22BCB1E-071B-43F7-B0B0-EB11A238B81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1A60E13-17B3-4A74-BE64-9462D82B915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A5963B8-1C03-4A2F-9C4A-C4ED83182D1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CAAFEB7-537B-40BE-82F1-FB9D16DC3D2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2D799A5-2330-4778-93DC-3C4E145EAA5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57478</xdr:rowOff>
    </xdr:from>
    <xdr:to>
      <xdr:col>76</xdr:col>
      <xdr:colOff>73025</xdr:colOff>
      <xdr:row>28</xdr:row>
      <xdr:rowOff>159078</xdr:rowOff>
    </xdr:to>
    <xdr:sp macro="" textlink="">
      <xdr:nvSpPr>
        <xdr:cNvPr id="151" name="楕円 150">
          <a:extLst>
            <a:ext uri="{FF2B5EF4-FFF2-40B4-BE49-F238E27FC236}">
              <a16:creationId xmlns:a16="http://schemas.microsoft.com/office/drawing/2014/main" id="{D205496D-22DD-49C2-A55F-1A41FED889C4}"/>
            </a:ext>
          </a:extLst>
        </xdr:cNvPr>
        <xdr:cNvSpPr/>
      </xdr:nvSpPr>
      <xdr:spPr>
        <a:xfrm>
          <a:off x="14744700" y="562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80355</xdr:rowOff>
    </xdr:from>
    <xdr:ext cx="469744" cy="259045"/>
    <xdr:sp macro="" textlink="">
      <xdr:nvSpPr>
        <xdr:cNvPr id="152" name="債務償還比率該当値テキスト">
          <a:extLst>
            <a:ext uri="{FF2B5EF4-FFF2-40B4-BE49-F238E27FC236}">
              <a16:creationId xmlns:a16="http://schemas.microsoft.com/office/drawing/2014/main" id="{F149BE05-D2AC-4410-9E9A-6C77C31D9F15}"/>
            </a:ext>
          </a:extLst>
        </xdr:cNvPr>
        <xdr:cNvSpPr txBox="1"/>
      </xdr:nvSpPr>
      <xdr:spPr>
        <a:xfrm>
          <a:off x="14846300" y="548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60537</xdr:rowOff>
    </xdr:from>
    <xdr:to>
      <xdr:col>72</xdr:col>
      <xdr:colOff>123825</xdr:colOff>
      <xdr:row>28</xdr:row>
      <xdr:rowOff>162137</xdr:rowOff>
    </xdr:to>
    <xdr:sp macro="" textlink="">
      <xdr:nvSpPr>
        <xdr:cNvPr id="153" name="楕円 152">
          <a:extLst>
            <a:ext uri="{FF2B5EF4-FFF2-40B4-BE49-F238E27FC236}">
              <a16:creationId xmlns:a16="http://schemas.microsoft.com/office/drawing/2014/main" id="{C8C07597-DD7C-4E1B-9EF6-A4BECCC6FA8B}"/>
            </a:ext>
          </a:extLst>
        </xdr:cNvPr>
        <xdr:cNvSpPr/>
      </xdr:nvSpPr>
      <xdr:spPr>
        <a:xfrm>
          <a:off x="14033500" y="563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108278</xdr:rowOff>
    </xdr:from>
    <xdr:to>
      <xdr:col>76</xdr:col>
      <xdr:colOff>22225</xdr:colOff>
      <xdr:row>28</xdr:row>
      <xdr:rowOff>111337</xdr:rowOff>
    </xdr:to>
    <xdr:cxnSp macro="">
      <xdr:nvCxnSpPr>
        <xdr:cNvPr id="154" name="直線コネクタ 153">
          <a:extLst>
            <a:ext uri="{FF2B5EF4-FFF2-40B4-BE49-F238E27FC236}">
              <a16:creationId xmlns:a16="http://schemas.microsoft.com/office/drawing/2014/main" id="{ACAC7365-386D-4CBB-AD9E-D99527D45F6A}"/>
            </a:ext>
          </a:extLst>
        </xdr:cNvPr>
        <xdr:cNvCxnSpPr/>
      </xdr:nvCxnSpPr>
      <xdr:spPr>
        <a:xfrm flipV="1">
          <a:off x="14084300" y="5680403"/>
          <a:ext cx="7112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121348</xdr:rowOff>
    </xdr:from>
    <xdr:to>
      <xdr:col>68</xdr:col>
      <xdr:colOff>123825</xdr:colOff>
      <xdr:row>29</xdr:row>
      <xdr:rowOff>51498</xdr:rowOff>
    </xdr:to>
    <xdr:sp macro="" textlink="">
      <xdr:nvSpPr>
        <xdr:cNvPr id="155" name="楕円 154">
          <a:extLst>
            <a:ext uri="{FF2B5EF4-FFF2-40B4-BE49-F238E27FC236}">
              <a16:creationId xmlns:a16="http://schemas.microsoft.com/office/drawing/2014/main" id="{94B06E2A-4CCA-434E-A48D-2C69BF17FF0E}"/>
            </a:ext>
          </a:extLst>
        </xdr:cNvPr>
        <xdr:cNvSpPr/>
      </xdr:nvSpPr>
      <xdr:spPr>
        <a:xfrm>
          <a:off x="13271500" y="569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111337</xdr:rowOff>
    </xdr:from>
    <xdr:to>
      <xdr:col>72</xdr:col>
      <xdr:colOff>73025</xdr:colOff>
      <xdr:row>29</xdr:row>
      <xdr:rowOff>698</xdr:rowOff>
    </xdr:to>
    <xdr:cxnSp macro="">
      <xdr:nvCxnSpPr>
        <xdr:cNvPr id="156" name="直線コネクタ 155">
          <a:extLst>
            <a:ext uri="{FF2B5EF4-FFF2-40B4-BE49-F238E27FC236}">
              <a16:creationId xmlns:a16="http://schemas.microsoft.com/office/drawing/2014/main" id="{CC69308E-7AC0-4024-AAB9-94DE6F595C23}"/>
            </a:ext>
          </a:extLst>
        </xdr:cNvPr>
        <xdr:cNvCxnSpPr/>
      </xdr:nvCxnSpPr>
      <xdr:spPr>
        <a:xfrm flipV="1">
          <a:off x="13322300" y="5683462"/>
          <a:ext cx="762000" cy="6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101738</xdr:rowOff>
    </xdr:from>
    <xdr:to>
      <xdr:col>64</xdr:col>
      <xdr:colOff>123825</xdr:colOff>
      <xdr:row>29</xdr:row>
      <xdr:rowOff>31888</xdr:rowOff>
    </xdr:to>
    <xdr:sp macro="" textlink="">
      <xdr:nvSpPr>
        <xdr:cNvPr id="157" name="楕円 156">
          <a:extLst>
            <a:ext uri="{FF2B5EF4-FFF2-40B4-BE49-F238E27FC236}">
              <a16:creationId xmlns:a16="http://schemas.microsoft.com/office/drawing/2014/main" id="{1A96C240-13EF-4CA8-8991-6CE5460BBF29}"/>
            </a:ext>
          </a:extLst>
        </xdr:cNvPr>
        <xdr:cNvSpPr/>
      </xdr:nvSpPr>
      <xdr:spPr>
        <a:xfrm>
          <a:off x="12509500" y="567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152538</xdr:rowOff>
    </xdr:from>
    <xdr:to>
      <xdr:col>68</xdr:col>
      <xdr:colOff>73025</xdr:colOff>
      <xdr:row>29</xdr:row>
      <xdr:rowOff>698</xdr:rowOff>
    </xdr:to>
    <xdr:cxnSp macro="">
      <xdr:nvCxnSpPr>
        <xdr:cNvPr id="158" name="直線コネクタ 157">
          <a:extLst>
            <a:ext uri="{FF2B5EF4-FFF2-40B4-BE49-F238E27FC236}">
              <a16:creationId xmlns:a16="http://schemas.microsoft.com/office/drawing/2014/main" id="{CE321F5B-0ECE-4932-9F30-F1D9FF9E469B}"/>
            </a:ext>
          </a:extLst>
        </xdr:cNvPr>
        <xdr:cNvCxnSpPr/>
      </xdr:nvCxnSpPr>
      <xdr:spPr>
        <a:xfrm>
          <a:off x="12560300" y="5724663"/>
          <a:ext cx="762000" cy="1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129995</xdr:rowOff>
    </xdr:from>
    <xdr:to>
      <xdr:col>60</xdr:col>
      <xdr:colOff>123825</xdr:colOff>
      <xdr:row>30</xdr:row>
      <xdr:rowOff>60145</xdr:rowOff>
    </xdr:to>
    <xdr:sp macro="" textlink="">
      <xdr:nvSpPr>
        <xdr:cNvPr id="159" name="楕円 158">
          <a:extLst>
            <a:ext uri="{FF2B5EF4-FFF2-40B4-BE49-F238E27FC236}">
              <a16:creationId xmlns:a16="http://schemas.microsoft.com/office/drawing/2014/main" id="{206CFF95-BD9A-4E6D-9240-5F794EF24878}"/>
            </a:ext>
          </a:extLst>
        </xdr:cNvPr>
        <xdr:cNvSpPr/>
      </xdr:nvSpPr>
      <xdr:spPr>
        <a:xfrm>
          <a:off x="11747500" y="587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152538</xdr:rowOff>
    </xdr:from>
    <xdr:to>
      <xdr:col>64</xdr:col>
      <xdr:colOff>73025</xdr:colOff>
      <xdr:row>30</xdr:row>
      <xdr:rowOff>9345</xdr:rowOff>
    </xdr:to>
    <xdr:cxnSp macro="">
      <xdr:nvCxnSpPr>
        <xdr:cNvPr id="160" name="直線コネクタ 159">
          <a:extLst>
            <a:ext uri="{FF2B5EF4-FFF2-40B4-BE49-F238E27FC236}">
              <a16:creationId xmlns:a16="http://schemas.microsoft.com/office/drawing/2014/main" id="{591CF0F9-9FF4-4FBC-9809-6E4F2E7F70CD}"/>
            </a:ext>
          </a:extLst>
        </xdr:cNvPr>
        <xdr:cNvCxnSpPr/>
      </xdr:nvCxnSpPr>
      <xdr:spPr>
        <a:xfrm flipV="1">
          <a:off x="11798300" y="5724663"/>
          <a:ext cx="762000" cy="19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65496</xdr:rowOff>
    </xdr:from>
    <xdr:ext cx="469744" cy="259045"/>
    <xdr:sp macro="" textlink="">
      <xdr:nvSpPr>
        <xdr:cNvPr id="161" name="n_1aveValue債務償還比率">
          <a:extLst>
            <a:ext uri="{FF2B5EF4-FFF2-40B4-BE49-F238E27FC236}">
              <a16:creationId xmlns:a16="http://schemas.microsoft.com/office/drawing/2014/main" id="{703E39B5-4455-48D4-A59F-DBA851FCD9E8}"/>
            </a:ext>
          </a:extLst>
        </xdr:cNvPr>
        <xdr:cNvSpPr txBox="1"/>
      </xdr:nvSpPr>
      <xdr:spPr>
        <a:xfrm>
          <a:off x="13836727" y="615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52362</xdr:rowOff>
    </xdr:from>
    <xdr:ext cx="469744" cy="259045"/>
    <xdr:sp macro="" textlink="">
      <xdr:nvSpPr>
        <xdr:cNvPr id="162" name="n_2aveValue債務償還比率">
          <a:extLst>
            <a:ext uri="{FF2B5EF4-FFF2-40B4-BE49-F238E27FC236}">
              <a16:creationId xmlns:a16="http://schemas.microsoft.com/office/drawing/2014/main" id="{0E7EFFE4-1A22-4CE1-8498-3480F7160374}"/>
            </a:ext>
          </a:extLst>
        </xdr:cNvPr>
        <xdr:cNvSpPr txBox="1"/>
      </xdr:nvSpPr>
      <xdr:spPr>
        <a:xfrm>
          <a:off x="13087427" y="613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15119</xdr:rowOff>
    </xdr:from>
    <xdr:ext cx="469744" cy="259045"/>
    <xdr:sp macro="" textlink="">
      <xdr:nvSpPr>
        <xdr:cNvPr id="163" name="n_3aveValue債務償還比率">
          <a:extLst>
            <a:ext uri="{FF2B5EF4-FFF2-40B4-BE49-F238E27FC236}">
              <a16:creationId xmlns:a16="http://schemas.microsoft.com/office/drawing/2014/main" id="{02898EC3-2A35-40BC-80CA-5434EA8AA850}"/>
            </a:ext>
          </a:extLst>
        </xdr:cNvPr>
        <xdr:cNvSpPr txBox="1"/>
      </xdr:nvSpPr>
      <xdr:spPr>
        <a:xfrm>
          <a:off x="12325427" y="610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27904</xdr:rowOff>
    </xdr:from>
    <xdr:ext cx="469744" cy="259045"/>
    <xdr:sp macro="" textlink="">
      <xdr:nvSpPr>
        <xdr:cNvPr id="164" name="n_4aveValue債務償還比率">
          <a:extLst>
            <a:ext uri="{FF2B5EF4-FFF2-40B4-BE49-F238E27FC236}">
              <a16:creationId xmlns:a16="http://schemas.microsoft.com/office/drawing/2014/main" id="{698ED6EC-4832-4F29-BAB6-B22D8F13D74B}"/>
            </a:ext>
          </a:extLst>
        </xdr:cNvPr>
        <xdr:cNvSpPr txBox="1"/>
      </xdr:nvSpPr>
      <xdr:spPr>
        <a:xfrm>
          <a:off x="11563427" y="62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7214</xdr:rowOff>
    </xdr:from>
    <xdr:ext cx="469744" cy="259045"/>
    <xdr:sp macro="" textlink="">
      <xdr:nvSpPr>
        <xdr:cNvPr id="165" name="n_1mainValue債務償還比率">
          <a:extLst>
            <a:ext uri="{FF2B5EF4-FFF2-40B4-BE49-F238E27FC236}">
              <a16:creationId xmlns:a16="http://schemas.microsoft.com/office/drawing/2014/main" id="{069E9D97-53AD-46F3-83E6-8473D87FB0BC}"/>
            </a:ext>
          </a:extLst>
        </xdr:cNvPr>
        <xdr:cNvSpPr txBox="1"/>
      </xdr:nvSpPr>
      <xdr:spPr>
        <a:xfrm>
          <a:off x="13836727" y="540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68025</xdr:rowOff>
    </xdr:from>
    <xdr:ext cx="469744" cy="259045"/>
    <xdr:sp macro="" textlink="">
      <xdr:nvSpPr>
        <xdr:cNvPr id="166" name="n_2mainValue債務償還比率">
          <a:extLst>
            <a:ext uri="{FF2B5EF4-FFF2-40B4-BE49-F238E27FC236}">
              <a16:creationId xmlns:a16="http://schemas.microsoft.com/office/drawing/2014/main" id="{F2605845-50E5-4545-8973-1A77D92DC348}"/>
            </a:ext>
          </a:extLst>
        </xdr:cNvPr>
        <xdr:cNvSpPr txBox="1"/>
      </xdr:nvSpPr>
      <xdr:spPr>
        <a:xfrm>
          <a:off x="13087427" y="546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48415</xdr:rowOff>
    </xdr:from>
    <xdr:ext cx="469744" cy="259045"/>
    <xdr:sp macro="" textlink="">
      <xdr:nvSpPr>
        <xdr:cNvPr id="167" name="n_3mainValue債務償還比率">
          <a:extLst>
            <a:ext uri="{FF2B5EF4-FFF2-40B4-BE49-F238E27FC236}">
              <a16:creationId xmlns:a16="http://schemas.microsoft.com/office/drawing/2014/main" id="{51ECD296-49BB-49E4-A34F-2BAC0F9608AC}"/>
            </a:ext>
          </a:extLst>
        </xdr:cNvPr>
        <xdr:cNvSpPr txBox="1"/>
      </xdr:nvSpPr>
      <xdr:spPr>
        <a:xfrm>
          <a:off x="12325427" y="544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76672</xdr:rowOff>
    </xdr:from>
    <xdr:ext cx="469744" cy="259045"/>
    <xdr:sp macro="" textlink="">
      <xdr:nvSpPr>
        <xdr:cNvPr id="168" name="n_4mainValue債務償還比率">
          <a:extLst>
            <a:ext uri="{FF2B5EF4-FFF2-40B4-BE49-F238E27FC236}">
              <a16:creationId xmlns:a16="http://schemas.microsoft.com/office/drawing/2014/main" id="{F7A8B34C-7985-422E-B1AB-2F0597C5B322}"/>
            </a:ext>
          </a:extLst>
        </xdr:cNvPr>
        <xdr:cNvSpPr txBox="1"/>
      </xdr:nvSpPr>
      <xdr:spPr>
        <a:xfrm>
          <a:off x="11563427" y="564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39E86B0-6F69-48E0-8F0A-2B73E320C3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5D4576D0-79F6-4841-A48F-C37F4B51325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154A4833-EFB9-4E58-8613-0DCE9EE33FB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35D38F61-CB5F-4A22-BE93-9FDD4235E87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AE15338B-3761-48CD-A726-DE75943A378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24B62E1-DEE4-4909-8CA7-7DA7A746F49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807ABD-B080-4436-8461-F9855935801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E8F699-C3CC-4946-A205-1DD2AB54665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54FC79-F1AD-454D-A7FE-320AAA7EAF8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5062C8-E9B7-41B9-82F4-0FB021112E3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B7F364-3C77-479D-A3EC-4094835056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055F7F-EFF5-4068-B533-5AAE99562F6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7ED1D5-9AF9-42F6-BF7B-66DE2FD34A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57B975-1D74-4958-B1CB-B677329A4B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8DBF0F-797D-4773-AAF6-CD617791E47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6105A9A-493C-4362-A046-5B369247A43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F1FCF3-1797-4D95-806C-7CCA69F8B9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75F3AB-4047-4B6A-90F1-55BEF248042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9E9BAA-21E9-4CD4-944A-015167C2FF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9690B6-CFB3-4E58-B563-0E87324D108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8D40B1-E2F9-475B-BDBE-998416C2B2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BDA38E-BD58-43B0-9353-480AC11247C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9B6877-6ECF-4174-8E08-E83D3C6F66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C354A9-F29F-4D19-9CFF-17F65A0786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51AE7F-64F7-4D3E-B0A2-404F0AAEC8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B005F9-5342-48C4-A6F4-ADC96EF176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27AB91-5241-4A1C-9487-EDEB84C379F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6A274CC-D307-470B-B0E0-B45D8A9C1E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ADD7C4-471D-4780-B287-63E9817B373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19F05E-85F9-46DA-B505-C398CC9722B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350566-E1F2-443E-BB9F-2D3957AE2D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A82F2B-E513-4972-99CF-91FFAAE1D28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6D2891-8A14-4BFD-BF8E-8B67C58AE6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0E029F-46FF-481F-9E03-3C19C955E0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65AA5E-D0E2-4327-83FB-F5A803A372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95C1B3-C77C-4DE8-949D-D55D85D944F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CC824CE-402D-42A0-BDA9-62BB9386B2B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962F6F-EC5E-4097-A897-7A221E2664B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4FC860-ED41-4E80-90DA-F79A20695FE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6771C0-CA6D-48EC-8CE6-2EAA4352EA3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087F94-1AB2-4E76-B1BA-A01B913FDB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B1ED429-20FA-4F9C-808F-3794CE1F1B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C4A97F-7845-4641-8BAD-820490D37D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2A9BA2-A3C7-4028-8FFA-60899078FC4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F09983-A755-4AF0-8F41-19BF331F53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AF7232-EB7D-4FED-8E24-A22C22166E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7E1C21-AA16-4911-B212-C4160E8C674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DE109A7-2078-45CF-91AD-0069A853DA1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CEAE189-BAC4-47AB-BE2B-505EAC5199E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73C9BBD-CE4E-4574-B2F2-6B14082E948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ABE3F0-7EA0-4543-B3B0-65498DFFC3A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E4E3792-A908-45D8-B8FD-9F5A337D42B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7F4A3F0-7EC7-4D99-BE76-B84EBAD445B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95A4B35-F4DB-4DB1-8C7B-0EE00DC7B06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E35CC6D-2FBC-4534-9441-75482D6E68C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7EA4A6D-09C5-4663-A414-3D76BD19829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41B289A-A80E-486B-8DBF-62D22D5D16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4E2E1DB-43F6-454A-9A8E-63E16D162D9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AED7F4A-42F3-4185-AE22-844115A5CE5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F2C78231-0A3D-467C-A2F2-7A681E5F94C6}"/>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E8DD72C6-CD81-4258-A9BE-F078750A5A46}"/>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A6C79D7F-50C1-4581-81ED-B1D4F07E029A}"/>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11B8CF67-68B2-488F-9E8A-90D513ED9B3E}"/>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58D8653F-500E-41C1-88BC-A83E3E831DAA}"/>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0AFE8833-5776-418B-9E24-E749BF8FF288}"/>
            </a:ext>
          </a:extLst>
        </xdr:cNvPr>
        <xdr:cNvSpPr txBox="1"/>
      </xdr:nvSpPr>
      <xdr:spPr>
        <a:xfrm>
          <a:off x="4673600" y="6156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826A6DB1-D459-458D-AF0B-2BE74A1CA990}"/>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DF70ACC8-A03F-4E6A-B5F8-F84EECB01508}"/>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69BD07D6-3D7F-48A8-9810-C246A1B218A2}"/>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679FFB53-FF1B-4451-8D5A-4735AD27B696}"/>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54D36D5B-271A-4308-9619-C6EED5763E91}"/>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B323234-027E-4D6D-A97B-478072D8A1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77D8BA4-D4A9-4D0D-8EF6-A408D65BBE1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86D2C9E-7F33-45FB-9F73-FECB05DA9C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F026BE-808D-4D2F-8FE6-7BD3554836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C9AB089-FF25-440C-9581-9ED1DC6C55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141986</xdr:rowOff>
    </xdr:from>
    <xdr:to>
      <xdr:col>24</xdr:col>
      <xdr:colOff>114300</xdr:colOff>
      <xdr:row>38</xdr:row>
      <xdr:rowOff>72136</xdr:rowOff>
    </xdr:to>
    <xdr:sp macro="" textlink="">
      <xdr:nvSpPr>
        <xdr:cNvPr id="71" name="楕円 70">
          <a:extLst>
            <a:ext uri="{FF2B5EF4-FFF2-40B4-BE49-F238E27FC236}">
              <a16:creationId xmlns:a16="http://schemas.microsoft.com/office/drawing/2014/main" id="{7F5D335B-4012-4986-9313-A0D0925C3EF7}"/>
            </a:ext>
          </a:extLst>
        </xdr:cNvPr>
        <xdr:cNvSpPr/>
      </xdr:nvSpPr>
      <xdr:spPr>
        <a:xfrm>
          <a:off x="45847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120413</xdr:rowOff>
    </xdr:from>
    <xdr:ext cx="405111" cy="259045"/>
    <xdr:sp macro="" textlink="">
      <xdr:nvSpPr>
        <xdr:cNvPr id="72" name="【道路】&#10;有形固定資産減価償却率該当値テキスト">
          <a:extLst>
            <a:ext uri="{FF2B5EF4-FFF2-40B4-BE49-F238E27FC236}">
              <a16:creationId xmlns:a16="http://schemas.microsoft.com/office/drawing/2014/main" id="{082EEE48-ACFA-42B5-A779-5D1BEC4823EF}"/>
            </a:ext>
          </a:extLst>
        </xdr:cNvPr>
        <xdr:cNvSpPr txBox="1"/>
      </xdr:nvSpPr>
      <xdr:spPr>
        <a:xfrm>
          <a:off x="4673600"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96266</xdr:rowOff>
    </xdr:from>
    <xdr:to>
      <xdr:col>20</xdr:col>
      <xdr:colOff>38100</xdr:colOff>
      <xdr:row>38</xdr:row>
      <xdr:rowOff>26415</xdr:rowOff>
    </xdr:to>
    <xdr:sp macro="" textlink="">
      <xdr:nvSpPr>
        <xdr:cNvPr id="73" name="楕円 72">
          <a:extLst>
            <a:ext uri="{FF2B5EF4-FFF2-40B4-BE49-F238E27FC236}">
              <a16:creationId xmlns:a16="http://schemas.microsoft.com/office/drawing/2014/main" id="{68920A99-3D88-40A7-A2C3-992CB3748526}"/>
            </a:ext>
          </a:extLst>
        </xdr:cNvPr>
        <xdr:cNvSpPr/>
      </xdr:nvSpPr>
      <xdr:spPr>
        <a:xfrm>
          <a:off x="3746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147066</xdr:rowOff>
    </xdr:from>
    <xdr:to>
      <xdr:col>24</xdr:col>
      <xdr:colOff>63500</xdr:colOff>
      <xdr:row>38</xdr:row>
      <xdr:rowOff>21336</xdr:rowOff>
    </xdr:to>
    <xdr:cxnSp macro="">
      <xdr:nvCxnSpPr>
        <xdr:cNvPr id="74" name="直線コネクタ 73">
          <a:extLst>
            <a:ext uri="{FF2B5EF4-FFF2-40B4-BE49-F238E27FC236}">
              <a16:creationId xmlns:a16="http://schemas.microsoft.com/office/drawing/2014/main" id="{C7FA1A9B-B2D1-4F0B-AABB-8876B5DF7DA7}"/>
            </a:ext>
          </a:extLst>
        </xdr:cNvPr>
        <xdr:cNvCxnSpPr/>
      </xdr:nvCxnSpPr>
      <xdr:spPr>
        <a:xfrm>
          <a:off x="3797300" y="649071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50546</xdr:rowOff>
    </xdr:from>
    <xdr:to>
      <xdr:col>15</xdr:col>
      <xdr:colOff>101600</xdr:colOff>
      <xdr:row>37</xdr:row>
      <xdr:rowOff>152146</xdr:rowOff>
    </xdr:to>
    <xdr:sp macro="" textlink="">
      <xdr:nvSpPr>
        <xdr:cNvPr id="75" name="楕円 74">
          <a:extLst>
            <a:ext uri="{FF2B5EF4-FFF2-40B4-BE49-F238E27FC236}">
              <a16:creationId xmlns:a16="http://schemas.microsoft.com/office/drawing/2014/main" id="{DD659910-5623-44AE-9CF3-D05B20FC9F04}"/>
            </a:ext>
          </a:extLst>
        </xdr:cNvPr>
        <xdr:cNvSpPr/>
      </xdr:nvSpPr>
      <xdr:spPr>
        <a:xfrm>
          <a:off x="2857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101346</xdr:rowOff>
    </xdr:from>
    <xdr:to>
      <xdr:col>19</xdr:col>
      <xdr:colOff>177800</xdr:colOff>
      <xdr:row>37</xdr:row>
      <xdr:rowOff>147066</xdr:rowOff>
    </xdr:to>
    <xdr:cxnSp macro="">
      <xdr:nvCxnSpPr>
        <xdr:cNvPr id="76" name="直線コネクタ 75">
          <a:extLst>
            <a:ext uri="{FF2B5EF4-FFF2-40B4-BE49-F238E27FC236}">
              <a16:creationId xmlns:a16="http://schemas.microsoft.com/office/drawing/2014/main" id="{73EC2797-D51B-405E-A0BA-A416E6F1D3AE}"/>
            </a:ext>
          </a:extLst>
        </xdr:cNvPr>
        <xdr:cNvCxnSpPr/>
      </xdr:nvCxnSpPr>
      <xdr:spPr>
        <a:xfrm>
          <a:off x="2908300" y="64449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xdr:rowOff>
    </xdr:from>
    <xdr:to>
      <xdr:col>10</xdr:col>
      <xdr:colOff>165100</xdr:colOff>
      <xdr:row>37</xdr:row>
      <xdr:rowOff>106426</xdr:rowOff>
    </xdr:to>
    <xdr:sp macro="" textlink="">
      <xdr:nvSpPr>
        <xdr:cNvPr id="77" name="楕円 76">
          <a:extLst>
            <a:ext uri="{FF2B5EF4-FFF2-40B4-BE49-F238E27FC236}">
              <a16:creationId xmlns:a16="http://schemas.microsoft.com/office/drawing/2014/main" id="{F2CE44D1-CACA-45AA-A906-13865B0FE8DF}"/>
            </a:ext>
          </a:extLst>
        </xdr:cNvPr>
        <xdr:cNvSpPr/>
      </xdr:nvSpPr>
      <xdr:spPr>
        <a:xfrm>
          <a:off x="1968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55626</xdr:rowOff>
    </xdr:from>
    <xdr:to>
      <xdr:col>15</xdr:col>
      <xdr:colOff>50800</xdr:colOff>
      <xdr:row>37</xdr:row>
      <xdr:rowOff>101346</xdr:rowOff>
    </xdr:to>
    <xdr:cxnSp macro="">
      <xdr:nvCxnSpPr>
        <xdr:cNvPr id="78" name="直線コネクタ 77">
          <a:extLst>
            <a:ext uri="{FF2B5EF4-FFF2-40B4-BE49-F238E27FC236}">
              <a16:creationId xmlns:a16="http://schemas.microsoft.com/office/drawing/2014/main" id="{DC8589EB-0866-4F3E-A4B1-3A7119505668}"/>
            </a:ext>
          </a:extLst>
        </xdr:cNvPr>
        <xdr:cNvCxnSpPr/>
      </xdr:nvCxnSpPr>
      <xdr:spPr>
        <a:xfrm>
          <a:off x="2019300" y="63992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132842</xdr:rowOff>
    </xdr:from>
    <xdr:to>
      <xdr:col>6</xdr:col>
      <xdr:colOff>38100</xdr:colOff>
      <xdr:row>37</xdr:row>
      <xdr:rowOff>62992</xdr:rowOff>
    </xdr:to>
    <xdr:sp macro="" textlink="">
      <xdr:nvSpPr>
        <xdr:cNvPr id="79" name="楕円 78">
          <a:extLst>
            <a:ext uri="{FF2B5EF4-FFF2-40B4-BE49-F238E27FC236}">
              <a16:creationId xmlns:a16="http://schemas.microsoft.com/office/drawing/2014/main" id="{881101B2-C761-45F1-BB49-BAA1E32359FD}"/>
            </a:ext>
          </a:extLst>
        </xdr:cNvPr>
        <xdr:cNvSpPr/>
      </xdr:nvSpPr>
      <xdr:spPr>
        <a:xfrm>
          <a:off x="1079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xdr:rowOff>
    </xdr:from>
    <xdr:to>
      <xdr:col>10</xdr:col>
      <xdr:colOff>114300</xdr:colOff>
      <xdr:row>37</xdr:row>
      <xdr:rowOff>55626</xdr:rowOff>
    </xdr:to>
    <xdr:cxnSp macro="">
      <xdr:nvCxnSpPr>
        <xdr:cNvPr id="80" name="直線コネクタ 79">
          <a:extLst>
            <a:ext uri="{FF2B5EF4-FFF2-40B4-BE49-F238E27FC236}">
              <a16:creationId xmlns:a16="http://schemas.microsoft.com/office/drawing/2014/main" id="{01E5B4CA-93A5-4CCE-B592-8EA0276A99AB}"/>
            </a:ext>
          </a:extLst>
        </xdr:cNvPr>
        <xdr:cNvCxnSpPr/>
      </xdr:nvCxnSpPr>
      <xdr:spPr>
        <a:xfrm>
          <a:off x="1130300" y="63558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F76C27E4-7DCD-4182-B102-C2957322D146}"/>
            </a:ext>
          </a:extLst>
        </xdr:cNvPr>
        <xdr:cNvSpPr txBox="1"/>
      </xdr:nvSpPr>
      <xdr:spPr>
        <a:xfrm>
          <a:off x="35820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29872608-ECFA-43EC-8F7B-47F8B0C16067}"/>
            </a:ext>
          </a:extLst>
        </xdr:cNvPr>
        <xdr:cNvSpPr txBox="1"/>
      </xdr:nvSpPr>
      <xdr:spPr>
        <a:xfrm>
          <a:off x="2705744" y="604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12736B86-252A-410F-A452-0622B7AFF2FF}"/>
            </a:ext>
          </a:extLst>
        </xdr:cNvPr>
        <xdr:cNvSpPr txBox="1"/>
      </xdr:nvSpPr>
      <xdr:spPr>
        <a:xfrm>
          <a:off x="1816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F62335D0-90BF-422E-86DB-B7B37CEBDBD9}"/>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17543</xdr:rowOff>
    </xdr:from>
    <xdr:ext cx="405111" cy="259045"/>
    <xdr:sp macro="" textlink="">
      <xdr:nvSpPr>
        <xdr:cNvPr id="85" name="n_1mainValue【道路】&#10;有形固定資産減価償却率">
          <a:extLst>
            <a:ext uri="{FF2B5EF4-FFF2-40B4-BE49-F238E27FC236}">
              <a16:creationId xmlns:a16="http://schemas.microsoft.com/office/drawing/2014/main" id="{68567AF4-234C-4E46-9060-587CDA5E4789}"/>
            </a:ext>
          </a:extLst>
        </xdr:cNvPr>
        <xdr:cNvSpPr txBox="1"/>
      </xdr:nvSpPr>
      <xdr:spPr>
        <a:xfrm>
          <a:off x="3582044" y="653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143273</xdr:rowOff>
    </xdr:from>
    <xdr:ext cx="405111" cy="259045"/>
    <xdr:sp macro="" textlink="">
      <xdr:nvSpPr>
        <xdr:cNvPr id="86" name="n_2mainValue【道路】&#10;有形固定資産減価償却率">
          <a:extLst>
            <a:ext uri="{FF2B5EF4-FFF2-40B4-BE49-F238E27FC236}">
              <a16:creationId xmlns:a16="http://schemas.microsoft.com/office/drawing/2014/main" id="{0921E289-0C1B-4451-8423-EFDEA65DD485}"/>
            </a:ext>
          </a:extLst>
        </xdr:cNvPr>
        <xdr:cNvSpPr txBox="1"/>
      </xdr:nvSpPr>
      <xdr:spPr>
        <a:xfrm>
          <a:off x="27057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97553</xdr:rowOff>
    </xdr:from>
    <xdr:ext cx="405111" cy="259045"/>
    <xdr:sp macro="" textlink="">
      <xdr:nvSpPr>
        <xdr:cNvPr id="87" name="n_3mainValue【道路】&#10;有形固定資産減価償却率">
          <a:extLst>
            <a:ext uri="{FF2B5EF4-FFF2-40B4-BE49-F238E27FC236}">
              <a16:creationId xmlns:a16="http://schemas.microsoft.com/office/drawing/2014/main" id="{177860F1-431C-4ACA-ADE2-72441E60C6E7}"/>
            </a:ext>
          </a:extLst>
        </xdr:cNvPr>
        <xdr:cNvSpPr txBox="1"/>
      </xdr:nvSpPr>
      <xdr:spPr>
        <a:xfrm>
          <a:off x="1816744" y="644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8" name="n_4mainValue【道路】&#10;有形固定資産減価償却率">
          <a:extLst>
            <a:ext uri="{FF2B5EF4-FFF2-40B4-BE49-F238E27FC236}">
              <a16:creationId xmlns:a16="http://schemas.microsoft.com/office/drawing/2014/main" id="{C78C9B9B-E430-46BC-B73D-455D7AA843A3}"/>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CC4BEF6-4A49-4986-8F90-BE302AF644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369603B-D304-47F7-BC1F-B971411974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BCD2BA6-5E96-4016-8F1D-F386FDA88C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7601C25-223B-45EB-BA2D-99CB140380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52C4811-FF3F-4F3B-ADF7-773359FC076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C94C157-94CA-4BC4-8F62-86D470A3917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178A005-15D7-422C-8131-BB5E893794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DA5EE5F-288B-426D-AFBB-95F55478FD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2554A3C-9A83-4B21-91D0-2E4C4641632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9790721-E3DB-4B7F-BB72-1B0676792F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2DE6ECB-D49E-45BF-97C5-D551F95FEFC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908FEF3-0B1C-4604-BF04-8FE7A8C34FE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55C8A56-34CE-4221-97F5-EDF9D9BFA22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3FD06581-CD46-48E4-A944-2C098255222C}"/>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1D808F66-D1AA-46D9-9521-27B4971B2A1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5DC16FC8-3C35-4D98-9EF7-716776AAE1BC}"/>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C73FA3E-DBD7-4AF6-B588-077BC3F316F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D05E929-DEC4-42A0-8FE3-FD4BBA41F5D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B4C65A0-2E8C-48FC-8534-6E4A9BBDBED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C785917B-233B-49E8-A254-78655B3025B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975EE23-0332-4443-8245-B7D51BDCC7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D0EBAD7F-D983-44FF-B16D-9E4187864908}"/>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5461CA10-1C8B-4FAE-AA2B-1B9D1A059087}"/>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3DA0AC49-7980-4F48-AB73-EEBD91ECAE8C}"/>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340C706A-899F-4E2A-8812-9096F783150A}"/>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E0DDE26E-4BB9-45DB-83BB-B6C46E1A148D}"/>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7BEB6AB0-326B-405D-94B0-9125CC609883}"/>
            </a:ext>
          </a:extLst>
        </xdr:cNvPr>
        <xdr:cNvSpPr txBox="1"/>
      </xdr:nvSpPr>
      <xdr:spPr>
        <a:xfrm>
          <a:off x="10515600" y="64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E21CE16C-E69B-44A4-94BD-0B3C80D2B3D7}"/>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9D3AF185-90E2-4AE1-9DEF-95AA69A66EF9}"/>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BF1B0D11-37B7-4A77-BA45-61E6978665E7}"/>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52EAEC24-DF06-4C5D-9A08-254B88CFAF0E}"/>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92546D14-19FF-45AE-A137-FB4AED2C0E82}"/>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BDB5DE6-B18A-41E7-8C48-8B2685292C1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E36079C-CD96-4BDA-A7E1-6386E9C7A2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FD02420-EE4B-412D-AEAE-300E271993A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B7AAE2-58EF-48B9-908A-81130267455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46A392A-3790-4D1C-8EA9-972C563FB8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170241</xdr:rowOff>
    </xdr:from>
    <xdr:to>
      <xdr:col>55</xdr:col>
      <xdr:colOff>50800</xdr:colOff>
      <xdr:row>39</xdr:row>
      <xdr:rowOff>100391</xdr:rowOff>
    </xdr:to>
    <xdr:sp macro="" textlink="">
      <xdr:nvSpPr>
        <xdr:cNvPr id="126" name="楕円 125">
          <a:extLst>
            <a:ext uri="{FF2B5EF4-FFF2-40B4-BE49-F238E27FC236}">
              <a16:creationId xmlns:a16="http://schemas.microsoft.com/office/drawing/2014/main" id="{F9610AEF-73A0-4BEE-B6E7-AEB1DF122C9A}"/>
            </a:ext>
          </a:extLst>
        </xdr:cNvPr>
        <xdr:cNvSpPr/>
      </xdr:nvSpPr>
      <xdr:spPr>
        <a:xfrm>
          <a:off x="10426700" y="668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148668</xdr:rowOff>
    </xdr:from>
    <xdr:ext cx="469744" cy="259045"/>
    <xdr:sp macro="" textlink="">
      <xdr:nvSpPr>
        <xdr:cNvPr id="127" name="【道路】&#10;一人当たり延長該当値テキスト">
          <a:extLst>
            <a:ext uri="{FF2B5EF4-FFF2-40B4-BE49-F238E27FC236}">
              <a16:creationId xmlns:a16="http://schemas.microsoft.com/office/drawing/2014/main" id="{7EF33F36-F6F6-410D-B84D-CE3CCCF1F969}"/>
            </a:ext>
          </a:extLst>
        </xdr:cNvPr>
        <xdr:cNvSpPr txBox="1"/>
      </xdr:nvSpPr>
      <xdr:spPr>
        <a:xfrm>
          <a:off x="10515600" y="666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171338</xdr:rowOff>
    </xdr:from>
    <xdr:to>
      <xdr:col>50</xdr:col>
      <xdr:colOff>165100</xdr:colOff>
      <xdr:row>39</xdr:row>
      <xdr:rowOff>101488</xdr:rowOff>
    </xdr:to>
    <xdr:sp macro="" textlink="">
      <xdr:nvSpPr>
        <xdr:cNvPr id="128" name="楕円 127">
          <a:extLst>
            <a:ext uri="{FF2B5EF4-FFF2-40B4-BE49-F238E27FC236}">
              <a16:creationId xmlns:a16="http://schemas.microsoft.com/office/drawing/2014/main" id="{ACA5A83D-E9C4-448B-998C-EA8D097B82DB}"/>
            </a:ext>
          </a:extLst>
        </xdr:cNvPr>
        <xdr:cNvSpPr/>
      </xdr:nvSpPr>
      <xdr:spPr>
        <a:xfrm>
          <a:off x="9588500" y="668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49591</xdr:rowOff>
    </xdr:from>
    <xdr:to>
      <xdr:col>55</xdr:col>
      <xdr:colOff>0</xdr:colOff>
      <xdr:row>39</xdr:row>
      <xdr:rowOff>50688</xdr:rowOff>
    </xdr:to>
    <xdr:cxnSp macro="">
      <xdr:nvCxnSpPr>
        <xdr:cNvPr id="129" name="直線コネクタ 128">
          <a:extLst>
            <a:ext uri="{FF2B5EF4-FFF2-40B4-BE49-F238E27FC236}">
              <a16:creationId xmlns:a16="http://schemas.microsoft.com/office/drawing/2014/main" id="{F134D9E6-8E94-48AF-B916-59A432E0F53A}"/>
            </a:ext>
          </a:extLst>
        </xdr:cNvPr>
        <xdr:cNvCxnSpPr/>
      </xdr:nvCxnSpPr>
      <xdr:spPr>
        <a:xfrm flipV="1">
          <a:off x="9639300" y="6736141"/>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209</xdr:rowOff>
    </xdr:from>
    <xdr:to>
      <xdr:col>46</xdr:col>
      <xdr:colOff>38100</xdr:colOff>
      <xdr:row>39</xdr:row>
      <xdr:rowOff>101809</xdr:rowOff>
    </xdr:to>
    <xdr:sp macro="" textlink="">
      <xdr:nvSpPr>
        <xdr:cNvPr id="130" name="楕円 129">
          <a:extLst>
            <a:ext uri="{FF2B5EF4-FFF2-40B4-BE49-F238E27FC236}">
              <a16:creationId xmlns:a16="http://schemas.microsoft.com/office/drawing/2014/main" id="{B5D9F767-DC8F-4998-B31D-80670668CC6F}"/>
            </a:ext>
          </a:extLst>
        </xdr:cNvPr>
        <xdr:cNvSpPr/>
      </xdr:nvSpPr>
      <xdr:spPr>
        <a:xfrm>
          <a:off x="8699500" y="668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50688</xdr:rowOff>
    </xdr:from>
    <xdr:to>
      <xdr:col>50</xdr:col>
      <xdr:colOff>114300</xdr:colOff>
      <xdr:row>39</xdr:row>
      <xdr:rowOff>51009</xdr:rowOff>
    </xdr:to>
    <xdr:cxnSp macro="">
      <xdr:nvCxnSpPr>
        <xdr:cNvPr id="131" name="直線コネクタ 130">
          <a:extLst>
            <a:ext uri="{FF2B5EF4-FFF2-40B4-BE49-F238E27FC236}">
              <a16:creationId xmlns:a16="http://schemas.microsoft.com/office/drawing/2014/main" id="{9F1259CE-754D-49F3-9C14-C3BB15F155E0}"/>
            </a:ext>
          </a:extLst>
        </xdr:cNvPr>
        <xdr:cNvCxnSpPr/>
      </xdr:nvCxnSpPr>
      <xdr:spPr>
        <a:xfrm flipV="1">
          <a:off x="8750300" y="673723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802</xdr:rowOff>
    </xdr:from>
    <xdr:to>
      <xdr:col>41</xdr:col>
      <xdr:colOff>101600</xdr:colOff>
      <xdr:row>39</xdr:row>
      <xdr:rowOff>102402</xdr:rowOff>
    </xdr:to>
    <xdr:sp macro="" textlink="">
      <xdr:nvSpPr>
        <xdr:cNvPr id="132" name="楕円 131">
          <a:extLst>
            <a:ext uri="{FF2B5EF4-FFF2-40B4-BE49-F238E27FC236}">
              <a16:creationId xmlns:a16="http://schemas.microsoft.com/office/drawing/2014/main" id="{A498BC97-3995-4AC4-BBBA-B265E22EF3F7}"/>
            </a:ext>
          </a:extLst>
        </xdr:cNvPr>
        <xdr:cNvSpPr/>
      </xdr:nvSpPr>
      <xdr:spPr>
        <a:xfrm>
          <a:off x="7810500" y="66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51009</xdr:rowOff>
    </xdr:from>
    <xdr:to>
      <xdr:col>45</xdr:col>
      <xdr:colOff>177800</xdr:colOff>
      <xdr:row>39</xdr:row>
      <xdr:rowOff>51602</xdr:rowOff>
    </xdr:to>
    <xdr:cxnSp macro="">
      <xdr:nvCxnSpPr>
        <xdr:cNvPr id="133" name="直線コネクタ 132">
          <a:extLst>
            <a:ext uri="{FF2B5EF4-FFF2-40B4-BE49-F238E27FC236}">
              <a16:creationId xmlns:a16="http://schemas.microsoft.com/office/drawing/2014/main" id="{8982C041-D911-4AC8-9C9C-C6B38E46FFEE}"/>
            </a:ext>
          </a:extLst>
        </xdr:cNvPr>
        <xdr:cNvCxnSpPr/>
      </xdr:nvCxnSpPr>
      <xdr:spPr>
        <a:xfrm flipV="1">
          <a:off x="7861300" y="6737559"/>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848</xdr:rowOff>
    </xdr:from>
    <xdr:to>
      <xdr:col>36</xdr:col>
      <xdr:colOff>165100</xdr:colOff>
      <xdr:row>39</xdr:row>
      <xdr:rowOff>102448</xdr:rowOff>
    </xdr:to>
    <xdr:sp macro="" textlink="">
      <xdr:nvSpPr>
        <xdr:cNvPr id="134" name="楕円 133">
          <a:extLst>
            <a:ext uri="{FF2B5EF4-FFF2-40B4-BE49-F238E27FC236}">
              <a16:creationId xmlns:a16="http://schemas.microsoft.com/office/drawing/2014/main" id="{270B8195-0845-4DEA-BE21-DE1EF2A6EA7E}"/>
            </a:ext>
          </a:extLst>
        </xdr:cNvPr>
        <xdr:cNvSpPr/>
      </xdr:nvSpPr>
      <xdr:spPr>
        <a:xfrm>
          <a:off x="6921500" y="66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51602</xdr:rowOff>
    </xdr:from>
    <xdr:to>
      <xdr:col>41</xdr:col>
      <xdr:colOff>50800</xdr:colOff>
      <xdr:row>39</xdr:row>
      <xdr:rowOff>51648</xdr:rowOff>
    </xdr:to>
    <xdr:cxnSp macro="">
      <xdr:nvCxnSpPr>
        <xdr:cNvPr id="135" name="直線コネクタ 134">
          <a:extLst>
            <a:ext uri="{FF2B5EF4-FFF2-40B4-BE49-F238E27FC236}">
              <a16:creationId xmlns:a16="http://schemas.microsoft.com/office/drawing/2014/main" id="{D0FA7144-278E-4399-8869-E004588C3A97}"/>
            </a:ext>
          </a:extLst>
        </xdr:cNvPr>
        <xdr:cNvCxnSpPr/>
      </xdr:nvCxnSpPr>
      <xdr:spPr>
        <a:xfrm flipV="1">
          <a:off x="6972300" y="6738152"/>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0545F08A-ADB1-49F4-B692-49481645CF40}"/>
            </a:ext>
          </a:extLst>
        </xdr:cNvPr>
        <xdr:cNvSpPr txBox="1"/>
      </xdr:nvSpPr>
      <xdr:spPr>
        <a:xfrm>
          <a:off x="9359411" y="63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B479444A-913A-40B8-B257-1BC6B658F802}"/>
            </a:ext>
          </a:extLst>
        </xdr:cNvPr>
        <xdr:cNvSpPr txBox="1"/>
      </xdr:nvSpPr>
      <xdr:spPr>
        <a:xfrm>
          <a:off x="8483111" y="639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44A01E12-DBF9-48E0-8570-6E4A890483EB}"/>
            </a:ext>
          </a:extLst>
        </xdr:cNvPr>
        <xdr:cNvSpPr txBox="1"/>
      </xdr:nvSpPr>
      <xdr:spPr>
        <a:xfrm>
          <a:off x="7594111" y="639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54C97AA4-F7A5-4431-8706-AA477658B022}"/>
            </a:ext>
          </a:extLst>
        </xdr:cNvPr>
        <xdr:cNvSpPr txBox="1"/>
      </xdr:nvSpPr>
      <xdr:spPr>
        <a:xfrm>
          <a:off x="6705111" y="64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92615</xdr:rowOff>
    </xdr:from>
    <xdr:ext cx="469744" cy="259045"/>
    <xdr:sp macro="" textlink="">
      <xdr:nvSpPr>
        <xdr:cNvPr id="140" name="n_1mainValue【道路】&#10;一人当たり延長">
          <a:extLst>
            <a:ext uri="{FF2B5EF4-FFF2-40B4-BE49-F238E27FC236}">
              <a16:creationId xmlns:a16="http://schemas.microsoft.com/office/drawing/2014/main" id="{38F601D2-99DB-4F80-A141-0B6A359D4CB1}"/>
            </a:ext>
          </a:extLst>
        </xdr:cNvPr>
        <xdr:cNvSpPr txBox="1"/>
      </xdr:nvSpPr>
      <xdr:spPr>
        <a:xfrm>
          <a:off x="9391727" y="677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92936</xdr:rowOff>
    </xdr:from>
    <xdr:ext cx="469744" cy="259045"/>
    <xdr:sp macro="" textlink="">
      <xdr:nvSpPr>
        <xdr:cNvPr id="141" name="n_2mainValue【道路】&#10;一人当たり延長">
          <a:extLst>
            <a:ext uri="{FF2B5EF4-FFF2-40B4-BE49-F238E27FC236}">
              <a16:creationId xmlns:a16="http://schemas.microsoft.com/office/drawing/2014/main" id="{223C3F18-D36C-41A3-8E90-A180A7CE1C57}"/>
            </a:ext>
          </a:extLst>
        </xdr:cNvPr>
        <xdr:cNvSpPr txBox="1"/>
      </xdr:nvSpPr>
      <xdr:spPr>
        <a:xfrm>
          <a:off x="8515427" y="677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93529</xdr:rowOff>
    </xdr:from>
    <xdr:ext cx="469744" cy="259045"/>
    <xdr:sp macro="" textlink="">
      <xdr:nvSpPr>
        <xdr:cNvPr id="142" name="n_3mainValue【道路】&#10;一人当たり延長">
          <a:extLst>
            <a:ext uri="{FF2B5EF4-FFF2-40B4-BE49-F238E27FC236}">
              <a16:creationId xmlns:a16="http://schemas.microsoft.com/office/drawing/2014/main" id="{09B7104F-5B5C-4E29-9C00-583CB86BA278}"/>
            </a:ext>
          </a:extLst>
        </xdr:cNvPr>
        <xdr:cNvSpPr txBox="1"/>
      </xdr:nvSpPr>
      <xdr:spPr>
        <a:xfrm>
          <a:off x="7626427" y="678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93575</xdr:rowOff>
    </xdr:from>
    <xdr:ext cx="469744" cy="259045"/>
    <xdr:sp macro="" textlink="">
      <xdr:nvSpPr>
        <xdr:cNvPr id="143" name="n_4mainValue【道路】&#10;一人当たり延長">
          <a:extLst>
            <a:ext uri="{FF2B5EF4-FFF2-40B4-BE49-F238E27FC236}">
              <a16:creationId xmlns:a16="http://schemas.microsoft.com/office/drawing/2014/main" id="{56290836-D292-4383-8F26-C6E68E8763E4}"/>
            </a:ext>
          </a:extLst>
        </xdr:cNvPr>
        <xdr:cNvSpPr txBox="1"/>
      </xdr:nvSpPr>
      <xdr:spPr>
        <a:xfrm>
          <a:off x="6737427" y="67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F82B980B-D112-489A-97E2-5E780BD925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40CF33BC-0E6F-4AA4-90C1-6ACB6F352A3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678C7292-0103-4EBD-9836-A2FC5AED864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C0546FE9-990D-497E-950E-6736EEF440B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2A5E121-D560-4947-8312-7E0E3A88F64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6A172855-20DC-4359-9A0A-C7CD8225BE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4F1E477-BC30-4496-938F-45D5809C8F4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D71FC95-F7D2-4AD5-A105-3FED48F5AE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BE735F16-0FC3-4919-8FE4-BB063D5DB01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4C946DD7-AC58-44A1-8B14-F13CF77344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557E1636-E4D6-4001-9899-6579A5DBF173}"/>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1B296E07-0658-4DDB-A0BF-0983D9F97B3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DD663B1F-3AAD-4BAF-9E30-C18C06B8410E}"/>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D54CDFC9-0399-40CE-BE4B-C95F4555E84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8F2E404F-3026-49DB-90E5-7F10C29C9A38}"/>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FC045B51-D134-4DCD-94CE-A0CC75B23C0E}"/>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A84DCEEA-5DDB-4A20-AF41-09C752DB403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951D9077-585F-4BDC-9B3E-8E3679CDB38F}"/>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534557B3-EFD1-42BF-83CF-4D2840967F5C}"/>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043B0F57-0C80-4FF9-A29A-95B604632A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15AFDC5D-0BFD-4F54-923B-FE24DF2DCC0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FCACFAB2-CBD1-4009-9E1F-269E7D26A14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BA4C00DC-09A5-47EA-A23E-BCD34F86E5B3}"/>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ADC734D8-42CF-48EC-A7E9-C26A0CA77B43}"/>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9A0811C2-511A-43EE-9C40-68B2EEE862A8}"/>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170BCE6E-DDA2-4C25-B6FD-1692893B6DD9}"/>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01D6981D-90FE-46A3-8149-D9DE72E2CFF9}"/>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105935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A7897CB2-42AB-4CCD-99D8-3EB822A38760}"/>
            </a:ext>
          </a:extLst>
        </xdr:cNvPr>
        <xdr:cNvSpPr txBox="1"/>
      </xdr:nvSpPr>
      <xdr:spPr>
        <a:xfrm>
          <a:off x="4673600" y="10050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27BE1D76-C2B5-44B0-8F42-6A2C12CE7162}"/>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ACE05AD6-3CF2-4051-9B8D-DF2ECF332257}"/>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5EDA8839-7057-4199-BAEA-769A4FA30962}"/>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8A414795-A31F-44A9-AC48-CFBF478CABD1}"/>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2BDC48FE-FE26-4B33-A776-C1B0E20E1ACA}"/>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361CD80C-94E7-4997-AC3A-8388BE88A3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EADB7C65-B688-4B0F-A79C-B66D777AB2D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5BFD945-C17C-4CD2-A9D8-98B9C564C9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AD23730-0539-4AB0-BE0A-38129851990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B4F50F5-8B47-44F5-A878-9E410A5DB7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22352</xdr:rowOff>
    </xdr:from>
    <xdr:to>
      <xdr:col>24</xdr:col>
      <xdr:colOff>114300</xdr:colOff>
      <xdr:row>58</xdr:row>
      <xdr:rowOff>123952</xdr:rowOff>
    </xdr:to>
    <xdr:sp macro="" textlink="">
      <xdr:nvSpPr>
        <xdr:cNvPr id="182" name="楕円 181">
          <a:extLst>
            <a:ext uri="{FF2B5EF4-FFF2-40B4-BE49-F238E27FC236}">
              <a16:creationId xmlns:a16="http://schemas.microsoft.com/office/drawing/2014/main" id="{C864D1E9-1F1F-436E-928A-2660EB1BD1C5}"/>
            </a:ext>
          </a:extLst>
        </xdr:cNvPr>
        <xdr:cNvSpPr/>
      </xdr:nvSpPr>
      <xdr:spPr>
        <a:xfrm>
          <a:off x="4584700" y="996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45229</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9ED39CF5-ACFF-43C9-BE67-416409DA839B}"/>
            </a:ext>
          </a:extLst>
        </xdr:cNvPr>
        <xdr:cNvSpPr txBox="1"/>
      </xdr:nvSpPr>
      <xdr:spPr>
        <a:xfrm>
          <a:off x="4673600" y="9817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120650</xdr:rowOff>
    </xdr:from>
    <xdr:to>
      <xdr:col>20</xdr:col>
      <xdr:colOff>38100</xdr:colOff>
      <xdr:row>58</xdr:row>
      <xdr:rowOff>50800</xdr:rowOff>
    </xdr:to>
    <xdr:sp macro="" textlink="">
      <xdr:nvSpPr>
        <xdr:cNvPr id="184" name="楕円 183">
          <a:extLst>
            <a:ext uri="{FF2B5EF4-FFF2-40B4-BE49-F238E27FC236}">
              <a16:creationId xmlns:a16="http://schemas.microsoft.com/office/drawing/2014/main" id="{C841CCB7-10A2-4907-A520-FB9652E7DE0A}"/>
            </a:ext>
          </a:extLst>
        </xdr:cNvPr>
        <xdr:cNvSpPr/>
      </xdr:nvSpPr>
      <xdr:spPr>
        <a:xfrm>
          <a:off x="3746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0</xdr:rowOff>
    </xdr:from>
    <xdr:to>
      <xdr:col>24</xdr:col>
      <xdr:colOff>63500</xdr:colOff>
      <xdr:row>58</xdr:row>
      <xdr:rowOff>73152</xdr:rowOff>
    </xdr:to>
    <xdr:cxnSp macro="">
      <xdr:nvCxnSpPr>
        <xdr:cNvPr id="185" name="直線コネクタ 184">
          <a:extLst>
            <a:ext uri="{FF2B5EF4-FFF2-40B4-BE49-F238E27FC236}">
              <a16:creationId xmlns:a16="http://schemas.microsoft.com/office/drawing/2014/main" id="{6EB9DC76-D74F-4AEE-B297-06AB89C55885}"/>
            </a:ext>
          </a:extLst>
        </xdr:cNvPr>
        <xdr:cNvCxnSpPr/>
      </xdr:nvCxnSpPr>
      <xdr:spPr>
        <a:xfrm>
          <a:off x="3797300" y="99441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42926</xdr:rowOff>
    </xdr:from>
    <xdr:to>
      <xdr:col>15</xdr:col>
      <xdr:colOff>101600</xdr:colOff>
      <xdr:row>57</xdr:row>
      <xdr:rowOff>144526</xdr:rowOff>
    </xdr:to>
    <xdr:sp macro="" textlink="">
      <xdr:nvSpPr>
        <xdr:cNvPr id="186" name="楕円 185">
          <a:extLst>
            <a:ext uri="{FF2B5EF4-FFF2-40B4-BE49-F238E27FC236}">
              <a16:creationId xmlns:a16="http://schemas.microsoft.com/office/drawing/2014/main" id="{61349606-9C07-45F1-8F0E-1FDFE9A1F76E}"/>
            </a:ext>
          </a:extLst>
        </xdr:cNvPr>
        <xdr:cNvSpPr/>
      </xdr:nvSpPr>
      <xdr:spPr>
        <a:xfrm>
          <a:off x="2857500" y="98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93726</xdr:rowOff>
    </xdr:from>
    <xdr:to>
      <xdr:col>19</xdr:col>
      <xdr:colOff>177800</xdr:colOff>
      <xdr:row>58</xdr:row>
      <xdr:rowOff>0</xdr:rowOff>
    </xdr:to>
    <xdr:cxnSp macro="">
      <xdr:nvCxnSpPr>
        <xdr:cNvPr id="187" name="直線コネクタ 186">
          <a:extLst>
            <a:ext uri="{FF2B5EF4-FFF2-40B4-BE49-F238E27FC236}">
              <a16:creationId xmlns:a16="http://schemas.microsoft.com/office/drawing/2014/main" id="{A172CAEF-DA3C-4FF7-A2E6-39AD6DEDC38A}"/>
            </a:ext>
          </a:extLst>
        </xdr:cNvPr>
        <xdr:cNvCxnSpPr/>
      </xdr:nvCxnSpPr>
      <xdr:spPr>
        <a:xfrm>
          <a:off x="2908300" y="98663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141224</xdr:rowOff>
    </xdr:from>
    <xdr:to>
      <xdr:col>10</xdr:col>
      <xdr:colOff>165100</xdr:colOff>
      <xdr:row>57</xdr:row>
      <xdr:rowOff>71374</xdr:rowOff>
    </xdr:to>
    <xdr:sp macro="" textlink="">
      <xdr:nvSpPr>
        <xdr:cNvPr id="188" name="楕円 187">
          <a:extLst>
            <a:ext uri="{FF2B5EF4-FFF2-40B4-BE49-F238E27FC236}">
              <a16:creationId xmlns:a16="http://schemas.microsoft.com/office/drawing/2014/main" id="{8A41EA57-5EC3-49EB-B8D7-6DFB15CCA52D}"/>
            </a:ext>
          </a:extLst>
        </xdr:cNvPr>
        <xdr:cNvSpPr/>
      </xdr:nvSpPr>
      <xdr:spPr>
        <a:xfrm>
          <a:off x="1968500" y="97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20574</xdr:rowOff>
    </xdr:from>
    <xdr:to>
      <xdr:col>15</xdr:col>
      <xdr:colOff>50800</xdr:colOff>
      <xdr:row>57</xdr:row>
      <xdr:rowOff>93726</xdr:rowOff>
    </xdr:to>
    <xdr:cxnSp macro="">
      <xdr:nvCxnSpPr>
        <xdr:cNvPr id="189" name="直線コネクタ 188">
          <a:extLst>
            <a:ext uri="{FF2B5EF4-FFF2-40B4-BE49-F238E27FC236}">
              <a16:creationId xmlns:a16="http://schemas.microsoft.com/office/drawing/2014/main" id="{7E3E4BE5-F5DF-4784-BBC5-B2D35F5A7F8B}"/>
            </a:ext>
          </a:extLst>
        </xdr:cNvPr>
        <xdr:cNvCxnSpPr/>
      </xdr:nvCxnSpPr>
      <xdr:spPr>
        <a:xfrm>
          <a:off x="2019300" y="97932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72644</xdr:rowOff>
    </xdr:from>
    <xdr:to>
      <xdr:col>6</xdr:col>
      <xdr:colOff>38100</xdr:colOff>
      <xdr:row>57</xdr:row>
      <xdr:rowOff>2794</xdr:rowOff>
    </xdr:to>
    <xdr:sp macro="" textlink="">
      <xdr:nvSpPr>
        <xdr:cNvPr id="190" name="楕円 189">
          <a:extLst>
            <a:ext uri="{FF2B5EF4-FFF2-40B4-BE49-F238E27FC236}">
              <a16:creationId xmlns:a16="http://schemas.microsoft.com/office/drawing/2014/main" id="{EF70E0BB-E068-448F-A071-EE482B3257DD}"/>
            </a:ext>
          </a:extLst>
        </xdr:cNvPr>
        <xdr:cNvSpPr/>
      </xdr:nvSpPr>
      <xdr:spPr>
        <a:xfrm>
          <a:off x="1079500" y="96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123444</xdr:rowOff>
    </xdr:from>
    <xdr:to>
      <xdr:col>10</xdr:col>
      <xdr:colOff>114300</xdr:colOff>
      <xdr:row>57</xdr:row>
      <xdr:rowOff>20574</xdr:rowOff>
    </xdr:to>
    <xdr:cxnSp macro="">
      <xdr:nvCxnSpPr>
        <xdr:cNvPr id="191" name="直線コネクタ 190">
          <a:extLst>
            <a:ext uri="{FF2B5EF4-FFF2-40B4-BE49-F238E27FC236}">
              <a16:creationId xmlns:a16="http://schemas.microsoft.com/office/drawing/2014/main" id="{F2DF189B-5B10-4B61-8B59-083C7F6C1DCD}"/>
            </a:ext>
          </a:extLst>
        </xdr:cNvPr>
        <xdr:cNvCxnSpPr/>
      </xdr:nvCxnSpPr>
      <xdr:spPr>
        <a:xfrm>
          <a:off x="1130300" y="97246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39641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2BAED6E9-FB55-47FC-8120-2BE79508853C}"/>
            </a:ext>
          </a:extLst>
        </xdr:cNvPr>
        <xdr:cNvSpPr txBox="1"/>
      </xdr:nvSpPr>
      <xdr:spPr>
        <a:xfrm>
          <a:off x="35820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147083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371495E1-810C-4D78-B294-5FCEC02A1FA3}"/>
            </a:ext>
          </a:extLst>
        </xdr:cNvPr>
        <xdr:cNvSpPr txBox="1"/>
      </xdr:nvSpPr>
      <xdr:spPr>
        <a:xfrm>
          <a:off x="2705744" y="1009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78503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96ED5215-B246-48F6-958D-12E032FEC547}"/>
            </a:ext>
          </a:extLst>
        </xdr:cNvPr>
        <xdr:cNvSpPr txBox="1"/>
      </xdr:nvSpPr>
      <xdr:spPr>
        <a:xfrm>
          <a:off x="18167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5E464DEE-0672-4379-BAF0-CDC313C6614E}"/>
            </a:ext>
          </a:extLst>
        </xdr:cNvPr>
        <xdr:cNvSpPr txBox="1"/>
      </xdr:nvSpPr>
      <xdr:spPr>
        <a:xfrm>
          <a:off x="927744" y="100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67327</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D2944223-8BB3-4FF4-8B13-0EA7FF405861}"/>
            </a:ext>
          </a:extLst>
        </xdr:cNvPr>
        <xdr:cNvSpPr txBox="1"/>
      </xdr:nvSpPr>
      <xdr:spPr>
        <a:xfrm>
          <a:off x="3582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161053</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EE1D0334-01F6-4CC1-BECA-7CEEE21CFB29}"/>
            </a:ext>
          </a:extLst>
        </xdr:cNvPr>
        <xdr:cNvSpPr txBox="1"/>
      </xdr:nvSpPr>
      <xdr:spPr>
        <a:xfrm>
          <a:off x="2705744" y="959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87901</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E43BAA60-A1F6-4671-8F1F-013C460B166F}"/>
            </a:ext>
          </a:extLst>
        </xdr:cNvPr>
        <xdr:cNvSpPr txBox="1"/>
      </xdr:nvSpPr>
      <xdr:spPr>
        <a:xfrm>
          <a:off x="1816744" y="951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19321</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6625ADDE-AAD7-402E-89B6-AF0A06DFEA74}"/>
            </a:ext>
          </a:extLst>
        </xdr:cNvPr>
        <xdr:cNvSpPr txBox="1"/>
      </xdr:nvSpPr>
      <xdr:spPr>
        <a:xfrm>
          <a:off x="927744" y="944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C8E3966A-406F-44AA-9952-DE052A34EC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3E04AD2E-22E6-4F83-94EB-332491C348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3110AE77-1D9C-4D1F-9371-968223F7011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A7936E51-7DB6-4C7E-982E-980EB389521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3F323F30-649D-4384-8789-611309767BB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AFC2325E-6DCC-4463-8906-A1EB7F96516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654FBC59-4C45-42F7-A5F6-D76FA7A9EF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AA295773-22C6-41AD-ABAF-DFF3127812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FF5BA93C-BD51-488F-9891-961A97D92B7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29E8DE78-6B7F-46E6-9488-EA600F22C4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C7CB580B-6FB7-4291-9455-7BA3D49B3C4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EB3ACF1E-5CEA-451B-8849-DBC2C2370112}"/>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D1C0A9A9-A17A-4BFC-8D46-59FB15737EA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015D7E24-D61F-469A-BC8A-5FBF50A703C9}"/>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EF1DD00C-6EF1-436D-B31F-44F51857B3B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34DE2808-3A8F-4D5F-B1A5-F7990A3325D7}"/>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B28E9629-DEA4-4663-AC7B-B9AA1FF98A6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808AF871-B424-46D7-A39C-2551DF978BD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6CB3978D-9CC5-4DC6-9DB0-E883E194A78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3DDAE2C7-2961-4E3E-852A-860BA3F0F35B}"/>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77D46934-93EA-4D79-B952-D6FA6FE074F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EC3C899F-BF5A-4BD5-B686-0A5773334312}"/>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6B5DA69-6D57-4F7F-8EF4-061F26DD1F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45862295-0C3B-4444-BFF0-BD86DFFF858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B4B26AC-2EDE-4BA0-A1A3-388724EE78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FBE67F73-049F-42AF-8798-69A188F99652}"/>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D33B12E8-C1A7-4513-8D33-24B3362EBD07}"/>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1F4F30FD-09E6-465A-9205-89460B27B888}"/>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80AD8EA3-B741-4B7E-8585-C232B69CDB05}"/>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8F9BFF6A-08DF-48B4-98B2-99897AC556DC}"/>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65D2A4FD-12E7-405B-A7D6-918ED74A0E9E}"/>
            </a:ext>
          </a:extLst>
        </xdr:cNvPr>
        <xdr:cNvSpPr txBox="1"/>
      </xdr:nvSpPr>
      <xdr:spPr>
        <a:xfrm>
          <a:off x="10515600" y="1028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19BC9033-E3A3-47AF-A70A-D12FF56F58C6}"/>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9D0A40A5-F5EF-4912-8EB9-19BEDFD226A9}"/>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605BCD5B-18B8-4C09-9251-0A802275C0C7}"/>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39455A8D-ED97-49FA-B60D-AA9C5CABA7FF}"/>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53EBB5DC-0075-4F77-A55F-64D456D2340F}"/>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594A883-4DC4-4EC8-8F05-D5B4351679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4D4F76B-81F0-491B-8679-B735A278E09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F4B2553-BAE4-4CBC-94CD-3EB98215809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A8A2833-CE30-4CE2-B21C-0EF5D118AD5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A91CDC-DAD3-4298-97DE-22AFFA6992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106376</xdr:rowOff>
    </xdr:from>
    <xdr:to>
      <xdr:col>55</xdr:col>
      <xdr:colOff>50800</xdr:colOff>
      <xdr:row>62</xdr:row>
      <xdr:rowOff>36526</xdr:rowOff>
    </xdr:to>
    <xdr:sp macro="" textlink="">
      <xdr:nvSpPr>
        <xdr:cNvPr id="241" name="楕円 240">
          <a:extLst>
            <a:ext uri="{FF2B5EF4-FFF2-40B4-BE49-F238E27FC236}">
              <a16:creationId xmlns:a16="http://schemas.microsoft.com/office/drawing/2014/main" id="{D6DC849E-9A28-4D17-9304-9BA653140F17}"/>
            </a:ext>
          </a:extLst>
        </xdr:cNvPr>
        <xdr:cNvSpPr/>
      </xdr:nvSpPr>
      <xdr:spPr>
        <a:xfrm>
          <a:off x="10426700" y="1056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84803</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37732EA1-5577-4442-8710-CDD7D891317E}"/>
            </a:ext>
          </a:extLst>
        </xdr:cNvPr>
        <xdr:cNvSpPr txBox="1"/>
      </xdr:nvSpPr>
      <xdr:spPr>
        <a:xfrm>
          <a:off x="10515600" y="1054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107623</xdr:rowOff>
    </xdr:from>
    <xdr:to>
      <xdr:col>50</xdr:col>
      <xdr:colOff>165100</xdr:colOff>
      <xdr:row>62</xdr:row>
      <xdr:rowOff>37773</xdr:rowOff>
    </xdr:to>
    <xdr:sp macro="" textlink="">
      <xdr:nvSpPr>
        <xdr:cNvPr id="243" name="楕円 242">
          <a:extLst>
            <a:ext uri="{FF2B5EF4-FFF2-40B4-BE49-F238E27FC236}">
              <a16:creationId xmlns:a16="http://schemas.microsoft.com/office/drawing/2014/main" id="{B942C72A-D700-4FC2-8639-A2619A967B64}"/>
            </a:ext>
          </a:extLst>
        </xdr:cNvPr>
        <xdr:cNvSpPr/>
      </xdr:nvSpPr>
      <xdr:spPr>
        <a:xfrm>
          <a:off x="9588500" y="105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157176</xdr:rowOff>
    </xdr:from>
    <xdr:to>
      <xdr:col>55</xdr:col>
      <xdr:colOff>0</xdr:colOff>
      <xdr:row>61</xdr:row>
      <xdr:rowOff>158423</xdr:rowOff>
    </xdr:to>
    <xdr:cxnSp macro="">
      <xdr:nvCxnSpPr>
        <xdr:cNvPr id="244" name="直線コネクタ 243">
          <a:extLst>
            <a:ext uri="{FF2B5EF4-FFF2-40B4-BE49-F238E27FC236}">
              <a16:creationId xmlns:a16="http://schemas.microsoft.com/office/drawing/2014/main" id="{533FB523-03E9-480B-B7B7-8274DAA4FA6F}"/>
            </a:ext>
          </a:extLst>
        </xdr:cNvPr>
        <xdr:cNvCxnSpPr/>
      </xdr:nvCxnSpPr>
      <xdr:spPr>
        <a:xfrm flipV="1">
          <a:off x="9639300" y="10615626"/>
          <a:ext cx="838200" cy="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107022</xdr:rowOff>
    </xdr:from>
    <xdr:to>
      <xdr:col>46</xdr:col>
      <xdr:colOff>38100</xdr:colOff>
      <xdr:row>62</xdr:row>
      <xdr:rowOff>37172</xdr:rowOff>
    </xdr:to>
    <xdr:sp macro="" textlink="">
      <xdr:nvSpPr>
        <xdr:cNvPr id="245" name="楕円 244">
          <a:extLst>
            <a:ext uri="{FF2B5EF4-FFF2-40B4-BE49-F238E27FC236}">
              <a16:creationId xmlns:a16="http://schemas.microsoft.com/office/drawing/2014/main" id="{E0215017-0615-4389-9FEA-4CD82F166D7D}"/>
            </a:ext>
          </a:extLst>
        </xdr:cNvPr>
        <xdr:cNvSpPr/>
      </xdr:nvSpPr>
      <xdr:spPr>
        <a:xfrm>
          <a:off x="8699500" y="1056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157822</xdr:rowOff>
    </xdr:from>
    <xdr:to>
      <xdr:col>50</xdr:col>
      <xdr:colOff>114300</xdr:colOff>
      <xdr:row>61</xdr:row>
      <xdr:rowOff>158423</xdr:rowOff>
    </xdr:to>
    <xdr:cxnSp macro="">
      <xdr:nvCxnSpPr>
        <xdr:cNvPr id="246" name="直線コネクタ 245">
          <a:extLst>
            <a:ext uri="{FF2B5EF4-FFF2-40B4-BE49-F238E27FC236}">
              <a16:creationId xmlns:a16="http://schemas.microsoft.com/office/drawing/2014/main" id="{F6EFCF58-F20A-4B9B-90EC-4332A2507DDE}"/>
            </a:ext>
          </a:extLst>
        </xdr:cNvPr>
        <xdr:cNvCxnSpPr/>
      </xdr:nvCxnSpPr>
      <xdr:spPr>
        <a:xfrm>
          <a:off x="8750300" y="10616272"/>
          <a:ext cx="889000" cy="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107910</xdr:rowOff>
    </xdr:from>
    <xdr:to>
      <xdr:col>41</xdr:col>
      <xdr:colOff>101600</xdr:colOff>
      <xdr:row>62</xdr:row>
      <xdr:rowOff>38060</xdr:rowOff>
    </xdr:to>
    <xdr:sp macro="" textlink="">
      <xdr:nvSpPr>
        <xdr:cNvPr id="247" name="楕円 246">
          <a:extLst>
            <a:ext uri="{FF2B5EF4-FFF2-40B4-BE49-F238E27FC236}">
              <a16:creationId xmlns:a16="http://schemas.microsoft.com/office/drawing/2014/main" id="{D7CC64C7-EBE4-4B35-9A4B-86DBBFE2501C}"/>
            </a:ext>
          </a:extLst>
        </xdr:cNvPr>
        <xdr:cNvSpPr/>
      </xdr:nvSpPr>
      <xdr:spPr>
        <a:xfrm>
          <a:off x="7810500" y="1056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157822</xdr:rowOff>
    </xdr:from>
    <xdr:to>
      <xdr:col>45</xdr:col>
      <xdr:colOff>177800</xdr:colOff>
      <xdr:row>61</xdr:row>
      <xdr:rowOff>158710</xdr:rowOff>
    </xdr:to>
    <xdr:cxnSp macro="">
      <xdr:nvCxnSpPr>
        <xdr:cNvPr id="248" name="直線コネクタ 247">
          <a:extLst>
            <a:ext uri="{FF2B5EF4-FFF2-40B4-BE49-F238E27FC236}">
              <a16:creationId xmlns:a16="http://schemas.microsoft.com/office/drawing/2014/main" id="{1A638275-4081-4C30-AFD8-A129FE31CC5D}"/>
            </a:ext>
          </a:extLst>
        </xdr:cNvPr>
        <xdr:cNvCxnSpPr/>
      </xdr:nvCxnSpPr>
      <xdr:spPr>
        <a:xfrm flipV="1">
          <a:off x="7861300" y="10616272"/>
          <a:ext cx="8890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108263</xdr:rowOff>
    </xdr:from>
    <xdr:to>
      <xdr:col>36</xdr:col>
      <xdr:colOff>165100</xdr:colOff>
      <xdr:row>62</xdr:row>
      <xdr:rowOff>38413</xdr:rowOff>
    </xdr:to>
    <xdr:sp macro="" textlink="">
      <xdr:nvSpPr>
        <xdr:cNvPr id="249" name="楕円 248">
          <a:extLst>
            <a:ext uri="{FF2B5EF4-FFF2-40B4-BE49-F238E27FC236}">
              <a16:creationId xmlns:a16="http://schemas.microsoft.com/office/drawing/2014/main" id="{125515F1-A98A-46A3-985D-7755A2AAEA90}"/>
            </a:ext>
          </a:extLst>
        </xdr:cNvPr>
        <xdr:cNvSpPr/>
      </xdr:nvSpPr>
      <xdr:spPr>
        <a:xfrm>
          <a:off x="6921500" y="1056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158710</xdr:rowOff>
    </xdr:from>
    <xdr:to>
      <xdr:col>41</xdr:col>
      <xdr:colOff>50800</xdr:colOff>
      <xdr:row>61</xdr:row>
      <xdr:rowOff>159063</xdr:rowOff>
    </xdr:to>
    <xdr:cxnSp macro="">
      <xdr:nvCxnSpPr>
        <xdr:cNvPr id="250" name="直線コネクタ 249">
          <a:extLst>
            <a:ext uri="{FF2B5EF4-FFF2-40B4-BE49-F238E27FC236}">
              <a16:creationId xmlns:a16="http://schemas.microsoft.com/office/drawing/2014/main" id="{4662EAED-BEA9-43AA-8C17-6117129294EB}"/>
            </a:ext>
          </a:extLst>
        </xdr:cNvPr>
        <xdr:cNvCxnSpPr/>
      </xdr:nvCxnSpPr>
      <xdr:spPr>
        <a:xfrm flipV="1">
          <a:off x="6972300" y="10617160"/>
          <a:ext cx="8890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9C022454-9699-42F5-951D-1798C757A0E2}"/>
            </a:ext>
          </a:extLst>
        </xdr:cNvPr>
        <xdr:cNvSpPr txBox="1"/>
      </xdr:nvSpPr>
      <xdr:spPr>
        <a:xfrm>
          <a:off x="9327095" y="1019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97A605D3-2C0C-4FBA-9B40-D4DEC2AE221A}"/>
            </a:ext>
          </a:extLst>
        </xdr:cNvPr>
        <xdr:cNvSpPr txBox="1"/>
      </xdr:nvSpPr>
      <xdr:spPr>
        <a:xfrm>
          <a:off x="8450795" y="1020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9DEADE6D-E6B1-47D8-BEAA-6D61E523B603}"/>
            </a:ext>
          </a:extLst>
        </xdr:cNvPr>
        <xdr:cNvSpPr txBox="1"/>
      </xdr:nvSpPr>
      <xdr:spPr>
        <a:xfrm>
          <a:off x="7561795" y="102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8604C686-9BAA-4A6C-B151-1F69D0C3420C}"/>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28900</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6531FCFD-9F84-43F1-A79C-84ABA1B77937}"/>
            </a:ext>
          </a:extLst>
        </xdr:cNvPr>
        <xdr:cNvSpPr txBox="1"/>
      </xdr:nvSpPr>
      <xdr:spPr>
        <a:xfrm>
          <a:off x="9327095" y="1065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28299</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99F89B5F-2A5E-4EFC-9B1C-62DC6602E223}"/>
            </a:ext>
          </a:extLst>
        </xdr:cNvPr>
        <xdr:cNvSpPr txBox="1"/>
      </xdr:nvSpPr>
      <xdr:spPr>
        <a:xfrm>
          <a:off x="8450795" y="1065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29187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2B9764-C33A-4CD3-B4E9-C3B88EAE376E}"/>
            </a:ext>
          </a:extLst>
        </xdr:cNvPr>
        <xdr:cNvSpPr txBox="1"/>
      </xdr:nvSpPr>
      <xdr:spPr>
        <a:xfrm>
          <a:off x="7561795" y="1065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29540</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26B56F2C-B24C-4F27-8FF8-31C915C41B00}"/>
            </a:ext>
          </a:extLst>
        </xdr:cNvPr>
        <xdr:cNvSpPr txBox="1"/>
      </xdr:nvSpPr>
      <xdr:spPr>
        <a:xfrm>
          <a:off x="6672795" y="1065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FE177CB6-C7D6-4931-A872-4144EA9D2F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49F16C3-1B15-4056-9FDD-7B13F655E9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31AE8BD-C661-4172-8171-3DAE245301A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433F387-5B0D-4274-8371-D2FF42E389F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AE6D534-FF95-4CC8-B091-E20AAEF339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C9A02414-EAF5-4426-AE97-30889F74776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3A3D3E8-A6B9-4EB0-BE53-50F1EED29D1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8AB6300C-BF63-48FA-A3E1-E1BECCBCC7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99035BD-1365-4FAE-BBD1-ECBE1A2F13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5EE9B73-4F93-4A0C-9010-38978BE848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54332D89-366D-4179-954E-C5897177EE1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7110B97-32C2-4113-97B5-FE643014FE9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70736FBE-9BA4-48CB-9AFD-A0482C8FE58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143819B-9871-4572-8617-6BC61790459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71506880-DBC9-474D-88B7-D784AF6FAA7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CB8AAE5B-A50C-46C4-9576-70A0FD757F0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D18FB103-CE3A-45BD-A813-5E14486B96E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FEAC0BF0-B0FC-4D6A-A3B6-8D809CFEDCA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F2EE0B65-2AAE-4129-BEAF-103DCE84C49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BCE4FCD-DFF1-4969-9928-DE3C51D4EE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BAA7919A-6300-4280-A90C-29832544A4E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812CB2F1-3165-4D18-B8C0-DF669B0C19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11169E86-1343-4014-9454-757298103C87}"/>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1D7A6825-3A2A-408A-BAEC-E868682B52BA}"/>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4D66A004-63BA-4CE0-BA11-565EAC6A9213}"/>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7A70A265-ADAA-4F68-907A-CF2FF3FB2623}"/>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D44EF6C0-1D5C-47AE-B8C8-BD2348BC7345}"/>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494B85C5-2C72-445C-AB56-8A9357964D6A}"/>
            </a:ext>
          </a:extLst>
        </xdr:cNvPr>
        <xdr:cNvSpPr txBox="1"/>
      </xdr:nvSpPr>
      <xdr:spPr>
        <a:xfrm>
          <a:off x="4673600" y="1406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C16E7646-AD77-4600-9814-64AC6D2EE573}"/>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1606B2DE-43E2-4925-9D2A-FC067B12A585}"/>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1C5048D3-13A2-4781-BCB2-A6BB4B84E394}"/>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DFE86FEC-E49A-44CE-A4DE-3CBED72763B7}"/>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CE432DF8-48DA-400B-B21C-AF513A162652}"/>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8A183E7-147A-444F-BEA9-6CFCB610A9E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C4FB4B7-B2A4-41EA-AA8C-F9061ED2D2A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22F9EDC-70C2-499F-A3DB-D28208CB2D6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8ECD153-66D3-4B5E-A682-328AA8C783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19BF41B-92F7-4B8B-BAFA-75556D01F7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92456</xdr:rowOff>
    </xdr:from>
    <xdr:to>
      <xdr:col>24</xdr:col>
      <xdr:colOff>114300</xdr:colOff>
      <xdr:row>81</xdr:row>
      <xdr:rowOff>22606</xdr:rowOff>
    </xdr:to>
    <xdr:sp macro="" textlink="">
      <xdr:nvSpPr>
        <xdr:cNvPr id="297" name="楕円 296">
          <a:extLst>
            <a:ext uri="{FF2B5EF4-FFF2-40B4-BE49-F238E27FC236}">
              <a16:creationId xmlns:a16="http://schemas.microsoft.com/office/drawing/2014/main" id="{3C049772-EF86-435F-BD8B-15DF2BB52A17}"/>
            </a:ext>
          </a:extLst>
        </xdr:cNvPr>
        <xdr:cNvSpPr/>
      </xdr:nvSpPr>
      <xdr:spPr>
        <a:xfrm>
          <a:off x="45847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115333</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79775DCC-50F2-48C8-BDD3-6CE6CDC96E9C}"/>
            </a:ext>
          </a:extLst>
        </xdr:cNvPr>
        <xdr:cNvSpPr txBox="1"/>
      </xdr:nvSpPr>
      <xdr:spPr>
        <a:xfrm>
          <a:off x="4673600" y="1365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1015</xdr:rowOff>
    </xdr:from>
    <xdr:to>
      <xdr:col>20</xdr:col>
      <xdr:colOff>38100</xdr:colOff>
      <xdr:row>80</xdr:row>
      <xdr:rowOff>102615</xdr:rowOff>
    </xdr:to>
    <xdr:sp macro="" textlink="">
      <xdr:nvSpPr>
        <xdr:cNvPr id="299" name="楕円 298">
          <a:extLst>
            <a:ext uri="{FF2B5EF4-FFF2-40B4-BE49-F238E27FC236}">
              <a16:creationId xmlns:a16="http://schemas.microsoft.com/office/drawing/2014/main" id="{661F872D-0C2E-45AE-9256-1C7A00F3474F}"/>
            </a:ext>
          </a:extLst>
        </xdr:cNvPr>
        <xdr:cNvSpPr/>
      </xdr:nvSpPr>
      <xdr:spPr>
        <a:xfrm>
          <a:off x="3746500" y="137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51815</xdr:rowOff>
    </xdr:from>
    <xdr:to>
      <xdr:col>24</xdr:col>
      <xdr:colOff>63500</xdr:colOff>
      <xdr:row>80</xdr:row>
      <xdr:rowOff>143256</xdr:rowOff>
    </xdr:to>
    <xdr:cxnSp macro="">
      <xdr:nvCxnSpPr>
        <xdr:cNvPr id="300" name="直線コネクタ 299">
          <a:extLst>
            <a:ext uri="{FF2B5EF4-FFF2-40B4-BE49-F238E27FC236}">
              <a16:creationId xmlns:a16="http://schemas.microsoft.com/office/drawing/2014/main" id="{4ED82723-0F6E-41DB-904A-07996BCB8D42}"/>
            </a:ext>
          </a:extLst>
        </xdr:cNvPr>
        <xdr:cNvCxnSpPr/>
      </xdr:nvCxnSpPr>
      <xdr:spPr>
        <a:xfrm>
          <a:off x="3797300" y="1376781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71882</xdr:rowOff>
    </xdr:from>
    <xdr:to>
      <xdr:col>15</xdr:col>
      <xdr:colOff>101600</xdr:colOff>
      <xdr:row>80</xdr:row>
      <xdr:rowOff>2032</xdr:rowOff>
    </xdr:to>
    <xdr:sp macro="" textlink="">
      <xdr:nvSpPr>
        <xdr:cNvPr id="301" name="楕円 300">
          <a:extLst>
            <a:ext uri="{FF2B5EF4-FFF2-40B4-BE49-F238E27FC236}">
              <a16:creationId xmlns:a16="http://schemas.microsoft.com/office/drawing/2014/main" id="{C2F52EBF-12F6-419C-904E-A42BF6676AE1}"/>
            </a:ext>
          </a:extLst>
        </xdr:cNvPr>
        <xdr:cNvSpPr/>
      </xdr:nvSpPr>
      <xdr:spPr>
        <a:xfrm>
          <a:off x="2857500" y="136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122682</xdr:rowOff>
    </xdr:from>
    <xdr:to>
      <xdr:col>19</xdr:col>
      <xdr:colOff>177800</xdr:colOff>
      <xdr:row>80</xdr:row>
      <xdr:rowOff>51815</xdr:rowOff>
    </xdr:to>
    <xdr:cxnSp macro="">
      <xdr:nvCxnSpPr>
        <xdr:cNvPr id="302" name="直線コネクタ 301">
          <a:extLst>
            <a:ext uri="{FF2B5EF4-FFF2-40B4-BE49-F238E27FC236}">
              <a16:creationId xmlns:a16="http://schemas.microsoft.com/office/drawing/2014/main" id="{67074281-354D-48EA-941A-429CDC4FD7A3}"/>
            </a:ext>
          </a:extLst>
        </xdr:cNvPr>
        <xdr:cNvCxnSpPr/>
      </xdr:nvCxnSpPr>
      <xdr:spPr>
        <a:xfrm>
          <a:off x="2908300" y="13667232"/>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165608</xdr:rowOff>
    </xdr:from>
    <xdr:to>
      <xdr:col>10</xdr:col>
      <xdr:colOff>165100</xdr:colOff>
      <xdr:row>79</xdr:row>
      <xdr:rowOff>95758</xdr:rowOff>
    </xdr:to>
    <xdr:sp macro="" textlink="">
      <xdr:nvSpPr>
        <xdr:cNvPr id="303" name="楕円 302">
          <a:extLst>
            <a:ext uri="{FF2B5EF4-FFF2-40B4-BE49-F238E27FC236}">
              <a16:creationId xmlns:a16="http://schemas.microsoft.com/office/drawing/2014/main" id="{139F68F4-7A5C-45B8-B9F3-059957BC2FCC}"/>
            </a:ext>
          </a:extLst>
        </xdr:cNvPr>
        <xdr:cNvSpPr/>
      </xdr:nvSpPr>
      <xdr:spPr>
        <a:xfrm>
          <a:off x="1968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44958</xdr:rowOff>
    </xdr:from>
    <xdr:to>
      <xdr:col>15</xdr:col>
      <xdr:colOff>50800</xdr:colOff>
      <xdr:row>79</xdr:row>
      <xdr:rowOff>122682</xdr:rowOff>
    </xdr:to>
    <xdr:cxnSp macro="">
      <xdr:nvCxnSpPr>
        <xdr:cNvPr id="304" name="直線コネクタ 303">
          <a:extLst>
            <a:ext uri="{FF2B5EF4-FFF2-40B4-BE49-F238E27FC236}">
              <a16:creationId xmlns:a16="http://schemas.microsoft.com/office/drawing/2014/main" id="{A5E9CCD6-2705-4E3D-A6D4-145A644511DA}"/>
            </a:ext>
          </a:extLst>
        </xdr:cNvPr>
        <xdr:cNvCxnSpPr/>
      </xdr:nvCxnSpPr>
      <xdr:spPr>
        <a:xfrm>
          <a:off x="2019300" y="135895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69596</xdr:rowOff>
    </xdr:from>
    <xdr:to>
      <xdr:col>6</xdr:col>
      <xdr:colOff>38100</xdr:colOff>
      <xdr:row>78</xdr:row>
      <xdr:rowOff>171196</xdr:rowOff>
    </xdr:to>
    <xdr:sp macro="" textlink="">
      <xdr:nvSpPr>
        <xdr:cNvPr id="305" name="楕円 304">
          <a:extLst>
            <a:ext uri="{FF2B5EF4-FFF2-40B4-BE49-F238E27FC236}">
              <a16:creationId xmlns:a16="http://schemas.microsoft.com/office/drawing/2014/main" id="{57DFF54B-9801-4AB5-B44C-9FF5400205B7}"/>
            </a:ext>
          </a:extLst>
        </xdr:cNvPr>
        <xdr:cNvSpPr/>
      </xdr:nvSpPr>
      <xdr:spPr>
        <a:xfrm>
          <a:off x="10795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120396</xdr:rowOff>
    </xdr:from>
    <xdr:to>
      <xdr:col>10</xdr:col>
      <xdr:colOff>114300</xdr:colOff>
      <xdr:row>79</xdr:row>
      <xdr:rowOff>44958</xdr:rowOff>
    </xdr:to>
    <xdr:cxnSp macro="">
      <xdr:nvCxnSpPr>
        <xdr:cNvPr id="306" name="直線コネクタ 305">
          <a:extLst>
            <a:ext uri="{FF2B5EF4-FFF2-40B4-BE49-F238E27FC236}">
              <a16:creationId xmlns:a16="http://schemas.microsoft.com/office/drawing/2014/main" id="{8B666609-FEA1-4B8A-85A2-746338F310C3}"/>
            </a:ext>
          </a:extLst>
        </xdr:cNvPr>
        <xdr:cNvCxnSpPr/>
      </xdr:nvCxnSpPr>
      <xdr:spPr>
        <a:xfrm>
          <a:off x="1130300" y="134934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5B8A5331-4863-403A-BF85-1EAE29694B76}"/>
            </a:ext>
          </a:extLst>
        </xdr:cNvPr>
        <xdr:cNvSpPr txBox="1"/>
      </xdr:nvSpPr>
      <xdr:spPr>
        <a:xfrm>
          <a:off x="3582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08" name="n_2aveValue【公営住宅】&#10;有形固定資産減価償却率">
          <a:extLst>
            <a:ext uri="{FF2B5EF4-FFF2-40B4-BE49-F238E27FC236}">
              <a16:creationId xmlns:a16="http://schemas.microsoft.com/office/drawing/2014/main" id="{901C537B-0B5C-4B02-B2C5-5BAC3AB161BC}"/>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09" name="n_3aveValue【公営住宅】&#10;有形固定資産減価償却率">
          <a:extLst>
            <a:ext uri="{FF2B5EF4-FFF2-40B4-BE49-F238E27FC236}">
              <a16:creationId xmlns:a16="http://schemas.microsoft.com/office/drawing/2014/main" id="{684B8AB6-0B3E-4E84-8199-14118347ADA4}"/>
            </a:ext>
          </a:extLst>
        </xdr:cNvPr>
        <xdr:cNvSpPr txBox="1"/>
      </xdr:nvSpPr>
      <xdr:spPr>
        <a:xfrm>
          <a:off x="1816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0" name="n_4aveValue【公営住宅】&#10;有形固定資産減価償却率">
          <a:extLst>
            <a:ext uri="{FF2B5EF4-FFF2-40B4-BE49-F238E27FC236}">
              <a16:creationId xmlns:a16="http://schemas.microsoft.com/office/drawing/2014/main" id="{175B9892-6C71-4D16-B139-234FDD48013B}"/>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119142</xdr:rowOff>
    </xdr:from>
    <xdr:ext cx="405111" cy="259045"/>
    <xdr:sp macro="" textlink="">
      <xdr:nvSpPr>
        <xdr:cNvPr id="311" name="n_1mainValue【公営住宅】&#10;有形固定資産減価償却率">
          <a:extLst>
            <a:ext uri="{FF2B5EF4-FFF2-40B4-BE49-F238E27FC236}">
              <a16:creationId xmlns:a16="http://schemas.microsoft.com/office/drawing/2014/main" id="{E6CAD63D-BF64-4691-BA4B-46BDA314284D}"/>
            </a:ext>
          </a:extLst>
        </xdr:cNvPr>
        <xdr:cNvSpPr txBox="1"/>
      </xdr:nvSpPr>
      <xdr:spPr>
        <a:xfrm>
          <a:off x="35820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18559</xdr:rowOff>
    </xdr:from>
    <xdr:ext cx="405111" cy="259045"/>
    <xdr:sp macro="" textlink="">
      <xdr:nvSpPr>
        <xdr:cNvPr id="312" name="n_2mainValue【公営住宅】&#10;有形固定資産減価償却率">
          <a:extLst>
            <a:ext uri="{FF2B5EF4-FFF2-40B4-BE49-F238E27FC236}">
              <a16:creationId xmlns:a16="http://schemas.microsoft.com/office/drawing/2014/main" id="{89365C73-C3C5-45F6-8154-514F171EA58E}"/>
            </a:ext>
          </a:extLst>
        </xdr:cNvPr>
        <xdr:cNvSpPr txBox="1"/>
      </xdr:nvSpPr>
      <xdr:spPr>
        <a:xfrm>
          <a:off x="2705744" y="1339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112285</xdr:rowOff>
    </xdr:from>
    <xdr:ext cx="405111" cy="259045"/>
    <xdr:sp macro="" textlink="">
      <xdr:nvSpPr>
        <xdr:cNvPr id="313" name="n_3mainValue【公営住宅】&#10;有形固定資産減価償却率">
          <a:extLst>
            <a:ext uri="{FF2B5EF4-FFF2-40B4-BE49-F238E27FC236}">
              <a16:creationId xmlns:a16="http://schemas.microsoft.com/office/drawing/2014/main" id="{BD161DBF-FCB7-4306-B36E-82435D67EAD5}"/>
            </a:ext>
          </a:extLst>
        </xdr:cNvPr>
        <xdr:cNvSpPr txBox="1"/>
      </xdr:nvSpPr>
      <xdr:spPr>
        <a:xfrm>
          <a:off x="1816744" y="1331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16273</xdr:rowOff>
    </xdr:from>
    <xdr:ext cx="405111" cy="259045"/>
    <xdr:sp macro="" textlink="">
      <xdr:nvSpPr>
        <xdr:cNvPr id="314" name="n_4mainValue【公営住宅】&#10;有形固定資産減価償却率">
          <a:extLst>
            <a:ext uri="{FF2B5EF4-FFF2-40B4-BE49-F238E27FC236}">
              <a16:creationId xmlns:a16="http://schemas.microsoft.com/office/drawing/2014/main" id="{FB497E27-E5EA-4C31-9EFD-FBBF5AFAFC3C}"/>
            </a:ext>
          </a:extLst>
        </xdr:cNvPr>
        <xdr:cNvSpPr txBox="1"/>
      </xdr:nvSpPr>
      <xdr:spPr>
        <a:xfrm>
          <a:off x="92774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13FC7963-AF46-4ABE-B35B-198B9D62393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1B1BFB45-B1D8-40F4-A68F-5FB5D4BA7D5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4B4C0588-D14C-4ADA-806D-5C87EFE576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345DDA17-DDD5-48CB-9FD9-9DA045F0024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C9196027-B7E0-4B62-BE05-C805C5DD516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5D4D6118-E2D9-4563-92C7-5C282D8464F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4A0851E-FF40-4BAB-85C2-6CE28CF4B50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9BA91CA-877B-4DFA-9E52-C6E13AFF09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95B79F0C-0447-4BEA-985E-A513028C847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D8808D8A-F7CA-451E-B62F-B29951F98E6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5FCCE230-C845-4BC1-9E88-50DD5140F3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A96F197B-DE73-4F6C-A827-67DA9C3D95D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8E301EB-BDBA-428C-A159-4B0F2A0C88F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1514C497-DB2D-4931-BA88-852E51F98C7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D5B5421-7B6A-4D06-878D-019DF4271A6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C0F45773-D496-4021-A79B-D2DDEA72C03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FF27584-3A85-460E-893C-DAA55F2E6DF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CDE9E871-61CD-4E63-9486-124E9C4F869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D45344FA-A1FD-4725-A116-70CA351C00F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D819B52-EA11-46BC-972C-469AF495015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C7D7BDE7-634E-439A-8DBE-31D9DEE86F3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E1D8EAE-0EB5-4782-A826-5F66276020F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6111F5B4-ED66-47F5-9D2A-C227D12CB29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9B62CB5-A596-44EB-8FC9-A4A26D54DA0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AA35D735-1B0C-40A1-B599-FC7880C7CD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C9361906-27CF-4F5B-B1E3-59B4C72F6B91}"/>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6DA042C6-5C6C-4961-85B5-B05A5DDC320C}"/>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4B4B23B2-16E5-4293-80F3-D3F8E7B1BBF6}"/>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FE23A767-B7A1-42B0-9F11-C5AB46A0869C}"/>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A19ECEF0-B119-4A6F-922F-09375BCA35EB}"/>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D2B421A9-199B-40BC-9394-494512499874}"/>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D8C211A6-89A2-4319-91B7-6B6CD565DF15}"/>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ADC9E682-E409-402C-88C1-692CB5771DAA}"/>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D3144EAD-A82A-445B-8C25-5E9C32AB4CDE}"/>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F86A8018-9360-4597-8E0A-F309100D26B5}"/>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ECB39FCD-60AD-46C1-BA70-994EA2926350}"/>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8CB3DC1-1DA3-47AB-A753-BE832CFD44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617B5B8-7DD6-46C1-8FB4-322C854F457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8648CA-E4FD-41B4-B893-6B6A4383274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7B501A1-363B-42BF-B634-94187B3792A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AD3F5DC-6873-4BB7-A484-98D45A31D50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136979</xdr:rowOff>
    </xdr:from>
    <xdr:to>
      <xdr:col>55</xdr:col>
      <xdr:colOff>50800</xdr:colOff>
      <xdr:row>84</xdr:row>
      <xdr:rowOff>67129</xdr:rowOff>
    </xdr:to>
    <xdr:sp macro="" textlink="">
      <xdr:nvSpPr>
        <xdr:cNvPr id="356" name="楕円 355">
          <a:extLst>
            <a:ext uri="{FF2B5EF4-FFF2-40B4-BE49-F238E27FC236}">
              <a16:creationId xmlns:a16="http://schemas.microsoft.com/office/drawing/2014/main" id="{541BCD35-2B92-487E-9A87-6849FBD5CE33}"/>
            </a:ext>
          </a:extLst>
        </xdr:cNvPr>
        <xdr:cNvSpPr/>
      </xdr:nvSpPr>
      <xdr:spPr>
        <a:xfrm>
          <a:off x="10426700" y="1436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115406</xdr:rowOff>
    </xdr:from>
    <xdr:ext cx="469744" cy="259045"/>
    <xdr:sp macro="" textlink="">
      <xdr:nvSpPr>
        <xdr:cNvPr id="357" name="【公営住宅】&#10;一人当たり面積該当値テキスト">
          <a:extLst>
            <a:ext uri="{FF2B5EF4-FFF2-40B4-BE49-F238E27FC236}">
              <a16:creationId xmlns:a16="http://schemas.microsoft.com/office/drawing/2014/main" id="{BADD7CAB-227D-4F1A-A8EC-72D770DE4016}"/>
            </a:ext>
          </a:extLst>
        </xdr:cNvPr>
        <xdr:cNvSpPr txBox="1"/>
      </xdr:nvSpPr>
      <xdr:spPr>
        <a:xfrm>
          <a:off x="10515600" y="1434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138068</xdr:rowOff>
    </xdr:from>
    <xdr:to>
      <xdr:col>50</xdr:col>
      <xdr:colOff>165100</xdr:colOff>
      <xdr:row>84</xdr:row>
      <xdr:rowOff>68218</xdr:rowOff>
    </xdr:to>
    <xdr:sp macro="" textlink="">
      <xdr:nvSpPr>
        <xdr:cNvPr id="358" name="楕円 357">
          <a:extLst>
            <a:ext uri="{FF2B5EF4-FFF2-40B4-BE49-F238E27FC236}">
              <a16:creationId xmlns:a16="http://schemas.microsoft.com/office/drawing/2014/main" id="{71638914-CB1E-42B7-8243-AE7292BCD9FB}"/>
            </a:ext>
          </a:extLst>
        </xdr:cNvPr>
        <xdr:cNvSpPr/>
      </xdr:nvSpPr>
      <xdr:spPr>
        <a:xfrm>
          <a:off x="9588500" y="1436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16329</xdr:rowOff>
    </xdr:from>
    <xdr:to>
      <xdr:col>55</xdr:col>
      <xdr:colOff>0</xdr:colOff>
      <xdr:row>84</xdr:row>
      <xdr:rowOff>17418</xdr:rowOff>
    </xdr:to>
    <xdr:cxnSp macro="">
      <xdr:nvCxnSpPr>
        <xdr:cNvPr id="359" name="直線コネクタ 358">
          <a:extLst>
            <a:ext uri="{FF2B5EF4-FFF2-40B4-BE49-F238E27FC236}">
              <a16:creationId xmlns:a16="http://schemas.microsoft.com/office/drawing/2014/main" id="{C6BC6AE8-8411-4451-9736-54F7E9CB50AD}"/>
            </a:ext>
          </a:extLst>
        </xdr:cNvPr>
        <xdr:cNvCxnSpPr/>
      </xdr:nvCxnSpPr>
      <xdr:spPr>
        <a:xfrm flipV="1">
          <a:off x="9639300" y="14418129"/>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138068</xdr:rowOff>
    </xdr:from>
    <xdr:to>
      <xdr:col>46</xdr:col>
      <xdr:colOff>38100</xdr:colOff>
      <xdr:row>84</xdr:row>
      <xdr:rowOff>68218</xdr:rowOff>
    </xdr:to>
    <xdr:sp macro="" textlink="">
      <xdr:nvSpPr>
        <xdr:cNvPr id="360" name="楕円 359">
          <a:extLst>
            <a:ext uri="{FF2B5EF4-FFF2-40B4-BE49-F238E27FC236}">
              <a16:creationId xmlns:a16="http://schemas.microsoft.com/office/drawing/2014/main" id="{EBA76253-113A-488C-BBFB-E1BEB550E003}"/>
            </a:ext>
          </a:extLst>
        </xdr:cNvPr>
        <xdr:cNvSpPr/>
      </xdr:nvSpPr>
      <xdr:spPr>
        <a:xfrm>
          <a:off x="8699500" y="1436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17418</xdr:rowOff>
    </xdr:from>
    <xdr:to>
      <xdr:col>50</xdr:col>
      <xdr:colOff>114300</xdr:colOff>
      <xdr:row>84</xdr:row>
      <xdr:rowOff>17418</xdr:rowOff>
    </xdr:to>
    <xdr:cxnSp macro="">
      <xdr:nvCxnSpPr>
        <xdr:cNvPr id="361" name="直線コネクタ 360">
          <a:extLst>
            <a:ext uri="{FF2B5EF4-FFF2-40B4-BE49-F238E27FC236}">
              <a16:creationId xmlns:a16="http://schemas.microsoft.com/office/drawing/2014/main" id="{7E41B7C3-29DF-474B-9926-6CEC45EB4910}"/>
            </a:ext>
          </a:extLst>
        </xdr:cNvPr>
        <xdr:cNvCxnSpPr/>
      </xdr:nvCxnSpPr>
      <xdr:spPr>
        <a:xfrm>
          <a:off x="8750300" y="14419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139156</xdr:rowOff>
    </xdr:from>
    <xdr:to>
      <xdr:col>41</xdr:col>
      <xdr:colOff>101600</xdr:colOff>
      <xdr:row>84</xdr:row>
      <xdr:rowOff>69306</xdr:rowOff>
    </xdr:to>
    <xdr:sp macro="" textlink="">
      <xdr:nvSpPr>
        <xdr:cNvPr id="362" name="楕円 361">
          <a:extLst>
            <a:ext uri="{FF2B5EF4-FFF2-40B4-BE49-F238E27FC236}">
              <a16:creationId xmlns:a16="http://schemas.microsoft.com/office/drawing/2014/main" id="{57F2347B-F01F-4866-9AD2-033A3AFD5C0B}"/>
            </a:ext>
          </a:extLst>
        </xdr:cNvPr>
        <xdr:cNvSpPr/>
      </xdr:nvSpPr>
      <xdr:spPr>
        <a:xfrm>
          <a:off x="7810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17418</xdr:rowOff>
    </xdr:from>
    <xdr:to>
      <xdr:col>45</xdr:col>
      <xdr:colOff>177800</xdr:colOff>
      <xdr:row>84</xdr:row>
      <xdr:rowOff>18506</xdr:rowOff>
    </xdr:to>
    <xdr:cxnSp macro="">
      <xdr:nvCxnSpPr>
        <xdr:cNvPr id="363" name="直線コネクタ 362">
          <a:extLst>
            <a:ext uri="{FF2B5EF4-FFF2-40B4-BE49-F238E27FC236}">
              <a16:creationId xmlns:a16="http://schemas.microsoft.com/office/drawing/2014/main" id="{EA4B0256-ECCC-4C42-93F3-68F9C58C21EA}"/>
            </a:ext>
          </a:extLst>
        </xdr:cNvPr>
        <xdr:cNvCxnSpPr/>
      </xdr:nvCxnSpPr>
      <xdr:spPr>
        <a:xfrm flipV="1">
          <a:off x="7861300" y="144192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139156</xdr:rowOff>
    </xdr:from>
    <xdr:to>
      <xdr:col>36</xdr:col>
      <xdr:colOff>165100</xdr:colOff>
      <xdr:row>84</xdr:row>
      <xdr:rowOff>69306</xdr:rowOff>
    </xdr:to>
    <xdr:sp macro="" textlink="">
      <xdr:nvSpPr>
        <xdr:cNvPr id="364" name="楕円 363">
          <a:extLst>
            <a:ext uri="{FF2B5EF4-FFF2-40B4-BE49-F238E27FC236}">
              <a16:creationId xmlns:a16="http://schemas.microsoft.com/office/drawing/2014/main" id="{D71D5EAA-7521-49B5-9EF1-B16DA9940C67}"/>
            </a:ext>
          </a:extLst>
        </xdr:cNvPr>
        <xdr:cNvSpPr/>
      </xdr:nvSpPr>
      <xdr:spPr>
        <a:xfrm>
          <a:off x="6921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18506</xdr:rowOff>
    </xdr:from>
    <xdr:to>
      <xdr:col>41</xdr:col>
      <xdr:colOff>50800</xdr:colOff>
      <xdr:row>84</xdr:row>
      <xdr:rowOff>18506</xdr:rowOff>
    </xdr:to>
    <xdr:cxnSp macro="">
      <xdr:nvCxnSpPr>
        <xdr:cNvPr id="365" name="直線コネクタ 364">
          <a:extLst>
            <a:ext uri="{FF2B5EF4-FFF2-40B4-BE49-F238E27FC236}">
              <a16:creationId xmlns:a16="http://schemas.microsoft.com/office/drawing/2014/main" id="{08BBBF17-5FBA-49E7-A420-DAB049F28CEC}"/>
            </a:ext>
          </a:extLst>
        </xdr:cNvPr>
        <xdr:cNvCxnSpPr/>
      </xdr:nvCxnSpPr>
      <xdr:spPr>
        <a:xfrm>
          <a:off x="6972300" y="144203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8E632CE0-12CA-4070-9B9E-9ED273AF07C3}"/>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4C65E4AA-AB1C-465E-8F01-AB9B8BEA22AA}"/>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5F1336DF-565B-478C-9739-794CF338CEFB}"/>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4A49C627-AFEA-4154-BD8B-65D320AD664B}"/>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59345</xdr:rowOff>
    </xdr:from>
    <xdr:ext cx="469744" cy="259045"/>
    <xdr:sp macro="" textlink="">
      <xdr:nvSpPr>
        <xdr:cNvPr id="370" name="n_1mainValue【公営住宅】&#10;一人当たり面積">
          <a:extLst>
            <a:ext uri="{FF2B5EF4-FFF2-40B4-BE49-F238E27FC236}">
              <a16:creationId xmlns:a16="http://schemas.microsoft.com/office/drawing/2014/main" id="{E2F41E59-1ECE-4C6D-897A-FE2DDD3ADB53}"/>
            </a:ext>
          </a:extLst>
        </xdr:cNvPr>
        <xdr:cNvSpPr txBox="1"/>
      </xdr:nvSpPr>
      <xdr:spPr>
        <a:xfrm>
          <a:off x="9391727" y="144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59345</xdr:rowOff>
    </xdr:from>
    <xdr:ext cx="469744" cy="259045"/>
    <xdr:sp macro="" textlink="">
      <xdr:nvSpPr>
        <xdr:cNvPr id="371" name="n_2mainValue【公営住宅】&#10;一人当たり面積">
          <a:extLst>
            <a:ext uri="{FF2B5EF4-FFF2-40B4-BE49-F238E27FC236}">
              <a16:creationId xmlns:a16="http://schemas.microsoft.com/office/drawing/2014/main" id="{52DF98B5-FC81-416C-96EA-297984D6F3B0}"/>
            </a:ext>
          </a:extLst>
        </xdr:cNvPr>
        <xdr:cNvSpPr txBox="1"/>
      </xdr:nvSpPr>
      <xdr:spPr>
        <a:xfrm>
          <a:off x="8515427" y="144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60433</xdr:rowOff>
    </xdr:from>
    <xdr:ext cx="469744" cy="259045"/>
    <xdr:sp macro="" textlink="">
      <xdr:nvSpPr>
        <xdr:cNvPr id="372" name="n_3mainValue【公営住宅】&#10;一人当たり面積">
          <a:extLst>
            <a:ext uri="{FF2B5EF4-FFF2-40B4-BE49-F238E27FC236}">
              <a16:creationId xmlns:a16="http://schemas.microsoft.com/office/drawing/2014/main" id="{1C2FDC4B-061F-457A-8DB9-4788188904B3}"/>
            </a:ext>
          </a:extLst>
        </xdr:cNvPr>
        <xdr:cNvSpPr txBox="1"/>
      </xdr:nvSpPr>
      <xdr:spPr>
        <a:xfrm>
          <a:off x="7626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60433</xdr:rowOff>
    </xdr:from>
    <xdr:ext cx="469744" cy="259045"/>
    <xdr:sp macro="" textlink="">
      <xdr:nvSpPr>
        <xdr:cNvPr id="373" name="n_4mainValue【公営住宅】&#10;一人当たり面積">
          <a:extLst>
            <a:ext uri="{FF2B5EF4-FFF2-40B4-BE49-F238E27FC236}">
              <a16:creationId xmlns:a16="http://schemas.microsoft.com/office/drawing/2014/main" id="{F55058E0-0510-4345-940C-52197BF5947C}"/>
            </a:ext>
          </a:extLst>
        </xdr:cNvPr>
        <xdr:cNvSpPr txBox="1"/>
      </xdr:nvSpPr>
      <xdr:spPr>
        <a:xfrm>
          <a:off x="6737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D09C8D06-251E-4C92-804A-1B0DB098C2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7163485-76CA-425D-86D3-1FA3C8C49C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5EE9F3BB-D011-4FC5-B3AA-3107B7D6B75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61AFFD7-AE3E-43E4-B6F9-68BBA489E0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D649906-3B28-48AF-B7D3-D7100F1DD89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63E52BA-C6C9-4666-AFB1-E4634F8BD8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3AAEE11-F27C-48A1-98FA-4E2C9A6A644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5EB24551-07E1-4E04-BE92-7AAB754770F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3B612AE0-AD3A-4A14-B22A-8E850197C4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B64B7E36-88E2-47D3-91D4-6276653F097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2F7ACC26-8254-454C-9C63-4A0624D73A6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DCFC53A2-547D-4E09-8BE2-17A29BC35D4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F295A2AA-8A78-4857-B2D9-C739133CCC1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736CA7F4-AFCE-43E2-9470-5E826444169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1C7DE0A2-7889-4C94-898A-9B1BBC8CAB1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76A9D466-599F-4A23-B16E-10746A9DB9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CD71E22E-1445-49C5-8106-D2598BA7F8B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F87299F1-676B-4D01-9983-6AEC4565B0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421DDD04-EA1C-44CB-9376-C8CAE531EC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85AC6ABB-C83A-41DB-AEA3-F46A49E3D32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17F476EA-C49C-49BE-A47E-145A599FE8B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DA725342-8425-468B-8612-28C2971FA3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84FA9D90-DE70-49A0-9CE7-137B4211275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2E46FAA7-A44B-457D-8F7B-6DE1FB8FDA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B7343C15-EA27-482F-B840-B1C7FAFAA02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A1693F09-00F4-4516-84DA-E725CED5213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B9AAC0FF-1BD7-422C-9D39-BFFB1A4FEE69}"/>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D1D6089D-7297-4D26-B04D-7BE5FB31F1E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02" name="テキスト ボックス 401">
          <a:extLst>
            <a:ext uri="{FF2B5EF4-FFF2-40B4-BE49-F238E27FC236}">
              <a16:creationId xmlns:a16="http://schemas.microsoft.com/office/drawing/2014/main" id="{DB3ED8E2-F243-4C24-8635-8D9E128A7D53}"/>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3FCAE098-9486-4029-B933-7CC85FF3CB3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770509-367D-49B1-ACCF-3E55D4B9935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7D814CBE-B982-46A7-ADB2-CF3AC3A847B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3E50DE42-94DE-46AC-9887-7B7738403A3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194EFB78-E226-44FA-96F9-7BCAC006192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5C7C767-E271-4FB9-9CBA-F40E191CE58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A5F99A76-5729-4B56-A0E9-2667F91ED6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6D6B0B9D-D0D0-4E74-9449-F67E216DCFA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606F3D08-3CBF-4C1F-822C-B6A08E4E90C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6600082B-938E-4A70-ACB7-698672681C3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6F7A92F3-E421-4AB8-9E62-89C0618AD0F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414" name="直線コネクタ 413">
          <a:extLst>
            <a:ext uri="{FF2B5EF4-FFF2-40B4-BE49-F238E27FC236}">
              <a16:creationId xmlns:a16="http://schemas.microsoft.com/office/drawing/2014/main" id="{58A32070-FAF1-4B89-94D6-1EFDB48016D9}"/>
            </a:ext>
          </a:extLst>
        </xdr:cNvPr>
        <xdr:cNvCxnSpPr/>
      </xdr:nvCxnSpPr>
      <xdr:spPr>
        <a:xfrm flipV="1">
          <a:off x="16318864" y="56692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B73BBB2B-469E-4935-AF6C-A44E8097BB9C}"/>
            </a:ext>
          </a:extLst>
        </xdr:cNvPr>
        <xdr:cNvSpPr txBox="1"/>
      </xdr:nvSpPr>
      <xdr:spPr>
        <a:xfrm>
          <a:off x="163576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416" name="直線コネクタ 415">
          <a:extLst>
            <a:ext uri="{FF2B5EF4-FFF2-40B4-BE49-F238E27FC236}">
              <a16:creationId xmlns:a16="http://schemas.microsoft.com/office/drawing/2014/main" id="{52A14245-EEFF-48B2-BB14-45A71535A22D}"/>
            </a:ext>
          </a:extLst>
        </xdr:cNvPr>
        <xdr:cNvCxnSpPr/>
      </xdr:nvCxnSpPr>
      <xdr:spPr>
        <a:xfrm>
          <a:off x="16230600" y="706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6C039ECB-B78A-4B7A-8DD4-831908B7D4CE}"/>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18" name="直線コネクタ 417">
          <a:extLst>
            <a:ext uri="{FF2B5EF4-FFF2-40B4-BE49-F238E27FC236}">
              <a16:creationId xmlns:a16="http://schemas.microsoft.com/office/drawing/2014/main" id="{7DBDF7D6-CCA5-4F59-A45E-D0DCAC0D75F4}"/>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AA0644DC-CA64-4BBA-AD09-02487872F79E}"/>
            </a:ext>
          </a:extLst>
        </xdr:cNvPr>
        <xdr:cNvSpPr txBox="1"/>
      </xdr:nvSpPr>
      <xdr:spPr>
        <a:xfrm>
          <a:off x="16357600" y="620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420" name="フローチャート: 判断 419">
          <a:extLst>
            <a:ext uri="{FF2B5EF4-FFF2-40B4-BE49-F238E27FC236}">
              <a16:creationId xmlns:a16="http://schemas.microsoft.com/office/drawing/2014/main" id="{787D5FBD-2E50-4912-A345-7A4DBEA0CF56}"/>
            </a:ext>
          </a:extLst>
        </xdr:cNvPr>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421" name="フローチャート: 判断 420">
          <a:extLst>
            <a:ext uri="{FF2B5EF4-FFF2-40B4-BE49-F238E27FC236}">
              <a16:creationId xmlns:a16="http://schemas.microsoft.com/office/drawing/2014/main" id="{86C0637B-0055-4FC9-817C-370A51584471}"/>
            </a:ext>
          </a:extLst>
        </xdr:cNvPr>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422" name="フローチャート: 判断 421">
          <a:extLst>
            <a:ext uri="{FF2B5EF4-FFF2-40B4-BE49-F238E27FC236}">
              <a16:creationId xmlns:a16="http://schemas.microsoft.com/office/drawing/2014/main" id="{B04AC9FC-F819-4349-84FD-0664C5607FC2}"/>
            </a:ext>
          </a:extLst>
        </xdr:cNvPr>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423" name="フローチャート: 判断 422">
          <a:extLst>
            <a:ext uri="{FF2B5EF4-FFF2-40B4-BE49-F238E27FC236}">
              <a16:creationId xmlns:a16="http://schemas.microsoft.com/office/drawing/2014/main" id="{4BBBACE5-9673-4F30-B311-34475EF6593B}"/>
            </a:ext>
          </a:extLst>
        </xdr:cNvPr>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424" name="フローチャート: 判断 423">
          <a:extLst>
            <a:ext uri="{FF2B5EF4-FFF2-40B4-BE49-F238E27FC236}">
              <a16:creationId xmlns:a16="http://schemas.microsoft.com/office/drawing/2014/main" id="{471F7E92-390F-4F3D-80B5-BACFA256910F}"/>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D2799E6-B306-4E40-B46D-2F1C6B76076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A5EC83C-E2B5-4AF0-A994-5D347A0DF5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1D139F2-63D8-4A45-A378-825891A5127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C0C0F50-1087-4C98-A9A5-3E8E6AC12E9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A85BAFF-7556-4B82-851F-7A0E8EBDD92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30" name="楕円 429">
          <a:extLst>
            <a:ext uri="{FF2B5EF4-FFF2-40B4-BE49-F238E27FC236}">
              <a16:creationId xmlns:a16="http://schemas.microsoft.com/office/drawing/2014/main" id="{5998393F-02E6-4B76-9BD8-2CEBF5AD6844}"/>
            </a:ext>
          </a:extLst>
        </xdr:cNvPr>
        <xdr:cNvSpPr/>
      </xdr:nvSpPr>
      <xdr:spPr>
        <a:xfrm>
          <a:off x="16268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19067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73E03A99-D154-4F36-AF03-598330C1D00F}"/>
            </a:ext>
          </a:extLst>
        </xdr:cNvPr>
        <xdr:cNvSpPr txBox="1"/>
      </xdr:nvSpPr>
      <xdr:spPr>
        <a:xfrm>
          <a:off x="16357600"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143510</xdr:rowOff>
    </xdr:from>
    <xdr:to>
      <xdr:col>81</xdr:col>
      <xdr:colOff>101600</xdr:colOff>
      <xdr:row>37</xdr:row>
      <xdr:rowOff>73660</xdr:rowOff>
    </xdr:to>
    <xdr:sp macro="" textlink="">
      <xdr:nvSpPr>
        <xdr:cNvPr id="432" name="楕円 431">
          <a:extLst>
            <a:ext uri="{FF2B5EF4-FFF2-40B4-BE49-F238E27FC236}">
              <a16:creationId xmlns:a16="http://schemas.microsoft.com/office/drawing/2014/main" id="{E3449727-ABF1-41F6-BEB3-D497B383534C}"/>
            </a:ext>
          </a:extLst>
        </xdr:cNvPr>
        <xdr:cNvSpPr/>
      </xdr:nvSpPr>
      <xdr:spPr>
        <a:xfrm>
          <a:off x="15430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22860</xdr:rowOff>
    </xdr:from>
    <xdr:to>
      <xdr:col>85</xdr:col>
      <xdr:colOff>127000</xdr:colOff>
      <xdr:row>37</xdr:row>
      <xdr:rowOff>91440</xdr:rowOff>
    </xdr:to>
    <xdr:cxnSp macro="">
      <xdr:nvCxnSpPr>
        <xdr:cNvPr id="433" name="直線コネクタ 432">
          <a:extLst>
            <a:ext uri="{FF2B5EF4-FFF2-40B4-BE49-F238E27FC236}">
              <a16:creationId xmlns:a16="http://schemas.microsoft.com/office/drawing/2014/main" id="{83A3EA73-5A9B-486C-ADFC-F6C5BEC4F634}"/>
            </a:ext>
          </a:extLst>
        </xdr:cNvPr>
        <xdr:cNvCxnSpPr/>
      </xdr:nvCxnSpPr>
      <xdr:spPr>
        <a:xfrm>
          <a:off x="15481300" y="636651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71120</xdr:rowOff>
    </xdr:from>
    <xdr:to>
      <xdr:col>76</xdr:col>
      <xdr:colOff>165100</xdr:colOff>
      <xdr:row>37</xdr:row>
      <xdr:rowOff>1270</xdr:rowOff>
    </xdr:to>
    <xdr:sp macro="" textlink="">
      <xdr:nvSpPr>
        <xdr:cNvPr id="434" name="楕円 433">
          <a:extLst>
            <a:ext uri="{FF2B5EF4-FFF2-40B4-BE49-F238E27FC236}">
              <a16:creationId xmlns:a16="http://schemas.microsoft.com/office/drawing/2014/main" id="{B8E6E7E9-1FF9-460C-93B0-F92EFF30849F}"/>
            </a:ext>
          </a:extLst>
        </xdr:cNvPr>
        <xdr:cNvSpPr/>
      </xdr:nvSpPr>
      <xdr:spPr>
        <a:xfrm>
          <a:off x="1454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121920</xdr:rowOff>
    </xdr:from>
    <xdr:to>
      <xdr:col>81</xdr:col>
      <xdr:colOff>50800</xdr:colOff>
      <xdr:row>37</xdr:row>
      <xdr:rowOff>22860</xdr:rowOff>
    </xdr:to>
    <xdr:cxnSp macro="">
      <xdr:nvCxnSpPr>
        <xdr:cNvPr id="435" name="直線コネクタ 434">
          <a:extLst>
            <a:ext uri="{FF2B5EF4-FFF2-40B4-BE49-F238E27FC236}">
              <a16:creationId xmlns:a16="http://schemas.microsoft.com/office/drawing/2014/main" id="{CD384B0A-6525-40E4-925D-9F35F7F636C8}"/>
            </a:ext>
          </a:extLst>
        </xdr:cNvPr>
        <xdr:cNvCxnSpPr/>
      </xdr:nvCxnSpPr>
      <xdr:spPr>
        <a:xfrm>
          <a:off x="14592300" y="629412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170180</xdr:rowOff>
    </xdr:from>
    <xdr:to>
      <xdr:col>72</xdr:col>
      <xdr:colOff>38100</xdr:colOff>
      <xdr:row>36</xdr:row>
      <xdr:rowOff>100330</xdr:rowOff>
    </xdr:to>
    <xdr:sp macro="" textlink="">
      <xdr:nvSpPr>
        <xdr:cNvPr id="436" name="楕円 435">
          <a:extLst>
            <a:ext uri="{FF2B5EF4-FFF2-40B4-BE49-F238E27FC236}">
              <a16:creationId xmlns:a16="http://schemas.microsoft.com/office/drawing/2014/main" id="{EC3D9FB5-F62B-4390-B7CC-2472437B3C3E}"/>
            </a:ext>
          </a:extLst>
        </xdr:cNvPr>
        <xdr:cNvSpPr/>
      </xdr:nvSpPr>
      <xdr:spPr>
        <a:xfrm>
          <a:off x="13652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49530</xdr:rowOff>
    </xdr:from>
    <xdr:to>
      <xdr:col>76</xdr:col>
      <xdr:colOff>114300</xdr:colOff>
      <xdr:row>36</xdr:row>
      <xdr:rowOff>121920</xdr:rowOff>
    </xdr:to>
    <xdr:cxnSp macro="">
      <xdr:nvCxnSpPr>
        <xdr:cNvPr id="437" name="直線コネクタ 436">
          <a:extLst>
            <a:ext uri="{FF2B5EF4-FFF2-40B4-BE49-F238E27FC236}">
              <a16:creationId xmlns:a16="http://schemas.microsoft.com/office/drawing/2014/main" id="{4DAFA8F8-503F-4FAC-ACFD-69E62C50CFB4}"/>
            </a:ext>
          </a:extLst>
        </xdr:cNvPr>
        <xdr:cNvCxnSpPr/>
      </xdr:nvCxnSpPr>
      <xdr:spPr>
        <a:xfrm>
          <a:off x="13703300" y="62217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101600</xdr:rowOff>
    </xdr:from>
    <xdr:to>
      <xdr:col>67</xdr:col>
      <xdr:colOff>101600</xdr:colOff>
      <xdr:row>36</xdr:row>
      <xdr:rowOff>31750</xdr:rowOff>
    </xdr:to>
    <xdr:sp macro="" textlink="">
      <xdr:nvSpPr>
        <xdr:cNvPr id="438" name="楕円 437">
          <a:extLst>
            <a:ext uri="{FF2B5EF4-FFF2-40B4-BE49-F238E27FC236}">
              <a16:creationId xmlns:a16="http://schemas.microsoft.com/office/drawing/2014/main" id="{EB7DDD24-8988-4EE4-B4AA-09F79DADAD5A}"/>
            </a:ext>
          </a:extLst>
        </xdr:cNvPr>
        <xdr:cNvSpPr/>
      </xdr:nvSpPr>
      <xdr:spPr>
        <a:xfrm>
          <a:off x="12763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152400</xdr:rowOff>
    </xdr:from>
    <xdr:to>
      <xdr:col>71</xdr:col>
      <xdr:colOff>177800</xdr:colOff>
      <xdr:row>36</xdr:row>
      <xdr:rowOff>49530</xdr:rowOff>
    </xdr:to>
    <xdr:cxnSp macro="">
      <xdr:nvCxnSpPr>
        <xdr:cNvPr id="439" name="直線コネクタ 438">
          <a:extLst>
            <a:ext uri="{FF2B5EF4-FFF2-40B4-BE49-F238E27FC236}">
              <a16:creationId xmlns:a16="http://schemas.microsoft.com/office/drawing/2014/main" id="{E30D298C-5F9D-4277-8FA8-F9279B0F1A9E}"/>
            </a:ext>
          </a:extLst>
        </xdr:cNvPr>
        <xdr:cNvCxnSpPr/>
      </xdr:nvCxnSpPr>
      <xdr:spPr>
        <a:xfrm>
          <a:off x="12814300" y="61531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76217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F863DC0-3B41-47CF-8E37-D1FD6A0DE2B5}"/>
            </a:ext>
          </a:extLst>
        </xdr:cNvPr>
        <xdr:cNvSpPr txBox="1"/>
      </xdr:nvSpPr>
      <xdr:spPr>
        <a:xfrm>
          <a:off x="152660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34307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14A32859-2689-4F10-985C-038FBDCF7181}"/>
            </a:ext>
          </a:extLst>
        </xdr:cNvPr>
        <xdr:cNvSpPr txBox="1"/>
      </xdr:nvSpPr>
      <xdr:spPr>
        <a:xfrm>
          <a:off x="143897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133367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D21EFA71-2EBD-4C6E-987A-C4E3B343A5C3}"/>
            </a:ext>
          </a:extLst>
        </xdr:cNvPr>
        <xdr:cNvSpPr txBox="1"/>
      </xdr:nvSpPr>
      <xdr:spPr>
        <a:xfrm>
          <a:off x="13500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125747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B94C781-785F-4AF1-9322-D71B5937E307}"/>
            </a:ext>
          </a:extLst>
        </xdr:cNvPr>
        <xdr:cNvSpPr txBox="1"/>
      </xdr:nvSpPr>
      <xdr:spPr>
        <a:xfrm>
          <a:off x="12611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90187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C2F67899-0F48-4C40-82E0-18BEE55C682A}"/>
            </a:ext>
          </a:extLst>
        </xdr:cNvPr>
        <xdr:cNvSpPr txBox="1"/>
      </xdr:nvSpPr>
      <xdr:spPr>
        <a:xfrm>
          <a:off x="15266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17797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63B314E7-13BB-4AD0-9970-FFD71591437E}"/>
            </a:ext>
          </a:extLst>
        </xdr:cNvPr>
        <xdr:cNvSpPr txBox="1"/>
      </xdr:nvSpPr>
      <xdr:spPr>
        <a:xfrm>
          <a:off x="14389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116857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E6221928-9001-44FE-995A-AC7EA73B001A}"/>
            </a:ext>
          </a:extLst>
        </xdr:cNvPr>
        <xdr:cNvSpPr txBox="1"/>
      </xdr:nvSpPr>
      <xdr:spPr>
        <a:xfrm>
          <a:off x="13500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48277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7177AD90-A07A-42F4-9F36-D6ECED3F1AD7}"/>
            </a:ext>
          </a:extLst>
        </xdr:cNvPr>
        <xdr:cNvSpPr txBox="1"/>
      </xdr:nvSpPr>
      <xdr:spPr>
        <a:xfrm>
          <a:off x="12611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1C2D146F-AE49-43E4-841A-AA609AC85C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72195214-B8CA-4207-81C9-D8D600607DB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DC8DBBA7-DEFA-4F05-9C27-3898B8D009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F5C0B688-605F-45BE-8BD3-B4DB6C2DA7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4724931A-00F2-45F4-8180-37A2E70D351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52AEA089-848C-4346-AEFF-68D943DDB2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BA86975-F43D-4048-94CA-D852BA31397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5BB2BAFF-AE3F-4107-A10C-1ED957B24F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3B5FE874-3F93-4DF3-8FDF-26830A71D0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C66B422A-6ED0-4535-9E9E-D0E11C257DA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49CB30AC-99C6-485F-A42C-BE9F977CDFC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FD762360-E271-4DB4-95DC-E330FED745F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AF1A396F-886F-4745-A0F6-FDC85BBD09D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EAFF7878-7C0D-485B-A633-5DA97C3B197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740AEC41-34AF-4CE6-8A19-A6C0F4ADF58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CD3B9D42-06AA-4531-AE16-CAEE06AA0E02}"/>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67AD04AA-3070-477F-B3CA-B8BA8683F53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773EDC92-BD24-4886-924D-794E41C119D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E227C7DF-7191-4EDA-8A65-C82DFCBFA4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F572F1A0-E236-4467-ADC9-890FD98EDD2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FF5E3644-0601-43B3-8BA8-2EDF95C25EB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69" name="直線コネクタ 468">
          <a:extLst>
            <a:ext uri="{FF2B5EF4-FFF2-40B4-BE49-F238E27FC236}">
              <a16:creationId xmlns:a16="http://schemas.microsoft.com/office/drawing/2014/main" id="{331CC67D-BB7F-4E76-803F-00D35DD1F0A8}"/>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4F40E7FA-6419-4B13-AAA4-541B45B94F45}"/>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1" name="直線コネクタ 470">
          <a:extLst>
            <a:ext uri="{FF2B5EF4-FFF2-40B4-BE49-F238E27FC236}">
              <a16:creationId xmlns:a16="http://schemas.microsoft.com/office/drawing/2014/main" id="{E994180E-F3D8-49C4-8AEF-A6DBA70BF149}"/>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D9F62C71-977D-46EB-91BE-7F1A9D2B2A19}"/>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3" name="直線コネクタ 472">
          <a:extLst>
            <a:ext uri="{FF2B5EF4-FFF2-40B4-BE49-F238E27FC236}">
              <a16:creationId xmlns:a16="http://schemas.microsoft.com/office/drawing/2014/main" id="{95343D7F-6F27-4EA6-B43E-C54C21C8A907}"/>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142003</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B229C2F5-EFC7-4177-93B5-7C30638E5D3F}"/>
            </a:ext>
          </a:extLst>
        </xdr:cNvPr>
        <xdr:cNvSpPr txBox="1"/>
      </xdr:nvSpPr>
      <xdr:spPr>
        <a:xfrm>
          <a:off x="22199600" y="631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5" name="フローチャート: 判断 474">
          <a:extLst>
            <a:ext uri="{FF2B5EF4-FFF2-40B4-BE49-F238E27FC236}">
              <a16:creationId xmlns:a16="http://schemas.microsoft.com/office/drawing/2014/main" id="{9469820A-2A91-4371-83CF-B343A52169EC}"/>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6" name="フローチャート: 判断 475">
          <a:extLst>
            <a:ext uri="{FF2B5EF4-FFF2-40B4-BE49-F238E27FC236}">
              <a16:creationId xmlns:a16="http://schemas.microsoft.com/office/drawing/2014/main" id="{6A42C7AD-0E6B-4CDB-A126-9A943A555609}"/>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7" name="フローチャート: 判断 476">
          <a:extLst>
            <a:ext uri="{FF2B5EF4-FFF2-40B4-BE49-F238E27FC236}">
              <a16:creationId xmlns:a16="http://schemas.microsoft.com/office/drawing/2014/main" id="{F42210AC-C221-4C4E-BD25-3DA7EB8E27FF}"/>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78" name="フローチャート: 判断 477">
          <a:extLst>
            <a:ext uri="{FF2B5EF4-FFF2-40B4-BE49-F238E27FC236}">
              <a16:creationId xmlns:a16="http://schemas.microsoft.com/office/drawing/2014/main" id="{AF341C01-E3B1-4C38-B05C-0F657AFC75B8}"/>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79" name="フローチャート: 判断 478">
          <a:extLst>
            <a:ext uri="{FF2B5EF4-FFF2-40B4-BE49-F238E27FC236}">
              <a16:creationId xmlns:a16="http://schemas.microsoft.com/office/drawing/2014/main" id="{554B2F26-9DD0-4B2E-920C-DC78FED4CC2D}"/>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1A88D0B6-02F6-4029-858B-19D98FDE12E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0B4C84D-D5AA-4377-85A2-C0E1BB36536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B08FA4A-1AA8-4C03-AE9A-229ADA6872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053EF4F-6113-44E0-827A-9E8785A5F2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A92B856-C87A-4F1D-A96A-4F6464511F9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123698</xdr:rowOff>
    </xdr:from>
    <xdr:to>
      <xdr:col>116</xdr:col>
      <xdr:colOff>114300</xdr:colOff>
      <xdr:row>38</xdr:row>
      <xdr:rowOff>53848</xdr:rowOff>
    </xdr:to>
    <xdr:sp macro="" textlink="">
      <xdr:nvSpPr>
        <xdr:cNvPr id="485" name="楕円 484">
          <a:extLst>
            <a:ext uri="{FF2B5EF4-FFF2-40B4-BE49-F238E27FC236}">
              <a16:creationId xmlns:a16="http://schemas.microsoft.com/office/drawing/2014/main" id="{2C0E8A6D-DF9B-41A9-967A-C469A26CB487}"/>
            </a:ext>
          </a:extLst>
        </xdr:cNvPr>
        <xdr:cNvSpPr/>
      </xdr:nvSpPr>
      <xdr:spPr>
        <a:xfrm>
          <a:off x="221107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102125</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BE96FD2C-C65D-43F5-945C-1F0D7F5B93BA}"/>
            </a:ext>
          </a:extLst>
        </xdr:cNvPr>
        <xdr:cNvSpPr txBox="1"/>
      </xdr:nvSpPr>
      <xdr:spPr>
        <a:xfrm>
          <a:off x="22199600" y="644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123698</xdr:rowOff>
    </xdr:from>
    <xdr:to>
      <xdr:col>112</xdr:col>
      <xdr:colOff>38100</xdr:colOff>
      <xdr:row>38</xdr:row>
      <xdr:rowOff>53848</xdr:rowOff>
    </xdr:to>
    <xdr:sp macro="" textlink="">
      <xdr:nvSpPr>
        <xdr:cNvPr id="487" name="楕円 486">
          <a:extLst>
            <a:ext uri="{FF2B5EF4-FFF2-40B4-BE49-F238E27FC236}">
              <a16:creationId xmlns:a16="http://schemas.microsoft.com/office/drawing/2014/main" id="{1C320786-D134-4611-9341-B8031BABE30D}"/>
            </a:ext>
          </a:extLst>
        </xdr:cNvPr>
        <xdr:cNvSpPr/>
      </xdr:nvSpPr>
      <xdr:spPr>
        <a:xfrm>
          <a:off x="212725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xdr:rowOff>
    </xdr:from>
    <xdr:to>
      <xdr:col>116</xdr:col>
      <xdr:colOff>63500</xdr:colOff>
      <xdr:row>38</xdr:row>
      <xdr:rowOff>3048</xdr:rowOff>
    </xdr:to>
    <xdr:cxnSp macro="">
      <xdr:nvCxnSpPr>
        <xdr:cNvPr id="488" name="直線コネクタ 487">
          <a:extLst>
            <a:ext uri="{FF2B5EF4-FFF2-40B4-BE49-F238E27FC236}">
              <a16:creationId xmlns:a16="http://schemas.microsoft.com/office/drawing/2014/main" id="{557EBCCE-1960-42DA-9F2C-073BE42A886F}"/>
            </a:ext>
          </a:extLst>
        </xdr:cNvPr>
        <xdr:cNvCxnSpPr/>
      </xdr:nvCxnSpPr>
      <xdr:spPr>
        <a:xfrm>
          <a:off x="21323300" y="65181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128270</xdr:rowOff>
    </xdr:from>
    <xdr:to>
      <xdr:col>107</xdr:col>
      <xdr:colOff>101600</xdr:colOff>
      <xdr:row>38</xdr:row>
      <xdr:rowOff>58420</xdr:rowOff>
    </xdr:to>
    <xdr:sp macro="" textlink="">
      <xdr:nvSpPr>
        <xdr:cNvPr id="489" name="楕円 488">
          <a:extLst>
            <a:ext uri="{FF2B5EF4-FFF2-40B4-BE49-F238E27FC236}">
              <a16:creationId xmlns:a16="http://schemas.microsoft.com/office/drawing/2014/main" id="{907014ED-73B3-4975-A817-0A7A5B897634}"/>
            </a:ext>
          </a:extLst>
        </xdr:cNvPr>
        <xdr:cNvSpPr/>
      </xdr:nvSpPr>
      <xdr:spPr>
        <a:xfrm>
          <a:off x="20383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3048</xdr:rowOff>
    </xdr:from>
    <xdr:to>
      <xdr:col>111</xdr:col>
      <xdr:colOff>177800</xdr:colOff>
      <xdr:row>38</xdr:row>
      <xdr:rowOff>7620</xdr:rowOff>
    </xdr:to>
    <xdr:cxnSp macro="">
      <xdr:nvCxnSpPr>
        <xdr:cNvPr id="490" name="直線コネクタ 489">
          <a:extLst>
            <a:ext uri="{FF2B5EF4-FFF2-40B4-BE49-F238E27FC236}">
              <a16:creationId xmlns:a16="http://schemas.microsoft.com/office/drawing/2014/main" id="{85AC508C-48EB-4212-A2A1-EE94B99C25B9}"/>
            </a:ext>
          </a:extLst>
        </xdr:cNvPr>
        <xdr:cNvCxnSpPr/>
      </xdr:nvCxnSpPr>
      <xdr:spPr>
        <a:xfrm flipV="1">
          <a:off x="20434300" y="65181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macro="" textlink="">
      <xdr:nvSpPr>
        <xdr:cNvPr id="491" name="楕円 490">
          <a:extLst>
            <a:ext uri="{FF2B5EF4-FFF2-40B4-BE49-F238E27FC236}">
              <a16:creationId xmlns:a16="http://schemas.microsoft.com/office/drawing/2014/main" id="{C8B535B0-9311-48D4-AD14-859706E06D66}"/>
            </a:ext>
          </a:extLst>
        </xdr:cNvPr>
        <xdr:cNvSpPr/>
      </xdr:nvSpPr>
      <xdr:spPr>
        <a:xfrm>
          <a:off x="19494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xdr:rowOff>
    </xdr:from>
    <xdr:to>
      <xdr:col>107</xdr:col>
      <xdr:colOff>50800</xdr:colOff>
      <xdr:row>38</xdr:row>
      <xdr:rowOff>7620</xdr:rowOff>
    </xdr:to>
    <xdr:cxnSp macro="">
      <xdr:nvCxnSpPr>
        <xdr:cNvPr id="492" name="直線コネクタ 491">
          <a:extLst>
            <a:ext uri="{FF2B5EF4-FFF2-40B4-BE49-F238E27FC236}">
              <a16:creationId xmlns:a16="http://schemas.microsoft.com/office/drawing/2014/main" id="{00E623F4-C207-43EF-816D-10DFB3D48341}"/>
            </a:ext>
          </a:extLst>
        </xdr:cNvPr>
        <xdr:cNvCxnSpPr/>
      </xdr:nvCxnSpPr>
      <xdr:spPr>
        <a:xfrm>
          <a:off x="19545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128270</xdr:rowOff>
    </xdr:from>
    <xdr:to>
      <xdr:col>98</xdr:col>
      <xdr:colOff>38100</xdr:colOff>
      <xdr:row>38</xdr:row>
      <xdr:rowOff>58420</xdr:rowOff>
    </xdr:to>
    <xdr:sp macro="" textlink="">
      <xdr:nvSpPr>
        <xdr:cNvPr id="493" name="楕円 492">
          <a:extLst>
            <a:ext uri="{FF2B5EF4-FFF2-40B4-BE49-F238E27FC236}">
              <a16:creationId xmlns:a16="http://schemas.microsoft.com/office/drawing/2014/main" id="{9B028E64-00C7-496D-B1D7-AE8F3A153D0D}"/>
            </a:ext>
          </a:extLst>
        </xdr:cNvPr>
        <xdr:cNvSpPr/>
      </xdr:nvSpPr>
      <xdr:spPr>
        <a:xfrm>
          <a:off x="18605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38</xdr:row>
      <xdr:rowOff>7620</xdr:rowOff>
    </xdr:to>
    <xdr:cxnSp macro="">
      <xdr:nvCxnSpPr>
        <xdr:cNvPr id="494" name="直線コネクタ 493">
          <a:extLst>
            <a:ext uri="{FF2B5EF4-FFF2-40B4-BE49-F238E27FC236}">
              <a16:creationId xmlns:a16="http://schemas.microsoft.com/office/drawing/2014/main" id="{62F3C186-6E46-4858-9BA7-22B74AAD69DE}"/>
            </a:ext>
          </a:extLst>
        </xdr:cNvPr>
        <xdr:cNvCxnSpPr/>
      </xdr:nvCxnSpPr>
      <xdr:spPr>
        <a:xfrm>
          <a:off x="18656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61231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598E8514-0CC2-4540-8482-FA90F68F0AF7}"/>
            </a:ext>
          </a:extLst>
        </xdr:cNvPr>
        <xdr:cNvSpPr txBox="1"/>
      </xdr:nvSpPr>
      <xdr:spPr>
        <a:xfrm>
          <a:off x="210757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65803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9704C7A1-7A18-4B37-85DD-95565E09DFB0}"/>
            </a:ext>
          </a:extLst>
        </xdr:cNvPr>
        <xdr:cNvSpPr txBox="1"/>
      </xdr:nvSpPr>
      <xdr:spPr>
        <a:xfrm>
          <a:off x="20199427" y="62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B4B5C6E-53B5-4590-B1D8-8FB692558769}"/>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DDB1E868-FF25-41CC-A618-B1225FF41D8A}"/>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44975</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82B45EA0-8195-474A-83B0-0B59719B2CDC}"/>
            </a:ext>
          </a:extLst>
        </xdr:cNvPr>
        <xdr:cNvSpPr txBox="1"/>
      </xdr:nvSpPr>
      <xdr:spPr>
        <a:xfrm>
          <a:off x="2107572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49547</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88CF52CB-5026-416A-B275-747FFC168699}"/>
            </a:ext>
          </a:extLst>
        </xdr:cNvPr>
        <xdr:cNvSpPr txBox="1"/>
      </xdr:nvSpPr>
      <xdr:spPr>
        <a:xfrm>
          <a:off x="20199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49547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3050B56B-5ADA-4B12-920A-9A27C9F4F085}"/>
            </a:ext>
          </a:extLst>
        </xdr:cNvPr>
        <xdr:cNvSpPr txBox="1"/>
      </xdr:nvSpPr>
      <xdr:spPr>
        <a:xfrm>
          <a:off x="19310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7498A475-E883-423B-91DD-F1C5D719FFF4}"/>
            </a:ext>
          </a:extLst>
        </xdr:cNvPr>
        <xdr:cNvSpPr txBox="1"/>
      </xdr:nvSpPr>
      <xdr:spPr>
        <a:xfrm>
          <a:off x="18421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B729C3CB-0061-4DA2-A76A-1C59A9771E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58B6ED54-A0C3-41A6-832D-EB5F9835BC2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33A20F02-37D2-41DC-8DD2-6AF07591F21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6F75D830-D5A4-4278-886C-7BCB38A63E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C39406AF-90A3-4D61-A73E-B9F557D4A6D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B50888B8-E2EC-4D6B-B194-CD6FAA69BBA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66179450-0D05-4E61-AD59-D2AF6A9E37C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373A67D-40F4-4304-A1F0-088140D959F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4D5ECA38-123C-498F-9431-22A984EBA0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188FCE4B-EF07-4C5A-AAB3-E8927E737B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3" name="テキスト ボックス 512">
          <a:extLst>
            <a:ext uri="{FF2B5EF4-FFF2-40B4-BE49-F238E27FC236}">
              <a16:creationId xmlns:a16="http://schemas.microsoft.com/office/drawing/2014/main" id="{79CA8395-E836-4FD2-8A8A-0F7CBC8A0CEC}"/>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56A04F64-5638-47B7-9392-E97A6165485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5" name="テキスト ボックス 514">
          <a:extLst>
            <a:ext uri="{FF2B5EF4-FFF2-40B4-BE49-F238E27FC236}">
              <a16:creationId xmlns:a16="http://schemas.microsoft.com/office/drawing/2014/main" id="{B2C90621-8367-4F7B-810B-0CCDDC421ED6}"/>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3C2CB997-C7B4-4D7D-9FD9-0D5B55BC6DD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7F2EB352-8964-45CD-9919-FAAC2E54288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D4FC3610-E96B-467E-B596-0F8FC867D6F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4BCFBF0A-B924-44E7-AD39-80AD5D856BC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7FD9AE0C-5D59-4D9B-A937-2B53D69D90E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3BD6C39A-992D-4803-8E5D-4AA97335E90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F648FA8E-27AF-4200-95A5-043577AB434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9B3741AA-AE6A-4981-BA46-E771CC253AB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83D1A191-1179-4279-B745-47FF5C5CED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5" name="直線コネクタ 524">
          <a:extLst>
            <a:ext uri="{FF2B5EF4-FFF2-40B4-BE49-F238E27FC236}">
              <a16:creationId xmlns:a16="http://schemas.microsoft.com/office/drawing/2014/main" id="{46C5C4DF-D7E1-4F04-B250-63405E9A3C7F}"/>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89198D32-0E1C-48B0-9D4B-C3B33B8342B0}"/>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7" name="直線コネクタ 526">
          <a:extLst>
            <a:ext uri="{FF2B5EF4-FFF2-40B4-BE49-F238E27FC236}">
              <a16:creationId xmlns:a16="http://schemas.microsoft.com/office/drawing/2014/main" id="{F7799A1A-0541-4B59-A46E-A979BEDD8B39}"/>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21A121BD-5C7B-4324-AECE-CE87B7A8E40D}"/>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29" name="直線コネクタ 528">
          <a:extLst>
            <a:ext uri="{FF2B5EF4-FFF2-40B4-BE49-F238E27FC236}">
              <a16:creationId xmlns:a16="http://schemas.microsoft.com/office/drawing/2014/main" id="{821555B5-60E8-4921-850C-5F60BD4122EB}"/>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F0728254-E31E-4DA0-82CA-224B14A5A58C}"/>
            </a:ext>
          </a:extLst>
        </xdr:cNvPr>
        <xdr:cNvSpPr txBox="1"/>
      </xdr:nvSpPr>
      <xdr:spPr>
        <a:xfrm>
          <a:off x="16357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1" name="フローチャート: 判断 530">
          <a:extLst>
            <a:ext uri="{FF2B5EF4-FFF2-40B4-BE49-F238E27FC236}">
              <a16:creationId xmlns:a16="http://schemas.microsoft.com/office/drawing/2014/main" id="{982B812D-A4D3-40E6-852E-E0D239C57A11}"/>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2" name="フローチャート: 判断 531">
          <a:extLst>
            <a:ext uri="{FF2B5EF4-FFF2-40B4-BE49-F238E27FC236}">
              <a16:creationId xmlns:a16="http://schemas.microsoft.com/office/drawing/2014/main" id="{90EF0A59-A1C8-4037-8279-82B6C5901214}"/>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3" name="フローチャート: 判断 532">
          <a:extLst>
            <a:ext uri="{FF2B5EF4-FFF2-40B4-BE49-F238E27FC236}">
              <a16:creationId xmlns:a16="http://schemas.microsoft.com/office/drawing/2014/main" id="{17DFFD98-9F7D-438B-96A0-5C890F3BE278}"/>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4" name="フローチャート: 判断 533">
          <a:extLst>
            <a:ext uri="{FF2B5EF4-FFF2-40B4-BE49-F238E27FC236}">
              <a16:creationId xmlns:a16="http://schemas.microsoft.com/office/drawing/2014/main" id="{A5B59C55-33B6-4C6E-9D02-AB93646FC615}"/>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5" name="フローチャート: 判断 534">
          <a:extLst>
            <a:ext uri="{FF2B5EF4-FFF2-40B4-BE49-F238E27FC236}">
              <a16:creationId xmlns:a16="http://schemas.microsoft.com/office/drawing/2014/main" id="{C60320A3-20A3-49CB-8D7F-4907DBB24211}"/>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50A74CA3-5661-48F9-ACB3-FD25798B17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24186986-E464-49CD-91CF-B85762E35D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57201086-7458-49C6-BDD8-B6C6EA451DD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0814BD8-50CC-42C0-972C-B86C65E9C7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A32DD3E-13CD-4F4E-81BB-9757CC9FCD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116078</xdr:rowOff>
    </xdr:from>
    <xdr:to>
      <xdr:col>85</xdr:col>
      <xdr:colOff>177800</xdr:colOff>
      <xdr:row>60</xdr:row>
      <xdr:rowOff>46228</xdr:rowOff>
    </xdr:to>
    <xdr:sp macro="" textlink="">
      <xdr:nvSpPr>
        <xdr:cNvPr id="541" name="楕円 540">
          <a:extLst>
            <a:ext uri="{FF2B5EF4-FFF2-40B4-BE49-F238E27FC236}">
              <a16:creationId xmlns:a16="http://schemas.microsoft.com/office/drawing/2014/main" id="{0323A9A1-6E75-41A7-80FF-F3F0BE04ACB7}"/>
            </a:ext>
          </a:extLst>
        </xdr:cNvPr>
        <xdr:cNvSpPr/>
      </xdr:nvSpPr>
      <xdr:spPr>
        <a:xfrm>
          <a:off x="16268700" y="102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94505</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3AC54D0F-D038-462C-8F3B-5A34EC1BBBFD}"/>
            </a:ext>
          </a:extLst>
        </xdr:cNvPr>
        <xdr:cNvSpPr txBox="1"/>
      </xdr:nvSpPr>
      <xdr:spPr>
        <a:xfrm>
          <a:off x="16357600" y="1021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33782</xdr:rowOff>
    </xdr:from>
    <xdr:to>
      <xdr:col>81</xdr:col>
      <xdr:colOff>101600</xdr:colOff>
      <xdr:row>59</xdr:row>
      <xdr:rowOff>135382</xdr:rowOff>
    </xdr:to>
    <xdr:sp macro="" textlink="">
      <xdr:nvSpPr>
        <xdr:cNvPr id="543" name="楕円 542">
          <a:extLst>
            <a:ext uri="{FF2B5EF4-FFF2-40B4-BE49-F238E27FC236}">
              <a16:creationId xmlns:a16="http://schemas.microsoft.com/office/drawing/2014/main" id="{FEC59B34-C58C-4AB5-865B-998FFAE6D537}"/>
            </a:ext>
          </a:extLst>
        </xdr:cNvPr>
        <xdr:cNvSpPr/>
      </xdr:nvSpPr>
      <xdr:spPr>
        <a:xfrm>
          <a:off x="15430500" y="101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84582</xdr:rowOff>
    </xdr:from>
    <xdr:to>
      <xdr:col>85</xdr:col>
      <xdr:colOff>127000</xdr:colOff>
      <xdr:row>59</xdr:row>
      <xdr:rowOff>166878</xdr:rowOff>
    </xdr:to>
    <xdr:cxnSp macro="">
      <xdr:nvCxnSpPr>
        <xdr:cNvPr id="544" name="直線コネクタ 543">
          <a:extLst>
            <a:ext uri="{FF2B5EF4-FFF2-40B4-BE49-F238E27FC236}">
              <a16:creationId xmlns:a16="http://schemas.microsoft.com/office/drawing/2014/main" id="{F61FA4D7-A3E3-406E-9B32-4A97EBB554B1}"/>
            </a:ext>
          </a:extLst>
        </xdr:cNvPr>
        <xdr:cNvCxnSpPr/>
      </xdr:nvCxnSpPr>
      <xdr:spPr>
        <a:xfrm>
          <a:off x="15481300" y="102001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118364</xdr:rowOff>
    </xdr:from>
    <xdr:to>
      <xdr:col>76</xdr:col>
      <xdr:colOff>165100</xdr:colOff>
      <xdr:row>59</xdr:row>
      <xdr:rowOff>48514</xdr:rowOff>
    </xdr:to>
    <xdr:sp macro="" textlink="">
      <xdr:nvSpPr>
        <xdr:cNvPr id="545" name="楕円 544">
          <a:extLst>
            <a:ext uri="{FF2B5EF4-FFF2-40B4-BE49-F238E27FC236}">
              <a16:creationId xmlns:a16="http://schemas.microsoft.com/office/drawing/2014/main" id="{8C824CBA-39C5-4246-A6E9-13F85CE3A160}"/>
            </a:ext>
          </a:extLst>
        </xdr:cNvPr>
        <xdr:cNvSpPr/>
      </xdr:nvSpPr>
      <xdr:spPr>
        <a:xfrm>
          <a:off x="145415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169164</xdr:rowOff>
    </xdr:from>
    <xdr:to>
      <xdr:col>81</xdr:col>
      <xdr:colOff>50800</xdr:colOff>
      <xdr:row>59</xdr:row>
      <xdr:rowOff>84582</xdr:rowOff>
    </xdr:to>
    <xdr:cxnSp macro="">
      <xdr:nvCxnSpPr>
        <xdr:cNvPr id="546" name="直線コネクタ 545">
          <a:extLst>
            <a:ext uri="{FF2B5EF4-FFF2-40B4-BE49-F238E27FC236}">
              <a16:creationId xmlns:a16="http://schemas.microsoft.com/office/drawing/2014/main" id="{F43B03B2-D63F-4D6F-8747-3907C502CC70}"/>
            </a:ext>
          </a:extLst>
        </xdr:cNvPr>
        <xdr:cNvCxnSpPr/>
      </xdr:nvCxnSpPr>
      <xdr:spPr>
        <a:xfrm>
          <a:off x="14592300" y="101132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31496</xdr:rowOff>
    </xdr:from>
    <xdr:to>
      <xdr:col>72</xdr:col>
      <xdr:colOff>38100</xdr:colOff>
      <xdr:row>58</xdr:row>
      <xdr:rowOff>133096</xdr:rowOff>
    </xdr:to>
    <xdr:sp macro="" textlink="">
      <xdr:nvSpPr>
        <xdr:cNvPr id="547" name="楕円 546">
          <a:extLst>
            <a:ext uri="{FF2B5EF4-FFF2-40B4-BE49-F238E27FC236}">
              <a16:creationId xmlns:a16="http://schemas.microsoft.com/office/drawing/2014/main" id="{056A62C2-5394-474F-B4CC-CD9346D8C10C}"/>
            </a:ext>
          </a:extLst>
        </xdr:cNvPr>
        <xdr:cNvSpPr/>
      </xdr:nvSpPr>
      <xdr:spPr>
        <a:xfrm>
          <a:off x="13652500" y="997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82296</xdr:rowOff>
    </xdr:from>
    <xdr:to>
      <xdr:col>76</xdr:col>
      <xdr:colOff>114300</xdr:colOff>
      <xdr:row>58</xdr:row>
      <xdr:rowOff>169164</xdr:rowOff>
    </xdr:to>
    <xdr:cxnSp macro="">
      <xdr:nvCxnSpPr>
        <xdr:cNvPr id="548" name="直線コネクタ 547">
          <a:extLst>
            <a:ext uri="{FF2B5EF4-FFF2-40B4-BE49-F238E27FC236}">
              <a16:creationId xmlns:a16="http://schemas.microsoft.com/office/drawing/2014/main" id="{DF8E01CF-CCBE-4934-8136-643D2C9D5195}"/>
            </a:ext>
          </a:extLst>
        </xdr:cNvPr>
        <xdr:cNvCxnSpPr/>
      </xdr:nvCxnSpPr>
      <xdr:spPr>
        <a:xfrm>
          <a:off x="13703300" y="100263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49" name="楕円 548">
          <a:extLst>
            <a:ext uri="{FF2B5EF4-FFF2-40B4-BE49-F238E27FC236}">
              <a16:creationId xmlns:a16="http://schemas.microsoft.com/office/drawing/2014/main" id="{31F442D6-FC8C-442E-8EB4-B9877B4E3B08}"/>
            </a:ext>
          </a:extLst>
        </xdr:cNvPr>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82296</xdr:rowOff>
    </xdr:to>
    <xdr:cxnSp macro="">
      <xdr:nvCxnSpPr>
        <xdr:cNvPr id="550" name="直線コネクタ 549">
          <a:extLst>
            <a:ext uri="{FF2B5EF4-FFF2-40B4-BE49-F238E27FC236}">
              <a16:creationId xmlns:a16="http://schemas.microsoft.com/office/drawing/2014/main" id="{F9E4EFA9-BF20-4C54-B532-CE174B4BA98A}"/>
            </a:ext>
          </a:extLst>
        </xdr:cNvPr>
        <xdr:cNvCxnSpPr/>
      </xdr:nvCxnSpPr>
      <xdr:spPr>
        <a:xfrm>
          <a:off x="12814300" y="99441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23639</xdr:rowOff>
    </xdr:from>
    <xdr:ext cx="405111" cy="259045"/>
    <xdr:sp macro="" textlink="">
      <xdr:nvSpPr>
        <xdr:cNvPr id="551" name="n_1aveValue【学校施設】&#10;有形固定資産減価償却率">
          <a:extLst>
            <a:ext uri="{FF2B5EF4-FFF2-40B4-BE49-F238E27FC236}">
              <a16:creationId xmlns:a16="http://schemas.microsoft.com/office/drawing/2014/main" id="{AEB2362C-8B59-4F6C-8AD1-7A5EEC8230E7}"/>
            </a:ext>
          </a:extLst>
        </xdr:cNvPr>
        <xdr:cNvSpPr txBox="1"/>
      </xdr:nvSpPr>
      <xdr:spPr>
        <a:xfrm>
          <a:off x="152660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163085</xdr:rowOff>
    </xdr:from>
    <xdr:ext cx="405111" cy="259045"/>
    <xdr:sp macro="" textlink="">
      <xdr:nvSpPr>
        <xdr:cNvPr id="552" name="n_2aveValue【学校施設】&#10;有形固定資産減価償却率">
          <a:extLst>
            <a:ext uri="{FF2B5EF4-FFF2-40B4-BE49-F238E27FC236}">
              <a16:creationId xmlns:a16="http://schemas.microsoft.com/office/drawing/2014/main" id="{8936767E-5595-473B-B5E8-502926C921E6}"/>
            </a:ext>
          </a:extLst>
        </xdr:cNvPr>
        <xdr:cNvSpPr txBox="1"/>
      </xdr:nvSpPr>
      <xdr:spPr>
        <a:xfrm>
          <a:off x="143897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553" name="n_3aveValue【学校施設】&#10;有形固定資産減価償却率">
          <a:extLst>
            <a:ext uri="{FF2B5EF4-FFF2-40B4-BE49-F238E27FC236}">
              <a16:creationId xmlns:a16="http://schemas.microsoft.com/office/drawing/2014/main" id="{AF409D4D-D40E-42BE-ADB6-600636A0AFA9}"/>
            </a:ext>
          </a:extLst>
        </xdr:cNvPr>
        <xdr:cNvSpPr txBox="1"/>
      </xdr:nvSpPr>
      <xdr:spPr>
        <a:xfrm>
          <a:off x="135007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76217</xdr:rowOff>
    </xdr:from>
    <xdr:ext cx="405111" cy="259045"/>
    <xdr:sp macro="" textlink="">
      <xdr:nvSpPr>
        <xdr:cNvPr id="554" name="n_4aveValue【学校施設】&#10;有形固定資産減価償却率">
          <a:extLst>
            <a:ext uri="{FF2B5EF4-FFF2-40B4-BE49-F238E27FC236}">
              <a16:creationId xmlns:a16="http://schemas.microsoft.com/office/drawing/2014/main" id="{86DC0786-CF72-4F6D-B70D-5214A77FBFC8}"/>
            </a:ext>
          </a:extLst>
        </xdr:cNvPr>
        <xdr:cNvSpPr txBox="1"/>
      </xdr:nvSpPr>
      <xdr:spPr>
        <a:xfrm>
          <a:off x="12611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151909</xdr:rowOff>
    </xdr:from>
    <xdr:ext cx="405111" cy="259045"/>
    <xdr:sp macro="" textlink="">
      <xdr:nvSpPr>
        <xdr:cNvPr id="555" name="n_1mainValue【学校施設】&#10;有形固定資産減価償却率">
          <a:extLst>
            <a:ext uri="{FF2B5EF4-FFF2-40B4-BE49-F238E27FC236}">
              <a16:creationId xmlns:a16="http://schemas.microsoft.com/office/drawing/2014/main" id="{221EBAA3-F5BE-45E2-A760-709904F6F4DD}"/>
            </a:ext>
          </a:extLst>
        </xdr:cNvPr>
        <xdr:cNvSpPr txBox="1"/>
      </xdr:nvSpPr>
      <xdr:spPr>
        <a:xfrm>
          <a:off x="152660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65041</xdr:rowOff>
    </xdr:from>
    <xdr:ext cx="405111" cy="259045"/>
    <xdr:sp macro="" textlink="">
      <xdr:nvSpPr>
        <xdr:cNvPr id="556" name="n_2mainValue【学校施設】&#10;有形固定資産減価償却率">
          <a:extLst>
            <a:ext uri="{FF2B5EF4-FFF2-40B4-BE49-F238E27FC236}">
              <a16:creationId xmlns:a16="http://schemas.microsoft.com/office/drawing/2014/main" id="{7139A60C-CA0D-4A77-AC88-652B175666D4}"/>
            </a:ext>
          </a:extLst>
        </xdr:cNvPr>
        <xdr:cNvSpPr txBox="1"/>
      </xdr:nvSpPr>
      <xdr:spPr>
        <a:xfrm>
          <a:off x="14389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149623</xdr:rowOff>
    </xdr:from>
    <xdr:ext cx="405111" cy="259045"/>
    <xdr:sp macro="" textlink="">
      <xdr:nvSpPr>
        <xdr:cNvPr id="557" name="n_3mainValue【学校施設】&#10;有形固定資産減価償却率">
          <a:extLst>
            <a:ext uri="{FF2B5EF4-FFF2-40B4-BE49-F238E27FC236}">
              <a16:creationId xmlns:a16="http://schemas.microsoft.com/office/drawing/2014/main" id="{F04E7CE0-433A-428C-B893-9DC3503BA71B}"/>
            </a:ext>
          </a:extLst>
        </xdr:cNvPr>
        <xdr:cNvSpPr txBox="1"/>
      </xdr:nvSpPr>
      <xdr:spPr>
        <a:xfrm>
          <a:off x="13500744" y="975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58" name="n_4mainValue【学校施設】&#10;有形固定資産減価償却率">
          <a:extLst>
            <a:ext uri="{FF2B5EF4-FFF2-40B4-BE49-F238E27FC236}">
              <a16:creationId xmlns:a16="http://schemas.microsoft.com/office/drawing/2014/main" id="{0A96012A-5FCB-4407-A49D-CF0846D1E715}"/>
            </a:ext>
          </a:extLst>
        </xdr:cNvPr>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61A79400-BA70-41F3-B40D-8C6CFA248C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6825281A-DDCF-470C-A17F-B0D5370723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CD99F8F7-AF7C-4588-9373-0D9699133D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2D0BB9E8-B758-4285-B349-3747C478722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63D1C4F3-3890-48F6-BA67-EB5F69060E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15E9DFF8-624D-4EE8-B606-F32F53BF23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73623F76-7671-4272-B38A-9038FCF6497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294CAE75-2EEE-43B1-9EFA-8798480059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8A71DB98-DB4F-42A0-A231-2A794363680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30A8D4A3-D690-4E46-8829-1D705583C3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a:extLst>
            <a:ext uri="{FF2B5EF4-FFF2-40B4-BE49-F238E27FC236}">
              <a16:creationId xmlns:a16="http://schemas.microsoft.com/office/drawing/2014/main" id="{816E4451-B5C9-47DD-8BCE-45101A13FA8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567E3A61-2CE6-4EB2-A743-13E7ED41CE1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8AA55D57-DF04-4A87-84F1-38FE6DE4E41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689AFC47-D7F2-46D9-B1BC-BCEC16D30AC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79AFFD24-FCD3-4A22-8AAB-459FD83C000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226B75A4-068B-431C-9EC3-E43D1CA87C7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A6274D3D-E0C6-4A5D-B1F5-4EEE3A336B8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5298F3DB-2F8D-4537-9A79-72F2B423441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4F156DA2-1B84-4328-9CBD-BE5200B8C27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F7C90FFB-C6A5-40BB-B817-02040E5169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3A9B9AFD-78B6-45D7-8877-BF6DA9748AB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6A58668B-3E94-4DB0-82D7-93F9F99BC4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581" name="直線コネクタ 580">
          <a:extLst>
            <a:ext uri="{FF2B5EF4-FFF2-40B4-BE49-F238E27FC236}">
              <a16:creationId xmlns:a16="http://schemas.microsoft.com/office/drawing/2014/main" id="{C4856D99-B02F-4AAB-8915-E9E18B198F15}"/>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582" name="【学校施設】&#10;一人当たり面積最小値テキスト">
          <a:extLst>
            <a:ext uri="{FF2B5EF4-FFF2-40B4-BE49-F238E27FC236}">
              <a16:creationId xmlns:a16="http://schemas.microsoft.com/office/drawing/2014/main" id="{6A68CD36-4281-4FE1-82A3-A6BD1408448F}"/>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583" name="直線コネクタ 582">
          <a:extLst>
            <a:ext uri="{FF2B5EF4-FFF2-40B4-BE49-F238E27FC236}">
              <a16:creationId xmlns:a16="http://schemas.microsoft.com/office/drawing/2014/main" id="{D2ECC3ED-762A-4FC5-80C2-B3CF56258745}"/>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584" name="【学校施設】&#10;一人当たり面積最大値テキスト">
          <a:extLst>
            <a:ext uri="{FF2B5EF4-FFF2-40B4-BE49-F238E27FC236}">
              <a16:creationId xmlns:a16="http://schemas.microsoft.com/office/drawing/2014/main" id="{5E6053D2-1119-44BD-8433-00DCC5AF148C}"/>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585" name="直線コネクタ 584">
          <a:extLst>
            <a:ext uri="{FF2B5EF4-FFF2-40B4-BE49-F238E27FC236}">
              <a16:creationId xmlns:a16="http://schemas.microsoft.com/office/drawing/2014/main" id="{C52DE7A3-CA70-4377-A351-B5ECD21D591C}"/>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586" name="【学校施設】&#10;一人当たり面積平均値テキスト">
          <a:extLst>
            <a:ext uri="{FF2B5EF4-FFF2-40B4-BE49-F238E27FC236}">
              <a16:creationId xmlns:a16="http://schemas.microsoft.com/office/drawing/2014/main" id="{06699891-3203-4DE1-81B4-B082B467AC05}"/>
            </a:ext>
          </a:extLst>
        </xdr:cNvPr>
        <xdr:cNvSpPr txBox="1"/>
      </xdr:nvSpPr>
      <xdr:spPr>
        <a:xfrm>
          <a:off x="22199600" y="1030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587" name="フローチャート: 判断 586">
          <a:extLst>
            <a:ext uri="{FF2B5EF4-FFF2-40B4-BE49-F238E27FC236}">
              <a16:creationId xmlns:a16="http://schemas.microsoft.com/office/drawing/2014/main" id="{5746A6CD-239E-46BB-99A0-B14A3DCB34A1}"/>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88" name="フローチャート: 判断 587">
          <a:extLst>
            <a:ext uri="{FF2B5EF4-FFF2-40B4-BE49-F238E27FC236}">
              <a16:creationId xmlns:a16="http://schemas.microsoft.com/office/drawing/2014/main" id="{77F73A24-41B0-4CEB-BDF5-50FCF9374DE8}"/>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589" name="フローチャート: 判断 588">
          <a:extLst>
            <a:ext uri="{FF2B5EF4-FFF2-40B4-BE49-F238E27FC236}">
              <a16:creationId xmlns:a16="http://schemas.microsoft.com/office/drawing/2014/main" id="{6775CDCB-2F46-46E5-9C46-51B2ECAE8BB6}"/>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0" name="フローチャート: 判断 589">
          <a:extLst>
            <a:ext uri="{FF2B5EF4-FFF2-40B4-BE49-F238E27FC236}">
              <a16:creationId xmlns:a16="http://schemas.microsoft.com/office/drawing/2014/main" id="{A48BE863-621E-4369-9881-6D78D312BD85}"/>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591" name="フローチャート: 判断 590">
          <a:extLst>
            <a:ext uri="{FF2B5EF4-FFF2-40B4-BE49-F238E27FC236}">
              <a16:creationId xmlns:a16="http://schemas.microsoft.com/office/drawing/2014/main" id="{1F05B9D4-9053-4E11-9643-EBF03E27B717}"/>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6626659F-7331-40A5-8B8D-D079236FC2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3BBD858-F8FE-4F0F-A8A9-CC6A8B2268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E15FC4B-06C4-4238-BD42-CA19880FFCB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5282DE5-0169-4A91-9D77-88B3DC1643C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7BF768B-FA23-44BB-BB89-CC0FFD5AA4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39116</xdr:rowOff>
    </xdr:from>
    <xdr:to>
      <xdr:col>116</xdr:col>
      <xdr:colOff>114300</xdr:colOff>
      <xdr:row>62</xdr:row>
      <xdr:rowOff>140716</xdr:rowOff>
    </xdr:to>
    <xdr:sp macro="" textlink="">
      <xdr:nvSpPr>
        <xdr:cNvPr id="597" name="楕円 596">
          <a:extLst>
            <a:ext uri="{FF2B5EF4-FFF2-40B4-BE49-F238E27FC236}">
              <a16:creationId xmlns:a16="http://schemas.microsoft.com/office/drawing/2014/main" id="{38CA3C92-5E75-493D-8318-53CAE763E5D4}"/>
            </a:ext>
          </a:extLst>
        </xdr:cNvPr>
        <xdr:cNvSpPr/>
      </xdr:nvSpPr>
      <xdr:spPr>
        <a:xfrm>
          <a:off x="22110700" y="1066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17543</xdr:rowOff>
    </xdr:from>
    <xdr:ext cx="469744" cy="259045"/>
    <xdr:sp macro="" textlink="">
      <xdr:nvSpPr>
        <xdr:cNvPr id="598" name="【学校施設】&#10;一人当たり面積該当値テキスト">
          <a:extLst>
            <a:ext uri="{FF2B5EF4-FFF2-40B4-BE49-F238E27FC236}">
              <a16:creationId xmlns:a16="http://schemas.microsoft.com/office/drawing/2014/main" id="{FAACAF9E-A511-4CA2-B1BB-A0ECA8B5587C}"/>
            </a:ext>
          </a:extLst>
        </xdr:cNvPr>
        <xdr:cNvSpPr txBox="1"/>
      </xdr:nvSpPr>
      <xdr:spPr>
        <a:xfrm>
          <a:off x="22199600" y="106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43688</xdr:rowOff>
    </xdr:from>
    <xdr:to>
      <xdr:col>112</xdr:col>
      <xdr:colOff>38100</xdr:colOff>
      <xdr:row>62</xdr:row>
      <xdr:rowOff>145288</xdr:rowOff>
    </xdr:to>
    <xdr:sp macro="" textlink="">
      <xdr:nvSpPr>
        <xdr:cNvPr id="599" name="楕円 598">
          <a:extLst>
            <a:ext uri="{FF2B5EF4-FFF2-40B4-BE49-F238E27FC236}">
              <a16:creationId xmlns:a16="http://schemas.microsoft.com/office/drawing/2014/main" id="{B318B3FF-E978-4A61-95DF-7B54ED31540F}"/>
            </a:ext>
          </a:extLst>
        </xdr:cNvPr>
        <xdr:cNvSpPr/>
      </xdr:nvSpPr>
      <xdr:spPr>
        <a:xfrm>
          <a:off x="21272500" y="1067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89916</xdr:rowOff>
    </xdr:from>
    <xdr:to>
      <xdr:col>116</xdr:col>
      <xdr:colOff>63500</xdr:colOff>
      <xdr:row>62</xdr:row>
      <xdr:rowOff>94488</xdr:rowOff>
    </xdr:to>
    <xdr:cxnSp macro="">
      <xdr:nvCxnSpPr>
        <xdr:cNvPr id="600" name="直線コネクタ 599">
          <a:extLst>
            <a:ext uri="{FF2B5EF4-FFF2-40B4-BE49-F238E27FC236}">
              <a16:creationId xmlns:a16="http://schemas.microsoft.com/office/drawing/2014/main" id="{723096FB-598C-424C-93F7-4D8F0151C328}"/>
            </a:ext>
          </a:extLst>
        </xdr:cNvPr>
        <xdr:cNvCxnSpPr/>
      </xdr:nvCxnSpPr>
      <xdr:spPr>
        <a:xfrm flipV="1">
          <a:off x="21323300" y="107198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45212</xdr:rowOff>
    </xdr:from>
    <xdr:to>
      <xdr:col>107</xdr:col>
      <xdr:colOff>101600</xdr:colOff>
      <xdr:row>62</xdr:row>
      <xdr:rowOff>146812</xdr:rowOff>
    </xdr:to>
    <xdr:sp macro="" textlink="">
      <xdr:nvSpPr>
        <xdr:cNvPr id="601" name="楕円 600">
          <a:extLst>
            <a:ext uri="{FF2B5EF4-FFF2-40B4-BE49-F238E27FC236}">
              <a16:creationId xmlns:a16="http://schemas.microsoft.com/office/drawing/2014/main" id="{CCF6E19B-4ED1-4F26-9566-B4B8FEE882B5}"/>
            </a:ext>
          </a:extLst>
        </xdr:cNvPr>
        <xdr:cNvSpPr/>
      </xdr:nvSpPr>
      <xdr:spPr>
        <a:xfrm>
          <a:off x="20383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94488</xdr:rowOff>
    </xdr:from>
    <xdr:to>
      <xdr:col>111</xdr:col>
      <xdr:colOff>177800</xdr:colOff>
      <xdr:row>62</xdr:row>
      <xdr:rowOff>96012</xdr:rowOff>
    </xdr:to>
    <xdr:cxnSp macro="">
      <xdr:nvCxnSpPr>
        <xdr:cNvPr id="602" name="直線コネクタ 601">
          <a:extLst>
            <a:ext uri="{FF2B5EF4-FFF2-40B4-BE49-F238E27FC236}">
              <a16:creationId xmlns:a16="http://schemas.microsoft.com/office/drawing/2014/main" id="{E35D3B11-D48D-4A0C-871C-DA0959CF2CC7}"/>
            </a:ext>
          </a:extLst>
        </xdr:cNvPr>
        <xdr:cNvCxnSpPr/>
      </xdr:nvCxnSpPr>
      <xdr:spPr>
        <a:xfrm flipV="1">
          <a:off x="20434300" y="1072438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48260</xdr:rowOff>
    </xdr:from>
    <xdr:to>
      <xdr:col>102</xdr:col>
      <xdr:colOff>165100</xdr:colOff>
      <xdr:row>62</xdr:row>
      <xdr:rowOff>149860</xdr:rowOff>
    </xdr:to>
    <xdr:sp macro="" textlink="">
      <xdr:nvSpPr>
        <xdr:cNvPr id="603" name="楕円 602">
          <a:extLst>
            <a:ext uri="{FF2B5EF4-FFF2-40B4-BE49-F238E27FC236}">
              <a16:creationId xmlns:a16="http://schemas.microsoft.com/office/drawing/2014/main" id="{5A84D6A2-0D4F-4FA0-95E6-243408A39321}"/>
            </a:ext>
          </a:extLst>
        </xdr:cNvPr>
        <xdr:cNvSpPr/>
      </xdr:nvSpPr>
      <xdr:spPr>
        <a:xfrm>
          <a:off x="19494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96012</xdr:rowOff>
    </xdr:from>
    <xdr:to>
      <xdr:col>107</xdr:col>
      <xdr:colOff>50800</xdr:colOff>
      <xdr:row>62</xdr:row>
      <xdr:rowOff>99060</xdr:rowOff>
    </xdr:to>
    <xdr:cxnSp macro="">
      <xdr:nvCxnSpPr>
        <xdr:cNvPr id="604" name="直線コネクタ 603">
          <a:extLst>
            <a:ext uri="{FF2B5EF4-FFF2-40B4-BE49-F238E27FC236}">
              <a16:creationId xmlns:a16="http://schemas.microsoft.com/office/drawing/2014/main" id="{2A8AE022-5DC8-44C3-92EC-2A6E2449790C}"/>
            </a:ext>
          </a:extLst>
        </xdr:cNvPr>
        <xdr:cNvCxnSpPr/>
      </xdr:nvCxnSpPr>
      <xdr:spPr>
        <a:xfrm flipV="1">
          <a:off x="19545300" y="1072591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48260</xdr:rowOff>
    </xdr:from>
    <xdr:to>
      <xdr:col>98</xdr:col>
      <xdr:colOff>38100</xdr:colOff>
      <xdr:row>62</xdr:row>
      <xdr:rowOff>149860</xdr:rowOff>
    </xdr:to>
    <xdr:sp macro="" textlink="">
      <xdr:nvSpPr>
        <xdr:cNvPr id="605" name="楕円 604">
          <a:extLst>
            <a:ext uri="{FF2B5EF4-FFF2-40B4-BE49-F238E27FC236}">
              <a16:creationId xmlns:a16="http://schemas.microsoft.com/office/drawing/2014/main" id="{63A6D5CE-593F-4AC2-B53A-6E37942E6C10}"/>
            </a:ext>
          </a:extLst>
        </xdr:cNvPr>
        <xdr:cNvSpPr/>
      </xdr:nvSpPr>
      <xdr:spPr>
        <a:xfrm>
          <a:off x="18605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99060</xdr:rowOff>
    </xdr:from>
    <xdr:to>
      <xdr:col>102</xdr:col>
      <xdr:colOff>114300</xdr:colOff>
      <xdr:row>62</xdr:row>
      <xdr:rowOff>99060</xdr:rowOff>
    </xdr:to>
    <xdr:cxnSp macro="">
      <xdr:nvCxnSpPr>
        <xdr:cNvPr id="606" name="直線コネクタ 605">
          <a:extLst>
            <a:ext uri="{FF2B5EF4-FFF2-40B4-BE49-F238E27FC236}">
              <a16:creationId xmlns:a16="http://schemas.microsoft.com/office/drawing/2014/main" id="{FE6E3676-89BE-4F37-9E59-E1B45B51BB31}"/>
            </a:ext>
          </a:extLst>
        </xdr:cNvPr>
        <xdr:cNvCxnSpPr/>
      </xdr:nvCxnSpPr>
      <xdr:spPr>
        <a:xfrm>
          <a:off x="18656300" y="1072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607" name="n_1aveValue【学校施設】&#10;一人当たり面積">
          <a:extLst>
            <a:ext uri="{FF2B5EF4-FFF2-40B4-BE49-F238E27FC236}">
              <a16:creationId xmlns:a16="http://schemas.microsoft.com/office/drawing/2014/main" id="{5D05CBD3-2ABE-4A1F-95B2-643B65C50DCF}"/>
            </a:ext>
          </a:extLst>
        </xdr:cNvPr>
        <xdr:cNvSpPr txBox="1"/>
      </xdr:nvSpPr>
      <xdr:spPr>
        <a:xfrm>
          <a:off x="2107572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608" name="n_2aveValue【学校施設】&#10;一人当たり面積">
          <a:extLst>
            <a:ext uri="{FF2B5EF4-FFF2-40B4-BE49-F238E27FC236}">
              <a16:creationId xmlns:a16="http://schemas.microsoft.com/office/drawing/2014/main" id="{DD884E6C-9C79-4EC4-B0CA-232A369DB848}"/>
            </a:ext>
          </a:extLst>
        </xdr:cNvPr>
        <xdr:cNvSpPr txBox="1"/>
      </xdr:nvSpPr>
      <xdr:spPr>
        <a:xfrm>
          <a:off x="2019942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09" name="n_3aveValue【学校施設】&#10;一人当たり面積">
          <a:extLst>
            <a:ext uri="{FF2B5EF4-FFF2-40B4-BE49-F238E27FC236}">
              <a16:creationId xmlns:a16="http://schemas.microsoft.com/office/drawing/2014/main" id="{006B39E9-8D6C-4BC0-8AAA-6AE4EFDEEC13}"/>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52849</xdr:rowOff>
    </xdr:from>
    <xdr:ext cx="469744" cy="259045"/>
    <xdr:sp macro="" textlink="">
      <xdr:nvSpPr>
        <xdr:cNvPr id="610" name="n_4aveValue【学校施設】&#10;一人当たり面積">
          <a:extLst>
            <a:ext uri="{FF2B5EF4-FFF2-40B4-BE49-F238E27FC236}">
              <a16:creationId xmlns:a16="http://schemas.microsoft.com/office/drawing/2014/main" id="{DF796EAE-3A88-4E44-96B9-F9AEE08502D6}"/>
            </a:ext>
          </a:extLst>
        </xdr:cNvPr>
        <xdr:cNvSpPr txBox="1"/>
      </xdr:nvSpPr>
      <xdr:spPr>
        <a:xfrm>
          <a:off x="18421427"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136415</xdr:rowOff>
    </xdr:from>
    <xdr:ext cx="469744" cy="259045"/>
    <xdr:sp macro="" textlink="">
      <xdr:nvSpPr>
        <xdr:cNvPr id="611" name="n_1mainValue【学校施設】&#10;一人当たり面積">
          <a:extLst>
            <a:ext uri="{FF2B5EF4-FFF2-40B4-BE49-F238E27FC236}">
              <a16:creationId xmlns:a16="http://schemas.microsoft.com/office/drawing/2014/main" id="{606194B3-0669-472E-B8C3-36E45E9EBCF1}"/>
            </a:ext>
          </a:extLst>
        </xdr:cNvPr>
        <xdr:cNvSpPr txBox="1"/>
      </xdr:nvSpPr>
      <xdr:spPr>
        <a:xfrm>
          <a:off x="21075727" y="107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137939</xdr:rowOff>
    </xdr:from>
    <xdr:ext cx="469744" cy="259045"/>
    <xdr:sp macro="" textlink="">
      <xdr:nvSpPr>
        <xdr:cNvPr id="612" name="n_2mainValue【学校施設】&#10;一人当たり面積">
          <a:extLst>
            <a:ext uri="{FF2B5EF4-FFF2-40B4-BE49-F238E27FC236}">
              <a16:creationId xmlns:a16="http://schemas.microsoft.com/office/drawing/2014/main" id="{D72DF8A3-BF01-4EE9-BEE0-400BC176E50B}"/>
            </a:ext>
          </a:extLst>
        </xdr:cNvPr>
        <xdr:cNvSpPr txBox="1"/>
      </xdr:nvSpPr>
      <xdr:spPr>
        <a:xfrm>
          <a:off x="20199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140987</xdr:rowOff>
    </xdr:from>
    <xdr:ext cx="469744" cy="259045"/>
    <xdr:sp macro="" textlink="">
      <xdr:nvSpPr>
        <xdr:cNvPr id="613" name="n_3mainValue【学校施設】&#10;一人当たり面積">
          <a:extLst>
            <a:ext uri="{FF2B5EF4-FFF2-40B4-BE49-F238E27FC236}">
              <a16:creationId xmlns:a16="http://schemas.microsoft.com/office/drawing/2014/main" id="{E121E03B-3BF2-4D60-8650-AA20A34DE2F0}"/>
            </a:ext>
          </a:extLst>
        </xdr:cNvPr>
        <xdr:cNvSpPr txBox="1"/>
      </xdr:nvSpPr>
      <xdr:spPr>
        <a:xfrm>
          <a:off x="19310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140987</xdr:rowOff>
    </xdr:from>
    <xdr:ext cx="469744" cy="259045"/>
    <xdr:sp macro="" textlink="">
      <xdr:nvSpPr>
        <xdr:cNvPr id="614" name="n_4mainValue【学校施設】&#10;一人当たり面積">
          <a:extLst>
            <a:ext uri="{FF2B5EF4-FFF2-40B4-BE49-F238E27FC236}">
              <a16:creationId xmlns:a16="http://schemas.microsoft.com/office/drawing/2014/main" id="{BBC39ABE-FACD-41AF-B2F0-58E8827AA7EA}"/>
            </a:ext>
          </a:extLst>
        </xdr:cNvPr>
        <xdr:cNvSpPr txBox="1"/>
      </xdr:nvSpPr>
      <xdr:spPr>
        <a:xfrm>
          <a:off x="18421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19E67A2E-FEB4-4469-B5A3-C62A41CF485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E21EB723-3F95-488D-B5C4-5532D413713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397E897A-10F9-471F-ADEA-F9B48B2E3F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08CA58C6-30CD-49D9-8404-FC0751DD6B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96E31675-1D63-446C-9844-2BEE856947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456C9D9E-E2DD-49A9-B32A-3B43910B28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488ED755-9EA2-434E-92B2-32C7917ED8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E1CB3733-B97E-4F9F-BE13-D4BA2F47D3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92209D6D-6E1C-4425-8DB8-D6C44669736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785605E2-F4E7-4D01-86E2-15F90CA2A19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D31E6404-2CFD-4F33-BF77-EBF3CF0E825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6" name="直線コネクタ 625">
          <a:extLst>
            <a:ext uri="{FF2B5EF4-FFF2-40B4-BE49-F238E27FC236}">
              <a16:creationId xmlns:a16="http://schemas.microsoft.com/office/drawing/2014/main" id="{CA2DC3AF-C262-4645-B246-91C82389AF39}"/>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7" name="テキスト ボックス 626">
          <a:extLst>
            <a:ext uri="{FF2B5EF4-FFF2-40B4-BE49-F238E27FC236}">
              <a16:creationId xmlns:a16="http://schemas.microsoft.com/office/drawing/2014/main" id="{3118B2E1-7A22-4208-8201-12D6564CE761}"/>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28" name="直線コネクタ 627">
          <a:extLst>
            <a:ext uri="{FF2B5EF4-FFF2-40B4-BE49-F238E27FC236}">
              <a16:creationId xmlns:a16="http://schemas.microsoft.com/office/drawing/2014/main" id="{501B5FF6-AA92-407B-B7E0-9D2BD54AFD9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29" name="テキスト ボックス 628">
          <a:extLst>
            <a:ext uri="{FF2B5EF4-FFF2-40B4-BE49-F238E27FC236}">
              <a16:creationId xmlns:a16="http://schemas.microsoft.com/office/drawing/2014/main" id="{C9153DA9-670D-48B0-9547-4B5D3FBF71ED}"/>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0" name="直線コネクタ 629">
          <a:extLst>
            <a:ext uri="{FF2B5EF4-FFF2-40B4-BE49-F238E27FC236}">
              <a16:creationId xmlns:a16="http://schemas.microsoft.com/office/drawing/2014/main" id="{A69273E5-76E4-4656-B2EE-F563EE28C9C7}"/>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1" name="テキスト ボックス 630">
          <a:extLst>
            <a:ext uri="{FF2B5EF4-FFF2-40B4-BE49-F238E27FC236}">
              <a16:creationId xmlns:a16="http://schemas.microsoft.com/office/drawing/2014/main" id="{1DC4C35A-504A-49EE-9F05-DD9BD7D8A609}"/>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2" name="直線コネクタ 631">
          <a:extLst>
            <a:ext uri="{FF2B5EF4-FFF2-40B4-BE49-F238E27FC236}">
              <a16:creationId xmlns:a16="http://schemas.microsoft.com/office/drawing/2014/main" id="{9C34910A-65D1-4D93-8AC4-E29EEE2F7776}"/>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3" name="テキスト ボックス 632">
          <a:extLst>
            <a:ext uri="{FF2B5EF4-FFF2-40B4-BE49-F238E27FC236}">
              <a16:creationId xmlns:a16="http://schemas.microsoft.com/office/drawing/2014/main" id="{29561EFE-C913-4FC5-B881-5479071F625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176107F0-2982-48EE-AD97-B328AC31719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5" name="テキスト ボックス 634">
          <a:extLst>
            <a:ext uri="{FF2B5EF4-FFF2-40B4-BE49-F238E27FC236}">
              <a16:creationId xmlns:a16="http://schemas.microsoft.com/office/drawing/2014/main" id="{A8522FE0-D834-45E1-AB77-4F4A3377D53C}"/>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6" name="【児童館】&#10;有形固定資産減価償却率グラフ枠">
          <a:extLst>
            <a:ext uri="{FF2B5EF4-FFF2-40B4-BE49-F238E27FC236}">
              <a16:creationId xmlns:a16="http://schemas.microsoft.com/office/drawing/2014/main" id="{3868381D-35B2-4413-85FE-4BB61168D1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7" name="直線コネクタ 636">
          <a:extLst>
            <a:ext uri="{FF2B5EF4-FFF2-40B4-BE49-F238E27FC236}">
              <a16:creationId xmlns:a16="http://schemas.microsoft.com/office/drawing/2014/main" id="{F67C8540-3789-44EA-AA68-4F3D5CB92CAA}"/>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38" name="【児童館】&#10;有形固定資産減価償却率最小値テキスト">
          <a:extLst>
            <a:ext uri="{FF2B5EF4-FFF2-40B4-BE49-F238E27FC236}">
              <a16:creationId xmlns:a16="http://schemas.microsoft.com/office/drawing/2014/main" id="{C3F25E90-C6DA-446D-8A5E-50286F8617BC}"/>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39" name="直線コネクタ 638">
          <a:extLst>
            <a:ext uri="{FF2B5EF4-FFF2-40B4-BE49-F238E27FC236}">
              <a16:creationId xmlns:a16="http://schemas.microsoft.com/office/drawing/2014/main" id="{9D64E34F-ADF9-4676-9EF2-16107245F629}"/>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0" name="【児童館】&#10;有形固定資産減価償却率最大値テキスト">
          <a:extLst>
            <a:ext uri="{FF2B5EF4-FFF2-40B4-BE49-F238E27FC236}">
              <a16:creationId xmlns:a16="http://schemas.microsoft.com/office/drawing/2014/main" id="{ED986C34-EECE-4B82-A390-0943C1FBDE65}"/>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1" name="直線コネクタ 640">
          <a:extLst>
            <a:ext uri="{FF2B5EF4-FFF2-40B4-BE49-F238E27FC236}">
              <a16:creationId xmlns:a16="http://schemas.microsoft.com/office/drawing/2014/main" id="{9DAD8341-8607-4AFA-BB38-E782ADBF0FA9}"/>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155464</xdr:rowOff>
    </xdr:from>
    <xdr:ext cx="405111" cy="259045"/>
    <xdr:sp macro="" textlink="">
      <xdr:nvSpPr>
        <xdr:cNvPr id="642" name="【児童館】&#10;有形固定資産減価償却率平均値テキスト">
          <a:extLst>
            <a:ext uri="{FF2B5EF4-FFF2-40B4-BE49-F238E27FC236}">
              <a16:creationId xmlns:a16="http://schemas.microsoft.com/office/drawing/2014/main" id="{106D394B-142E-4EAA-B8BD-21DA0DB4EF1F}"/>
            </a:ext>
          </a:extLst>
        </xdr:cNvPr>
        <xdr:cNvSpPr txBox="1"/>
      </xdr:nvSpPr>
      <xdr:spPr>
        <a:xfrm>
          <a:off x="16357600" y="13871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3" name="フローチャート: 判断 642">
          <a:extLst>
            <a:ext uri="{FF2B5EF4-FFF2-40B4-BE49-F238E27FC236}">
              <a16:creationId xmlns:a16="http://schemas.microsoft.com/office/drawing/2014/main" id="{F3ACB7ED-C30B-42CC-95D2-C1E841E33DD2}"/>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4" name="フローチャート: 判断 643">
          <a:extLst>
            <a:ext uri="{FF2B5EF4-FFF2-40B4-BE49-F238E27FC236}">
              <a16:creationId xmlns:a16="http://schemas.microsoft.com/office/drawing/2014/main" id="{4AFE5D10-0444-4117-AA7B-00CE563AB4BA}"/>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5" name="フローチャート: 判断 644">
          <a:extLst>
            <a:ext uri="{FF2B5EF4-FFF2-40B4-BE49-F238E27FC236}">
              <a16:creationId xmlns:a16="http://schemas.microsoft.com/office/drawing/2014/main" id="{1F814BFC-2F5F-4F07-BC9C-9A4AC4BD5516}"/>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6" name="フローチャート: 判断 645">
          <a:extLst>
            <a:ext uri="{FF2B5EF4-FFF2-40B4-BE49-F238E27FC236}">
              <a16:creationId xmlns:a16="http://schemas.microsoft.com/office/drawing/2014/main" id="{8EC5585A-F502-415D-BCD6-23409BF17969}"/>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7" name="フローチャート: 判断 646">
          <a:extLst>
            <a:ext uri="{FF2B5EF4-FFF2-40B4-BE49-F238E27FC236}">
              <a16:creationId xmlns:a16="http://schemas.microsoft.com/office/drawing/2014/main" id="{F2BD20AF-EF5C-4B89-83B5-053B4692FB79}"/>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8E120766-E3D6-4BE0-8997-E8AA7E1789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02B829CA-DE4F-48A1-82CB-757B5DC26F3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EE432E90-2C7F-4F85-9DAF-FBDDD8622FA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13FAB14-ACFD-4FA0-AF73-D952A5ECC28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547DE874-75E9-4AE1-A1CE-14532996722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133604</xdr:rowOff>
    </xdr:from>
    <xdr:to>
      <xdr:col>85</xdr:col>
      <xdr:colOff>177800</xdr:colOff>
      <xdr:row>81</xdr:row>
      <xdr:rowOff>63754</xdr:rowOff>
    </xdr:to>
    <xdr:sp macro="" textlink="">
      <xdr:nvSpPr>
        <xdr:cNvPr id="653" name="楕円 652">
          <a:extLst>
            <a:ext uri="{FF2B5EF4-FFF2-40B4-BE49-F238E27FC236}">
              <a16:creationId xmlns:a16="http://schemas.microsoft.com/office/drawing/2014/main" id="{3A866BD2-953B-4ABE-B148-239C9C12E877}"/>
            </a:ext>
          </a:extLst>
        </xdr:cNvPr>
        <xdr:cNvSpPr/>
      </xdr:nvSpPr>
      <xdr:spPr>
        <a:xfrm>
          <a:off x="162687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156481</xdr:rowOff>
    </xdr:from>
    <xdr:ext cx="405111" cy="259045"/>
    <xdr:sp macro="" textlink="">
      <xdr:nvSpPr>
        <xdr:cNvPr id="654" name="【児童館】&#10;有形固定資産減価償却率該当値テキスト">
          <a:extLst>
            <a:ext uri="{FF2B5EF4-FFF2-40B4-BE49-F238E27FC236}">
              <a16:creationId xmlns:a16="http://schemas.microsoft.com/office/drawing/2014/main" id="{23B73BA8-B4ED-48AE-908F-58D1BC611507}"/>
            </a:ext>
          </a:extLst>
        </xdr:cNvPr>
        <xdr:cNvSpPr txBox="1"/>
      </xdr:nvSpPr>
      <xdr:spPr>
        <a:xfrm>
          <a:off x="16357600" y="137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81026</xdr:rowOff>
    </xdr:from>
    <xdr:to>
      <xdr:col>81</xdr:col>
      <xdr:colOff>101600</xdr:colOff>
      <xdr:row>81</xdr:row>
      <xdr:rowOff>11176</xdr:rowOff>
    </xdr:to>
    <xdr:sp macro="" textlink="">
      <xdr:nvSpPr>
        <xdr:cNvPr id="655" name="楕円 654">
          <a:extLst>
            <a:ext uri="{FF2B5EF4-FFF2-40B4-BE49-F238E27FC236}">
              <a16:creationId xmlns:a16="http://schemas.microsoft.com/office/drawing/2014/main" id="{9DFB5800-36EC-4751-A20E-80EABDAEB4FF}"/>
            </a:ext>
          </a:extLst>
        </xdr:cNvPr>
        <xdr:cNvSpPr/>
      </xdr:nvSpPr>
      <xdr:spPr>
        <a:xfrm>
          <a:off x="154305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131826</xdr:rowOff>
    </xdr:from>
    <xdr:to>
      <xdr:col>85</xdr:col>
      <xdr:colOff>127000</xdr:colOff>
      <xdr:row>81</xdr:row>
      <xdr:rowOff>12954</xdr:rowOff>
    </xdr:to>
    <xdr:cxnSp macro="">
      <xdr:nvCxnSpPr>
        <xdr:cNvPr id="656" name="直線コネクタ 655">
          <a:extLst>
            <a:ext uri="{FF2B5EF4-FFF2-40B4-BE49-F238E27FC236}">
              <a16:creationId xmlns:a16="http://schemas.microsoft.com/office/drawing/2014/main" id="{54EFAAEC-ECFA-4DED-97C1-07556C527B97}"/>
            </a:ext>
          </a:extLst>
        </xdr:cNvPr>
        <xdr:cNvCxnSpPr/>
      </xdr:nvCxnSpPr>
      <xdr:spPr>
        <a:xfrm>
          <a:off x="15481300" y="1384782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28448</xdr:rowOff>
    </xdr:from>
    <xdr:to>
      <xdr:col>76</xdr:col>
      <xdr:colOff>165100</xdr:colOff>
      <xdr:row>80</xdr:row>
      <xdr:rowOff>130048</xdr:rowOff>
    </xdr:to>
    <xdr:sp macro="" textlink="">
      <xdr:nvSpPr>
        <xdr:cNvPr id="657" name="楕円 656">
          <a:extLst>
            <a:ext uri="{FF2B5EF4-FFF2-40B4-BE49-F238E27FC236}">
              <a16:creationId xmlns:a16="http://schemas.microsoft.com/office/drawing/2014/main" id="{531ED5B4-EA6F-4E1E-AE36-1AAE5B8E0486}"/>
            </a:ext>
          </a:extLst>
        </xdr:cNvPr>
        <xdr:cNvSpPr/>
      </xdr:nvSpPr>
      <xdr:spPr>
        <a:xfrm>
          <a:off x="14541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79248</xdr:rowOff>
    </xdr:from>
    <xdr:to>
      <xdr:col>81</xdr:col>
      <xdr:colOff>50800</xdr:colOff>
      <xdr:row>80</xdr:row>
      <xdr:rowOff>131826</xdr:rowOff>
    </xdr:to>
    <xdr:cxnSp macro="">
      <xdr:nvCxnSpPr>
        <xdr:cNvPr id="658" name="直線コネクタ 657">
          <a:extLst>
            <a:ext uri="{FF2B5EF4-FFF2-40B4-BE49-F238E27FC236}">
              <a16:creationId xmlns:a16="http://schemas.microsoft.com/office/drawing/2014/main" id="{2A9A9B34-9EE3-4E6D-829D-CE136B555A38}"/>
            </a:ext>
          </a:extLst>
        </xdr:cNvPr>
        <xdr:cNvCxnSpPr/>
      </xdr:nvCxnSpPr>
      <xdr:spPr>
        <a:xfrm>
          <a:off x="14592300" y="1379524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147320</xdr:rowOff>
    </xdr:from>
    <xdr:to>
      <xdr:col>72</xdr:col>
      <xdr:colOff>38100</xdr:colOff>
      <xdr:row>80</xdr:row>
      <xdr:rowOff>77470</xdr:rowOff>
    </xdr:to>
    <xdr:sp macro="" textlink="">
      <xdr:nvSpPr>
        <xdr:cNvPr id="659" name="楕円 658">
          <a:extLst>
            <a:ext uri="{FF2B5EF4-FFF2-40B4-BE49-F238E27FC236}">
              <a16:creationId xmlns:a16="http://schemas.microsoft.com/office/drawing/2014/main" id="{F0DA1937-4F7A-4F1A-80BE-28E209301A7B}"/>
            </a:ext>
          </a:extLst>
        </xdr:cNvPr>
        <xdr:cNvSpPr/>
      </xdr:nvSpPr>
      <xdr:spPr>
        <a:xfrm>
          <a:off x="13652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26670</xdr:rowOff>
    </xdr:from>
    <xdr:to>
      <xdr:col>76</xdr:col>
      <xdr:colOff>114300</xdr:colOff>
      <xdr:row>80</xdr:row>
      <xdr:rowOff>79248</xdr:rowOff>
    </xdr:to>
    <xdr:cxnSp macro="">
      <xdr:nvCxnSpPr>
        <xdr:cNvPr id="660" name="直線コネクタ 659">
          <a:extLst>
            <a:ext uri="{FF2B5EF4-FFF2-40B4-BE49-F238E27FC236}">
              <a16:creationId xmlns:a16="http://schemas.microsoft.com/office/drawing/2014/main" id="{AB10DDFB-E6B1-4926-A5A2-BA6741F55F9A}"/>
            </a:ext>
          </a:extLst>
        </xdr:cNvPr>
        <xdr:cNvCxnSpPr/>
      </xdr:nvCxnSpPr>
      <xdr:spPr>
        <a:xfrm>
          <a:off x="13703300" y="137426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94742</xdr:rowOff>
    </xdr:from>
    <xdr:to>
      <xdr:col>67</xdr:col>
      <xdr:colOff>101600</xdr:colOff>
      <xdr:row>80</xdr:row>
      <xdr:rowOff>24892</xdr:rowOff>
    </xdr:to>
    <xdr:sp macro="" textlink="">
      <xdr:nvSpPr>
        <xdr:cNvPr id="661" name="楕円 660">
          <a:extLst>
            <a:ext uri="{FF2B5EF4-FFF2-40B4-BE49-F238E27FC236}">
              <a16:creationId xmlns:a16="http://schemas.microsoft.com/office/drawing/2014/main" id="{3F0AF089-053B-4C06-8A0D-F91614A42205}"/>
            </a:ext>
          </a:extLst>
        </xdr:cNvPr>
        <xdr:cNvSpPr/>
      </xdr:nvSpPr>
      <xdr:spPr>
        <a:xfrm>
          <a:off x="12763500" y="1363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145542</xdr:rowOff>
    </xdr:from>
    <xdr:to>
      <xdr:col>71</xdr:col>
      <xdr:colOff>177800</xdr:colOff>
      <xdr:row>80</xdr:row>
      <xdr:rowOff>26670</xdr:rowOff>
    </xdr:to>
    <xdr:cxnSp macro="">
      <xdr:nvCxnSpPr>
        <xdr:cNvPr id="662" name="直線コネクタ 661">
          <a:extLst>
            <a:ext uri="{FF2B5EF4-FFF2-40B4-BE49-F238E27FC236}">
              <a16:creationId xmlns:a16="http://schemas.microsoft.com/office/drawing/2014/main" id="{9B9B444D-C7C5-402F-B6BF-87175E014120}"/>
            </a:ext>
          </a:extLst>
        </xdr:cNvPr>
        <xdr:cNvCxnSpPr/>
      </xdr:nvCxnSpPr>
      <xdr:spPr>
        <a:xfrm>
          <a:off x="12814300" y="1369009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663" name="n_1aveValue【児童館】&#10;有形固定資産減価償却率">
          <a:extLst>
            <a:ext uri="{FF2B5EF4-FFF2-40B4-BE49-F238E27FC236}">
              <a16:creationId xmlns:a16="http://schemas.microsoft.com/office/drawing/2014/main" id="{8DC34267-72AF-4E19-A1B4-5E7C9A68A633}"/>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32021</xdr:rowOff>
    </xdr:from>
    <xdr:ext cx="405111" cy="259045"/>
    <xdr:sp macro="" textlink="">
      <xdr:nvSpPr>
        <xdr:cNvPr id="664" name="n_2aveValue【児童館】&#10;有形固定資産減価償却率">
          <a:extLst>
            <a:ext uri="{FF2B5EF4-FFF2-40B4-BE49-F238E27FC236}">
              <a16:creationId xmlns:a16="http://schemas.microsoft.com/office/drawing/2014/main" id="{095E09E9-EA2E-41FF-B034-9DA1B252B87C}"/>
            </a:ext>
          </a:extLst>
        </xdr:cNvPr>
        <xdr:cNvSpPr txBox="1"/>
      </xdr:nvSpPr>
      <xdr:spPr>
        <a:xfrm>
          <a:off x="14389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162323</xdr:rowOff>
    </xdr:from>
    <xdr:ext cx="405111" cy="259045"/>
    <xdr:sp macro="" textlink="">
      <xdr:nvSpPr>
        <xdr:cNvPr id="665" name="n_3aveValue【児童館】&#10;有形固定資産減価償却率">
          <a:extLst>
            <a:ext uri="{FF2B5EF4-FFF2-40B4-BE49-F238E27FC236}">
              <a16:creationId xmlns:a16="http://schemas.microsoft.com/office/drawing/2014/main" id="{4A224881-A1EE-45CC-8C1B-9C7DB175493B}"/>
            </a:ext>
          </a:extLst>
        </xdr:cNvPr>
        <xdr:cNvSpPr txBox="1"/>
      </xdr:nvSpPr>
      <xdr:spPr>
        <a:xfrm>
          <a:off x="13500744" y="1387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54881</xdr:rowOff>
    </xdr:from>
    <xdr:ext cx="405111" cy="259045"/>
    <xdr:sp macro="" textlink="">
      <xdr:nvSpPr>
        <xdr:cNvPr id="666" name="n_4aveValue【児童館】&#10;有形固定資産減価償却率">
          <a:extLst>
            <a:ext uri="{FF2B5EF4-FFF2-40B4-BE49-F238E27FC236}">
              <a16:creationId xmlns:a16="http://schemas.microsoft.com/office/drawing/2014/main" id="{BF32633F-813F-42C0-A724-ADFAEC7699E2}"/>
            </a:ext>
          </a:extLst>
        </xdr:cNvPr>
        <xdr:cNvSpPr txBox="1"/>
      </xdr:nvSpPr>
      <xdr:spPr>
        <a:xfrm>
          <a:off x="12611744" y="137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27703</xdr:rowOff>
    </xdr:from>
    <xdr:ext cx="405111" cy="259045"/>
    <xdr:sp macro="" textlink="">
      <xdr:nvSpPr>
        <xdr:cNvPr id="667" name="n_1mainValue【児童館】&#10;有形固定資産減価償却率">
          <a:extLst>
            <a:ext uri="{FF2B5EF4-FFF2-40B4-BE49-F238E27FC236}">
              <a16:creationId xmlns:a16="http://schemas.microsoft.com/office/drawing/2014/main" id="{FC562146-AFAF-4B51-9A38-0C7BE216A6EE}"/>
            </a:ext>
          </a:extLst>
        </xdr:cNvPr>
        <xdr:cNvSpPr txBox="1"/>
      </xdr:nvSpPr>
      <xdr:spPr>
        <a:xfrm>
          <a:off x="15266044" y="1357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146575</xdr:rowOff>
    </xdr:from>
    <xdr:ext cx="405111" cy="259045"/>
    <xdr:sp macro="" textlink="">
      <xdr:nvSpPr>
        <xdr:cNvPr id="668" name="n_2mainValue【児童館】&#10;有形固定資産減価償却率">
          <a:extLst>
            <a:ext uri="{FF2B5EF4-FFF2-40B4-BE49-F238E27FC236}">
              <a16:creationId xmlns:a16="http://schemas.microsoft.com/office/drawing/2014/main" id="{D32FAC40-29E9-47A9-8695-17548CA7F888}"/>
            </a:ext>
          </a:extLst>
        </xdr:cNvPr>
        <xdr:cNvSpPr txBox="1"/>
      </xdr:nvSpPr>
      <xdr:spPr>
        <a:xfrm>
          <a:off x="14389744" y="1351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93997</xdr:rowOff>
    </xdr:from>
    <xdr:ext cx="405111" cy="259045"/>
    <xdr:sp macro="" textlink="">
      <xdr:nvSpPr>
        <xdr:cNvPr id="669" name="n_3mainValue【児童館】&#10;有形固定資産減価償却率">
          <a:extLst>
            <a:ext uri="{FF2B5EF4-FFF2-40B4-BE49-F238E27FC236}">
              <a16:creationId xmlns:a16="http://schemas.microsoft.com/office/drawing/2014/main" id="{21F7B624-3FC8-4150-A1CA-694C4A2732EF}"/>
            </a:ext>
          </a:extLst>
        </xdr:cNvPr>
        <xdr:cNvSpPr txBox="1"/>
      </xdr:nvSpPr>
      <xdr:spPr>
        <a:xfrm>
          <a:off x="13500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41419</xdr:rowOff>
    </xdr:from>
    <xdr:ext cx="405111" cy="259045"/>
    <xdr:sp macro="" textlink="">
      <xdr:nvSpPr>
        <xdr:cNvPr id="670" name="n_4mainValue【児童館】&#10;有形固定資産減価償却率">
          <a:extLst>
            <a:ext uri="{FF2B5EF4-FFF2-40B4-BE49-F238E27FC236}">
              <a16:creationId xmlns:a16="http://schemas.microsoft.com/office/drawing/2014/main" id="{305CCC82-5754-4931-BFF3-418ED64C25FA}"/>
            </a:ext>
          </a:extLst>
        </xdr:cNvPr>
        <xdr:cNvSpPr txBox="1"/>
      </xdr:nvSpPr>
      <xdr:spPr>
        <a:xfrm>
          <a:off x="12611744" y="1341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6147347C-CC4A-4997-83DA-10B81CF8C6E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820749F1-DBC6-4FE1-B16B-B7197E0DE8D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D2ED77D9-65B2-4431-BCFA-BE668245C1B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677E4D7D-6BDA-432A-8A56-1A79C863AD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98524862-56D8-4548-861E-888D75A5BB5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0A504661-31D1-4FD5-B5CA-C4C16B48EA8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300D2E8F-44A8-4AFF-BE91-33751DCD25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C15655DD-2E7D-46AF-BF41-70EB5EBA342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EE0E351F-49CE-43D6-99D5-41F70BB37BC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3FCB6ACB-6F5A-4222-B946-8F0C41BFBF8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1" name="直線コネクタ 680">
          <a:extLst>
            <a:ext uri="{FF2B5EF4-FFF2-40B4-BE49-F238E27FC236}">
              <a16:creationId xmlns:a16="http://schemas.microsoft.com/office/drawing/2014/main" id="{1276CDD7-793E-431C-B956-BD433385062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2" name="テキスト ボックス 681">
          <a:extLst>
            <a:ext uri="{FF2B5EF4-FFF2-40B4-BE49-F238E27FC236}">
              <a16:creationId xmlns:a16="http://schemas.microsoft.com/office/drawing/2014/main" id="{1E772116-D4C8-465A-BEC3-1CA2AEBC9FD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3" name="直線コネクタ 682">
          <a:extLst>
            <a:ext uri="{FF2B5EF4-FFF2-40B4-BE49-F238E27FC236}">
              <a16:creationId xmlns:a16="http://schemas.microsoft.com/office/drawing/2014/main" id="{03FF8F11-2959-485B-8C3D-1E8396F0D04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4" name="テキスト ボックス 683">
          <a:extLst>
            <a:ext uri="{FF2B5EF4-FFF2-40B4-BE49-F238E27FC236}">
              <a16:creationId xmlns:a16="http://schemas.microsoft.com/office/drawing/2014/main" id="{CD5F3978-340A-41E8-A304-40B850B422D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5" name="直線コネクタ 684">
          <a:extLst>
            <a:ext uri="{FF2B5EF4-FFF2-40B4-BE49-F238E27FC236}">
              <a16:creationId xmlns:a16="http://schemas.microsoft.com/office/drawing/2014/main" id="{39D4C12E-F637-4CE8-A03A-9C79369B921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6" name="テキスト ボックス 685">
          <a:extLst>
            <a:ext uri="{FF2B5EF4-FFF2-40B4-BE49-F238E27FC236}">
              <a16:creationId xmlns:a16="http://schemas.microsoft.com/office/drawing/2014/main" id="{AA5A823A-8338-419D-B297-E5B529E057A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7" name="直線コネクタ 686">
          <a:extLst>
            <a:ext uri="{FF2B5EF4-FFF2-40B4-BE49-F238E27FC236}">
              <a16:creationId xmlns:a16="http://schemas.microsoft.com/office/drawing/2014/main" id="{761D4DAC-568F-46FF-A776-4901F29667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8" name="テキスト ボックス 687">
          <a:extLst>
            <a:ext uri="{FF2B5EF4-FFF2-40B4-BE49-F238E27FC236}">
              <a16:creationId xmlns:a16="http://schemas.microsoft.com/office/drawing/2014/main" id="{4D5BE5FB-251B-4982-920B-24C3D2DF595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9" name="直線コネクタ 688">
          <a:extLst>
            <a:ext uri="{FF2B5EF4-FFF2-40B4-BE49-F238E27FC236}">
              <a16:creationId xmlns:a16="http://schemas.microsoft.com/office/drawing/2014/main" id="{51E03D21-71F6-4B71-8CA9-ED710546807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0" name="テキスト ボックス 689">
          <a:extLst>
            <a:ext uri="{FF2B5EF4-FFF2-40B4-BE49-F238E27FC236}">
              <a16:creationId xmlns:a16="http://schemas.microsoft.com/office/drawing/2014/main" id="{284CD80B-ADA9-41BC-BAB8-210B05B25B7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1" name="直線コネクタ 690">
          <a:extLst>
            <a:ext uri="{FF2B5EF4-FFF2-40B4-BE49-F238E27FC236}">
              <a16:creationId xmlns:a16="http://schemas.microsoft.com/office/drawing/2014/main" id="{C5901B62-853C-4C65-AD95-B163CB96A68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2" name="テキスト ボックス 691">
          <a:extLst>
            <a:ext uri="{FF2B5EF4-FFF2-40B4-BE49-F238E27FC236}">
              <a16:creationId xmlns:a16="http://schemas.microsoft.com/office/drawing/2014/main" id="{4FF8E210-2DAA-4496-83AD-E35C4A60EEE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B5B86128-9448-4B67-AF0B-20F251F94C4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AC648F5E-1ABC-4351-998E-3EA1E54F8C6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E54DAC16-FBFF-437F-A760-C2542DE91DD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6" name="直線コネクタ 695">
          <a:extLst>
            <a:ext uri="{FF2B5EF4-FFF2-40B4-BE49-F238E27FC236}">
              <a16:creationId xmlns:a16="http://schemas.microsoft.com/office/drawing/2014/main" id="{A829BE9F-1E75-4B8C-9287-1637A45A62BB}"/>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7" name="【児童館】&#10;一人当たり面積最小値テキスト">
          <a:extLst>
            <a:ext uri="{FF2B5EF4-FFF2-40B4-BE49-F238E27FC236}">
              <a16:creationId xmlns:a16="http://schemas.microsoft.com/office/drawing/2014/main" id="{213F175A-4969-41F9-80DF-CF03448F775B}"/>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698" name="直線コネクタ 697">
          <a:extLst>
            <a:ext uri="{FF2B5EF4-FFF2-40B4-BE49-F238E27FC236}">
              <a16:creationId xmlns:a16="http://schemas.microsoft.com/office/drawing/2014/main" id="{321FE7EB-6B66-4B63-802C-5624A70082AD}"/>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699" name="【児童館】&#10;一人当たり面積最大値テキスト">
          <a:extLst>
            <a:ext uri="{FF2B5EF4-FFF2-40B4-BE49-F238E27FC236}">
              <a16:creationId xmlns:a16="http://schemas.microsoft.com/office/drawing/2014/main" id="{105075E3-1304-4C86-BFB7-4E5CBF3EAFEC}"/>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0" name="直線コネクタ 699">
          <a:extLst>
            <a:ext uri="{FF2B5EF4-FFF2-40B4-BE49-F238E27FC236}">
              <a16:creationId xmlns:a16="http://schemas.microsoft.com/office/drawing/2014/main" id="{E1B9A890-6C36-495B-984C-688CFFD9248F}"/>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01" name="【児童館】&#10;一人当たり面積平均値テキスト">
          <a:extLst>
            <a:ext uri="{FF2B5EF4-FFF2-40B4-BE49-F238E27FC236}">
              <a16:creationId xmlns:a16="http://schemas.microsoft.com/office/drawing/2014/main" id="{7C5F8821-2AD0-4C56-8C4C-ACC4EB92E937}"/>
            </a:ext>
          </a:extLst>
        </xdr:cNvPr>
        <xdr:cNvSpPr txBox="1"/>
      </xdr:nvSpPr>
      <xdr:spPr>
        <a:xfrm>
          <a:off x="22199600" y="1441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2" name="フローチャート: 判断 701">
          <a:extLst>
            <a:ext uri="{FF2B5EF4-FFF2-40B4-BE49-F238E27FC236}">
              <a16:creationId xmlns:a16="http://schemas.microsoft.com/office/drawing/2014/main" id="{D00AB4C2-B580-47CC-B710-5DDF19CFDE31}"/>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3" name="フローチャート: 判断 702">
          <a:extLst>
            <a:ext uri="{FF2B5EF4-FFF2-40B4-BE49-F238E27FC236}">
              <a16:creationId xmlns:a16="http://schemas.microsoft.com/office/drawing/2014/main" id="{BBE7C212-9EAD-4F21-B2A8-89E83E280635}"/>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4" name="フローチャート: 判断 703">
          <a:extLst>
            <a:ext uri="{FF2B5EF4-FFF2-40B4-BE49-F238E27FC236}">
              <a16:creationId xmlns:a16="http://schemas.microsoft.com/office/drawing/2014/main" id="{F5ACDFDA-6284-4510-A980-02612DD6950D}"/>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5" name="フローチャート: 判断 704">
          <a:extLst>
            <a:ext uri="{FF2B5EF4-FFF2-40B4-BE49-F238E27FC236}">
              <a16:creationId xmlns:a16="http://schemas.microsoft.com/office/drawing/2014/main" id="{113A80B8-248E-4995-BB72-9F74E5B0015C}"/>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6" name="フローチャート: 判断 705">
          <a:extLst>
            <a:ext uri="{FF2B5EF4-FFF2-40B4-BE49-F238E27FC236}">
              <a16:creationId xmlns:a16="http://schemas.microsoft.com/office/drawing/2014/main" id="{F9D4D292-8FBD-421C-92CD-FFD8E13406C7}"/>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92B7D054-F455-49C2-B386-02FD187EBA6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D0E0C7B4-9555-4079-89CB-B4B64730757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440C428-9A86-40E5-A07E-7D07B556FE0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C9DBE5E-F2C8-436C-8F24-33682F82FC7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5439F96-B474-4168-8150-566372FD38D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19957</xdr:rowOff>
    </xdr:from>
    <xdr:to>
      <xdr:col>116</xdr:col>
      <xdr:colOff>114300</xdr:colOff>
      <xdr:row>82</xdr:row>
      <xdr:rowOff>121557</xdr:rowOff>
    </xdr:to>
    <xdr:sp macro="" textlink="">
      <xdr:nvSpPr>
        <xdr:cNvPr id="712" name="楕円 711">
          <a:extLst>
            <a:ext uri="{FF2B5EF4-FFF2-40B4-BE49-F238E27FC236}">
              <a16:creationId xmlns:a16="http://schemas.microsoft.com/office/drawing/2014/main" id="{FBFF8705-61F7-4481-B5BF-E8A18827A36D}"/>
            </a:ext>
          </a:extLst>
        </xdr:cNvPr>
        <xdr:cNvSpPr/>
      </xdr:nvSpPr>
      <xdr:spPr>
        <a:xfrm>
          <a:off x="221107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42834</xdr:rowOff>
    </xdr:from>
    <xdr:ext cx="469744" cy="259045"/>
    <xdr:sp macro="" textlink="">
      <xdr:nvSpPr>
        <xdr:cNvPr id="713" name="【児童館】&#10;一人当たり面積該当値テキスト">
          <a:extLst>
            <a:ext uri="{FF2B5EF4-FFF2-40B4-BE49-F238E27FC236}">
              <a16:creationId xmlns:a16="http://schemas.microsoft.com/office/drawing/2014/main" id="{48584535-1EB1-4CA5-BB2A-8D05ACE9F6B6}"/>
            </a:ext>
          </a:extLst>
        </xdr:cNvPr>
        <xdr:cNvSpPr txBox="1"/>
      </xdr:nvSpPr>
      <xdr:spPr>
        <a:xfrm>
          <a:off x="22199600"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19957</xdr:rowOff>
    </xdr:from>
    <xdr:to>
      <xdr:col>112</xdr:col>
      <xdr:colOff>38100</xdr:colOff>
      <xdr:row>82</xdr:row>
      <xdr:rowOff>121557</xdr:rowOff>
    </xdr:to>
    <xdr:sp macro="" textlink="">
      <xdr:nvSpPr>
        <xdr:cNvPr id="714" name="楕円 713">
          <a:extLst>
            <a:ext uri="{FF2B5EF4-FFF2-40B4-BE49-F238E27FC236}">
              <a16:creationId xmlns:a16="http://schemas.microsoft.com/office/drawing/2014/main" id="{BBDAD7D3-E093-4E64-BDAE-0DE9B7B511E1}"/>
            </a:ext>
          </a:extLst>
        </xdr:cNvPr>
        <xdr:cNvSpPr/>
      </xdr:nvSpPr>
      <xdr:spPr>
        <a:xfrm>
          <a:off x="21272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70757</xdr:rowOff>
    </xdr:from>
    <xdr:to>
      <xdr:col>116</xdr:col>
      <xdr:colOff>63500</xdr:colOff>
      <xdr:row>82</xdr:row>
      <xdr:rowOff>70757</xdr:rowOff>
    </xdr:to>
    <xdr:cxnSp macro="">
      <xdr:nvCxnSpPr>
        <xdr:cNvPr id="715" name="直線コネクタ 714">
          <a:extLst>
            <a:ext uri="{FF2B5EF4-FFF2-40B4-BE49-F238E27FC236}">
              <a16:creationId xmlns:a16="http://schemas.microsoft.com/office/drawing/2014/main" id="{D91FB18F-4F3E-4476-9C03-0FBC4EC89EAA}"/>
            </a:ext>
          </a:extLst>
        </xdr:cNvPr>
        <xdr:cNvCxnSpPr/>
      </xdr:nvCxnSpPr>
      <xdr:spPr>
        <a:xfrm>
          <a:off x="21323300" y="14129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19957</xdr:rowOff>
    </xdr:from>
    <xdr:to>
      <xdr:col>107</xdr:col>
      <xdr:colOff>101600</xdr:colOff>
      <xdr:row>82</xdr:row>
      <xdr:rowOff>121557</xdr:rowOff>
    </xdr:to>
    <xdr:sp macro="" textlink="">
      <xdr:nvSpPr>
        <xdr:cNvPr id="716" name="楕円 715">
          <a:extLst>
            <a:ext uri="{FF2B5EF4-FFF2-40B4-BE49-F238E27FC236}">
              <a16:creationId xmlns:a16="http://schemas.microsoft.com/office/drawing/2014/main" id="{524C8410-2B87-4F95-85AC-5C6F6B16AF9E}"/>
            </a:ext>
          </a:extLst>
        </xdr:cNvPr>
        <xdr:cNvSpPr/>
      </xdr:nvSpPr>
      <xdr:spPr>
        <a:xfrm>
          <a:off x="20383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70757</xdr:rowOff>
    </xdr:from>
    <xdr:to>
      <xdr:col>111</xdr:col>
      <xdr:colOff>177800</xdr:colOff>
      <xdr:row>82</xdr:row>
      <xdr:rowOff>70757</xdr:rowOff>
    </xdr:to>
    <xdr:cxnSp macro="">
      <xdr:nvCxnSpPr>
        <xdr:cNvPr id="717" name="直線コネクタ 716">
          <a:extLst>
            <a:ext uri="{FF2B5EF4-FFF2-40B4-BE49-F238E27FC236}">
              <a16:creationId xmlns:a16="http://schemas.microsoft.com/office/drawing/2014/main" id="{F8E13B91-D672-4022-9EDB-1F15D4B07006}"/>
            </a:ext>
          </a:extLst>
        </xdr:cNvPr>
        <xdr:cNvCxnSpPr/>
      </xdr:nvCxnSpPr>
      <xdr:spPr>
        <a:xfrm>
          <a:off x="20434300" y="14129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19957</xdr:rowOff>
    </xdr:from>
    <xdr:to>
      <xdr:col>102</xdr:col>
      <xdr:colOff>165100</xdr:colOff>
      <xdr:row>82</xdr:row>
      <xdr:rowOff>121557</xdr:rowOff>
    </xdr:to>
    <xdr:sp macro="" textlink="">
      <xdr:nvSpPr>
        <xdr:cNvPr id="718" name="楕円 717">
          <a:extLst>
            <a:ext uri="{FF2B5EF4-FFF2-40B4-BE49-F238E27FC236}">
              <a16:creationId xmlns:a16="http://schemas.microsoft.com/office/drawing/2014/main" id="{3426261A-6745-4838-95AE-5EF4E915B04B}"/>
            </a:ext>
          </a:extLst>
        </xdr:cNvPr>
        <xdr:cNvSpPr/>
      </xdr:nvSpPr>
      <xdr:spPr>
        <a:xfrm>
          <a:off x="19494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70757</xdr:rowOff>
    </xdr:from>
    <xdr:to>
      <xdr:col>107</xdr:col>
      <xdr:colOff>50800</xdr:colOff>
      <xdr:row>82</xdr:row>
      <xdr:rowOff>70757</xdr:rowOff>
    </xdr:to>
    <xdr:cxnSp macro="">
      <xdr:nvCxnSpPr>
        <xdr:cNvPr id="719" name="直線コネクタ 718">
          <a:extLst>
            <a:ext uri="{FF2B5EF4-FFF2-40B4-BE49-F238E27FC236}">
              <a16:creationId xmlns:a16="http://schemas.microsoft.com/office/drawing/2014/main" id="{3CB1DF4C-51DE-422F-9907-F909C6D14340}"/>
            </a:ext>
          </a:extLst>
        </xdr:cNvPr>
        <xdr:cNvCxnSpPr/>
      </xdr:nvCxnSpPr>
      <xdr:spPr>
        <a:xfrm>
          <a:off x="19545300" y="14129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19957</xdr:rowOff>
    </xdr:from>
    <xdr:to>
      <xdr:col>98</xdr:col>
      <xdr:colOff>38100</xdr:colOff>
      <xdr:row>82</xdr:row>
      <xdr:rowOff>121557</xdr:rowOff>
    </xdr:to>
    <xdr:sp macro="" textlink="">
      <xdr:nvSpPr>
        <xdr:cNvPr id="720" name="楕円 719">
          <a:extLst>
            <a:ext uri="{FF2B5EF4-FFF2-40B4-BE49-F238E27FC236}">
              <a16:creationId xmlns:a16="http://schemas.microsoft.com/office/drawing/2014/main" id="{016F4593-EDDD-4CF7-894F-AAF138A04A25}"/>
            </a:ext>
          </a:extLst>
        </xdr:cNvPr>
        <xdr:cNvSpPr/>
      </xdr:nvSpPr>
      <xdr:spPr>
        <a:xfrm>
          <a:off x="18605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70757</xdr:rowOff>
    </xdr:from>
    <xdr:to>
      <xdr:col>102</xdr:col>
      <xdr:colOff>114300</xdr:colOff>
      <xdr:row>82</xdr:row>
      <xdr:rowOff>70757</xdr:rowOff>
    </xdr:to>
    <xdr:cxnSp macro="">
      <xdr:nvCxnSpPr>
        <xdr:cNvPr id="721" name="直線コネクタ 720">
          <a:extLst>
            <a:ext uri="{FF2B5EF4-FFF2-40B4-BE49-F238E27FC236}">
              <a16:creationId xmlns:a16="http://schemas.microsoft.com/office/drawing/2014/main" id="{113EB9D6-951E-4180-9216-553987E15771}"/>
            </a:ext>
          </a:extLst>
        </xdr:cNvPr>
        <xdr:cNvCxnSpPr/>
      </xdr:nvCxnSpPr>
      <xdr:spPr>
        <a:xfrm>
          <a:off x="18656300" y="14129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22" name="n_1aveValue【児童館】&#10;一人当たり面積">
          <a:extLst>
            <a:ext uri="{FF2B5EF4-FFF2-40B4-BE49-F238E27FC236}">
              <a16:creationId xmlns:a16="http://schemas.microsoft.com/office/drawing/2014/main" id="{F12CAA39-4F7D-40DA-88B0-6589AE9D083F}"/>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23" name="n_2aveValue【児童館】&#10;一人当たり面積">
          <a:extLst>
            <a:ext uri="{FF2B5EF4-FFF2-40B4-BE49-F238E27FC236}">
              <a16:creationId xmlns:a16="http://schemas.microsoft.com/office/drawing/2014/main" id="{17C33E51-D81E-4666-8542-9FC62EC2C25E}"/>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129013</xdr:rowOff>
    </xdr:from>
    <xdr:ext cx="469744" cy="259045"/>
    <xdr:sp macro="" textlink="">
      <xdr:nvSpPr>
        <xdr:cNvPr id="724" name="n_3aveValue【児童館】&#10;一人当たり面積">
          <a:extLst>
            <a:ext uri="{FF2B5EF4-FFF2-40B4-BE49-F238E27FC236}">
              <a16:creationId xmlns:a16="http://schemas.microsoft.com/office/drawing/2014/main" id="{2CFA1E57-0F3F-4AFA-AC77-431BA187ADC5}"/>
            </a:ext>
          </a:extLst>
        </xdr:cNvPr>
        <xdr:cNvSpPr txBox="1"/>
      </xdr:nvSpPr>
      <xdr:spPr>
        <a:xfrm>
          <a:off x="19310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25" name="n_4aveValue【児童館】&#10;一人当たり面積">
          <a:extLst>
            <a:ext uri="{FF2B5EF4-FFF2-40B4-BE49-F238E27FC236}">
              <a16:creationId xmlns:a16="http://schemas.microsoft.com/office/drawing/2014/main" id="{A88867D0-F84A-4885-B431-33595F142B2C}"/>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138084</xdr:rowOff>
    </xdr:from>
    <xdr:ext cx="469744" cy="259045"/>
    <xdr:sp macro="" textlink="">
      <xdr:nvSpPr>
        <xdr:cNvPr id="726" name="n_1mainValue【児童館】&#10;一人当たり面積">
          <a:extLst>
            <a:ext uri="{FF2B5EF4-FFF2-40B4-BE49-F238E27FC236}">
              <a16:creationId xmlns:a16="http://schemas.microsoft.com/office/drawing/2014/main" id="{02213858-4E81-4E71-A575-B354729DC935}"/>
            </a:ext>
          </a:extLst>
        </xdr:cNvPr>
        <xdr:cNvSpPr txBox="1"/>
      </xdr:nvSpPr>
      <xdr:spPr>
        <a:xfrm>
          <a:off x="210757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138084</xdr:rowOff>
    </xdr:from>
    <xdr:ext cx="469744" cy="259045"/>
    <xdr:sp macro="" textlink="">
      <xdr:nvSpPr>
        <xdr:cNvPr id="727" name="n_2mainValue【児童館】&#10;一人当たり面積">
          <a:extLst>
            <a:ext uri="{FF2B5EF4-FFF2-40B4-BE49-F238E27FC236}">
              <a16:creationId xmlns:a16="http://schemas.microsoft.com/office/drawing/2014/main" id="{DAE7815D-85FC-4958-9179-26D1CF1D0225}"/>
            </a:ext>
          </a:extLst>
        </xdr:cNvPr>
        <xdr:cNvSpPr txBox="1"/>
      </xdr:nvSpPr>
      <xdr:spPr>
        <a:xfrm>
          <a:off x="20199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138084</xdr:rowOff>
    </xdr:from>
    <xdr:ext cx="469744" cy="259045"/>
    <xdr:sp macro="" textlink="">
      <xdr:nvSpPr>
        <xdr:cNvPr id="728" name="n_3mainValue【児童館】&#10;一人当たり面積">
          <a:extLst>
            <a:ext uri="{FF2B5EF4-FFF2-40B4-BE49-F238E27FC236}">
              <a16:creationId xmlns:a16="http://schemas.microsoft.com/office/drawing/2014/main" id="{BAC8A19E-9144-4B6C-9386-9A27CED4E526}"/>
            </a:ext>
          </a:extLst>
        </xdr:cNvPr>
        <xdr:cNvSpPr txBox="1"/>
      </xdr:nvSpPr>
      <xdr:spPr>
        <a:xfrm>
          <a:off x="19310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138084</xdr:rowOff>
    </xdr:from>
    <xdr:ext cx="469744" cy="259045"/>
    <xdr:sp macro="" textlink="">
      <xdr:nvSpPr>
        <xdr:cNvPr id="729" name="n_4mainValue【児童館】&#10;一人当たり面積">
          <a:extLst>
            <a:ext uri="{FF2B5EF4-FFF2-40B4-BE49-F238E27FC236}">
              <a16:creationId xmlns:a16="http://schemas.microsoft.com/office/drawing/2014/main" id="{691B3B15-D85E-4968-9DF7-6F5DF92372AD}"/>
            </a:ext>
          </a:extLst>
        </xdr:cNvPr>
        <xdr:cNvSpPr txBox="1"/>
      </xdr:nvSpPr>
      <xdr:spPr>
        <a:xfrm>
          <a:off x="18421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679733D0-DBA0-4673-89BC-7EECE11EA4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F1478A24-89BD-41EE-AC2B-BB26D66E702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6585543B-A390-4A11-9DAC-37406A0634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ABD1A55B-1A2E-4984-AE59-CD5DB41444F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2A87E36B-E8EC-4CE6-99B1-B5AC72D809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F2FC6F02-C7A1-478B-A6A3-A6705611FB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28BF21DE-8D61-4B1C-99EA-EB34CE79236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E646460F-768A-4FBD-A093-1F66DE4997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11410BB7-151D-4870-A2B3-66B273EFCE1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592C3279-889A-48CC-BE89-7F9E0903D8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635FA851-ACE3-40D6-BF76-BDFAEB18301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2400CCDF-38E7-4654-A57C-1772ECDA48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7DC9966F-CA32-4BB4-B624-612E38F1335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748D6073-BDD7-429F-A190-030ACD4A301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3943391B-0123-41E6-9F7C-E77A34557E4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1F4C8DFC-C370-4640-B89A-9516C8BE867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54645D07-4E6D-441D-A465-88039B035AE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782E923B-EABC-4747-B2F6-CD9D44F8E18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016CD64F-FA74-4D6B-87C9-368308C2565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4BCA6C13-A8AD-4D80-A176-D81CAEAE42B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23F68417-8DF5-49E3-83C4-045A4DEABE1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588BF64E-29E1-4C5A-A0E9-94C096B4A62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2" name="テキスト ボックス 751">
          <a:extLst>
            <a:ext uri="{FF2B5EF4-FFF2-40B4-BE49-F238E27FC236}">
              <a16:creationId xmlns:a16="http://schemas.microsoft.com/office/drawing/2014/main" id="{115F9CB5-0759-4934-8ACD-865758DC174C}"/>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231E4079-E14A-43DD-9580-35B964B94C5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4" name="テキスト ボックス 753">
          <a:extLst>
            <a:ext uri="{FF2B5EF4-FFF2-40B4-BE49-F238E27FC236}">
              <a16:creationId xmlns:a16="http://schemas.microsoft.com/office/drawing/2014/main" id="{895C791F-1AA0-4BBD-AA83-B999D280C9E6}"/>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720401A8-9E55-47A5-8774-482D8CE0E5B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6" name="直線コネクタ 755">
          <a:extLst>
            <a:ext uri="{FF2B5EF4-FFF2-40B4-BE49-F238E27FC236}">
              <a16:creationId xmlns:a16="http://schemas.microsoft.com/office/drawing/2014/main" id="{CEB324D2-71E2-47CC-B6E0-768AE0FD0E99}"/>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7" name="【公民館】&#10;有形固定資産減価償却率最小値テキスト">
          <a:extLst>
            <a:ext uri="{FF2B5EF4-FFF2-40B4-BE49-F238E27FC236}">
              <a16:creationId xmlns:a16="http://schemas.microsoft.com/office/drawing/2014/main" id="{1D0722EE-4895-415E-BF29-F960785ABE46}"/>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58" name="直線コネクタ 757">
          <a:extLst>
            <a:ext uri="{FF2B5EF4-FFF2-40B4-BE49-F238E27FC236}">
              <a16:creationId xmlns:a16="http://schemas.microsoft.com/office/drawing/2014/main" id="{4CC4EA53-2E61-437B-848D-1156B315FDD9}"/>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59" name="【公民館】&#10;有形固定資産減価償却率最大値テキスト">
          <a:extLst>
            <a:ext uri="{FF2B5EF4-FFF2-40B4-BE49-F238E27FC236}">
              <a16:creationId xmlns:a16="http://schemas.microsoft.com/office/drawing/2014/main" id="{1C6D0D17-DB5B-4B72-8304-5E6F5992631F}"/>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0" name="直線コネクタ 759">
          <a:extLst>
            <a:ext uri="{FF2B5EF4-FFF2-40B4-BE49-F238E27FC236}">
              <a16:creationId xmlns:a16="http://schemas.microsoft.com/office/drawing/2014/main" id="{9FE67AB0-60B1-4BD0-AC2A-B150C99FFC61}"/>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761" name="【公民館】&#10;有形固定資産減価償却率平均値テキスト">
          <a:extLst>
            <a:ext uri="{FF2B5EF4-FFF2-40B4-BE49-F238E27FC236}">
              <a16:creationId xmlns:a16="http://schemas.microsoft.com/office/drawing/2014/main" id="{2A4D3274-32A6-4A32-BE4F-E338C4AAB6A9}"/>
            </a:ext>
          </a:extLst>
        </xdr:cNvPr>
        <xdr:cNvSpPr txBox="1"/>
      </xdr:nvSpPr>
      <xdr:spPr>
        <a:xfrm>
          <a:off x="16357600" y="17397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2" name="フローチャート: 判断 761">
          <a:extLst>
            <a:ext uri="{FF2B5EF4-FFF2-40B4-BE49-F238E27FC236}">
              <a16:creationId xmlns:a16="http://schemas.microsoft.com/office/drawing/2014/main" id="{F17848D5-37D1-4F49-89DC-0350949CEFAC}"/>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3" name="フローチャート: 判断 762">
          <a:extLst>
            <a:ext uri="{FF2B5EF4-FFF2-40B4-BE49-F238E27FC236}">
              <a16:creationId xmlns:a16="http://schemas.microsoft.com/office/drawing/2014/main" id="{2DA0A8F2-E1B1-400E-819A-2DF43E8C340D}"/>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4" name="フローチャート: 判断 763">
          <a:extLst>
            <a:ext uri="{FF2B5EF4-FFF2-40B4-BE49-F238E27FC236}">
              <a16:creationId xmlns:a16="http://schemas.microsoft.com/office/drawing/2014/main" id="{E78C8E1B-2475-4CC1-8C11-80A32506D2EB}"/>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5" name="フローチャート: 判断 764">
          <a:extLst>
            <a:ext uri="{FF2B5EF4-FFF2-40B4-BE49-F238E27FC236}">
              <a16:creationId xmlns:a16="http://schemas.microsoft.com/office/drawing/2014/main" id="{A88BA729-CAE0-40BB-ABBD-B2BE4B581234}"/>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6" name="フローチャート: 判断 765">
          <a:extLst>
            <a:ext uri="{FF2B5EF4-FFF2-40B4-BE49-F238E27FC236}">
              <a16:creationId xmlns:a16="http://schemas.microsoft.com/office/drawing/2014/main" id="{68E5BD12-0C65-444D-9468-405F5A577121}"/>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B275BEAD-CCD8-44D2-8F6E-149873C6DFC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9E02D2A-C8A6-41E1-88D9-90EDCE42AB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BD241F2-1A78-43C2-9923-D1EC1540D7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01856EF-D9DC-4E6C-B990-7C995E59C3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68A5FF8-DBF0-4610-9D56-ED31274E27C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108676</xdr:rowOff>
    </xdr:from>
    <xdr:to>
      <xdr:col>85</xdr:col>
      <xdr:colOff>177800</xdr:colOff>
      <xdr:row>106</xdr:row>
      <xdr:rowOff>38826</xdr:rowOff>
    </xdr:to>
    <xdr:sp macro="" textlink="">
      <xdr:nvSpPr>
        <xdr:cNvPr id="772" name="楕円 771">
          <a:extLst>
            <a:ext uri="{FF2B5EF4-FFF2-40B4-BE49-F238E27FC236}">
              <a16:creationId xmlns:a16="http://schemas.microsoft.com/office/drawing/2014/main" id="{B97360A7-93BD-4DDE-B243-F003BBC30183}"/>
            </a:ext>
          </a:extLst>
        </xdr:cNvPr>
        <xdr:cNvSpPr/>
      </xdr:nvSpPr>
      <xdr:spPr>
        <a:xfrm>
          <a:off x="162687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87103</xdr:rowOff>
    </xdr:from>
    <xdr:ext cx="405111" cy="259045"/>
    <xdr:sp macro="" textlink="">
      <xdr:nvSpPr>
        <xdr:cNvPr id="773" name="【公民館】&#10;有形固定資産減価償却率該当値テキスト">
          <a:extLst>
            <a:ext uri="{FF2B5EF4-FFF2-40B4-BE49-F238E27FC236}">
              <a16:creationId xmlns:a16="http://schemas.microsoft.com/office/drawing/2014/main" id="{D58850AD-CD5C-4218-94E7-03E912876696}"/>
            </a:ext>
          </a:extLst>
        </xdr:cNvPr>
        <xdr:cNvSpPr txBox="1"/>
      </xdr:nvSpPr>
      <xdr:spPr>
        <a:xfrm>
          <a:off x="16357600"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774" name="楕円 773">
          <a:extLst>
            <a:ext uri="{FF2B5EF4-FFF2-40B4-BE49-F238E27FC236}">
              <a16:creationId xmlns:a16="http://schemas.microsoft.com/office/drawing/2014/main" id="{82E6ED89-2C39-49F0-AA34-567BC71CD6AF}"/>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159476</xdr:rowOff>
    </xdr:to>
    <xdr:cxnSp macro="">
      <xdr:nvCxnSpPr>
        <xdr:cNvPr id="775" name="直線コネクタ 774">
          <a:extLst>
            <a:ext uri="{FF2B5EF4-FFF2-40B4-BE49-F238E27FC236}">
              <a16:creationId xmlns:a16="http://schemas.microsoft.com/office/drawing/2014/main" id="{DE2226F5-A91A-4733-A0FB-FCF25646497B}"/>
            </a:ext>
          </a:extLst>
        </xdr:cNvPr>
        <xdr:cNvCxnSpPr/>
      </xdr:nvCxnSpPr>
      <xdr:spPr>
        <a:xfrm>
          <a:off x="15481300" y="18112739"/>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776" name="楕円 775">
          <a:extLst>
            <a:ext uri="{FF2B5EF4-FFF2-40B4-BE49-F238E27FC236}">
              <a16:creationId xmlns:a16="http://schemas.microsoft.com/office/drawing/2014/main" id="{5E4D7018-B528-4A38-B867-2E923775DEB0}"/>
            </a:ext>
          </a:extLst>
        </xdr:cNvPr>
        <xdr:cNvSpPr/>
      </xdr:nvSpPr>
      <xdr:spPr>
        <a:xfrm>
          <a:off x="14541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61505</xdr:rowOff>
    </xdr:from>
    <xdr:to>
      <xdr:col>81</xdr:col>
      <xdr:colOff>50800</xdr:colOff>
      <xdr:row>105</xdr:row>
      <xdr:rowOff>110489</xdr:rowOff>
    </xdr:to>
    <xdr:cxnSp macro="">
      <xdr:nvCxnSpPr>
        <xdr:cNvPr id="777" name="直線コネクタ 776">
          <a:extLst>
            <a:ext uri="{FF2B5EF4-FFF2-40B4-BE49-F238E27FC236}">
              <a16:creationId xmlns:a16="http://schemas.microsoft.com/office/drawing/2014/main" id="{3AAD0E31-7D99-4CB2-85EA-BC7AD69742B9}"/>
            </a:ext>
          </a:extLst>
        </xdr:cNvPr>
        <xdr:cNvCxnSpPr/>
      </xdr:nvCxnSpPr>
      <xdr:spPr>
        <a:xfrm>
          <a:off x="14592300" y="1806375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136434</xdr:rowOff>
    </xdr:from>
    <xdr:to>
      <xdr:col>72</xdr:col>
      <xdr:colOff>38100</xdr:colOff>
      <xdr:row>105</xdr:row>
      <xdr:rowOff>66584</xdr:rowOff>
    </xdr:to>
    <xdr:sp macro="" textlink="">
      <xdr:nvSpPr>
        <xdr:cNvPr id="778" name="楕円 777">
          <a:extLst>
            <a:ext uri="{FF2B5EF4-FFF2-40B4-BE49-F238E27FC236}">
              <a16:creationId xmlns:a16="http://schemas.microsoft.com/office/drawing/2014/main" id="{AC63815F-5288-4317-A280-8E511AF95C71}"/>
            </a:ext>
          </a:extLst>
        </xdr:cNvPr>
        <xdr:cNvSpPr/>
      </xdr:nvSpPr>
      <xdr:spPr>
        <a:xfrm>
          <a:off x="13652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xdr:rowOff>
    </xdr:from>
    <xdr:to>
      <xdr:col>76</xdr:col>
      <xdr:colOff>114300</xdr:colOff>
      <xdr:row>105</xdr:row>
      <xdr:rowOff>61505</xdr:rowOff>
    </xdr:to>
    <xdr:cxnSp macro="">
      <xdr:nvCxnSpPr>
        <xdr:cNvPr id="779" name="直線コネクタ 778">
          <a:extLst>
            <a:ext uri="{FF2B5EF4-FFF2-40B4-BE49-F238E27FC236}">
              <a16:creationId xmlns:a16="http://schemas.microsoft.com/office/drawing/2014/main" id="{4660F06A-12EA-4BAE-A641-9F7D5A7BE434}"/>
            </a:ext>
          </a:extLst>
        </xdr:cNvPr>
        <xdr:cNvCxnSpPr/>
      </xdr:nvCxnSpPr>
      <xdr:spPr>
        <a:xfrm>
          <a:off x="13703300" y="1801803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87449</xdr:rowOff>
    </xdr:from>
    <xdr:to>
      <xdr:col>67</xdr:col>
      <xdr:colOff>101600</xdr:colOff>
      <xdr:row>105</xdr:row>
      <xdr:rowOff>17599</xdr:rowOff>
    </xdr:to>
    <xdr:sp macro="" textlink="">
      <xdr:nvSpPr>
        <xdr:cNvPr id="780" name="楕円 779">
          <a:extLst>
            <a:ext uri="{FF2B5EF4-FFF2-40B4-BE49-F238E27FC236}">
              <a16:creationId xmlns:a16="http://schemas.microsoft.com/office/drawing/2014/main" id="{2AF739B9-8C1E-431E-A9E9-1DFB4C963881}"/>
            </a:ext>
          </a:extLst>
        </xdr:cNvPr>
        <xdr:cNvSpPr/>
      </xdr:nvSpPr>
      <xdr:spPr>
        <a:xfrm>
          <a:off x="12763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138249</xdr:rowOff>
    </xdr:from>
    <xdr:to>
      <xdr:col>71</xdr:col>
      <xdr:colOff>177800</xdr:colOff>
      <xdr:row>105</xdr:row>
      <xdr:rowOff>15784</xdr:rowOff>
    </xdr:to>
    <xdr:cxnSp macro="">
      <xdr:nvCxnSpPr>
        <xdr:cNvPr id="781" name="直線コネクタ 780">
          <a:extLst>
            <a:ext uri="{FF2B5EF4-FFF2-40B4-BE49-F238E27FC236}">
              <a16:creationId xmlns:a16="http://schemas.microsoft.com/office/drawing/2014/main" id="{AEA69454-742D-4AC9-B91C-7C91B3239313}"/>
            </a:ext>
          </a:extLst>
        </xdr:cNvPr>
        <xdr:cNvCxnSpPr/>
      </xdr:nvCxnSpPr>
      <xdr:spPr>
        <a:xfrm>
          <a:off x="12814300" y="1796904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782" name="n_1aveValue【公民館】&#10;有形固定資産減価償却率">
          <a:extLst>
            <a:ext uri="{FF2B5EF4-FFF2-40B4-BE49-F238E27FC236}">
              <a16:creationId xmlns:a16="http://schemas.microsoft.com/office/drawing/2014/main" id="{7B556A84-94F2-453C-856B-098345056CDA}"/>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783" name="n_2aveValue【公民館】&#10;有形固定資産減価償却率">
          <a:extLst>
            <a:ext uri="{FF2B5EF4-FFF2-40B4-BE49-F238E27FC236}">
              <a16:creationId xmlns:a16="http://schemas.microsoft.com/office/drawing/2014/main" id="{B36C7731-5C85-4841-A17B-4A149C71DE4E}"/>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784" name="n_3aveValue【公民館】&#10;有形固定資産減価償却率">
          <a:extLst>
            <a:ext uri="{FF2B5EF4-FFF2-40B4-BE49-F238E27FC236}">
              <a16:creationId xmlns:a16="http://schemas.microsoft.com/office/drawing/2014/main" id="{C2252D1B-5297-4EF1-B640-CA6846CA93B3}"/>
            </a:ext>
          </a:extLst>
        </xdr:cNvPr>
        <xdr:cNvSpPr txBox="1"/>
      </xdr:nvSpPr>
      <xdr:spPr>
        <a:xfrm>
          <a:off x="135007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5" name="n_4aveValue【公民館】&#10;有形固定資産減価償却率">
          <a:extLst>
            <a:ext uri="{FF2B5EF4-FFF2-40B4-BE49-F238E27FC236}">
              <a16:creationId xmlns:a16="http://schemas.microsoft.com/office/drawing/2014/main" id="{A767A64E-8B9F-47FE-8017-1C3DE63C4826}"/>
            </a:ext>
          </a:extLst>
        </xdr:cNvPr>
        <xdr:cNvSpPr txBox="1"/>
      </xdr:nvSpPr>
      <xdr:spPr>
        <a:xfrm>
          <a:off x="12611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786" name="n_1mainValue【公民館】&#10;有形固定資産減価償却率">
          <a:extLst>
            <a:ext uri="{FF2B5EF4-FFF2-40B4-BE49-F238E27FC236}">
              <a16:creationId xmlns:a16="http://schemas.microsoft.com/office/drawing/2014/main" id="{ACB03438-D0B7-41E7-A443-F94300805206}"/>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787" name="n_2mainValue【公民館】&#10;有形固定資産減価償却率">
          <a:extLst>
            <a:ext uri="{FF2B5EF4-FFF2-40B4-BE49-F238E27FC236}">
              <a16:creationId xmlns:a16="http://schemas.microsoft.com/office/drawing/2014/main" id="{B4404128-07EC-40EA-B4CC-EB14C194FEB6}"/>
            </a:ext>
          </a:extLst>
        </xdr:cNvPr>
        <xdr:cNvSpPr txBox="1"/>
      </xdr:nvSpPr>
      <xdr:spPr>
        <a:xfrm>
          <a:off x="14389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57711</xdr:rowOff>
    </xdr:from>
    <xdr:ext cx="405111" cy="259045"/>
    <xdr:sp macro="" textlink="">
      <xdr:nvSpPr>
        <xdr:cNvPr id="788" name="n_3mainValue【公民館】&#10;有形固定資産減価償却率">
          <a:extLst>
            <a:ext uri="{FF2B5EF4-FFF2-40B4-BE49-F238E27FC236}">
              <a16:creationId xmlns:a16="http://schemas.microsoft.com/office/drawing/2014/main" id="{7D55BF14-10E4-4801-8DE0-0499C1571332}"/>
            </a:ext>
          </a:extLst>
        </xdr:cNvPr>
        <xdr:cNvSpPr txBox="1"/>
      </xdr:nvSpPr>
      <xdr:spPr>
        <a:xfrm>
          <a:off x="13500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8726</xdr:rowOff>
    </xdr:from>
    <xdr:ext cx="405111" cy="259045"/>
    <xdr:sp macro="" textlink="">
      <xdr:nvSpPr>
        <xdr:cNvPr id="789" name="n_4mainValue【公民館】&#10;有形固定資産減価償却率">
          <a:extLst>
            <a:ext uri="{FF2B5EF4-FFF2-40B4-BE49-F238E27FC236}">
              <a16:creationId xmlns:a16="http://schemas.microsoft.com/office/drawing/2014/main" id="{75E53217-0B9C-4657-856B-C0A322E957E1}"/>
            </a:ext>
          </a:extLst>
        </xdr:cNvPr>
        <xdr:cNvSpPr txBox="1"/>
      </xdr:nvSpPr>
      <xdr:spPr>
        <a:xfrm>
          <a:off x="12611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0E47C957-F280-42D3-81E2-22F198E76FA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0DC375D6-A51B-47C1-8C68-4BF264623FB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690E893D-C36D-4390-9747-B220687062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C760B6F6-1977-4BD6-9608-732D61F6219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1E07048E-8BAB-414B-8CC2-0A93761EDC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20456A18-90A2-41FC-84A7-D64C1020F86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CFE5041F-7B91-4F7A-BADC-F1C55D6BE83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3A0BADB6-FAC3-4A0D-B780-B99BD199C3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F2F28755-85E6-4B5D-9639-9A055E18D3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588B9B4A-84AA-4A7E-BF6E-6E8515C1D1C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0" name="直線コネクタ 799">
          <a:extLst>
            <a:ext uri="{FF2B5EF4-FFF2-40B4-BE49-F238E27FC236}">
              <a16:creationId xmlns:a16="http://schemas.microsoft.com/office/drawing/2014/main" id="{AEE27EB2-EB79-4303-B6D2-9738E490DEEA}"/>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1" name="テキスト ボックス 800">
          <a:extLst>
            <a:ext uri="{FF2B5EF4-FFF2-40B4-BE49-F238E27FC236}">
              <a16:creationId xmlns:a16="http://schemas.microsoft.com/office/drawing/2014/main" id="{7362F35C-38BB-4C6C-AD3D-42D79ECCCE5F}"/>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356A4732-2DBE-418A-AF5F-4B0ADB1D01D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4845A54A-787C-4F43-87DE-102297713ED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4" name="直線コネクタ 803">
          <a:extLst>
            <a:ext uri="{FF2B5EF4-FFF2-40B4-BE49-F238E27FC236}">
              <a16:creationId xmlns:a16="http://schemas.microsoft.com/office/drawing/2014/main" id="{93E42570-AB23-4408-89A4-163FBD6D9795}"/>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5" name="テキスト ボックス 804">
          <a:extLst>
            <a:ext uri="{FF2B5EF4-FFF2-40B4-BE49-F238E27FC236}">
              <a16:creationId xmlns:a16="http://schemas.microsoft.com/office/drawing/2014/main" id="{B48C5E6A-63A4-48B8-BD54-6C9E6FCB9722}"/>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3BFE4244-835A-4634-9CDD-1604E10FA01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6E554BB2-D2E3-4B91-B13E-B1433F5A9E7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E0658E2F-1A92-440B-BE4C-CD818323B4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09" name="直線コネクタ 808">
          <a:extLst>
            <a:ext uri="{FF2B5EF4-FFF2-40B4-BE49-F238E27FC236}">
              <a16:creationId xmlns:a16="http://schemas.microsoft.com/office/drawing/2014/main" id="{F7467FAB-941D-4350-898E-5D7FFDE0174C}"/>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0" name="【公民館】&#10;一人当たり面積最小値テキスト">
          <a:extLst>
            <a:ext uri="{FF2B5EF4-FFF2-40B4-BE49-F238E27FC236}">
              <a16:creationId xmlns:a16="http://schemas.microsoft.com/office/drawing/2014/main" id="{D98FF295-804D-49BC-8DFF-C40952BC2EF5}"/>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1" name="直線コネクタ 810">
          <a:extLst>
            <a:ext uri="{FF2B5EF4-FFF2-40B4-BE49-F238E27FC236}">
              <a16:creationId xmlns:a16="http://schemas.microsoft.com/office/drawing/2014/main" id="{DFC04969-76BB-458B-B5AD-D8E65B7964C1}"/>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2" name="【公民館】&#10;一人当たり面積最大値テキスト">
          <a:extLst>
            <a:ext uri="{FF2B5EF4-FFF2-40B4-BE49-F238E27FC236}">
              <a16:creationId xmlns:a16="http://schemas.microsoft.com/office/drawing/2014/main" id="{89F56059-CD6E-40FB-8994-BF03D9062D6E}"/>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3" name="直線コネクタ 812">
          <a:extLst>
            <a:ext uri="{FF2B5EF4-FFF2-40B4-BE49-F238E27FC236}">
              <a16:creationId xmlns:a16="http://schemas.microsoft.com/office/drawing/2014/main" id="{688FBA85-C035-4F0C-944C-6A6D618BF3F8}"/>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814" name="【公民館】&#10;一人当たり面積平均値テキスト">
          <a:extLst>
            <a:ext uri="{FF2B5EF4-FFF2-40B4-BE49-F238E27FC236}">
              <a16:creationId xmlns:a16="http://schemas.microsoft.com/office/drawing/2014/main" id="{FA0C1056-4512-486C-98AE-D66323AA4D39}"/>
            </a:ext>
          </a:extLst>
        </xdr:cNvPr>
        <xdr:cNvSpPr txBox="1"/>
      </xdr:nvSpPr>
      <xdr:spPr>
        <a:xfrm>
          <a:off x="22199600" y="1777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5" name="フローチャート: 判断 814">
          <a:extLst>
            <a:ext uri="{FF2B5EF4-FFF2-40B4-BE49-F238E27FC236}">
              <a16:creationId xmlns:a16="http://schemas.microsoft.com/office/drawing/2014/main" id="{5F7FB5A4-A23D-4098-A18F-D90C40BCAD0C}"/>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6" name="フローチャート: 判断 815">
          <a:extLst>
            <a:ext uri="{FF2B5EF4-FFF2-40B4-BE49-F238E27FC236}">
              <a16:creationId xmlns:a16="http://schemas.microsoft.com/office/drawing/2014/main" id="{DB8657F7-0679-4D0A-86D9-003F426AF122}"/>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7" name="フローチャート: 判断 816">
          <a:extLst>
            <a:ext uri="{FF2B5EF4-FFF2-40B4-BE49-F238E27FC236}">
              <a16:creationId xmlns:a16="http://schemas.microsoft.com/office/drawing/2014/main" id="{1C024C6C-FBA6-4E51-A9DB-92715E05636D}"/>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18" name="フローチャート: 判断 817">
          <a:extLst>
            <a:ext uri="{FF2B5EF4-FFF2-40B4-BE49-F238E27FC236}">
              <a16:creationId xmlns:a16="http://schemas.microsoft.com/office/drawing/2014/main" id="{13231C93-AC23-47CE-9B86-AA41077BD903}"/>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19" name="フローチャート: 判断 818">
          <a:extLst>
            <a:ext uri="{FF2B5EF4-FFF2-40B4-BE49-F238E27FC236}">
              <a16:creationId xmlns:a16="http://schemas.microsoft.com/office/drawing/2014/main" id="{4BEDC240-1E88-43C9-9692-65B7EFC8D368}"/>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F04EE338-6855-42D7-A60C-462CA0DB99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4F929FF-EC92-4022-8F2D-4E5F28236DD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9F8DF4DE-08C5-4E32-8376-9ED894A698F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273518A-5FD3-42CB-A830-3559AFAB362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8C6BDB0-9620-427B-8380-5286F2B06D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156845</xdr:rowOff>
    </xdr:from>
    <xdr:to>
      <xdr:col>116</xdr:col>
      <xdr:colOff>114300</xdr:colOff>
      <xdr:row>107</xdr:row>
      <xdr:rowOff>86995</xdr:rowOff>
    </xdr:to>
    <xdr:sp macro="" textlink="">
      <xdr:nvSpPr>
        <xdr:cNvPr id="825" name="楕円 824">
          <a:extLst>
            <a:ext uri="{FF2B5EF4-FFF2-40B4-BE49-F238E27FC236}">
              <a16:creationId xmlns:a16="http://schemas.microsoft.com/office/drawing/2014/main" id="{EFA7BFC0-7CF0-48C2-9C62-2A84EB782DAA}"/>
            </a:ext>
          </a:extLst>
        </xdr:cNvPr>
        <xdr:cNvSpPr/>
      </xdr:nvSpPr>
      <xdr:spPr>
        <a:xfrm>
          <a:off x="22110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71772</xdr:rowOff>
    </xdr:from>
    <xdr:ext cx="469744" cy="259045"/>
    <xdr:sp macro="" textlink="">
      <xdr:nvSpPr>
        <xdr:cNvPr id="826" name="【公民館】&#10;一人当たり面積該当値テキスト">
          <a:extLst>
            <a:ext uri="{FF2B5EF4-FFF2-40B4-BE49-F238E27FC236}">
              <a16:creationId xmlns:a16="http://schemas.microsoft.com/office/drawing/2014/main" id="{2F6F703B-2782-40E4-BA4C-9A4FC2552F1E}"/>
            </a:ext>
          </a:extLst>
        </xdr:cNvPr>
        <xdr:cNvSpPr txBox="1"/>
      </xdr:nvSpPr>
      <xdr:spPr>
        <a:xfrm>
          <a:off x="22199600" y="1824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156845</xdr:rowOff>
    </xdr:from>
    <xdr:to>
      <xdr:col>112</xdr:col>
      <xdr:colOff>38100</xdr:colOff>
      <xdr:row>107</xdr:row>
      <xdr:rowOff>86995</xdr:rowOff>
    </xdr:to>
    <xdr:sp macro="" textlink="">
      <xdr:nvSpPr>
        <xdr:cNvPr id="827" name="楕円 826">
          <a:extLst>
            <a:ext uri="{FF2B5EF4-FFF2-40B4-BE49-F238E27FC236}">
              <a16:creationId xmlns:a16="http://schemas.microsoft.com/office/drawing/2014/main" id="{F9073492-8F56-4404-8069-C332349DD693}"/>
            </a:ext>
          </a:extLst>
        </xdr:cNvPr>
        <xdr:cNvSpPr/>
      </xdr:nvSpPr>
      <xdr:spPr>
        <a:xfrm>
          <a:off x="21272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36195</xdr:rowOff>
    </xdr:from>
    <xdr:to>
      <xdr:col>116</xdr:col>
      <xdr:colOff>63500</xdr:colOff>
      <xdr:row>107</xdr:row>
      <xdr:rowOff>36195</xdr:rowOff>
    </xdr:to>
    <xdr:cxnSp macro="">
      <xdr:nvCxnSpPr>
        <xdr:cNvPr id="828" name="直線コネクタ 827">
          <a:extLst>
            <a:ext uri="{FF2B5EF4-FFF2-40B4-BE49-F238E27FC236}">
              <a16:creationId xmlns:a16="http://schemas.microsoft.com/office/drawing/2014/main" id="{FA638EE4-EB56-4A1B-AEAA-5A6609C37FF3}"/>
            </a:ext>
          </a:extLst>
        </xdr:cNvPr>
        <xdr:cNvCxnSpPr/>
      </xdr:nvCxnSpPr>
      <xdr:spPr>
        <a:xfrm>
          <a:off x="21323300" y="18381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156845</xdr:rowOff>
    </xdr:from>
    <xdr:to>
      <xdr:col>107</xdr:col>
      <xdr:colOff>101600</xdr:colOff>
      <xdr:row>107</xdr:row>
      <xdr:rowOff>86995</xdr:rowOff>
    </xdr:to>
    <xdr:sp macro="" textlink="">
      <xdr:nvSpPr>
        <xdr:cNvPr id="829" name="楕円 828">
          <a:extLst>
            <a:ext uri="{FF2B5EF4-FFF2-40B4-BE49-F238E27FC236}">
              <a16:creationId xmlns:a16="http://schemas.microsoft.com/office/drawing/2014/main" id="{4B395CEB-96C2-4E4B-8909-136BBC50280D}"/>
            </a:ext>
          </a:extLst>
        </xdr:cNvPr>
        <xdr:cNvSpPr/>
      </xdr:nvSpPr>
      <xdr:spPr>
        <a:xfrm>
          <a:off x="20383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36195</xdr:rowOff>
    </xdr:from>
    <xdr:to>
      <xdr:col>111</xdr:col>
      <xdr:colOff>177800</xdr:colOff>
      <xdr:row>107</xdr:row>
      <xdr:rowOff>36195</xdr:rowOff>
    </xdr:to>
    <xdr:cxnSp macro="">
      <xdr:nvCxnSpPr>
        <xdr:cNvPr id="830" name="直線コネクタ 829">
          <a:extLst>
            <a:ext uri="{FF2B5EF4-FFF2-40B4-BE49-F238E27FC236}">
              <a16:creationId xmlns:a16="http://schemas.microsoft.com/office/drawing/2014/main" id="{1A3C9A9D-D828-4145-AF87-4CEE47E53E88}"/>
            </a:ext>
          </a:extLst>
        </xdr:cNvPr>
        <xdr:cNvCxnSpPr/>
      </xdr:nvCxnSpPr>
      <xdr:spPr>
        <a:xfrm>
          <a:off x="20434300" y="1838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156845</xdr:rowOff>
    </xdr:from>
    <xdr:to>
      <xdr:col>102</xdr:col>
      <xdr:colOff>165100</xdr:colOff>
      <xdr:row>107</xdr:row>
      <xdr:rowOff>86995</xdr:rowOff>
    </xdr:to>
    <xdr:sp macro="" textlink="">
      <xdr:nvSpPr>
        <xdr:cNvPr id="831" name="楕円 830">
          <a:extLst>
            <a:ext uri="{FF2B5EF4-FFF2-40B4-BE49-F238E27FC236}">
              <a16:creationId xmlns:a16="http://schemas.microsoft.com/office/drawing/2014/main" id="{AB593BDE-21A4-40BB-8AB2-91E85033876F}"/>
            </a:ext>
          </a:extLst>
        </xdr:cNvPr>
        <xdr:cNvSpPr/>
      </xdr:nvSpPr>
      <xdr:spPr>
        <a:xfrm>
          <a:off x="19494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36195</xdr:rowOff>
    </xdr:from>
    <xdr:to>
      <xdr:col>107</xdr:col>
      <xdr:colOff>50800</xdr:colOff>
      <xdr:row>107</xdr:row>
      <xdr:rowOff>36195</xdr:rowOff>
    </xdr:to>
    <xdr:cxnSp macro="">
      <xdr:nvCxnSpPr>
        <xdr:cNvPr id="832" name="直線コネクタ 831">
          <a:extLst>
            <a:ext uri="{FF2B5EF4-FFF2-40B4-BE49-F238E27FC236}">
              <a16:creationId xmlns:a16="http://schemas.microsoft.com/office/drawing/2014/main" id="{BE1B54E1-7FC7-4476-995B-129A8F693CCB}"/>
            </a:ext>
          </a:extLst>
        </xdr:cNvPr>
        <xdr:cNvCxnSpPr/>
      </xdr:nvCxnSpPr>
      <xdr:spPr>
        <a:xfrm>
          <a:off x="19545300" y="1838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156845</xdr:rowOff>
    </xdr:from>
    <xdr:to>
      <xdr:col>98</xdr:col>
      <xdr:colOff>38100</xdr:colOff>
      <xdr:row>107</xdr:row>
      <xdr:rowOff>86995</xdr:rowOff>
    </xdr:to>
    <xdr:sp macro="" textlink="">
      <xdr:nvSpPr>
        <xdr:cNvPr id="833" name="楕円 832">
          <a:extLst>
            <a:ext uri="{FF2B5EF4-FFF2-40B4-BE49-F238E27FC236}">
              <a16:creationId xmlns:a16="http://schemas.microsoft.com/office/drawing/2014/main" id="{DAE12F20-2359-4991-90A2-528EA11E28F0}"/>
            </a:ext>
          </a:extLst>
        </xdr:cNvPr>
        <xdr:cNvSpPr/>
      </xdr:nvSpPr>
      <xdr:spPr>
        <a:xfrm>
          <a:off x="18605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36195</xdr:rowOff>
    </xdr:from>
    <xdr:to>
      <xdr:col>102</xdr:col>
      <xdr:colOff>114300</xdr:colOff>
      <xdr:row>107</xdr:row>
      <xdr:rowOff>36195</xdr:rowOff>
    </xdr:to>
    <xdr:cxnSp macro="">
      <xdr:nvCxnSpPr>
        <xdr:cNvPr id="834" name="直線コネクタ 833">
          <a:extLst>
            <a:ext uri="{FF2B5EF4-FFF2-40B4-BE49-F238E27FC236}">
              <a16:creationId xmlns:a16="http://schemas.microsoft.com/office/drawing/2014/main" id="{D8888585-F67D-431D-8B25-351CFED61AB1}"/>
            </a:ext>
          </a:extLst>
        </xdr:cNvPr>
        <xdr:cNvCxnSpPr/>
      </xdr:nvCxnSpPr>
      <xdr:spPr>
        <a:xfrm>
          <a:off x="18656300" y="1838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835" name="n_1aveValue【公民館】&#10;一人当たり面積">
          <a:extLst>
            <a:ext uri="{FF2B5EF4-FFF2-40B4-BE49-F238E27FC236}">
              <a16:creationId xmlns:a16="http://schemas.microsoft.com/office/drawing/2014/main" id="{9820902D-B66B-4D37-966C-9424384D49E7}"/>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836" name="n_2aveValue【公民館】&#10;一人当たり面積">
          <a:extLst>
            <a:ext uri="{FF2B5EF4-FFF2-40B4-BE49-F238E27FC236}">
              <a16:creationId xmlns:a16="http://schemas.microsoft.com/office/drawing/2014/main" id="{20A33DE2-2756-46E2-B0D8-7386ADA1E002}"/>
            </a:ext>
          </a:extLst>
        </xdr:cNvPr>
        <xdr:cNvSpPr txBox="1"/>
      </xdr:nvSpPr>
      <xdr:spPr>
        <a:xfrm>
          <a:off x="20199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837" name="n_3aveValue【公民館】&#10;一人当たり面積">
          <a:extLst>
            <a:ext uri="{FF2B5EF4-FFF2-40B4-BE49-F238E27FC236}">
              <a16:creationId xmlns:a16="http://schemas.microsoft.com/office/drawing/2014/main" id="{0273D506-2A42-45BD-BA08-053AF36C25D8}"/>
            </a:ext>
          </a:extLst>
        </xdr:cNvPr>
        <xdr:cNvSpPr txBox="1"/>
      </xdr:nvSpPr>
      <xdr:spPr>
        <a:xfrm>
          <a:off x="19310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838" name="n_4aveValue【公民館】&#10;一人当たり面積">
          <a:extLst>
            <a:ext uri="{FF2B5EF4-FFF2-40B4-BE49-F238E27FC236}">
              <a16:creationId xmlns:a16="http://schemas.microsoft.com/office/drawing/2014/main" id="{D5179FBF-1C7C-4FC5-AE51-BA83BDFAB635}"/>
            </a:ext>
          </a:extLst>
        </xdr:cNvPr>
        <xdr:cNvSpPr txBox="1"/>
      </xdr:nvSpPr>
      <xdr:spPr>
        <a:xfrm>
          <a:off x="18421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78122</xdr:rowOff>
    </xdr:from>
    <xdr:ext cx="469744" cy="259045"/>
    <xdr:sp macro="" textlink="">
      <xdr:nvSpPr>
        <xdr:cNvPr id="839" name="n_1mainValue【公民館】&#10;一人当たり面積">
          <a:extLst>
            <a:ext uri="{FF2B5EF4-FFF2-40B4-BE49-F238E27FC236}">
              <a16:creationId xmlns:a16="http://schemas.microsoft.com/office/drawing/2014/main" id="{EBF3CCD3-179D-464C-A4F3-1A2527B8ED73}"/>
            </a:ext>
          </a:extLst>
        </xdr:cNvPr>
        <xdr:cNvSpPr txBox="1"/>
      </xdr:nvSpPr>
      <xdr:spPr>
        <a:xfrm>
          <a:off x="210757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78122</xdr:rowOff>
    </xdr:from>
    <xdr:ext cx="469744" cy="259045"/>
    <xdr:sp macro="" textlink="">
      <xdr:nvSpPr>
        <xdr:cNvPr id="840" name="n_2mainValue【公民館】&#10;一人当たり面積">
          <a:extLst>
            <a:ext uri="{FF2B5EF4-FFF2-40B4-BE49-F238E27FC236}">
              <a16:creationId xmlns:a16="http://schemas.microsoft.com/office/drawing/2014/main" id="{EC4FBD8F-FB7C-4D15-B293-AD5EBA6E4673}"/>
            </a:ext>
          </a:extLst>
        </xdr:cNvPr>
        <xdr:cNvSpPr txBox="1"/>
      </xdr:nvSpPr>
      <xdr:spPr>
        <a:xfrm>
          <a:off x="20199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78122</xdr:rowOff>
    </xdr:from>
    <xdr:ext cx="469744" cy="259045"/>
    <xdr:sp macro="" textlink="">
      <xdr:nvSpPr>
        <xdr:cNvPr id="841" name="n_3mainValue【公民館】&#10;一人当たり面積">
          <a:extLst>
            <a:ext uri="{FF2B5EF4-FFF2-40B4-BE49-F238E27FC236}">
              <a16:creationId xmlns:a16="http://schemas.microsoft.com/office/drawing/2014/main" id="{7DDB9ECF-19D6-49B3-8352-A840923A6A2A}"/>
            </a:ext>
          </a:extLst>
        </xdr:cNvPr>
        <xdr:cNvSpPr txBox="1"/>
      </xdr:nvSpPr>
      <xdr:spPr>
        <a:xfrm>
          <a:off x="19310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78122</xdr:rowOff>
    </xdr:from>
    <xdr:ext cx="469744" cy="259045"/>
    <xdr:sp macro="" textlink="">
      <xdr:nvSpPr>
        <xdr:cNvPr id="842" name="n_4mainValue【公民館】&#10;一人当たり面積">
          <a:extLst>
            <a:ext uri="{FF2B5EF4-FFF2-40B4-BE49-F238E27FC236}">
              <a16:creationId xmlns:a16="http://schemas.microsoft.com/office/drawing/2014/main" id="{E9B5A960-F9B1-4CF2-AA9E-7D753A65072A}"/>
            </a:ext>
          </a:extLst>
        </xdr:cNvPr>
        <xdr:cNvSpPr txBox="1"/>
      </xdr:nvSpPr>
      <xdr:spPr>
        <a:xfrm>
          <a:off x="18421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2A271A3B-0AFC-4F89-B5AE-5CFC61A2998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ED6EC834-AA98-48D7-9BAB-C6CF87F1C4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AC8FF974-F498-414F-B242-51BEB040E9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分析表①の中で、全国平均及び愛知県平均と比較して、有形固定資産減価償却率が低くなっている施設は、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、であり、特に低くなっている施設は、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橋りょうについては、「豊川市橋りょう長寿命化修繕計画」に基づき、計画的に修繕等を実施していることが要因である。一方、全国平均及び愛知県平均と比較して、有形固定資産減価償却率が特に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である。公民館については、平成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年度に実施した施設概況調査結果等を基に「豊川市公民館・生涯学習会館再編方針」を策定するなど、他の公共施設との複合化を視野に規模の適正化の検討を進めている。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987E38-A653-4CE6-A5DD-865F4F0CF0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2B66B5-C9E1-4993-BBA5-D15B4F7C131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2B1917-B634-49A2-8E50-2A2EFA7438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7B428A-6265-4796-BEBD-2264EB90840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D7AB31-6169-4A09-B3C6-EBE4F683B9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860495-C952-4E2D-BA98-DA397F53E69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363C2B-EE29-4F2C-A977-DD615A3A04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36A8E8-DCDF-4179-92FC-610DE8A1A9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18EC6D-8584-4924-AEBD-BE8CBA8F9E2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890B004-D773-4A6B-B66E-4AA01EB6F48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185,900
177,329
161.14
83,428,448
79,562,432
3,015,070
43,144,915
36,622,968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58B4AF-9B69-4C17-B41D-F1785ADAD1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4F6BB7-4C76-4676-85EA-70EEDD673DA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279059-1B12-4758-B61B-51811546E0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99E7FC-7762-4DF8-83B2-DA758B51AE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2C9FFB-3AA6-4F00-8519-32BE1A36A0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6D1E1A4-1270-4C8D-99E4-82038225F9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AB2B17-7BF8-4A8A-9246-596C1D90D1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CC8640-822B-4286-90E8-DBA45B3BEF3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48606F-7755-43F8-B9A7-F013A521AB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D82EF8-7A5F-4517-9689-5FDA2CA71D0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FFBAB7-871D-452F-A55D-D0872FBFC3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E9FE9E-C8EF-4425-818C-BC629B368A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87F8E6-2B2C-4F2A-A538-6230F3CEC7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B6DE87-D262-454C-A286-1755D0DF54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70D80E-313C-4812-A382-E2CB4778C9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892FA2-0A29-43B0-9255-8B7E6E59A4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78D5CD-0970-4255-8F78-3E8EAD3775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677226E-BD93-48C4-8CF7-B06A3984F6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DA45E6-9887-46BF-BBC1-4AB02B5D5BA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C9499B-2845-4FA3-8ED8-AC5C697FF83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70238E-623F-4841-B330-4F1FA828F8F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1061B3-7275-4BD9-9821-5DF4530CA4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CEFEBF-9310-4486-9814-8F997DF7A1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ABBB2C-8517-447D-A342-A00CFE6953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E5CE08-3977-4B60-B4AE-C9929E1EEB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F56C5A-01D3-43CC-B3F9-93CE211C81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076290-4E79-450A-8973-CDB247BFEB0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8682C5-E8D8-4450-8CA1-E5E9354B738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B08B2B-8716-41CB-9FFA-FD912876325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8F93A6-BED3-4CA6-B2B1-7EDD38DCD3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244B9C-A451-4C57-9620-3B0761610D5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7F720A-FBFF-4316-9143-8809C7D594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976DF9B-5294-45A3-83DC-1C9A413BE9F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D6154323-6C70-4416-A8BD-FD398904863E}"/>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64BE14F-FAF1-4FEB-8C89-89C12BFA4ED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19A75C8-1B7A-4F2C-BF9C-194129CA43E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F9513AF-A3E8-4815-B7B4-F38DADA8976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7239BE1-B38A-454C-A09B-A60A504E65A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39D7838-6C1F-4C50-8309-CCE433252B7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4903D06-99A7-474A-9FFF-5E366F81E4B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F2927FD-917C-4506-970F-C6BCA39054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CEE5355C-FD0A-40EA-9CF3-0B4DD8A309C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DD129C4-E01D-4FB6-86D6-031B627B8FE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71FDCD59-073A-4F70-B768-80A903303FFE}"/>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864A2D87-0E6E-47A3-ABA8-FF7E793CFBC4}"/>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CD3E7481-0E47-4A4B-B326-847BB9DE4670}"/>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9F19A29F-7F73-43D7-921D-4EB501B3706F}"/>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4B9EF661-8980-46A7-A7C1-37A46641ADA7}"/>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22115</xdr:rowOff>
    </xdr:from>
    <xdr:ext cx="405111" cy="259045"/>
    <xdr:sp macro="" textlink="">
      <xdr:nvSpPr>
        <xdr:cNvPr id="60" name="【図書館】&#10;有形固定資産減価償却率平均値テキスト">
          <a:extLst>
            <a:ext uri="{FF2B5EF4-FFF2-40B4-BE49-F238E27FC236}">
              <a16:creationId xmlns:a16="http://schemas.microsoft.com/office/drawing/2014/main" id="{D5A543B3-F2C2-45C0-AFC2-8A131B1A4500}"/>
            </a:ext>
          </a:extLst>
        </xdr:cNvPr>
        <xdr:cNvSpPr txBox="1"/>
      </xdr:nvSpPr>
      <xdr:spPr>
        <a:xfrm>
          <a:off x="4673600" y="653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94894BA5-B5D2-4F3F-8556-ADDFE2F468BE}"/>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A3371B5B-2CA1-4711-A12C-BCC3264DE773}"/>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A67C7B3F-4D9B-4EB8-8470-9E697BA0D0D8}"/>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1F359A03-BD74-44FE-86E3-9F78120394F6}"/>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ABDB4C1F-B9BB-4C7F-9550-AF5F0E754821}"/>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44AA812-19FF-4351-ACA2-AA527807FE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D70164A-0DE6-4DDC-9EDE-31391EEFF6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FD5E41A-5E37-4D2E-8BA6-F031B4AF36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2BBD03-F27F-49A1-A709-6CC04DF8B0E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A26732-0BEE-4B52-86AC-43C1CD32FE6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1" name="楕円 70">
          <a:extLst>
            <a:ext uri="{FF2B5EF4-FFF2-40B4-BE49-F238E27FC236}">
              <a16:creationId xmlns:a16="http://schemas.microsoft.com/office/drawing/2014/main" id="{0754899A-4A66-48F0-9D7D-322840F16F33}"/>
            </a:ext>
          </a:extLst>
        </xdr:cNvPr>
        <xdr:cNvSpPr/>
      </xdr:nvSpPr>
      <xdr:spPr>
        <a:xfrm>
          <a:off x="4584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2" name="【図書館】&#10;有形固定資産減価償却率該当値テキスト">
          <a:extLst>
            <a:ext uri="{FF2B5EF4-FFF2-40B4-BE49-F238E27FC236}">
              <a16:creationId xmlns:a16="http://schemas.microsoft.com/office/drawing/2014/main" id="{982EF2B5-C315-4056-983D-1E98173D8979}"/>
            </a:ext>
          </a:extLst>
        </xdr:cNvPr>
        <xdr:cNvSpPr txBox="1"/>
      </xdr:nvSpPr>
      <xdr:spPr>
        <a:xfrm>
          <a:off x="4673600"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3" name="楕円 72">
          <a:extLst>
            <a:ext uri="{FF2B5EF4-FFF2-40B4-BE49-F238E27FC236}">
              <a16:creationId xmlns:a16="http://schemas.microsoft.com/office/drawing/2014/main" id="{9B3A8EB3-050E-49AE-8250-19FFE92256C7}"/>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38</xdr:row>
      <xdr:rowOff>7620</xdr:rowOff>
    </xdr:to>
    <xdr:cxnSp macro="">
      <xdr:nvCxnSpPr>
        <xdr:cNvPr id="74" name="直線コネクタ 73">
          <a:extLst>
            <a:ext uri="{FF2B5EF4-FFF2-40B4-BE49-F238E27FC236}">
              <a16:creationId xmlns:a16="http://schemas.microsoft.com/office/drawing/2014/main" id="{523CB99A-114A-47F0-B9EE-FE5A124E844A}"/>
            </a:ext>
          </a:extLst>
        </xdr:cNvPr>
        <xdr:cNvCxnSpPr/>
      </xdr:nvCxnSpPr>
      <xdr:spPr>
        <a:xfrm>
          <a:off x="3797300" y="64770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36830</xdr:rowOff>
    </xdr:from>
    <xdr:to>
      <xdr:col>15</xdr:col>
      <xdr:colOff>101600</xdr:colOff>
      <xdr:row>37</xdr:row>
      <xdr:rowOff>138430</xdr:rowOff>
    </xdr:to>
    <xdr:sp macro="" textlink="">
      <xdr:nvSpPr>
        <xdr:cNvPr id="75" name="楕円 74">
          <a:extLst>
            <a:ext uri="{FF2B5EF4-FFF2-40B4-BE49-F238E27FC236}">
              <a16:creationId xmlns:a16="http://schemas.microsoft.com/office/drawing/2014/main" id="{1C0B9733-8B0F-4E9B-8536-DE4848B9E1BC}"/>
            </a:ext>
          </a:extLst>
        </xdr:cNvPr>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133350</xdr:rowOff>
    </xdr:to>
    <xdr:cxnSp macro="">
      <xdr:nvCxnSpPr>
        <xdr:cNvPr id="76" name="直線コネクタ 75">
          <a:extLst>
            <a:ext uri="{FF2B5EF4-FFF2-40B4-BE49-F238E27FC236}">
              <a16:creationId xmlns:a16="http://schemas.microsoft.com/office/drawing/2014/main" id="{1D4F2FBB-D1FA-447E-AA9B-9E3F6A5E20B6}"/>
            </a:ext>
          </a:extLst>
        </xdr:cNvPr>
        <xdr:cNvCxnSpPr/>
      </xdr:nvCxnSpPr>
      <xdr:spPr>
        <a:xfrm>
          <a:off x="2908300" y="6431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7" name="楕円 76">
          <a:extLst>
            <a:ext uri="{FF2B5EF4-FFF2-40B4-BE49-F238E27FC236}">
              <a16:creationId xmlns:a16="http://schemas.microsoft.com/office/drawing/2014/main" id="{9772742D-668C-490A-8A7C-583A399F7E7A}"/>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87630</xdr:rowOff>
    </xdr:to>
    <xdr:cxnSp macro="">
      <xdr:nvCxnSpPr>
        <xdr:cNvPr id="78" name="直線コネクタ 77">
          <a:extLst>
            <a:ext uri="{FF2B5EF4-FFF2-40B4-BE49-F238E27FC236}">
              <a16:creationId xmlns:a16="http://schemas.microsoft.com/office/drawing/2014/main" id="{CADA27C8-BB53-4956-9A13-F5B4B62D7432}"/>
            </a:ext>
          </a:extLst>
        </xdr:cNvPr>
        <xdr:cNvCxnSpPr/>
      </xdr:nvCxnSpPr>
      <xdr:spPr>
        <a:xfrm>
          <a:off x="2019300" y="6385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79" name="楕円 78">
          <a:extLst>
            <a:ext uri="{FF2B5EF4-FFF2-40B4-BE49-F238E27FC236}">
              <a16:creationId xmlns:a16="http://schemas.microsoft.com/office/drawing/2014/main" id="{4B5DD482-76A5-445B-99C6-058A985DF164}"/>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41910</xdr:rowOff>
    </xdr:to>
    <xdr:cxnSp macro="">
      <xdr:nvCxnSpPr>
        <xdr:cNvPr id="80" name="直線コネクタ 79">
          <a:extLst>
            <a:ext uri="{FF2B5EF4-FFF2-40B4-BE49-F238E27FC236}">
              <a16:creationId xmlns:a16="http://schemas.microsoft.com/office/drawing/2014/main" id="{687A3970-B96E-4677-8232-EB5D08F725E0}"/>
            </a:ext>
          </a:extLst>
        </xdr:cNvPr>
        <xdr:cNvCxnSpPr/>
      </xdr:nvCxnSpPr>
      <xdr:spPr>
        <a:xfrm>
          <a:off x="1130300" y="6339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124985</xdr:rowOff>
    </xdr:from>
    <xdr:ext cx="405111" cy="259045"/>
    <xdr:sp macro="" textlink="">
      <xdr:nvSpPr>
        <xdr:cNvPr id="81" name="n_1aveValue【図書館】&#10;有形固定資産減価償却率">
          <a:extLst>
            <a:ext uri="{FF2B5EF4-FFF2-40B4-BE49-F238E27FC236}">
              <a16:creationId xmlns:a16="http://schemas.microsoft.com/office/drawing/2014/main" id="{F72DB795-27EC-4570-AD3B-F3AA97484B13}"/>
            </a:ext>
          </a:extLst>
        </xdr:cNvPr>
        <xdr:cNvSpPr txBox="1"/>
      </xdr:nvSpPr>
      <xdr:spPr>
        <a:xfrm>
          <a:off x="35820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2" name="n_2aveValue【図書館】&#10;有形固定資産減価償却率">
          <a:extLst>
            <a:ext uri="{FF2B5EF4-FFF2-40B4-BE49-F238E27FC236}">
              <a16:creationId xmlns:a16="http://schemas.microsoft.com/office/drawing/2014/main" id="{4E227BE4-8736-4E3D-91A6-A8C717854BEF}"/>
            </a:ext>
          </a:extLst>
        </xdr:cNvPr>
        <xdr:cNvSpPr txBox="1"/>
      </xdr:nvSpPr>
      <xdr:spPr>
        <a:xfrm>
          <a:off x="2705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3" name="n_3aveValue【図書館】&#10;有形固定資産減価償却率">
          <a:extLst>
            <a:ext uri="{FF2B5EF4-FFF2-40B4-BE49-F238E27FC236}">
              <a16:creationId xmlns:a16="http://schemas.microsoft.com/office/drawing/2014/main" id="{BDCD12B5-E987-43BC-B6E5-CB212E9E5730}"/>
            </a:ext>
          </a:extLst>
        </xdr:cNvPr>
        <xdr:cNvSpPr txBox="1"/>
      </xdr:nvSpPr>
      <xdr:spPr>
        <a:xfrm>
          <a:off x="18167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1541</xdr:rowOff>
    </xdr:from>
    <xdr:ext cx="405111" cy="259045"/>
    <xdr:sp macro="" textlink="">
      <xdr:nvSpPr>
        <xdr:cNvPr id="84" name="n_4aveValue【図書館】&#10;有形固定資産減価償却率">
          <a:extLst>
            <a:ext uri="{FF2B5EF4-FFF2-40B4-BE49-F238E27FC236}">
              <a16:creationId xmlns:a16="http://schemas.microsoft.com/office/drawing/2014/main" id="{7F0EBA91-E61B-49A6-B92E-0F437C2076A4}"/>
            </a:ext>
          </a:extLst>
        </xdr:cNvPr>
        <xdr:cNvSpPr txBox="1"/>
      </xdr:nvSpPr>
      <xdr:spPr>
        <a:xfrm>
          <a:off x="9277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5" name="n_1mainValue【図書館】&#10;有形固定資産減価償却率">
          <a:extLst>
            <a:ext uri="{FF2B5EF4-FFF2-40B4-BE49-F238E27FC236}">
              <a16:creationId xmlns:a16="http://schemas.microsoft.com/office/drawing/2014/main" id="{27DC7DCC-C14B-445E-A581-D3FB9278D12A}"/>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154957</xdr:rowOff>
    </xdr:from>
    <xdr:ext cx="405111" cy="259045"/>
    <xdr:sp macro="" textlink="">
      <xdr:nvSpPr>
        <xdr:cNvPr id="86" name="n_2mainValue【図書館】&#10;有形固定資産減価償却率">
          <a:extLst>
            <a:ext uri="{FF2B5EF4-FFF2-40B4-BE49-F238E27FC236}">
              <a16:creationId xmlns:a16="http://schemas.microsoft.com/office/drawing/2014/main" id="{0D0225DD-3BB7-488D-8D03-E3F11616C8EE}"/>
            </a:ext>
          </a:extLst>
        </xdr:cNvPr>
        <xdr:cNvSpPr txBox="1"/>
      </xdr:nvSpPr>
      <xdr:spPr>
        <a:xfrm>
          <a:off x="2705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109237</xdr:rowOff>
    </xdr:from>
    <xdr:ext cx="405111" cy="259045"/>
    <xdr:sp macro="" textlink="">
      <xdr:nvSpPr>
        <xdr:cNvPr id="87" name="n_3mainValue【図書館】&#10;有形固定資産減価償却率">
          <a:extLst>
            <a:ext uri="{FF2B5EF4-FFF2-40B4-BE49-F238E27FC236}">
              <a16:creationId xmlns:a16="http://schemas.microsoft.com/office/drawing/2014/main" id="{A181EE3B-CBFF-45F3-805A-12BD369265AB}"/>
            </a:ext>
          </a:extLst>
        </xdr:cNvPr>
        <xdr:cNvSpPr txBox="1"/>
      </xdr:nvSpPr>
      <xdr:spPr>
        <a:xfrm>
          <a:off x="1816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63517</xdr:rowOff>
    </xdr:from>
    <xdr:ext cx="405111" cy="259045"/>
    <xdr:sp macro="" textlink="">
      <xdr:nvSpPr>
        <xdr:cNvPr id="88" name="n_4mainValue【図書館】&#10;有形固定資産減価償却率">
          <a:extLst>
            <a:ext uri="{FF2B5EF4-FFF2-40B4-BE49-F238E27FC236}">
              <a16:creationId xmlns:a16="http://schemas.microsoft.com/office/drawing/2014/main" id="{6E86A51D-27C5-4007-8608-947776AD1A00}"/>
            </a:ext>
          </a:extLst>
        </xdr:cNvPr>
        <xdr:cNvSpPr txBox="1"/>
      </xdr:nvSpPr>
      <xdr:spPr>
        <a:xfrm>
          <a:off x="927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E651EF2-9EC5-491E-93D9-0E48EF92E97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5487F46-FF23-47B6-B23F-4A799464D37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5A1AC2A-140C-44FE-9421-0EA67A0A6E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801EE46-295C-494A-B673-10D715A0DE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8A07E34-2417-46A6-979E-20F8B5BB1A6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6D6238A-B03E-4880-AA54-A1E11E32CAB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D1609D8-D057-4C28-B5C6-F97723611D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54FA474-85AA-428A-BFB2-36ED56C48EF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DEED6AC1-7FC3-4508-8299-E6B53A466AD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55FACFD-44DB-4515-8E7C-7B18DB8F0E0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0C93A88-703F-4EA8-92A2-0CCE0F39829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940E079-5CAB-450D-A24D-B91ACBD7190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67B88F30-8E01-4316-8FC8-BF44EC1A8BD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60F1D529-5D74-4FCF-8393-BB67777E92F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DC57DBD-2FDD-4C9F-B281-C3D554149A2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C120B7C4-B4AC-444A-B472-4D8C196D347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3EB889C-21AD-4B8A-BE10-98530395E8C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4F49E9C-CC1E-45E1-A8DD-A8DA1029D80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B7AF310-4D8B-4FB7-B51F-BD1B7E325A9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32816684-086C-45F0-AB7F-C73BFEBFE00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BC6FBEF2-6563-43A2-AFD0-500BB0C1363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DA84911B-AA38-464D-BD18-778B2B3F57DB}"/>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EA8AD337-3C78-4E3F-953F-767F3CFA7991}"/>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CA66BF05-6B2E-4EA5-A867-30245EA90258}"/>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57432440-0DF5-4AEE-9258-DFADB044436C}"/>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FF28A367-A2BA-4DB1-8BA2-C17F4FA48F8C}"/>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F71ED9F5-3C30-4B46-ACF5-9F106E013027}"/>
            </a:ext>
          </a:extLst>
        </xdr:cNvPr>
        <xdr:cNvSpPr txBox="1"/>
      </xdr:nvSpPr>
      <xdr:spPr>
        <a:xfrm>
          <a:off x="1051560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06853D45-D8E6-4EEA-BF52-A326CD40E3A2}"/>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2C4A1200-86E7-4381-BBB7-6413AE5C586F}"/>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2362FC87-6B52-4DB2-9D5D-5505BCC45B17}"/>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33B54822-A42F-4CE9-AC52-BFAA03BE3406}"/>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BCCA66A9-537E-4732-8E32-9836167531C0}"/>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6E2EC04-C2AE-40A9-9493-BA7F977AA2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A168CD6-D5E0-4423-856F-78337AEDC76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520A106-5595-479F-B5E7-8B632E5B8D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82D5C0C-60A0-4CF7-9633-1569637C74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A794347-5EEA-4A5F-BFF2-335E4D7CE8D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26" name="楕円 125">
          <a:extLst>
            <a:ext uri="{FF2B5EF4-FFF2-40B4-BE49-F238E27FC236}">
              <a16:creationId xmlns:a16="http://schemas.microsoft.com/office/drawing/2014/main" id="{06397F59-3704-48D5-9096-49CF4EE46FEB}"/>
            </a:ext>
          </a:extLst>
        </xdr:cNvPr>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38117</xdr:rowOff>
    </xdr:from>
    <xdr:ext cx="469744" cy="259045"/>
    <xdr:sp macro="" textlink="">
      <xdr:nvSpPr>
        <xdr:cNvPr id="127" name="【図書館】&#10;一人当たり面積該当値テキスト">
          <a:extLst>
            <a:ext uri="{FF2B5EF4-FFF2-40B4-BE49-F238E27FC236}">
              <a16:creationId xmlns:a16="http://schemas.microsoft.com/office/drawing/2014/main" id="{3E964D8C-CCDB-4D7E-8BA5-5CC72028E3B5}"/>
            </a:ext>
          </a:extLst>
        </xdr:cNvPr>
        <xdr:cNvSpPr txBox="1"/>
      </xdr:nvSpPr>
      <xdr:spPr>
        <a:xfrm>
          <a:off x="10515600"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59690</xdr:rowOff>
    </xdr:from>
    <xdr:to>
      <xdr:col>50</xdr:col>
      <xdr:colOff>165100</xdr:colOff>
      <xdr:row>37</xdr:row>
      <xdr:rowOff>161290</xdr:rowOff>
    </xdr:to>
    <xdr:sp macro="" textlink="">
      <xdr:nvSpPr>
        <xdr:cNvPr id="128" name="楕円 127">
          <a:extLst>
            <a:ext uri="{FF2B5EF4-FFF2-40B4-BE49-F238E27FC236}">
              <a16:creationId xmlns:a16="http://schemas.microsoft.com/office/drawing/2014/main" id="{B2190A87-1B5F-4B86-A93E-6DDE4D018D88}"/>
            </a:ext>
          </a:extLst>
        </xdr:cNvPr>
        <xdr:cNvSpPr/>
      </xdr:nvSpPr>
      <xdr:spPr>
        <a:xfrm>
          <a:off x="958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110490</xdr:rowOff>
    </xdr:from>
    <xdr:to>
      <xdr:col>55</xdr:col>
      <xdr:colOff>0</xdr:colOff>
      <xdr:row>37</xdr:row>
      <xdr:rowOff>110490</xdr:rowOff>
    </xdr:to>
    <xdr:cxnSp macro="">
      <xdr:nvCxnSpPr>
        <xdr:cNvPr id="129" name="直線コネクタ 128">
          <a:extLst>
            <a:ext uri="{FF2B5EF4-FFF2-40B4-BE49-F238E27FC236}">
              <a16:creationId xmlns:a16="http://schemas.microsoft.com/office/drawing/2014/main" id="{B01BB672-69A5-4321-B12B-C967F54FB170}"/>
            </a:ext>
          </a:extLst>
        </xdr:cNvPr>
        <xdr:cNvCxnSpPr/>
      </xdr:nvCxnSpPr>
      <xdr:spPr>
        <a:xfrm>
          <a:off x="9639300" y="6454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59690</xdr:rowOff>
    </xdr:from>
    <xdr:to>
      <xdr:col>46</xdr:col>
      <xdr:colOff>38100</xdr:colOff>
      <xdr:row>37</xdr:row>
      <xdr:rowOff>161290</xdr:rowOff>
    </xdr:to>
    <xdr:sp macro="" textlink="">
      <xdr:nvSpPr>
        <xdr:cNvPr id="130" name="楕円 129">
          <a:extLst>
            <a:ext uri="{FF2B5EF4-FFF2-40B4-BE49-F238E27FC236}">
              <a16:creationId xmlns:a16="http://schemas.microsoft.com/office/drawing/2014/main" id="{6858C472-21FB-4262-8FD8-556926947B39}"/>
            </a:ext>
          </a:extLst>
        </xdr:cNvPr>
        <xdr:cNvSpPr/>
      </xdr:nvSpPr>
      <xdr:spPr>
        <a:xfrm>
          <a:off x="8699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110490</xdr:rowOff>
    </xdr:from>
    <xdr:to>
      <xdr:col>50</xdr:col>
      <xdr:colOff>114300</xdr:colOff>
      <xdr:row>37</xdr:row>
      <xdr:rowOff>110490</xdr:rowOff>
    </xdr:to>
    <xdr:cxnSp macro="">
      <xdr:nvCxnSpPr>
        <xdr:cNvPr id="131" name="直線コネクタ 130">
          <a:extLst>
            <a:ext uri="{FF2B5EF4-FFF2-40B4-BE49-F238E27FC236}">
              <a16:creationId xmlns:a16="http://schemas.microsoft.com/office/drawing/2014/main" id="{99B2C0F6-22A0-4668-87AE-BA7354111EDC}"/>
            </a:ext>
          </a:extLst>
        </xdr:cNvPr>
        <xdr:cNvCxnSpPr/>
      </xdr:nvCxnSpPr>
      <xdr:spPr>
        <a:xfrm>
          <a:off x="8750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59690</xdr:rowOff>
    </xdr:from>
    <xdr:to>
      <xdr:col>41</xdr:col>
      <xdr:colOff>101600</xdr:colOff>
      <xdr:row>37</xdr:row>
      <xdr:rowOff>161290</xdr:rowOff>
    </xdr:to>
    <xdr:sp macro="" textlink="">
      <xdr:nvSpPr>
        <xdr:cNvPr id="132" name="楕円 131">
          <a:extLst>
            <a:ext uri="{FF2B5EF4-FFF2-40B4-BE49-F238E27FC236}">
              <a16:creationId xmlns:a16="http://schemas.microsoft.com/office/drawing/2014/main" id="{75B1FDE0-C0A9-4677-B9EB-C418E55A18AC}"/>
            </a:ext>
          </a:extLst>
        </xdr:cNvPr>
        <xdr:cNvSpPr/>
      </xdr:nvSpPr>
      <xdr:spPr>
        <a:xfrm>
          <a:off x="781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110490</xdr:rowOff>
    </xdr:from>
    <xdr:to>
      <xdr:col>45</xdr:col>
      <xdr:colOff>177800</xdr:colOff>
      <xdr:row>37</xdr:row>
      <xdr:rowOff>110490</xdr:rowOff>
    </xdr:to>
    <xdr:cxnSp macro="">
      <xdr:nvCxnSpPr>
        <xdr:cNvPr id="133" name="直線コネクタ 132">
          <a:extLst>
            <a:ext uri="{FF2B5EF4-FFF2-40B4-BE49-F238E27FC236}">
              <a16:creationId xmlns:a16="http://schemas.microsoft.com/office/drawing/2014/main" id="{A578C961-7412-44D6-8030-6E0ACA927164}"/>
            </a:ext>
          </a:extLst>
        </xdr:cNvPr>
        <xdr:cNvCxnSpPr/>
      </xdr:nvCxnSpPr>
      <xdr:spPr>
        <a:xfrm>
          <a:off x="7861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59690</xdr:rowOff>
    </xdr:from>
    <xdr:to>
      <xdr:col>36</xdr:col>
      <xdr:colOff>165100</xdr:colOff>
      <xdr:row>37</xdr:row>
      <xdr:rowOff>161290</xdr:rowOff>
    </xdr:to>
    <xdr:sp macro="" textlink="">
      <xdr:nvSpPr>
        <xdr:cNvPr id="134" name="楕円 133">
          <a:extLst>
            <a:ext uri="{FF2B5EF4-FFF2-40B4-BE49-F238E27FC236}">
              <a16:creationId xmlns:a16="http://schemas.microsoft.com/office/drawing/2014/main" id="{B1C93453-CCE9-401E-87BC-565ACBB59E2C}"/>
            </a:ext>
          </a:extLst>
        </xdr:cNvPr>
        <xdr:cNvSpPr/>
      </xdr:nvSpPr>
      <xdr:spPr>
        <a:xfrm>
          <a:off x="6921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110490</xdr:rowOff>
    </xdr:from>
    <xdr:to>
      <xdr:col>41</xdr:col>
      <xdr:colOff>50800</xdr:colOff>
      <xdr:row>37</xdr:row>
      <xdr:rowOff>110490</xdr:rowOff>
    </xdr:to>
    <xdr:cxnSp macro="">
      <xdr:nvCxnSpPr>
        <xdr:cNvPr id="135" name="直線コネクタ 134">
          <a:extLst>
            <a:ext uri="{FF2B5EF4-FFF2-40B4-BE49-F238E27FC236}">
              <a16:creationId xmlns:a16="http://schemas.microsoft.com/office/drawing/2014/main" id="{E69BF522-3325-4721-8C2D-68F17AD9AE83}"/>
            </a:ext>
          </a:extLst>
        </xdr:cNvPr>
        <xdr:cNvCxnSpPr/>
      </xdr:nvCxnSpPr>
      <xdr:spPr>
        <a:xfrm>
          <a:off x="6972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CE2ED3C5-1199-434C-B218-CA80084CF906}"/>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67BC481E-75D4-4653-9EFE-E89F14DA6213}"/>
            </a:ext>
          </a:extLst>
        </xdr:cNvPr>
        <xdr:cNvSpPr txBox="1"/>
      </xdr:nvSpPr>
      <xdr:spPr>
        <a:xfrm>
          <a:off x="8515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43711DBC-C368-4DF5-9123-7E7A8DB79C9D}"/>
            </a:ext>
          </a:extLst>
        </xdr:cNvPr>
        <xdr:cNvSpPr txBox="1"/>
      </xdr:nvSpPr>
      <xdr:spPr>
        <a:xfrm>
          <a:off x="7626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0115C255-BBD8-4F67-835F-FA09ACECFD03}"/>
            </a:ext>
          </a:extLst>
        </xdr:cNvPr>
        <xdr:cNvSpPr txBox="1"/>
      </xdr:nvSpPr>
      <xdr:spPr>
        <a:xfrm>
          <a:off x="6737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152417</xdr:rowOff>
    </xdr:from>
    <xdr:ext cx="469744" cy="259045"/>
    <xdr:sp macro="" textlink="">
      <xdr:nvSpPr>
        <xdr:cNvPr id="140" name="n_1mainValue【図書館】&#10;一人当たり面積">
          <a:extLst>
            <a:ext uri="{FF2B5EF4-FFF2-40B4-BE49-F238E27FC236}">
              <a16:creationId xmlns:a16="http://schemas.microsoft.com/office/drawing/2014/main" id="{4DF24724-05D9-4B2B-ACDA-AF334D7277DA}"/>
            </a:ext>
          </a:extLst>
        </xdr:cNvPr>
        <xdr:cNvSpPr txBox="1"/>
      </xdr:nvSpPr>
      <xdr:spPr>
        <a:xfrm>
          <a:off x="93917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152417</xdr:rowOff>
    </xdr:from>
    <xdr:ext cx="469744" cy="259045"/>
    <xdr:sp macro="" textlink="">
      <xdr:nvSpPr>
        <xdr:cNvPr id="141" name="n_2mainValue【図書館】&#10;一人当たり面積">
          <a:extLst>
            <a:ext uri="{FF2B5EF4-FFF2-40B4-BE49-F238E27FC236}">
              <a16:creationId xmlns:a16="http://schemas.microsoft.com/office/drawing/2014/main" id="{9CF6E152-DFE1-4141-9484-9E7D0013FB32}"/>
            </a:ext>
          </a:extLst>
        </xdr:cNvPr>
        <xdr:cNvSpPr txBox="1"/>
      </xdr:nvSpPr>
      <xdr:spPr>
        <a:xfrm>
          <a:off x="85154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152417</xdr:rowOff>
    </xdr:from>
    <xdr:ext cx="469744" cy="259045"/>
    <xdr:sp macro="" textlink="">
      <xdr:nvSpPr>
        <xdr:cNvPr id="142" name="n_3mainValue【図書館】&#10;一人当たり面積">
          <a:extLst>
            <a:ext uri="{FF2B5EF4-FFF2-40B4-BE49-F238E27FC236}">
              <a16:creationId xmlns:a16="http://schemas.microsoft.com/office/drawing/2014/main" id="{B79409D9-3664-49C9-8F0D-D4110286318E}"/>
            </a:ext>
          </a:extLst>
        </xdr:cNvPr>
        <xdr:cNvSpPr txBox="1"/>
      </xdr:nvSpPr>
      <xdr:spPr>
        <a:xfrm>
          <a:off x="76264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152417</xdr:rowOff>
    </xdr:from>
    <xdr:ext cx="469744" cy="259045"/>
    <xdr:sp macro="" textlink="">
      <xdr:nvSpPr>
        <xdr:cNvPr id="143" name="n_4mainValue【図書館】&#10;一人当たり面積">
          <a:extLst>
            <a:ext uri="{FF2B5EF4-FFF2-40B4-BE49-F238E27FC236}">
              <a16:creationId xmlns:a16="http://schemas.microsoft.com/office/drawing/2014/main" id="{BEDC2D05-D14F-45C9-AB52-67CC9777ABD4}"/>
            </a:ext>
          </a:extLst>
        </xdr:cNvPr>
        <xdr:cNvSpPr txBox="1"/>
      </xdr:nvSpPr>
      <xdr:spPr>
        <a:xfrm>
          <a:off x="67374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2CCA5B2-0848-439F-966E-B3009583C5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D59F10E-DD3F-474D-8460-9212781C53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8742362-4185-4430-A2F5-DA6E2F9F15D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15E3985-78F1-4F4A-8216-0DB202F431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147E4E3-9F2F-42DA-8D0F-E88B85C2E55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C9AB001-570F-4FA9-875A-4C538C0BC1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F98E29A2-19C5-44ED-B866-8DC90A4D0C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1686118-1B60-4AF2-B9E6-6C24BA0058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A78F7DB6-D644-4973-8150-CEA55DB136D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B57CF2D-9076-4AD6-88B6-447846667EE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40E2D280-B735-40ED-A075-943025B301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54277DBD-1B7B-4AF9-B677-FB54B1F70BE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E7FD04A2-6AAB-4D66-8F5A-D0C61C120AF9}"/>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BC4A8240-1157-4274-A85A-DCD6CADB2BC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7A71646-7768-4A05-9F60-2FAC8417238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936302C6-EB37-4A5B-8C65-273E689CF92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A8C2CD3C-34B6-4D13-BB8D-A33C42FDB16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3B78579B-262D-4D73-9697-4C4C3A1296B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A4B1F6DA-380D-44F6-8576-93915486094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E4D04515-8E58-44F9-9A0F-94B267D613D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63CEF48-836A-4055-8832-49E7D03F6B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1D95A46A-90FC-48A1-B18D-402F7CCE834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10C20715-5367-4B03-84ED-04D40EF34AD6}"/>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AEB62E3-FFAC-4588-B89F-FB80C102CEA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5650D972-2A01-455F-83BD-A91E913C7F5E}"/>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F9EBAFD-3772-4070-89D6-160A857E45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5F5CB387-33E6-4235-9916-58B82608B1F0}"/>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22D86164-4220-4716-83EE-6B73577C763D}"/>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EC5D7179-3D33-4EE8-8136-B77474D8947B}"/>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2F4B517-5E6C-4B5E-B883-2750BE5FE843}"/>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838307EA-1523-419A-A167-ACF180C4F8AB}"/>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CC31AE7-DB0D-4061-9C7C-B85F8A29D6AD}"/>
            </a:ext>
          </a:extLst>
        </xdr:cNvPr>
        <xdr:cNvSpPr txBox="1"/>
      </xdr:nvSpPr>
      <xdr:spPr>
        <a:xfrm>
          <a:off x="467360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8720BF2C-8C96-4B06-9DDB-62D08DC89225}"/>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CFB93890-412A-4EAF-9CF8-D72E79D2E5DB}"/>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D11CA6A7-D1F0-4C1E-ABDE-7F5C26139FAF}"/>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143CD200-3C35-4621-B32D-589877053566}"/>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E484B3F3-35FB-442B-BE57-4A8FB9F34C3A}"/>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FD76F29-A079-4E5F-9B5E-039B39B05E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9F2B84-F198-47EA-9CF0-0A70DEB7EE3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B209AB-2017-4E2B-A6D4-966B2BC6C38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36CD771-79E1-4791-815E-94D824C0B2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0F5208-48D0-4B02-A076-E3129B82EED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86" name="楕円 185">
          <a:extLst>
            <a:ext uri="{FF2B5EF4-FFF2-40B4-BE49-F238E27FC236}">
              <a16:creationId xmlns:a16="http://schemas.microsoft.com/office/drawing/2014/main" id="{4A498F5E-4AD6-4B39-A2DC-94301561B9D8}"/>
            </a:ext>
          </a:extLst>
        </xdr:cNvPr>
        <xdr:cNvSpPr/>
      </xdr:nvSpPr>
      <xdr:spPr>
        <a:xfrm>
          <a:off x="45847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126836</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D21A873-24B5-4702-9555-D921F7744A6F}"/>
            </a:ext>
          </a:extLst>
        </xdr:cNvPr>
        <xdr:cNvSpPr txBox="1"/>
      </xdr:nvSpPr>
      <xdr:spPr>
        <a:xfrm>
          <a:off x="4673600"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88" name="楕円 187">
          <a:extLst>
            <a:ext uri="{FF2B5EF4-FFF2-40B4-BE49-F238E27FC236}">
              <a16:creationId xmlns:a16="http://schemas.microsoft.com/office/drawing/2014/main" id="{FBD93C1E-10E4-4640-8DBB-9DD2C8CBBB60}"/>
            </a:ext>
          </a:extLst>
        </xdr:cNvPr>
        <xdr:cNvSpPr/>
      </xdr:nvSpPr>
      <xdr:spPr>
        <a:xfrm>
          <a:off x="3746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130628</xdr:rowOff>
    </xdr:from>
    <xdr:to>
      <xdr:col>24</xdr:col>
      <xdr:colOff>63500</xdr:colOff>
      <xdr:row>61</xdr:row>
      <xdr:rowOff>27759</xdr:rowOff>
    </xdr:to>
    <xdr:cxnSp macro="">
      <xdr:nvCxnSpPr>
        <xdr:cNvPr id="189" name="直線コネクタ 188">
          <a:extLst>
            <a:ext uri="{FF2B5EF4-FFF2-40B4-BE49-F238E27FC236}">
              <a16:creationId xmlns:a16="http://schemas.microsoft.com/office/drawing/2014/main" id="{7F6D8D2F-4178-46A2-BE1D-D4C1961BD18C}"/>
            </a:ext>
          </a:extLst>
        </xdr:cNvPr>
        <xdr:cNvCxnSpPr/>
      </xdr:nvCxnSpPr>
      <xdr:spPr>
        <a:xfrm>
          <a:off x="3797300" y="10417628"/>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11249</xdr:rowOff>
    </xdr:from>
    <xdr:to>
      <xdr:col>15</xdr:col>
      <xdr:colOff>101600</xdr:colOff>
      <xdr:row>60</xdr:row>
      <xdr:rowOff>112849</xdr:rowOff>
    </xdr:to>
    <xdr:sp macro="" textlink="">
      <xdr:nvSpPr>
        <xdr:cNvPr id="190" name="楕円 189">
          <a:extLst>
            <a:ext uri="{FF2B5EF4-FFF2-40B4-BE49-F238E27FC236}">
              <a16:creationId xmlns:a16="http://schemas.microsoft.com/office/drawing/2014/main" id="{84A21205-59D6-471C-974C-B940905670E3}"/>
            </a:ext>
          </a:extLst>
        </xdr:cNvPr>
        <xdr:cNvSpPr/>
      </xdr:nvSpPr>
      <xdr:spPr>
        <a:xfrm>
          <a:off x="2857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62049</xdr:rowOff>
    </xdr:from>
    <xdr:to>
      <xdr:col>19</xdr:col>
      <xdr:colOff>177800</xdr:colOff>
      <xdr:row>60</xdr:row>
      <xdr:rowOff>130628</xdr:rowOff>
    </xdr:to>
    <xdr:cxnSp macro="">
      <xdr:nvCxnSpPr>
        <xdr:cNvPr id="191" name="直線コネクタ 190">
          <a:extLst>
            <a:ext uri="{FF2B5EF4-FFF2-40B4-BE49-F238E27FC236}">
              <a16:creationId xmlns:a16="http://schemas.microsoft.com/office/drawing/2014/main" id="{0BD66FF5-5AAB-4BC1-A427-D6FB528C0FE4}"/>
            </a:ext>
          </a:extLst>
        </xdr:cNvPr>
        <xdr:cNvCxnSpPr/>
      </xdr:nvCxnSpPr>
      <xdr:spPr>
        <a:xfrm>
          <a:off x="2908300" y="1034904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114119</xdr:rowOff>
    </xdr:from>
    <xdr:to>
      <xdr:col>10</xdr:col>
      <xdr:colOff>165100</xdr:colOff>
      <xdr:row>60</xdr:row>
      <xdr:rowOff>44269</xdr:rowOff>
    </xdr:to>
    <xdr:sp macro="" textlink="">
      <xdr:nvSpPr>
        <xdr:cNvPr id="192" name="楕円 191">
          <a:extLst>
            <a:ext uri="{FF2B5EF4-FFF2-40B4-BE49-F238E27FC236}">
              <a16:creationId xmlns:a16="http://schemas.microsoft.com/office/drawing/2014/main" id="{2980D766-BD77-44B5-83D0-0CD2D0F61876}"/>
            </a:ext>
          </a:extLst>
        </xdr:cNvPr>
        <xdr:cNvSpPr/>
      </xdr:nvSpPr>
      <xdr:spPr>
        <a:xfrm>
          <a:off x="1968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164919</xdr:rowOff>
    </xdr:from>
    <xdr:to>
      <xdr:col>15</xdr:col>
      <xdr:colOff>50800</xdr:colOff>
      <xdr:row>60</xdr:row>
      <xdr:rowOff>62049</xdr:rowOff>
    </xdr:to>
    <xdr:cxnSp macro="">
      <xdr:nvCxnSpPr>
        <xdr:cNvPr id="193" name="直線コネクタ 192">
          <a:extLst>
            <a:ext uri="{FF2B5EF4-FFF2-40B4-BE49-F238E27FC236}">
              <a16:creationId xmlns:a16="http://schemas.microsoft.com/office/drawing/2014/main" id="{BA7C0D60-5FF5-46ED-A9C6-1253FE6854D8}"/>
            </a:ext>
          </a:extLst>
        </xdr:cNvPr>
        <xdr:cNvCxnSpPr/>
      </xdr:nvCxnSpPr>
      <xdr:spPr>
        <a:xfrm>
          <a:off x="2019300" y="1028046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48804</xdr:rowOff>
    </xdr:from>
    <xdr:to>
      <xdr:col>6</xdr:col>
      <xdr:colOff>38100</xdr:colOff>
      <xdr:row>59</xdr:row>
      <xdr:rowOff>150404</xdr:rowOff>
    </xdr:to>
    <xdr:sp macro="" textlink="">
      <xdr:nvSpPr>
        <xdr:cNvPr id="194" name="楕円 193">
          <a:extLst>
            <a:ext uri="{FF2B5EF4-FFF2-40B4-BE49-F238E27FC236}">
              <a16:creationId xmlns:a16="http://schemas.microsoft.com/office/drawing/2014/main" id="{2BA3194F-1296-4008-9254-5BDBC961C517}"/>
            </a:ext>
          </a:extLst>
        </xdr:cNvPr>
        <xdr:cNvSpPr/>
      </xdr:nvSpPr>
      <xdr:spPr>
        <a:xfrm>
          <a:off x="1079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99604</xdr:rowOff>
    </xdr:from>
    <xdr:to>
      <xdr:col>10</xdr:col>
      <xdr:colOff>114300</xdr:colOff>
      <xdr:row>59</xdr:row>
      <xdr:rowOff>164919</xdr:rowOff>
    </xdr:to>
    <xdr:cxnSp macro="">
      <xdr:nvCxnSpPr>
        <xdr:cNvPr id="195" name="直線コネクタ 194">
          <a:extLst>
            <a:ext uri="{FF2B5EF4-FFF2-40B4-BE49-F238E27FC236}">
              <a16:creationId xmlns:a16="http://schemas.microsoft.com/office/drawing/2014/main" id="{FD1985AE-C1AA-4098-9876-EC0A6C89996C}"/>
            </a:ext>
          </a:extLst>
        </xdr:cNvPr>
        <xdr:cNvCxnSpPr/>
      </xdr:nvCxnSpPr>
      <xdr:spPr>
        <a:xfrm>
          <a:off x="1130300" y="1021515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96" name="n_1aveValue【体育館・プール】&#10;有形固定資産減価償却率">
          <a:extLst>
            <a:ext uri="{FF2B5EF4-FFF2-40B4-BE49-F238E27FC236}">
              <a16:creationId xmlns:a16="http://schemas.microsoft.com/office/drawing/2014/main" id="{48701B40-BE73-4A5E-9907-EF560A6707C7}"/>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156BCB36-E24C-4BB2-A5BC-07DD37BF0E4D}"/>
            </a:ext>
          </a:extLst>
        </xdr:cNvPr>
        <xdr:cNvSpPr txBox="1"/>
      </xdr:nvSpPr>
      <xdr:spPr>
        <a:xfrm>
          <a:off x="2705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8A279916-8227-4A28-B90B-6081CA2DD7BE}"/>
            </a:ext>
          </a:extLst>
        </xdr:cNvPr>
        <xdr:cNvSpPr txBox="1"/>
      </xdr:nvSpPr>
      <xdr:spPr>
        <a:xfrm>
          <a:off x="1816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E6E3D30D-9427-4AFC-A63D-D717BC67813A}"/>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1105</xdr:rowOff>
    </xdr:from>
    <xdr:ext cx="405111" cy="259045"/>
    <xdr:sp macro="" textlink="">
      <xdr:nvSpPr>
        <xdr:cNvPr id="200" name="n_1mainValue【体育館・プール】&#10;有形固定資産減価償却率">
          <a:extLst>
            <a:ext uri="{FF2B5EF4-FFF2-40B4-BE49-F238E27FC236}">
              <a16:creationId xmlns:a16="http://schemas.microsoft.com/office/drawing/2014/main" id="{1E9594DD-8836-4F01-885A-7F3CC23DFBD2}"/>
            </a:ext>
          </a:extLst>
        </xdr:cNvPr>
        <xdr:cNvSpPr txBox="1"/>
      </xdr:nvSpPr>
      <xdr:spPr>
        <a:xfrm>
          <a:off x="3582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103976</xdr:rowOff>
    </xdr:from>
    <xdr:ext cx="405111" cy="259045"/>
    <xdr:sp macro="" textlink="">
      <xdr:nvSpPr>
        <xdr:cNvPr id="201" name="n_2mainValue【体育館・プール】&#10;有形固定資産減価償却率">
          <a:extLst>
            <a:ext uri="{FF2B5EF4-FFF2-40B4-BE49-F238E27FC236}">
              <a16:creationId xmlns:a16="http://schemas.microsoft.com/office/drawing/2014/main" id="{68845534-E6CA-4BE4-A615-DFB7C7799FD0}"/>
            </a:ext>
          </a:extLst>
        </xdr:cNvPr>
        <xdr:cNvSpPr txBox="1"/>
      </xdr:nvSpPr>
      <xdr:spPr>
        <a:xfrm>
          <a:off x="2705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35396</xdr:rowOff>
    </xdr:from>
    <xdr:ext cx="405111" cy="259045"/>
    <xdr:sp macro="" textlink="">
      <xdr:nvSpPr>
        <xdr:cNvPr id="202" name="n_3mainValue【体育館・プール】&#10;有形固定資産減価償却率">
          <a:extLst>
            <a:ext uri="{FF2B5EF4-FFF2-40B4-BE49-F238E27FC236}">
              <a16:creationId xmlns:a16="http://schemas.microsoft.com/office/drawing/2014/main" id="{5A5A4DD8-6C56-45B8-A59D-F1C020F8B3A3}"/>
            </a:ext>
          </a:extLst>
        </xdr:cNvPr>
        <xdr:cNvSpPr txBox="1"/>
      </xdr:nvSpPr>
      <xdr:spPr>
        <a:xfrm>
          <a:off x="1816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141531</xdr:rowOff>
    </xdr:from>
    <xdr:ext cx="405111" cy="259045"/>
    <xdr:sp macro="" textlink="">
      <xdr:nvSpPr>
        <xdr:cNvPr id="203" name="n_4mainValue【体育館・プール】&#10;有形固定資産減価償却率">
          <a:extLst>
            <a:ext uri="{FF2B5EF4-FFF2-40B4-BE49-F238E27FC236}">
              <a16:creationId xmlns:a16="http://schemas.microsoft.com/office/drawing/2014/main" id="{0FEAF7F8-8837-498A-9961-E27007C8F703}"/>
            </a:ext>
          </a:extLst>
        </xdr:cNvPr>
        <xdr:cNvSpPr txBox="1"/>
      </xdr:nvSpPr>
      <xdr:spPr>
        <a:xfrm>
          <a:off x="927744" y="1025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A99C27E-A8A5-497C-B051-00D817679C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6EDAE7E-4E7C-499D-A0B7-7293272351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41E1774-BC5A-4943-AEE2-78864190E6F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4782C133-7E9F-4BFB-91E9-016E1664C9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0074C43-9974-4EE9-8CA5-39778C3ADA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2709A11-A086-476A-840C-8AF5AB50EF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48AF160-BFF1-4790-8D76-173F1141F17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751C8D1-2B6B-49F0-9505-46AFBCB3F4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26F5C05-4D19-4217-82B9-B8549557B7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3940AB7-722A-4DBE-84B4-FC6658001EF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D487967F-AA4A-408A-A289-0D2925C5357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5D951FD5-2408-4B79-BFAE-3ADB11C257F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8CBD9E6B-70B8-4ADB-8C09-FDFECFAAA85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88B4FBC-428D-4A37-842B-F33669AFE7F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FF85630-9786-45C8-A432-055248FCA55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F2130080-F74F-44F5-AB5F-B9E57ECB67B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71E98133-5A6E-4BEC-B104-828A4CC8D7B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C0D3A6D1-398E-418A-B181-D7C736DC8A0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DB1791E3-F65B-4067-849C-3D30BF2A071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6DA9A14F-A82C-487A-AE66-12E760B72CB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85EA6C-AB93-4E35-8E4B-2A864C41A7B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3EF9DF5-AFD6-49EC-9422-CD1F6C5CFB1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54460E0-50EF-4F0D-BE87-79B8E63CDF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97CF1CF-352D-4BF0-A86E-869A7D4141CE}"/>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8B967EAB-8566-4A4B-AEC3-EF7D198E450C}"/>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7B45EC94-E9BF-43F1-946F-A34504AF94FA}"/>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30EF23FF-FE4B-4C17-BB48-1B6A765BDC2B}"/>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77205785-97A9-4042-B330-CD9A64880469}"/>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67327</xdr:rowOff>
    </xdr:from>
    <xdr:ext cx="469744" cy="259045"/>
    <xdr:sp macro="" textlink="">
      <xdr:nvSpPr>
        <xdr:cNvPr id="232" name="【体育館・プール】&#10;一人当たり面積平均値テキスト">
          <a:extLst>
            <a:ext uri="{FF2B5EF4-FFF2-40B4-BE49-F238E27FC236}">
              <a16:creationId xmlns:a16="http://schemas.microsoft.com/office/drawing/2014/main" id="{1DC86588-9DF0-45DC-8834-A5210E1DCC69}"/>
            </a:ext>
          </a:extLst>
        </xdr:cNvPr>
        <xdr:cNvSpPr txBox="1"/>
      </xdr:nvSpPr>
      <xdr:spPr>
        <a:xfrm>
          <a:off x="10515600" y="1018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F7B5744A-0718-4EF6-BE95-6C5E7010296E}"/>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4757C41C-EE9D-4E79-9D79-5412C3329CD3}"/>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29784FE4-CFCD-457D-B00B-8000470FE262}"/>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0B7D554E-E7D8-4925-9048-CAD5D30D2081}"/>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9DCB0D69-4063-4849-9B82-8033B1E9E273}"/>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839B556-6F6C-4624-8DB7-0764638680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E25FC1-2BDB-415D-B30A-FFD72D4356A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A0A408-AF4E-4EC7-A71A-F0DA79DF1E1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119A85D-3FCF-43C1-BFBE-F6F1DA79F6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55276AB-EA78-45CE-BE93-EFDADEA284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101600</xdr:rowOff>
    </xdr:from>
    <xdr:to>
      <xdr:col>55</xdr:col>
      <xdr:colOff>50800</xdr:colOff>
      <xdr:row>62</xdr:row>
      <xdr:rowOff>31750</xdr:rowOff>
    </xdr:to>
    <xdr:sp macro="" textlink="">
      <xdr:nvSpPr>
        <xdr:cNvPr id="243" name="楕円 242">
          <a:extLst>
            <a:ext uri="{FF2B5EF4-FFF2-40B4-BE49-F238E27FC236}">
              <a16:creationId xmlns:a16="http://schemas.microsoft.com/office/drawing/2014/main" id="{AAF3CDBD-E1FA-4078-AA2A-1A4BD947FE23}"/>
            </a:ext>
          </a:extLst>
        </xdr:cNvPr>
        <xdr:cNvSpPr/>
      </xdr:nvSpPr>
      <xdr:spPr>
        <a:xfrm>
          <a:off x="10426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80027</xdr:rowOff>
    </xdr:from>
    <xdr:ext cx="469744" cy="259045"/>
    <xdr:sp macro="" textlink="">
      <xdr:nvSpPr>
        <xdr:cNvPr id="244" name="【体育館・プール】&#10;一人当たり面積該当値テキスト">
          <a:extLst>
            <a:ext uri="{FF2B5EF4-FFF2-40B4-BE49-F238E27FC236}">
              <a16:creationId xmlns:a16="http://schemas.microsoft.com/office/drawing/2014/main" id="{02F83330-2EE1-49FB-908B-8A06DB375C2F}"/>
            </a:ext>
          </a:extLst>
        </xdr:cNvPr>
        <xdr:cNvSpPr txBox="1"/>
      </xdr:nvSpPr>
      <xdr:spPr>
        <a:xfrm>
          <a:off x="10515600"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101600</xdr:rowOff>
    </xdr:from>
    <xdr:to>
      <xdr:col>50</xdr:col>
      <xdr:colOff>165100</xdr:colOff>
      <xdr:row>62</xdr:row>
      <xdr:rowOff>31750</xdr:rowOff>
    </xdr:to>
    <xdr:sp macro="" textlink="">
      <xdr:nvSpPr>
        <xdr:cNvPr id="245" name="楕円 244">
          <a:extLst>
            <a:ext uri="{FF2B5EF4-FFF2-40B4-BE49-F238E27FC236}">
              <a16:creationId xmlns:a16="http://schemas.microsoft.com/office/drawing/2014/main" id="{C9BD13D0-31ED-4D71-8C31-2AC3ABDB536C}"/>
            </a:ext>
          </a:extLst>
        </xdr:cNvPr>
        <xdr:cNvSpPr/>
      </xdr:nvSpPr>
      <xdr:spPr>
        <a:xfrm>
          <a:off x="958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152400</xdr:rowOff>
    </xdr:from>
    <xdr:to>
      <xdr:col>55</xdr:col>
      <xdr:colOff>0</xdr:colOff>
      <xdr:row>61</xdr:row>
      <xdr:rowOff>152400</xdr:rowOff>
    </xdr:to>
    <xdr:cxnSp macro="">
      <xdr:nvCxnSpPr>
        <xdr:cNvPr id="246" name="直線コネクタ 245">
          <a:extLst>
            <a:ext uri="{FF2B5EF4-FFF2-40B4-BE49-F238E27FC236}">
              <a16:creationId xmlns:a16="http://schemas.microsoft.com/office/drawing/2014/main" id="{FBF221D1-864B-4C66-9DF4-9A827FDED97D}"/>
            </a:ext>
          </a:extLst>
        </xdr:cNvPr>
        <xdr:cNvCxnSpPr/>
      </xdr:nvCxnSpPr>
      <xdr:spPr>
        <a:xfrm>
          <a:off x="9639300" y="10610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101600</xdr:rowOff>
    </xdr:from>
    <xdr:to>
      <xdr:col>46</xdr:col>
      <xdr:colOff>38100</xdr:colOff>
      <xdr:row>62</xdr:row>
      <xdr:rowOff>31750</xdr:rowOff>
    </xdr:to>
    <xdr:sp macro="" textlink="">
      <xdr:nvSpPr>
        <xdr:cNvPr id="247" name="楕円 246">
          <a:extLst>
            <a:ext uri="{FF2B5EF4-FFF2-40B4-BE49-F238E27FC236}">
              <a16:creationId xmlns:a16="http://schemas.microsoft.com/office/drawing/2014/main" id="{0CEE2009-AE48-46C4-9A35-03BE4AD5BD87}"/>
            </a:ext>
          </a:extLst>
        </xdr:cNvPr>
        <xdr:cNvSpPr/>
      </xdr:nvSpPr>
      <xdr:spPr>
        <a:xfrm>
          <a:off x="869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152400</xdr:rowOff>
    </xdr:from>
    <xdr:to>
      <xdr:col>50</xdr:col>
      <xdr:colOff>114300</xdr:colOff>
      <xdr:row>61</xdr:row>
      <xdr:rowOff>152400</xdr:rowOff>
    </xdr:to>
    <xdr:cxnSp macro="">
      <xdr:nvCxnSpPr>
        <xdr:cNvPr id="248" name="直線コネクタ 247">
          <a:extLst>
            <a:ext uri="{FF2B5EF4-FFF2-40B4-BE49-F238E27FC236}">
              <a16:creationId xmlns:a16="http://schemas.microsoft.com/office/drawing/2014/main" id="{87E211D0-3F60-4685-9341-22E5F5CA3F5A}"/>
            </a:ext>
          </a:extLst>
        </xdr:cNvPr>
        <xdr:cNvCxnSpPr/>
      </xdr:nvCxnSpPr>
      <xdr:spPr>
        <a:xfrm>
          <a:off x="8750300" y="1061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101600</xdr:rowOff>
    </xdr:from>
    <xdr:to>
      <xdr:col>41</xdr:col>
      <xdr:colOff>101600</xdr:colOff>
      <xdr:row>62</xdr:row>
      <xdr:rowOff>31750</xdr:rowOff>
    </xdr:to>
    <xdr:sp macro="" textlink="">
      <xdr:nvSpPr>
        <xdr:cNvPr id="249" name="楕円 248">
          <a:extLst>
            <a:ext uri="{FF2B5EF4-FFF2-40B4-BE49-F238E27FC236}">
              <a16:creationId xmlns:a16="http://schemas.microsoft.com/office/drawing/2014/main" id="{27461D5C-A1F6-4055-92BC-CA515A893E98}"/>
            </a:ext>
          </a:extLst>
        </xdr:cNvPr>
        <xdr:cNvSpPr/>
      </xdr:nvSpPr>
      <xdr:spPr>
        <a:xfrm>
          <a:off x="7810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152400</xdr:rowOff>
    </xdr:from>
    <xdr:to>
      <xdr:col>45</xdr:col>
      <xdr:colOff>177800</xdr:colOff>
      <xdr:row>61</xdr:row>
      <xdr:rowOff>152400</xdr:rowOff>
    </xdr:to>
    <xdr:cxnSp macro="">
      <xdr:nvCxnSpPr>
        <xdr:cNvPr id="250" name="直線コネクタ 249">
          <a:extLst>
            <a:ext uri="{FF2B5EF4-FFF2-40B4-BE49-F238E27FC236}">
              <a16:creationId xmlns:a16="http://schemas.microsoft.com/office/drawing/2014/main" id="{C4D3A6D5-85B4-4180-95EE-6E9169BB43E5}"/>
            </a:ext>
          </a:extLst>
        </xdr:cNvPr>
        <xdr:cNvCxnSpPr/>
      </xdr:nvCxnSpPr>
      <xdr:spPr>
        <a:xfrm>
          <a:off x="7861300" y="1061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101600</xdr:rowOff>
    </xdr:from>
    <xdr:to>
      <xdr:col>36</xdr:col>
      <xdr:colOff>165100</xdr:colOff>
      <xdr:row>62</xdr:row>
      <xdr:rowOff>31750</xdr:rowOff>
    </xdr:to>
    <xdr:sp macro="" textlink="">
      <xdr:nvSpPr>
        <xdr:cNvPr id="251" name="楕円 250">
          <a:extLst>
            <a:ext uri="{FF2B5EF4-FFF2-40B4-BE49-F238E27FC236}">
              <a16:creationId xmlns:a16="http://schemas.microsoft.com/office/drawing/2014/main" id="{9E582948-F0C3-48E5-963B-A005AA893AE4}"/>
            </a:ext>
          </a:extLst>
        </xdr:cNvPr>
        <xdr:cNvSpPr/>
      </xdr:nvSpPr>
      <xdr:spPr>
        <a:xfrm>
          <a:off x="6921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152400</xdr:rowOff>
    </xdr:from>
    <xdr:to>
      <xdr:col>41</xdr:col>
      <xdr:colOff>50800</xdr:colOff>
      <xdr:row>61</xdr:row>
      <xdr:rowOff>152400</xdr:rowOff>
    </xdr:to>
    <xdr:cxnSp macro="">
      <xdr:nvCxnSpPr>
        <xdr:cNvPr id="252" name="直線コネクタ 251">
          <a:extLst>
            <a:ext uri="{FF2B5EF4-FFF2-40B4-BE49-F238E27FC236}">
              <a16:creationId xmlns:a16="http://schemas.microsoft.com/office/drawing/2014/main" id="{AB387DF0-523C-49FB-9F84-6D73CCDE0DF3}"/>
            </a:ext>
          </a:extLst>
        </xdr:cNvPr>
        <xdr:cNvCxnSpPr/>
      </xdr:nvCxnSpPr>
      <xdr:spPr>
        <a:xfrm>
          <a:off x="6972300" y="1061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53" name="n_1aveValue【体育館・プール】&#10;一人当たり面積">
          <a:extLst>
            <a:ext uri="{FF2B5EF4-FFF2-40B4-BE49-F238E27FC236}">
              <a16:creationId xmlns:a16="http://schemas.microsoft.com/office/drawing/2014/main" id="{BBEADFF8-69F2-43B7-8976-D52915100E4D}"/>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40657</xdr:rowOff>
    </xdr:from>
    <xdr:ext cx="469744" cy="259045"/>
    <xdr:sp macro="" textlink="">
      <xdr:nvSpPr>
        <xdr:cNvPr id="254" name="n_2aveValue【体育館・プール】&#10;一人当たり面積">
          <a:extLst>
            <a:ext uri="{FF2B5EF4-FFF2-40B4-BE49-F238E27FC236}">
              <a16:creationId xmlns:a16="http://schemas.microsoft.com/office/drawing/2014/main" id="{D2FEF335-647E-4B2B-BB7F-4AA3196078BD}"/>
            </a:ext>
          </a:extLst>
        </xdr:cNvPr>
        <xdr:cNvSpPr txBox="1"/>
      </xdr:nvSpPr>
      <xdr:spPr>
        <a:xfrm>
          <a:off x="85154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5" name="n_3aveValue【体育館・プール】&#10;一人当たり面積">
          <a:extLst>
            <a:ext uri="{FF2B5EF4-FFF2-40B4-BE49-F238E27FC236}">
              <a16:creationId xmlns:a16="http://schemas.microsoft.com/office/drawing/2014/main" id="{ED3F0357-D7D0-496D-ADC8-D4121C86F5E7}"/>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71137</xdr:rowOff>
    </xdr:from>
    <xdr:ext cx="469744" cy="259045"/>
    <xdr:sp macro="" textlink="">
      <xdr:nvSpPr>
        <xdr:cNvPr id="256" name="n_4aveValue【体育館・プール】&#10;一人当たり面積">
          <a:extLst>
            <a:ext uri="{FF2B5EF4-FFF2-40B4-BE49-F238E27FC236}">
              <a16:creationId xmlns:a16="http://schemas.microsoft.com/office/drawing/2014/main" id="{BF1EB346-302A-42CE-A7A0-7BE0E585A9D9}"/>
            </a:ext>
          </a:extLst>
        </xdr:cNvPr>
        <xdr:cNvSpPr txBox="1"/>
      </xdr:nvSpPr>
      <xdr:spPr>
        <a:xfrm>
          <a:off x="6737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22877</xdr:rowOff>
    </xdr:from>
    <xdr:ext cx="469744" cy="259045"/>
    <xdr:sp macro="" textlink="">
      <xdr:nvSpPr>
        <xdr:cNvPr id="257" name="n_1mainValue【体育館・プール】&#10;一人当たり面積">
          <a:extLst>
            <a:ext uri="{FF2B5EF4-FFF2-40B4-BE49-F238E27FC236}">
              <a16:creationId xmlns:a16="http://schemas.microsoft.com/office/drawing/2014/main" id="{730297F0-A58B-4FE0-AF87-70E119C0D21A}"/>
            </a:ext>
          </a:extLst>
        </xdr:cNvPr>
        <xdr:cNvSpPr txBox="1"/>
      </xdr:nvSpPr>
      <xdr:spPr>
        <a:xfrm>
          <a:off x="93917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22877</xdr:rowOff>
    </xdr:from>
    <xdr:ext cx="469744" cy="259045"/>
    <xdr:sp macro="" textlink="">
      <xdr:nvSpPr>
        <xdr:cNvPr id="258" name="n_2mainValue【体育館・プール】&#10;一人当たり面積">
          <a:extLst>
            <a:ext uri="{FF2B5EF4-FFF2-40B4-BE49-F238E27FC236}">
              <a16:creationId xmlns:a16="http://schemas.microsoft.com/office/drawing/2014/main" id="{4DF36B64-0281-41D9-BAC2-9D2AA388B27F}"/>
            </a:ext>
          </a:extLst>
        </xdr:cNvPr>
        <xdr:cNvSpPr txBox="1"/>
      </xdr:nvSpPr>
      <xdr:spPr>
        <a:xfrm>
          <a:off x="8515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22877</xdr:rowOff>
    </xdr:from>
    <xdr:ext cx="469744" cy="259045"/>
    <xdr:sp macro="" textlink="">
      <xdr:nvSpPr>
        <xdr:cNvPr id="259" name="n_3mainValue【体育館・プール】&#10;一人当たり面積">
          <a:extLst>
            <a:ext uri="{FF2B5EF4-FFF2-40B4-BE49-F238E27FC236}">
              <a16:creationId xmlns:a16="http://schemas.microsoft.com/office/drawing/2014/main" id="{662839A5-7BBF-4FC6-BD5D-E0E0722D4335}"/>
            </a:ext>
          </a:extLst>
        </xdr:cNvPr>
        <xdr:cNvSpPr txBox="1"/>
      </xdr:nvSpPr>
      <xdr:spPr>
        <a:xfrm>
          <a:off x="7626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22877</xdr:rowOff>
    </xdr:from>
    <xdr:ext cx="469744" cy="259045"/>
    <xdr:sp macro="" textlink="">
      <xdr:nvSpPr>
        <xdr:cNvPr id="260" name="n_4mainValue【体育館・プール】&#10;一人当たり面積">
          <a:extLst>
            <a:ext uri="{FF2B5EF4-FFF2-40B4-BE49-F238E27FC236}">
              <a16:creationId xmlns:a16="http://schemas.microsoft.com/office/drawing/2014/main" id="{6750AA75-05C4-4B92-AA7C-5FCE8B352D48}"/>
            </a:ext>
          </a:extLst>
        </xdr:cNvPr>
        <xdr:cNvSpPr txBox="1"/>
      </xdr:nvSpPr>
      <xdr:spPr>
        <a:xfrm>
          <a:off x="6737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69A4384-B420-4ABA-AAE3-FE226B29C17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A16C651-7C54-4E06-9340-AF9BA09239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5462C61E-5BFF-4544-BF68-332C444FEF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43293B2-37EA-40CB-9B0D-57EAB54ACA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AC34E77-ED88-44AE-B95A-566DAF06EC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1E3058C-FF11-4FA8-8D78-C354AE1C407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51B8D52-AF0B-4D08-8C2F-9ADD368EADE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3BAEF19C-A86C-43C6-99B1-F1C4FD8F80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5BAAE835-6BC8-4B2C-BE3E-58D4A1FED31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C3A6FB9-2EF7-4AE5-9213-AA0B3F6FB04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B576CC5-1BF9-44AE-93B4-9ABB1291A7C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73857DC1-5123-4366-BCF8-7C555158834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EB32365A-3184-4DA8-B699-75944F0C4EF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0A7D8D9F-0D68-48BA-B644-DB712A855E2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83FFC2A1-4812-46F1-8DF0-6F4E7BD6830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0370CED6-E99A-4B11-A341-E0365966ECF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4447C480-727D-4750-8014-B0F124CB204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490968B0-4BE5-460C-9502-ED81815B507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21B055EE-3AD1-4B00-9B70-30E34B4E833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6B8EDEDA-759D-420F-AF29-230D4C8178D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C769E0A4-7D71-4C3F-AEC7-6854E69D5F1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BDDBEBDC-416F-45CE-BE68-838A970A26C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F7C33870-01DA-428A-8B68-989875EE6B2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A51A01E-E919-4ACD-90B6-8C0ECAA28B5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FF336A83-3173-44FE-8620-0CB46E15A8C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152FC3FF-6DA9-4FC0-A15C-3961BE80B1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BD08A7D9-65B4-484A-8E4B-DBD14DA4DA8E}"/>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338B3E6A-E8E0-424B-83B4-9276770396CE}"/>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2A16D91D-15D6-451B-AB82-430CC0F67D38}"/>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59DDE5CD-CD2E-49A0-AEC7-FA2FC1E85B70}"/>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12152FCE-DB45-434D-9430-F07A6B726CCF}"/>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74EB224-74EC-4247-8D42-59A6DA5A9C57}"/>
            </a:ext>
          </a:extLst>
        </xdr:cNvPr>
        <xdr:cNvSpPr txBox="1"/>
      </xdr:nvSpPr>
      <xdr:spPr>
        <a:xfrm>
          <a:off x="4673600" y="13662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F7BBC072-0F66-4FBE-B919-181662B5E907}"/>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F3A7DAD3-33EE-41F1-90C6-3813ECD7500C}"/>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1EA4E6DB-92FC-4F39-AA41-256AB251368F}"/>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26631C97-BDEE-4DC5-87C3-C4DB78E803FF}"/>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48AC8E1A-CB22-4274-BA54-5BF24ADCE847}"/>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EEDA947-6034-46DC-8A9D-4EB5E8BB00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0C41C72-CFB2-4FF5-97C8-4EFB6D21F27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C52E35A-1404-4C67-9507-65D3E4DA7DB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AFAF54-1EBC-4247-BF53-8A61F1307D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B1E0E3E-F071-4B7A-9023-8135EB8B50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95069</xdr:rowOff>
    </xdr:from>
    <xdr:to>
      <xdr:col>24</xdr:col>
      <xdr:colOff>114300</xdr:colOff>
      <xdr:row>79</xdr:row>
      <xdr:rowOff>25219</xdr:rowOff>
    </xdr:to>
    <xdr:sp macro="" textlink="">
      <xdr:nvSpPr>
        <xdr:cNvPr id="303" name="楕円 302">
          <a:extLst>
            <a:ext uri="{FF2B5EF4-FFF2-40B4-BE49-F238E27FC236}">
              <a16:creationId xmlns:a16="http://schemas.microsoft.com/office/drawing/2014/main" id="{844A8D28-FB79-4738-9011-591D31DB7D4F}"/>
            </a:ext>
          </a:extLst>
        </xdr:cNvPr>
        <xdr:cNvSpPr/>
      </xdr:nvSpPr>
      <xdr:spPr>
        <a:xfrm>
          <a:off x="4584700" y="1346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9996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F9EECBE-E492-4730-A5FA-FCEA9C682053}"/>
            </a:ext>
          </a:extLst>
        </xdr:cNvPr>
        <xdr:cNvSpPr txBox="1"/>
      </xdr:nvSpPr>
      <xdr:spPr>
        <a:xfrm>
          <a:off x="4673600" y="13383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26488</xdr:rowOff>
    </xdr:from>
    <xdr:to>
      <xdr:col>20</xdr:col>
      <xdr:colOff>38100</xdr:colOff>
      <xdr:row>78</xdr:row>
      <xdr:rowOff>128088</xdr:rowOff>
    </xdr:to>
    <xdr:sp macro="" textlink="">
      <xdr:nvSpPr>
        <xdr:cNvPr id="305" name="楕円 304">
          <a:extLst>
            <a:ext uri="{FF2B5EF4-FFF2-40B4-BE49-F238E27FC236}">
              <a16:creationId xmlns:a16="http://schemas.microsoft.com/office/drawing/2014/main" id="{1E4CD023-E3CE-4412-8A30-A5AF3B4D1970}"/>
            </a:ext>
          </a:extLst>
        </xdr:cNvPr>
        <xdr:cNvSpPr/>
      </xdr:nvSpPr>
      <xdr:spPr>
        <a:xfrm>
          <a:off x="3746500" y="1339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77288</xdr:rowOff>
    </xdr:from>
    <xdr:to>
      <xdr:col>24</xdr:col>
      <xdr:colOff>63500</xdr:colOff>
      <xdr:row>78</xdr:row>
      <xdr:rowOff>145869</xdr:rowOff>
    </xdr:to>
    <xdr:cxnSp macro="">
      <xdr:nvCxnSpPr>
        <xdr:cNvPr id="306" name="直線コネクタ 305">
          <a:extLst>
            <a:ext uri="{FF2B5EF4-FFF2-40B4-BE49-F238E27FC236}">
              <a16:creationId xmlns:a16="http://schemas.microsoft.com/office/drawing/2014/main" id="{84F6D094-971B-4994-A2A5-72C53CD83F35}"/>
            </a:ext>
          </a:extLst>
        </xdr:cNvPr>
        <xdr:cNvCxnSpPr/>
      </xdr:nvCxnSpPr>
      <xdr:spPr>
        <a:xfrm>
          <a:off x="3797300" y="13450388"/>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129358</xdr:rowOff>
    </xdr:from>
    <xdr:to>
      <xdr:col>15</xdr:col>
      <xdr:colOff>101600</xdr:colOff>
      <xdr:row>78</xdr:row>
      <xdr:rowOff>59508</xdr:rowOff>
    </xdr:to>
    <xdr:sp macro="" textlink="">
      <xdr:nvSpPr>
        <xdr:cNvPr id="307" name="楕円 306">
          <a:extLst>
            <a:ext uri="{FF2B5EF4-FFF2-40B4-BE49-F238E27FC236}">
              <a16:creationId xmlns:a16="http://schemas.microsoft.com/office/drawing/2014/main" id="{0E5B1A87-8075-429D-91FB-7B7AE1FC811B}"/>
            </a:ext>
          </a:extLst>
        </xdr:cNvPr>
        <xdr:cNvSpPr/>
      </xdr:nvSpPr>
      <xdr:spPr>
        <a:xfrm>
          <a:off x="2857500" y="1333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8708</xdr:rowOff>
    </xdr:from>
    <xdr:to>
      <xdr:col>19</xdr:col>
      <xdr:colOff>177800</xdr:colOff>
      <xdr:row>78</xdr:row>
      <xdr:rowOff>77288</xdr:rowOff>
    </xdr:to>
    <xdr:cxnSp macro="">
      <xdr:nvCxnSpPr>
        <xdr:cNvPr id="308" name="直線コネクタ 307">
          <a:extLst>
            <a:ext uri="{FF2B5EF4-FFF2-40B4-BE49-F238E27FC236}">
              <a16:creationId xmlns:a16="http://schemas.microsoft.com/office/drawing/2014/main" id="{41D0ADCE-2003-42B6-95CD-7EC5365786D8}"/>
            </a:ext>
          </a:extLst>
        </xdr:cNvPr>
        <xdr:cNvCxnSpPr/>
      </xdr:nvCxnSpPr>
      <xdr:spPr>
        <a:xfrm>
          <a:off x="2908300" y="133818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64044</xdr:rowOff>
    </xdr:from>
    <xdr:to>
      <xdr:col>10</xdr:col>
      <xdr:colOff>165100</xdr:colOff>
      <xdr:row>77</xdr:row>
      <xdr:rowOff>165644</xdr:rowOff>
    </xdr:to>
    <xdr:sp macro="" textlink="">
      <xdr:nvSpPr>
        <xdr:cNvPr id="309" name="楕円 308">
          <a:extLst>
            <a:ext uri="{FF2B5EF4-FFF2-40B4-BE49-F238E27FC236}">
              <a16:creationId xmlns:a16="http://schemas.microsoft.com/office/drawing/2014/main" id="{8F0B7C71-A986-4EBD-A006-A18EFABC7F30}"/>
            </a:ext>
          </a:extLst>
        </xdr:cNvPr>
        <xdr:cNvSpPr/>
      </xdr:nvSpPr>
      <xdr:spPr>
        <a:xfrm>
          <a:off x="1968500" y="132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114844</xdr:rowOff>
    </xdr:from>
    <xdr:to>
      <xdr:col>15</xdr:col>
      <xdr:colOff>50800</xdr:colOff>
      <xdr:row>78</xdr:row>
      <xdr:rowOff>8708</xdr:rowOff>
    </xdr:to>
    <xdr:cxnSp macro="">
      <xdr:nvCxnSpPr>
        <xdr:cNvPr id="310" name="直線コネクタ 309">
          <a:extLst>
            <a:ext uri="{FF2B5EF4-FFF2-40B4-BE49-F238E27FC236}">
              <a16:creationId xmlns:a16="http://schemas.microsoft.com/office/drawing/2014/main" id="{3ABC57A1-A2AD-4B50-9A4C-464A7D0265BF}"/>
            </a:ext>
          </a:extLst>
        </xdr:cNvPr>
        <xdr:cNvCxnSpPr/>
      </xdr:nvCxnSpPr>
      <xdr:spPr>
        <a:xfrm>
          <a:off x="2019300" y="133164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76</xdr:row>
      <xdr:rowOff>166914</xdr:rowOff>
    </xdr:from>
    <xdr:to>
      <xdr:col>6</xdr:col>
      <xdr:colOff>38100</xdr:colOff>
      <xdr:row>77</xdr:row>
      <xdr:rowOff>97064</xdr:rowOff>
    </xdr:to>
    <xdr:sp macro="" textlink="">
      <xdr:nvSpPr>
        <xdr:cNvPr id="311" name="楕円 310">
          <a:extLst>
            <a:ext uri="{FF2B5EF4-FFF2-40B4-BE49-F238E27FC236}">
              <a16:creationId xmlns:a16="http://schemas.microsoft.com/office/drawing/2014/main" id="{E9B7FEA2-EBC4-4D92-9270-C87349F39F13}"/>
            </a:ext>
          </a:extLst>
        </xdr:cNvPr>
        <xdr:cNvSpPr/>
      </xdr:nvSpPr>
      <xdr:spPr>
        <a:xfrm>
          <a:off x="1079500" y="1319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46264</xdr:rowOff>
    </xdr:from>
    <xdr:to>
      <xdr:col>10</xdr:col>
      <xdr:colOff>114300</xdr:colOff>
      <xdr:row>77</xdr:row>
      <xdr:rowOff>114844</xdr:rowOff>
    </xdr:to>
    <xdr:cxnSp macro="">
      <xdr:nvCxnSpPr>
        <xdr:cNvPr id="312" name="直線コネクタ 311">
          <a:extLst>
            <a:ext uri="{FF2B5EF4-FFF2-40B4-BE49-F238E27FC236}">
              <a16:creationId xmlns:a16="http://schemas.microsoft.com/office/drawing/2014/main" id="{35EDAB35-CCD5-48AF-9C57-C1A9F53A39F0}"/>
            </a:ext>
          </a:extLst>
        </xdr:cNvPr>
        <xdr:cNvCxnSpPr/>
      </xdr:nvCxnSpPr>
      <xdr:spPr>
        <a:xfrm>
          <a:off x="1130300" y="1324791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163303</xdr:rowOff>
    </xdr:from>
    <xdr:ext cx="405111" cy="259045"/>
    <xdr:sp macro="" textlink="">
      <xdr:nvSpPr>
        <xdr:cNvPr id="313" name="n_1aveValue【福祉施設】&#10;有形固定資産減価償却率">
          <a:extLst>
            <a:ext uri="{FF2B5EF4-FFF2-40B4-BE49-F238E27FC236}">
              <a16:creationId xmlns:a16="http://schemas.microsoft.com/office/drawing/2014/main" id="{46F87A63-823B-49BC-8460-EB337DB9CC72}"/>
            </a:ext>
          </a:extLst>
        </xdr:cNvPr>
        <xdr:cNvSpPr txBox="1"/>
      </xdr:nvSpPr>
      <xdr:spPr>
        <a:xfrm>
          <a:off x="3582044" y="1370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97989</xdr:rowOff>
    </xdr:from>
    <xdr:ext cx="405111" cy="259045"/>
    <xdr:sp macro="" textlink="">
      <xdr:nvSpPr>
        <xdr:cNvPr id="314" name="n_2aveValue【福祉施設】&#10;有形固定資産減価償却率">
          <a:extLst>
            <a:ext uri="{FF2B5EF4-FFF2-40B4-BE49-F238E27FC236}">
              <a16:creationId xmlns:a16="http://schemas.microsoft.com/office/drawing/2014/main" id="{939830E7-E121-4238-B62F-8B433B8D933B}"/>
            </a:ext>
          </a:extLst>
        </xdr:cNvPr>
        <xdr:cNvSpPr txBox="1"/>
      </xdr:nvSpPr>
      <xdr:spPr>
        <a:xfrm>
          <a:off x="2705744" y="1364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68597</xdr:rowOff>
    </xdr:from>
    <xdr:ext cx="405111" cy="259045"/>
    <xdr:sp macro="" textlink="">
      <xdr:nvSpPr>
        <xdr:cNvPr id="315" name="n_3aveValue【福祉施設】&#10;有形固定資産減価償却率">
          <a:extLst>
            <a:ext uri="{FF2B5EF4-FFF2-40B4-BE49-F238E27FC236}">
              <a16:creationId xmlns:a16="http://schemas.microsoft.com/office/drawing/2014/main" id="{1FD24793-F875-49F9-B6D6-082A38BFAE72}"/>
            </a:ext>
          </a:extLst>
        </xdr:cNvPr>
        <xdr:cNvSpPr txBox="1"/>
      </xdr:nvSpPr>
      <xdr:spPr>
        <a:xfrm>
          <a:off x="1816744" y="1361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32675</xdr:rowOff>
    </xdr:from>
    <xdr:ext cx="405111" cy="259045"/>
    <xdr:sp macro="" textlink="">
      <xdr:nvSpPr>
        <xdr:cNvPr id="316" name="n_4aveValue【福祉施設】&#10;有形固定資産減価償却率">
          <a:extLst>
            <a:ext uri="{FF2B5EF4-FFF2-40B4-BE49-F238E27FC236}">
              <a16:creationId xmlns:a16="http://schemas.microsoft.com/office/drawing/2014/main" id="{8D21CFB1-FBB1-4FB9-B4A2-FD48FAA1D8AB}"/>
            </a:ext>
          </a:extLst>
        </xdr:cNvPr>
        <xdr:cNvSpPr txBox="1"/>
      </xdr:nvSpPr>
      <xdr:spPr>
        <a:xfrm>
          <a:off x="927744" y="1357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144615</xdr:rowOff>
    </xdr:from>
    <xdr:ext cx="405111" cy="259045"/>
    <xdr:sp macro="" textlink="">
      <xdr:nvSpPr>
        <xdr:cNvPr id="317" name="n_1mainValue【福祉施設】&#10;有形固定資産減価償却率">
          <a:extLst>
            <a:ext uri="{FF2B5EF4-FFF2-40B4-BE49-F238E27FC236}">
              <a16:creationId xmlns:a16="http://schemas.microsoft.com/office/drawing/2014/main" id="{7A4728C5-2B44-4721-B031-1B78D56BE2C0}"/>
            </a:ext>
          </a:extLst>
        </xdr:cNvPr>
        <xdr:cNvSpPr txBox="1"/>
      </xdr:nvSpPr>
      <xdr:spPr>
        <a:xfrm>
          <a:off x="3582044" y="1317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76035</xdr:rowOff>
    </xdr:from>
    <xdr:ext cx="405111" cy="259045"/>
    <xdr:sp macro="" textlink="">
      <xdr:nvSpPr>
        <xdr:cNvPr id="318" name="n_2mainValue【福祉施設】&#10;有形固定資産減価償却率">
          <a:extLst>
            <a:ext uri="{FF2B5EF4-FFF2-40B4-BE49-F238E27FC236}">
              <a16:creationId xmlns:a16="http://schemas.microsoft.com/office/drawing/2014/main" id="{6F07A1AB-ED5C-4F6D-868E-2160781610E8}"/>
            </a:ext>
          </a:extLst>
        </xdr:cNvPr>
        <xdr:cNvSpPr txBox="1"/>
      </xdr:nvSpPr>
      <xdr:spPr>
        <a:xfrm>
          <a:off x="2705744" y="13106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10721</xdr:rowOff>
    </xdr:from>
    <xdr:ext cx="405111" cy="259045"/>
    <xdr:sp macro="" textlink="">
      <xdr:nvSpPr>
        <xdr:cNvPr id="319" name="n_3mainValue【福祉施設】&#10;有形固定資産減価償却率">
          <a:extLst>
            <a:ext uri="{FF2B5EF4-FFF2-40B4-BE49-F238E27FC236}">
              <a16:creationId xmlns:a16="http://schemas.microsoft.com/office/drawing/2014/main" id="{DFE9441A-A829-4B4A-AB9D-2EFF1BC4F0D4}"/>
            </a:ext>
          </a:extLst>
        </xdr:cNvPr>
        <xdr:cNvSpPr txBox="1"/>
      </xdr:nvSpPr>
      <xdr:spPr>
        <a:xfrm>
          <a:off x="1816744" y="1304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113591</xdr:rowOff>
    </xdr:from>
    <xdr:ext cx="405111" cy="259045"/>
    <xdr:sp macro="" textlink="">
      <xdr:nvSpPr>
        <xdr:cNvPr id="320" name="n_4mainValue【福祉施設】&#10;有形固定資産減価償却率">
          <a:extLst>
            <a:ext uri="{FF2B5EF4-FFF2-40B4-BE49-F238E27FC236}">
              <a16:creationId xmlns:a16="http://schemas.microsoft.com/office/drawing/2014/main" id="{DF82FB36-2F0C-483B-82B0-55A5F1901E6E}"/>
            </a:ext>
          </a:extLst>
        </xdr:cNvPr>
        <xdr:cNvSpPr txBox="1"/>
      </xdr:nvSpPr>
      <xdr:spPr>
        <a:xfrm>
          <a:off x="927744" y="1297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C1E1CA3-6103-494E-9FA7-DD0F1425042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46446D9-1562-4191-A8B1-285D1C41EDB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F7995FB-188A-4134-A14B-7AB544FC1B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5DC054B-34B0-43EE-B1F4-1BF46F39D4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D785B2A-BE2C-4445-A4C6-DB10DA0DF21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4D99E48-2F38-4D6B-AD55-6CB9348CD8D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8C80613-48BD-4811-8369-0D0B92AC4F3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05BD9E9-4250-4614-9B14-BDF59431FA7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6FC4B38-8B03-4100-8583-61864642D4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84F8D27-ACA3-4093-A57B-7E93D22BAD5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EE4A366B-49C3-41F2-B6DC-353E98D1182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A1DD04AA-8AEB-47E2-B9A4-A978FD5068D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712D8E6C-73AB-46D3-9702-6E886B97A62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C0717C33-1F2B-4B4F-8D94-0AC51FC8DE4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41D059E-1B5D-48AF-B9F4-C8DEBB1A661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6914030-D264-458D-92A9-AE1CB2355C4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F342C9BC-3807-4D8B-84FC-DE51F96DADF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B0902D61-FBB6-4292-A1A4-98DECFECB6D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5B13EFD-DB76-4FDB-A928-6EB6BF9C8B6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506C6B-B464-4D04-A338-A6B71F6BE2B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E662292-AC89-4C6D-B066-1272C1FDFB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6B90DCF-E276-4B67-8811-E9EBB4D8782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7BCE358-63FC-4C9E-99B9-A955DF47EC2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2868FECB-156C-46A4-B1F7-1836BB201696}"/>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93B5CDFC-0776-4295-A56F-77B60881A1F6}"/>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562CD76B-800D-47E3-BBB3-77802DC306E9}"/>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DC0BA52D-8C23-4F60-AFF4-4388284B3A0F}"/>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5D76706B-F9AD-49C5-A8BE-72F2A8F381BB}"/>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80027</xdr:rowOff>
    </xdr:from>
    <xdr:ext cx="469744" cy="259045"/>
    <xdr:sp macro="" textlink="">
      <xdr:nvSpPr>
        <xdr:cNvPr id="349" name="【福祉施設】&#10;一人当たり面積平均値テキスト">
          <a:extLst>
            <a:ext uri="{FF2B5EF4-FFF2-40B4-BE49-F238E27FC236}">
              <a16:creationId xmlns:a16="http://schemas.microsoft.com/office/drawing/2014/main" id="{85355A98-A525-43E6-9EAD-119145344C11}"/>
            </a:ext>
          </a:extLst>
        </xdr:cNvPr>
        <xdr:cNvSpPr txBox="1"/>
      </xdr:nvSpPr>
      <xdr:spPr>
        <a:xfrm>
          <a:off x="10515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FCDE8CDB-313F-4CA8-916B-C3429F17F4A7}"/>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EE7902B9-55D4-40D2-89C8-360D2518ACA6}"/>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4DDB6D60-8910-455F-AEA0-ED961C3963A0}"/>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9E2B4920-01A3-4F77-BDD0-707FFAD4B2FC}"/>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39FCA5B9-F726-48B1-A7C7-C08CFF1C0984}"/>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855E4D-2185-4AF0-8629-BC2AC82D7F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7FC2D47-9B9A-42CC-B924-CE5A7B851F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3B8DA6-F6DE-4965-9A6A-0AE8D7E6E8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33C5742-32EC-425D-BC86-2A0914BAB01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F635C38-3859-45AF-8441-9B3566E5B5B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105411</xdr:rowOff>
    </xdr:from>
    <xdr:to>
      <xdr:col>55</xdr:col>
      <xdr:colOff>50800</xdr:colOff>
      <xdr:row>82</xdr:row>
      <xdr:rowOff>35561</xdr:rowOff>
    </xdr:to>
    <xdr:sp macro="" textlink="">
      <xdr:nvSpPr>
        <xdr:cNvPr id="360" name="楕円 359">
          <a:extLst>
            <a:ext uri="{FF2B5EF4-FFF2-40B4-BE49-F238E27FC236}">
              <a16:creationId xmlns:a16="http://schemas.microsoft.com/office/drawing/2014/main" id="{47358D55-8453-4EE4-8BC6-36649BE97012}"/>
            </a:ext>
          </a:extLst>
        </xdr:cNvPr>
        <xdr:cNvSpPr/>
      </xdr:nvSpPr>
      <xdr:spPr>
        <a:xfrm>
          <a:off x="104267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128288</xdr:rowOff>
    </xdr:from>
    <xdr:ext cx="469744" cy="259045"/>
    <xdr:sp macro="" textlink="">
      <xdr:nvSpPr>
        <xdr:cNvPr id="361" name="【福祉施設】&#10;一人当たり面積該当値テキスト">
          <a:extLst>
            <a:ext uri="{FF2B5EF4-FFF2-40B4-BE49-F238E27FC236}">
              <a16:creationId xmlns:a16="http://schemas.microsoft.com/office/drawing/2014/main" id="{45C4BBCF-7584-44CF-9AD4-424E8E74E104}"/>
            </a:ext>
          </a:extLst>
        </xdr:cNvPr>
        <xdr:cNvSpPr txBox="1"/>
      </xdr:nvSpPr>
      <xdr:spPr>
        <a:xfrm>
          <a:off x="10515600"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105411</xdr:rowOff>
    </xdr:from>
    <xdr:to>
      <xdr:col>50</xdr:col>
      <xdr:colOff>165100</xdr:colOff>
      <xdr:row>82</xdr:row>
      <xdr:rowOff>35561</xdr:rowOff>
    </xdr:to>
    <xdr:sp macro="" textlink="">
      <xdr:nvSpPr>
        <xdr:cNvPr id="362" name="楕円 361">
          <a:extLst>
            <a:ext uri="{FF2B5EF4-FFF2-40B4-BE49-F238E27FC236}">
              <a16:creationId xmlns:a16="http://schemas.microsoft.com/office/drawing/2014/main" id="{CD16B23A-48EB-4F4C-BA66-7BBD51123D3F}"/>
            </a:ext>
          </a:extLst>
        </xdr:cNvPr>
        <xdr:cNvSpPr/>
      </xdr:nvSpPr>
      <xdr:spPr>
        <a:xfrm>
          <a:off x="9588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156211</xdr:rowOff>
    </xdr:from>
    <xdr:to>
      <xdr:col>55</xdr:col>
      <xdr:colOff>0</xdr:colOff>
      <xdr:row>81</xdr:row>
      <xdr:rowOff>156211</xdr:rowOff>
    </xdr:to>
    <xdr:cxnSp macro="">
      <xdr:nvCxnSpPr>
        <xdr:cNvPr id="363" name="直線コネクタ 362">
          <a:extLst>
            <a:ext uri="{FF2B5EF4-FFF2-40B4-BE49-F238E27FC236}">
              <a16:creationId xmlns:a16="http://schemas.microsoft.com/office/drawing/2014/main" id="{76BC829F-24E2-498A-AAD4-C817E9213492}"/>
            </a:ext>
          </a:extLst>
        </xdr:cNvPr>
        <xdr:cNvCxnSpPr/>
      </xdr:nvCxnSpPr>
      <xdr:spPr>
        <a:xfrm>
          <a:off x="9639300" y="14043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105411</xdr:rowOff>
    </xdr:from>
    <xdr:to>
      <xdr:col>46</xdr:col>
      <xdr:colOff>38100</xdr:colOff>
      <xdr:row>82</xdr:row>
      <xdr:rowOff>35561</xdr:rowOff>
    </xdr:to>
    <xdr:sp macro="" textlink="">
      <xdr:nvSpPr>
        <xdr:cNvPr id="364" name="楕円 363">
          <a:extLst>
            <a:ext uri="{FF2B5EF4-FFF2-40B4-BE49-F238E27FC236}">
              <a16:creationId xmlns:a16="http://schemas.microsoft.com/office/drawing/2014/main" id="{1FCB390F-D259-4EBA-9A52-D93AE28052C4}"/>
            </a:ext>
          </a:extLst>
        </xdr:cNvPr>
        <xdr:cNvSpPr/>
      </xdr:nvSpPr>
      <xdr:spPr>
        <a:xfrm>
          <a:off x="8699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156211</xdr:rowOff>
    </xdr:from>
    <xdr:to>
      <xdr:col>50</xdr:col>
      <xdr:colOff>114300</xdr:colOff>
      <xdr:row>81</xdr:row>
      <xdr:rowOff>156211</xdr:rowOff>
    </xdr:to>
    <xdr:cxnSp macro="">
      <xdr:nvCxnSpPr>
        <xdr:cNvPr id="365" name="直線コネクタ 364">
          <a:extLst>
            <a:ext uri="{FF2B5EF4-FFF2-40B4-BE49-F238E27FC236}">
              <a16:creationId xmlns:a16="http://schemas.microsoft.com/office/drawing/2014/main" id="{B2C5B191-AA35-4C18-9E41-F0D5D09B3BDD}"/>
            </a:ext>
          </a:extLst>
        </xdr:cNvPr>
        <xdr:cNvCxnSpPr/>
      </xdr:nvCxnSpPr>
      <xdr:spPr>
        <a:xfrm>
          <a:off x="8750300" y="1404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105411</xdr:rowOff>
    </xdr:from>
    <xdr:to>
      <xdr:col>41</xdr:col>
      <xdr:colOff>101600</xdr:colOff>
      <xdr:row>82</xdr:row>
      <xdr:rowOff>35561</xdr:rowOff>
    </xdr:to>
    <xdr:sp macro="" textlink="">
      <xdr:nvSpPr>
        <xdr:cNvPr id="366" name="楕円 365">
          <a:extLst>
            <a:ext uri="{FF2B5EF4-FFF2-40B4-BE49-F238E27FC236}">
              <a16:creationId xmlns:a16="http://schemas.microsoft.com/office/drawing/2014/main" id="{09B3E084-75A7-4584-BFC4-004195DFB925}"/>
            </a:ext>
          </a:extLst>
        </xdr:cNvPr>
        <xdr:cNvSpPr/>
      </xdr:nvSpPr>
      <xdr:spPr>
        <a:xfrm>
          <a:off x="7810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156211</xdr:rowOff>
    </xdr:from>
    <xdr:to>
      <xdr:col>45</xdr:col>
      <xdr:colOff>177800</xdr:colOff>
      <xdr:row>81</xdr:row>
      <xdr:rowOff>156211</xdr:rowOff>
    </xdr:to>
    <xdr:cxnSp macro="">
      <xdr:nvCxnSpPr>
        <xdr:cNvPr id="367" name="直線コネクタ 366">
          <a:extLst>
            <a:ext uri="{FF2B5EF4-FFF2-40B4-BE49-F238E27FC236}">
              <a16:creationId xmlns:a16="http://schemas.microsoft.com/office/drawing/2014/main" id="{261C2F48-0155-4D48-A69F-BE94842A9AE4}"/>
            </a:ext>
          </a:extLst>
        </xdr:cNvPr>
        <xdr:cNvCxnSpPr/>
      </xdr:nvCxnSpPr>
      <xdr:spPr>
        <a:xfrm>
          <a:off x="7861300" y="1404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105411</xdr:rowOff>
    </xdr:from>
    <xdr:to>
      <xdr:col>36</xdr:col>
      <xdr:colOff>165100</xdr:colOff>
      <xdr:row>82</xdr:row>
      <xdr:rowOff>35561</xdr:rowOff>
    </xdr:to>
    <xdr:sp macro="" textlink="">
      <xdr:nvSpPr>
        <xdr:cNvPr id="368" name="楕円 367">
          <a:extLst>
            <a:ext uri="{FF2B5EF4-FFF2-40B4-BE49-F238E27FC236}">
              <a16:creationId xmlns:a16="http://schemas.microsoft.com/office/drawing/2014/main" id="{614AFE12-FED2-4E7E-9690-D2C92A6D368B}"/>
            </a:ext>
          </a:extLst>
        </xdr:cNvPr>
        <xdr:cNvSpPr/>
      </xdr:nvSpPr>
      <xdr:spPr>
        <a:xfrm>
          <a:off x="6921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156211</xdr:rowOff>
    </xdr:from>
    <xdr:to>
      <xdr:col>41</xdr:col>
      <xdr:colOff>50800</xdr:colOff>
      <xdr:row>81</xdr:row>
      <xdr:rowOff>156211</xdr:rowOff>
    </xdr:to>
    <xdr:cxnSp macro="">
      <xdr:nvCxnSpPr>
        <xdr:cNvPr id="369" name="直線コネクタ 368">
          <a:extLst>
            <a:ext uri="{FF2B5EF4-FFF2-40B4-BE49-F238E27FC236}">
              <a16:creationId xmlns:a16="http://schemas.microsoft.com/office/drawing/2014/main" id="{F385B086-7266-40CA-AFD1-9AECAC8A2463}"/>
            </a:ext>
          </a:extLst>
        </xdr:cNvPr>
        <xdr:cNvCxnSpPr/>
      </xdr:nvCxnSpPr>
      <xdr:spPr>
        <a:xfrm>
          <a:off x="6972300" y="1404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45738</xdr:rowOff>
    </xdr:from>
    <xdr:ext cx="469744" cy="259045"/>
    <xdr:sp macro="" textlink="">
      <xdr:nvSpPr>
        <xdr:cNvPr id="370" name="n_1aveValue【福祉施設】&#10;一人当たり面積">
          <a:extLst>
            <a:ext uri="{FF2B5EF4-FFF2-40B4-BE49-F238E27FC236}">
              <a16:creationId xmlns:a16="http://schemas.microsoft.com/office/drawing/2014/main" id="{5A482D33-1B06-46B2-8273-EA748BACDF56}"/>
            </a:ext>
          </a:extLst>
        </xdr:cNvPr>
        <xdr:cNvSpPr txBox="1"/>
      </xdr:nvSpPr>
      <xdr:spPr>
        <a:xfrm>
          <a:off x="9391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38116</xdr:rowOff>
    </xdr:from>
    <xdr:ext cx="469744" cy="259045"/>
    <xdr:sp macro="" textlink="">
      <xdr:nvSpPr>
        <xdr:cNvPr id="371" name="n_2aveValue【福祉施設】&#10;一人当たり面積">
          <a:extLst>
            <a:ext uri="{FF2B5EF4-FFF2-40B4-BE49-F238E27FC236}">
              <a16:creationId xmlns:a16="http://schemas.microsoft.com/office/drawing/2014/main" id="{1315A101-072E-49D8-8577-1A332EBCFA6B}"/>
            </a:ext>
          </a:extLst>
        </xdr:cNvPr>
        <xdr:cNvSpPr txBox="1"/>
      </xdr:nvSpPr>
      <xdr:spPr>
        <a:xfrm>
          <a:off x="8515427" y="1426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163847</xdr:rowOff>
    </xdr:from>
    <xdr:ext cx="469744" cy="259045"/>
    <xdr:sp macro="" textlink="">
      <xdr:nvSpPr>
        <xdr:cNvPr id="372" name="n_3aveValue【福祉施設】&#10;一人当たり面積">
          <a:extLst>
            <a:ext uri="{FF2B5EF4-FFF2-40B4-BE49-F238E27FC236}">
              <a16:creationId xmlns:a16="http://schemas.microsoft.com/office/drawing/2014/main" id="{35B2B025-2DEE-4528-8461-18D0C31D5DF1}"/>
            </a:ext>
          </a:extLst>
        </xdr:cNvPr>
        <xdr:cNvSpPr txBox="1"/>
      </xdr:nvSpPr>
      <xdr:spPr>
        <a:xfrm>
          <a:off x="7626427" y="1422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73" name="n_4aveValue【福祉施設】&#10;一人当たり面積">
          <a:extLst>
            <a:ext uri="{FF2B5EF4-FFF2-40B4-BE49-F238E27FC236}">
              <a16:creationId xmlns:a16="http://schemas.microsoft.com/office/drawing/2014/main" id="{CC349F62-C346-41A8-B189-ED2EF0214A52}"/>
            </a:ext>
          </a:extLst>
        </xdr:cNvPr>
        <xdr:cNvSpPr txBox="1"/>
      </xdr:nvSpPr>
      <xdr:spPr>
        <a:xfrm>
          <a:off x="67374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52088</xdr:rowOff>
    </xdr:from>
    <xdr:ext cx="469744" cy="259045"/>
    <xdr:sp macro="" textlink="">
      <xdr:nvSpPr>
        <xdr:cNvPr id="374" name="n_1mainValue【福祉施設】&#10;一人当たり面積">
          <a:extLst>
            <a:ext uri="{FF2B5EF4-FFF2-40B4-BE49-F238E27FC236}">
              <a16:creationId xmlns:a16="http://schemas.microsoft.com/office/drawing/2014/main" id="{5B829816-CF3C-4D41-9AC1-B47B87FDB90B}"/>
            </a:ext>
          </a:extLst>
        </xdr:cNvPr>
        <xdr:cNvSpPr txBox="1"/>
      </xdr:nvSpPr>
      <xdr:spPr>
        <a:xfrm>
          <a:off x="9391727" y="1376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52088</xdr:rowOff>
    </xdr:from>
    <xdr:ext cx="469744" cy="259045"/>
    <xdr:sp macro="" textlink="">
      <xdr:nvSpPr>
        <xdr:cNvPr id="375" name="n_2mainValue【福祉施設】&#10;一人当たり面積">
          <a:extLst>
            <a:ext uri="{FF2B5EF4-FFF2-40B4-BE49-F238E27FC236}">
              <a16:creationId xmlns:a16="http://schemas.microsoft.com/office/drawing/2014/main" id="{210423E0-AA73-4B44-ACDC-BDEC7CE49D57}"/>
            </a:ext>
          </a:extLst>
        </xdr:cNvPr>
        <xdr:cNvSpPr txBox="1"/>
      </xdr:nvSpPr>
      <xdr:spPr>
        <a:xfrm>
          <a:off x="8515427" y="1376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52088</xdr:rowOff>
    </xdr:from>
    <xdr:ext cx="469744" cy="259045"/>
    <xdr:sp macro="" textlink="">
      <xdr:nvSpPr>
        <xdr:cNvPr id="376" name="n_3mainValue【福祉施設】&#10;一人当たり面積">
          <a:extLst>
            <a:ext uri="{FF2B5EF4-FFF2-40B4-BE49-F238E27FC236}">
              <a16:creationId xmlns:a16="http://schemas.microsoft.com/office/drawing/2014/main" id="{B39BA3DE-61F8-4BAE-AF7B-A5C955D36C84}"/>
            </a:ext>
          </a:extLst>
        </xdr:cNvPr>
        <xdr:cNvSpPr txBox="1"/>
      </xdr:nvSpPr>
      <xdr:spPr>
        <a:xfrm>
          <a:off x="7626427" y="1376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52088</xdr:rowOff>
    </xdr:from>
    <xdr:ext cx="469744" cy="259045"/>
    <xdr:sp macro="" textlink="">
      <xdr:nvSpPr>
        <xdr:cNvPr id="377" name="n_4mainValue【福祉施設】&#10;一人当たり面積">
          <a:extLst>
            <a:ext uri="{FF2B5EF4-FFF2-40B4-BE49-F238E27FC236}">
              <a16:creationId xmlns:a16="http://schemas.microsoft.com/office/drawing/2014/main" id="{4E245F44-B969-476B-B912-8E06BC732BA4}"/>
            </a:ext>
          </a:extLst>
        </xdr:cNvPr>
        <xdr:cNvSpPr txBox="1"/>
      </xdr:nvSpPr>
      <xdr:spPr>
        <a:xfrm>
          <a:off x="6737427" y="1376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BDE5DBF-58CB-402D-AD5E-1E38F9FF69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4CF7C8A-7EF9-48CE-984E-26CC629CE8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A0B2172-A20B-43A9-9BBF-8CE5F37919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0B1CAEF-4BA5-4F44-9A0D-BE1E1D0F6A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BB967E0C-FBAF-456E-90AD-235D21E873C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3D30395-FA57-4D84-8746-15278233A0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382346D-BA02-4FD9-B76E-11D4E05CF9F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494974A-82D4-48EB-B317-6F51D52FF07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8783965-EC1C-4A6A-B70C-2842CE10FC5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76DE957D-FE49-402D-B259-0518FCC7EFC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B1CFA2C-A035-43FE-96CE-32B4B93652D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5AFAC06-6520-4795-B7A8-99562B332F0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53C712D9-5138-4EF0-9765-8BEF7ADE391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7BB8517A-9894-4FD8-9ACD-C50FFA7E5DC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42F0DC62-098D-44DB-B227-831CF412CFC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1ADE4C8E-F8B0-4C10-8476-E5926299497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BA5B2A32-8AB2-44AB-88D1-DD5A5027B01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12D7702E-766F-4D58-A241-8AD920D68C3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8A70D018-FDA5-4BE0-9CA5-F8C8B758BCD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16D94B20-1634-4B83-B453-8C3B8EC8EDB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8EC83F6A-7C91-4D54-A556-429C4F28695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A32A199-25A1-4C44-90EF-8B1617903D9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3A1791BC-F317-4264-998D-787A2B818B2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1A782D76-4203-4B55-B53C-E5D4653606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E11CCE4-42AD-4D52-9EB7-A8151C60FD5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70AC53CE-0857-4F5B-8794-87892FE7E21F}"/>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814EC5D-933A-46D4-9A54-C8445B05847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5D84ED60-BFDC-4609-9A0A-CF156296DFF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AB6A822F-8236-4475-AB8B-FB331CEFA4E3}"/>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67563A1F-47A5-467B-841E-AF96C377CDE3}"/>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C9CE44A-8BFC-4303-BEB8-FF2646E863BF}"/>
            </a:ext>
          </a:extLst>
        </xdr:cNvPr>
        <xdr:cNvSpPr txBox="1"/>
      </xdr:nvSpPr>
      <xdr:spPr>
        <a:xfrm>
          <a:off x="4673600" y="17766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15F4F3B6-78AC-4C82-BF85-96166E51B78D}"/>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95950D88-F872-40D3-8915-60355313F48B}"/>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4ABFE0AB-02E9-4FE2-8556-5EBFF999EBEE}"/>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5C726779-E185-4737-BBC5-02CA3BD61817}"/>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981448EF-8582-4259-8460-775D6E735D64}"/>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36CA58B-6FF6-496C-A623-8F8EBEB723F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5F42994-716B-40F0-8E83-0788BC8DF06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6E4C879-9918-4BE0-8417-CDDFF718B90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66777F4-A894-4207-9322-7E264E82FA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309219C-9872-4AB2-BB30-0565D633541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19" name="楕円 418">
          <a:extLst>
            <a:ext uri="{FF2B5EF4-FFF2-40B4-BE49-F238E27FC236}">
              <a16:creationId xmlns:a16="http://schemas.microsoft.com/office/drawing/2014/main" id="{1CD1D9E8-CD0F-4A74-BAA0-AE8E064319C2}"/>
            </a:ext>
          </a:extLst>
        </xdr:cNvPr>
        <xdr:cNvSpPr/>
      </xdr:nvSpPr>
      <xdr:spPr>
        <a:xfrm>
          <a:off x="4584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83838</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EAE66DA7-D2EF-4C7F-80BD-21F9B3C5F274}"/>
            </a:ext>
          </a:extLst>
        </xdr:cNvPr>
        <xdr:cNvSpPr txBox="1"/>
      </xdr:nvSpPr>
      <xdr:spPr>
        <a:xfrm>
          <a:off x="4673600"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72752</xdr:rowOff>
    </xdr:from>
    <xdr:to>
      <xdr:col>20</xdr:col>
      <xdr:colOff>38100</xdr:colOff>
      <xdr:row>106</xdr:row>
      <xdr:rowOff>2902</xdr:rowOff>
    </xdr:to>
    <xdr:sp macro="" textlink="">
      <xdr:nvSpPr>
        <xdr:cNvPr id="421" name="楕円 420">
          <a:extLst>
            <a:ext uri="{FF2B5EF4-FFF2-40B4-BE49-F238E27FC236}">
              <a16:creationId xmlns:a16="http://schemas.microsoft.com/office/drawing/2014/main" id="{0CB32039-571A-4526-9FCE-C63426AFAA45}"/>
            </a:ext>
          </a:extLst>
        </xdr:cNvPr>
        <xdr:cNvSpPr/>
      </xdr:nvSpPr>
      <xdr:spPr>
        <a:xfrm>
          <a:off x="3746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123552</xdr:rowOff>
    </xdr:from>
    <xdr:to>
      <xdr:col>24</xdr:col>
      <xdr:colOff>63500</xdr:colOff>
      <xdr:row>105</xdr:row>
      <xdr:rowOff>156211</xdr:rowOff>
    </xdr:to>
    <xdr:cxnSp macro="">
      <xdr:nvCxnSpPr>
        <xdr:cNvPr id="422" name="直線コネクタ 421">
          <a:extLst>
            <a:ext uri="{FF2B5EF4-FFF2-40B4-BE49-F238E27FC236}">
              <a16:creationId xmlns:a16="http://schemas.microsoft.com/office/drawing/2014/main" id="{03942BAC-4E8B-45A3-924D-C11D3AE7A67E}"/>
            </a:ext>
          </a:extLst>
        </xdr:cNvPr>
        <xdr:cNvCxnSpPr/>
      </xdr:nvCxnSpPr>
      <xdr:spPr>
        <a:xfrm>
          <a:off x="3797300" y="18125802"/>
          <a:ext cx="8382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41729</xdr:rowOff>
    </xdr:from>
    <xdr:to>
      <xdr:col>15</xdr:col>
      <xdr:colOff>101600</xdr:colOff>
      <xdr:row>105</xdr:row>
      <xdr:rowOff>143329</xdr:rowOff>
    </xdr:to>
    <xdr:sp macro="" textlink="">
      <xdr:nvSpPr>
        <xdr:cNvPr id="423" name="楕円 422">
          <a:extLst>
            <a:ext uri="{FF2B5EF4-FFF2-40B4-BE49-F238E27FC236}">
              <a16:creationId xmlns:a16="http://schemas.microsoft.com/office/drawing/2014/main" id="{5A495864-0C8C-4BC6-A1F3-05C7E8319F90}"/>
            </a:ext>
          </a:extLst>
        </xdr:cNvPr>
        <xdr:cNvSpPr/>
      </xdr:nvSpPr>
      <xdr:spPr>
        <a:xfrm>
          <a:off x="2857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92529</xdr:rowOff>
    </xdr:from>
    <xdr:to>
      <xdr:col>19</xdr:col>
      <xdr:colOff>177800</xdr:colOff>
      <xdr:row>105</xdr:row>
      <xdr:rowOff>123552</xdr:rowOff>
    </xdr:to>
    <xdr:cxnSp macro="">
      <xdr:nvCxnSpPr>
        <xdr:cNvPr id="424" name="直線コネクタ 423">
          <a:extLst>
            <a:ext uri="{FF2B5EF4-FFF2-40B4-BE49-F238E27FC236}">
              <a16:creationId xmlns:a16="http://schemas.microsoft.com/office/drawing/2014/main" id="{E6B2BA49-6350-4635-82A5-797686C66EBC}"/>
            </a:ext>
          </a:extLst>
        </xdr:cNvPr>
        <xdr:cNvCxnSpPr/>
      </xdr:nvCxnSpPr>
      <xdr:spPr>
        <a:xfrm>
          <a:off x="2908300" y="18094779"/>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10705</xdr:rowOff>
    </xdr:from>
    <xdr:to>
      <xdr:col>10</xdr:col>
      <xdr:colOff>165100</xdr:colOff>
      <xdr:row>105</xdr:row>
      <xdr:rowOff>112305</xdr:rowOff>
    </xdr:to>
    <xdr:sp macro="" textlink="">
      <xdr:nvSpPr>
        <xdr:cNvPr id="425" name="楕円 424">
          <a:extLst>
            <a:ext uri="{FF2B5EF4-FFF2-40B4-BE49-F238E27FC236}">
              <a16:creationId xmlns:a16="http://schemas.microsoft.com/office/drawing/2014/main" id="{72321AC3-5107-48A2-9BCC-2D9C0D52F3B7}"/>
            </a:ext>
          </a:extLst>
        </xdr:cNvPr>
        <xdr:cNvSpPr/>
      </xdr:nvSpPr>
      <xdr:spPr>
        <a:xfrm>
          <a:off x="1968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61505</xdr:rowOff>
    </xdr:from>
    <xdr:to>
      <xdr:col>15</xdr:col>
      <xdr:colOff>50800</xdr:colOff>
      <xdr:row>105</xdr:row>
      <xdr:rowOff>92529</xdr:rowOff>
    </xdr:to>
    <xdr:cxnSp macro="">
      <xdr:nvCxnSpPr>
        <xdr:cNvPr id="426" name="直線コネクタ 425">
          <a:extLst>
            <a:ext uri="{FF2B5EF4-FFF2-40B4-BE49-F238E27FC236}">
              <a16:creationId xmlns:a16="http://schemas.microsoft.com/office/drawing/2014/main" id="{2332A374-629F-40B1-B1F9-06D48B59F98E}"/>
            </a:ext>
          </a:extLst>
        </xdr:cNvPr>
        <xdr:cNvCxnSpPr/>
      </xdr:nvCxnSpPr>
      <xdr:spPr>
        <a:xfrm>
          <a:off x="2019300" y="1806375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27" name="楕円 426">
          <a:extLst>
            <a:ext uri="{FF2B5EF4-FFF2-40B4-BE49-F238E27FC236}">
              <a16:creationId xmlns:a16="http://schemas.microsoft.com/office/drawing/2014/main" id="{8268918F-D96D-4502-BF0B-1FE182E22DE9}"/>
            </a:ext>
          </a:extLst>
        </xdr:cNvPr>
        <xdr:cNvSpPr/>
      </xdr:nvSpPr>
      <xdr:spPr>
        <a:xfrm>
          <a:off x="1079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32113</xdr:rowOff>
    </xdr:from>
    <xdr:to>
      <xdr:col>10</xdr:col>
      <xdr:colOff>114300</xdr:colOff>
      <xdr:row>105</xdr:row>
      <xdr:rowOff>61505</xdr:rowOff>
    </xdr:to>
    <xdr:cxnSp macro="">
      <xdr:nvCxnSpPr>
        <xdr:cNvPr id="428" name="直線コネクタ 427">
          <a:extLst>
            <a:ext uri="{FF2B5EF4-FFF2-40B4-BE49-F238E27FC236}">
              <a16:creationId xmlns:a16="http://schemas.microsoft.com/office/drawing/2014/main" id="{24A06044-2A0D-431A-B19B-635C773D5962}"/>
            </a:ext>
          </a:extLst>
        </xdr:cNvPr>
        <xdr:cNvCxnSpPr/>
      </xdr:nvCxnSpPr>
      <xdr:spPr>
        <a:xfrm>
          <a:off x="1130300" y="180343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1DF199E9-BA7B-4073-9785-592BC6BA38D2}"/>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5A437145-3D68-488A-B215-0FD1E4769838}"/>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2A9C83A3-9ABE-4DC1-9E39-D5A6D193B9D3}"/>
            </a:ext>
          </a:extLst>
        </xdr:cNvPr>
        <xdr:cNvSpPr txBox="1"/>
      </xdr:nvSpPr>
      <xdr:spPr>
        <a:xfrm>
          <a:off x="1816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3E0FFE1E-2711-4BEC-8E3C-13BDC9890E70}"/>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165479</xdr:rowOff>
    </xdr:from>
    <xdr:ext cx="405111" cy="259045"/>
    <xdr:sp macro="" textlink="">
      <xdr:nvSpPr>
        <xdr:cNvPr id="433" name="n_1mainValue【市民会館】&#10;有形固定資産減価償却率">
          <a:extLst>
            <a:ext uri="{FF2B5EF4-FFF2-40B4-BE49-F238E27FC236}">
              <a16:creationId xmlns:a16="http://schemas.microsoft.com/office/drawing/2014/main" id="{06EE8FE7-04AA-4766-8973-93B600CAA125}"/>
            </a:ext>
          </a:extLst>
        </xdr:cNvPr>
        <xdr:cNvSpPr txBox="1"/>
      </xdr:nvSpPr>
      <xdr:spPr>
        <a:xfrm>
          <a:off x="35820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134456</xdr:rowOff>
    </xdr:from>
    <xdr:ext cx="405111" cy="259045"/>
    <xdr:sp macro="" textlink="">
      <xdr:nvSpPr>
        <xdr:cNvPr id="434" name="n_2mainValue【市民会館】&#10;有形固定資産減価償却率">
          <a:extLst>
            <a:ext uri="{FF2B5EF4-FFF2-40B4-BE49-F238E27FC236}">
              <a16:creationId xmlns:a16="http://schemas.microsoft.com/office/drawing/2014/main" id="{3FC967FD-C503-4684-8667-CF05093C9C3E}"/>
            </a:ext>
          </a:extLst>
        </xdr:cNvPr>
        <xdr:cNvSpPr txBox="1"/>
      </xdr:nvSpPr>
      <xdr:spPr>
        <a:xfrm>
          <a:off x="2705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103432</xdr:rowOff>
    </xdr:from>
    <xdr:ext cx="405111" cy="259045"/>
    <xdr:sp macro="" textlink="">
      <xdr:nvSpPr>
        <xdr:cNvPr id="435" name="n_3mainValue【市民会館】&#10;有形固定資産減価償却率">
          <a:extLst>
            <a:ext uri="{FF2B5EF4-FFF2-40B4-BE49-F238E27FC236}">
              <a16:creationId xmlns:a16="http://schemas.microsoft.com/office/drawing/2014/main" id="{307DB14E-3D80-4D26-B43D-D7D91CBCD671}"/>
            </a:ext>
          </a:extLst>
        </xdr:cNvPr>
        <xdr:cNvSpPr txBox="1"/>
      </xdr:nvSpPr>
      <xdr:spPr>
        <a:xfrm>
          <a:off x="1816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6" name="n_4mainValue【市民会館】&#10;有形固定資産減価償却率">
          <a:extLst>
            <a:ext uri="{FF2B5EF4-FFF2-40B4-BE49-F238E27FC236}">
              <a16:creationId xmlns:a16="http://schemas.microsoft.com/office/drawing/2014/main" id="{0118C92A-63EB-467E-836E-B5FFDCC65062}"/>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616FD96E-D14C-4E84-990A-31C7CF5982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11BE7EF-B685-4435-8A4F-EEB83F6C6D1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94F979F-FE9B-418A-9EF2-A5279E8550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19E2D47-0C6F-4E5F-B7C0-0A960713EE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F21168B-14C0-4E8E-BB30-FCC78DDCA5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EF46E58-9062-4D6A-B87C-B38E0C9E49C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148EDAE1-C317-4099-A68D-E75ACC93D8E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CC9FCCF-38AF-4CB3-9A52-1A72D78786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067C976-BE4E-49AB-9812-22C5660C0F8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8B64C69-885A-4156-A433-764D2E5F781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AA1B8385-216B-44AE-809B-3CD393921D6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60545DF8-FCF4-49D5-AFDD-8E1D3D28235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2A52F9E2-BE0A-41F2-AC73-C54556DD12A7}"/>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DDB452A0-879C-4BD7-ACC0-9DEEBD0C95A5}"/>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EDC9D3E3-6175-48D5-9432-C97A6258667F}"/>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BB8B303B-4E8F-46F9-9675-263D66A37D92}"/>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C70915B3-D546-4447-AA2C-6E490EF530B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3AB1AB4B-B34B-4A89-9DD4-7AFA8775CA7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3D5DD81F-4F56-46D3-9F88-9427631B399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D9104BF-9038-42D6-876A-88F0BF66B8C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B051B771-9543-481A-B81B-C20150F3BAF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91A33691-CE62-4C8A-AD74-4E7841D0720A}"/>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607BF9B4-1CFA-4741-B28D-B3FB83613FBF}"/>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CA0B94D6-67A3-48B7-AE5B-3EFA99A6CB94}"/>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C7393C65-9F86-4754-8C67-6DE5E1F730AB}"/>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A7DAF99E-7D7D-42FF-BC9C-4A99B0CB610E}"/>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F4FD516E-E3B1-4629-9834-D9B7614377A9}"/>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C92CB179-92EE-4001-8A96-47C1A5F5DC8F}"/>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D26DB8F6-E509-441C-9854-4D4A5DBA5F67}"/>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02F24049-7FFF-44FF-B71F-CCE191E89F97}"/>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E7AC26C0-54AC-4009-AF56-24D67060F48F}"/>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1A9B3A84-BD3F-4BE9-A0CD-3593F1002D7D}"/>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61B7AE2-7CEF-437B-8679-79FED2366BF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55423AE-8F30-4D25-8575-7ED33FC1CB1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CB875AE-8B1C-4F5D-A233-0D4C803733D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1411703-D4D1-482C-AF04-389E7087BC7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7E0E613-3FC6-4EAD-A0C0-47C78E7C032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155702</xdr:rowOff>
    </xdr:from>
    <xdr:to>
      <xdr:col>55</xdr:col>
      <xdr:colOff>50800</xdr:colOff>
      <xdr:row>106</xdr:row>
      <xdr:rowOff>85852</xdr:rowOff>
    </xdr:to>
    <xdr:sp macro="" textlink="">
      <xdr:nvSpPr>
        <xdr:cNvPr id="474" name="楕円 473">
          <a:extLst>
            <a:ext uri="{FF2B5EF4-FFF2-40B4-BE49-F238E27FC236}">
              <a16:creationId xmlns:a16="http://schemas.microsoft.com/office/drawing/2014/main" id="{C44DC422-F159-43DC-8F73-C2CC465895D9}"/>
            </a:ext>
          </a:extLst>
        </xdr:cNvPr>
        <xdr:cNvSpPr/>
      </xdr:nvSpPr>
      <xdr:spPr>
        <a:xfrm>
          <a:off x="104267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134129</xdr:rowOff>
    </xdr:from>
    <xdr:ext cx="469744" cy="259045"/>
    <xdr:sp macro="" textlink="">
      <xdr:nvSpPr>
        <xdr:cNvPr id="475" name="【市民会館】&#10;一人当たり面積該当値テキスト">
          <a:extLst>
            <a:ext uri="{FF2B5EF4-FFF2-40B4-BE49-F238E27FC236}">
              <a16:creationId xmlns:a16="http://schemas.microsoft.com/office/drawing/2014/main" id="{12FE7274-AD91-4958-8D99-E0B38A631242}"/>
            </a:ext>
          </a:extLst>
        </xdr:cNvPr>
        <xdr:cNvSpPr txBox="1"/>
      </xdr:nvSpPr>
      <xdr:spPr>
        <a:xfrm>
          <a:off x="10515600"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160274</xdr:rowOff>
    </xdr:from>
    <xdr:to>
      <xdr:col>50</xdr:col>
      <xdr:colOff>165100</xdr:colOff>
      <xdr:row>106</xdr:row>
      <xdr:rowOff>90424</xdr:rowOff>
    </xdr:to>
    <xdr:sp macro="" textlink="">
      <xdr:nvSpPr>
        <xdr:cNvPr id="476" name="楕円 475">
          <a:extLst>
            <a:ext uri="{FF2B5EF4-FFF2-40B4-BE49-F238E27FC236}">
              <a16:creationId xmlns:a16="http://schemas.microsoft.com/office/drawing/2014/main" id="{41AEFF9A-FB89-417C-B8C3-ABAC79D56724}"/>
            </a:ext>
          </a:extLst>
        </xdr:cNvPr>
        <xdr:cNvSpPr/>
      </xdr:nvSpPr>
      <xdr:spPr>
        <a:xfrm>
          <a:off x="9588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35052</xdr:rowOff>
    </xdr:from>
    <xdr:to>
      <xdr:col>55</xdr:col>
      <xdr:colOff>0</xdr:colOff>
      <xdr:row>106</xdr:row>
      <xdr:rowOff>39624</xdr:rowOff>
    </xdr:to>
    <xdr:cxnSp macro="">
      <xdr:nvCxnSpPr>
        <xdr:cNvPr id="477" name="直線コネクタ 476">
          <a:extLst>
            <a:ext uri="{FF2B5EF4-FFF2-40B4-BE49-F238E27FC236}">
              <a16:creationId xmlns:a16="http://schemas.microsoft.com/office/drawing/2014/main" id="{D248FA53-B303-4ED6-A058-84208BDC4FDE}"/>
            </a:ext>
          </a:extLst>
        </xdr:cNvPr>
        <xdr:cNvCxnSpPr/>
      </xdr:nvCxnSpPr>
      <xdr:spPr>
        <a:xfrm flipV="1">
          <a:off x="9639300" y="182087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160274</xdr:rowOff>
    </xdr:from>
    <xdr:to>
      <xdr:col>46</xdr:col>
      <xdr:colOff>38100</xdr:colOff>
      <xdr:row>106</xdr:row>
      <xdr:rowOff>90424</xdr:rowOff>
    </xdr:to>
    <xdr:sp macro="" textlink="">
      <xdr:nvSpPr>
        <xdr:cNvPr id="478" name="楕円 477">
          <a:extLst>
            <a:ext uri="{FF2B5EF4-FFF2-40B4-BE49-F238E27FC236}">
              <a16:creationId xmlns:a16="http://schemas.microsoft.com/office/drawing/2014/main" id="{EE2242BB-DCA4-4B29-8D23-519FB21DDEA9}"/>
            </a:ext>
          </a:extLst>
        </xdr:cNvPr>
        <xdr:cNvSpPr/>
      </xdr:nvSpPr>
      <xdr:spPr>
        <a:xfrm>
          <a:off x="8699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39624</xdr:rowOff>
    </xdr:from>
    <xdr:to>
      <xdr:col>50</xdr:col>
      <xdr:colOff>114300</xdr:colOff>
      <xdr:row>106</xdr:row>
      <xdr:rowOff>39624</xdr:rowOff>
    </xdr:to>
    <xdr:cxnSp macro="">
      <xdr:nvCxnSpPr>
        <xdr:cNvPr id="479" name="直線コネクタ 478">
          <a:extLst>
            <a:ext uri="{FF2B5EF4-FFF2-40B4-BE49-F238E27FC236}">
              <a16:creationId xmlns:a16="http://schemas.microsoft.com/office/drawing/2014/main" id="{2FC68C3E-1970-4FEA-9D62-ED3DDD0112DB}"/>
            </a:ext>
          </a:extLst>
        </xdr:cNvPr>
        <xdr:cNvCxnSpPr/>
      </xdr:nvCxnSpPr>
      <xdr:spPr>
        <a:xfrm>
          <a:off x="8750300" y="1821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160274</xdr:rowOff>
    </xdr:from>
    <xdr:to>
      <xdr:col>41</xdr:col>
      <xdr:colOff>101600</xdr:colOff>
      <xdr:row>106</xdr:row>
      <xdr:rowOff>90424</xdr:rowOff>
    </xdr:to>
    <xdr:sp macro="" textlink="">
      <xdr:nvSpPr>
        <xdr:cNvPr id="480" name="楕円 479">
          <a:extLst>
            <a:ext uri="{FF2B5EF4-FFF2-40B4-BE49-F238E27FC236}">
              <a16:creationId xmlns:a16="http://schemas.microsoft.com/office/drawing/2014/main" id="{E5625D81-D7F5-4EDA-8FB2-53536B2C4583}"/>
            </a:ext>
          </a:extLst>
        </xdr:cNvPr>
        <xdr:cNvSpPr/>
      </xdr:nvSpPr>
      <xdr:spPr>
        <a:xfrm>
          <a:off x="7810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39624</xdr:rowOff>
    </xdr:from>
    <xdr:to>
      <xdr:col>45</xdr:col>
      <xdr:colOff>177800</xdr:colOff>
      <xdr:row>106</xdr:row>
      <xdr:rowOff>39624</xdr:rowOff>
    </xdr:to>
    <xdr:cxnSp macro="">
      <xdr:nvCxnSpPr>
        <xdr:cNvPr id="481" name="直線コネクタ 480">
          <a:extLst>
            <a:ext uri="{FF2B5EF4-FFF2-40B4-BE49-F238E27FC236}">
              <a16:creationId xmlns:a16="http://schemas.microsoft.com/office/drawing/2014/main" id="{3206E78D-6C73-4360-8C86-73BF8B7778E2}"/>
            </a:ext>
          </a:extLst>
        </xdr:cNvPr>
        <xdr:cNvCxnSpPr/>
      </xdr:nvCxnSpPr>
      <xdr:spPr>
        <a:xfrm>
          <a:off x="7861300" y="1821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160274</xdr:rowOff>
    </xdr:from>
    <xdr:to>
      <xdr:col>36</xdr:col>
      <xdr:colOff>165100</xdr:colOff>
      <xdr:row>106</xdr:row>
      <xdr:rowOff>90424</xdr:rowOff>
    </xdr:to>
    <xdr:sp macro="" textlink="">
      <xdr:nvSpPr>
        <xdr:cNvPr id="482" name="楕円 481">
          <a:extLst>
            <a:ext uri="{FF2B5EF4-FFF2-40B4-BE49-F238E27FC236}">
              <a16:creationId xmlns:a16="http://schemas.microsoft.com/office/drawing/2014/main" id="{CC4DA5D1-9593-4511-A40D-8CB8B38240F6}"/>
            </a:ext>
          </a:extLst>
        </xdr:cNvPr>
        <xdr:cNvSpPr/>
      </xdr:nvSpPr>
      <xdr:spPr>
        <a:xfrm>
          <a:off x="6921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39624</xdr:rowOff>
    </xdr:from>
    <xdr:to>
      <xdr:col>41</xdr:col>
      <xdr:colOff>50800</xdr:colOff>
      <xdr:row>106</xdr:row>
      <xdr:rowOff>39624</xdr:rowOff>
    </xdr:to>
    <xdr:cxnSp macro="">
      <xdr:nvCxnSpPr>
        <xdr:cNvPr id="483" name="直線コネクタ 482">
          <a:extLst>
            <a:ext uri="{FF2B5EF4-FFF2-40B4-BE49-F238E27FC236}">
              <a16:creationId xmlns:a16="http://schemas.microsoft.com/office/drawing/2014/main" id="{EE41FC16-42B1-496B-BABF-F3E9AA95FED3}"/>
            </a:ext>
          </a:extLst>
        </xdr:cNvPr>
        <xdr:cNvCxnSpPr/>
      </xdr:nvCxnSpPr>
      <xdr:spPr>
        <a:xfrm>
          <a:off x="6972300" y="1821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EE8686AA-8368-467D-AFA9-52F5ECC684F2}"/>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37A2FDFB-E8D2-4E4C-A990-5B90E1FD3F0F}"/>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F6B74156-8CAC-4BDA-B648-2BDB4BC2CD6A}"/>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A703373E-A357-4A5C-A091-C3A03ADF3E22}"/>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81551</xdr:rowOff>
    </xdr:from>
    <xdr:ext cx="469744" cy="259045"/>
    <xdr:sp macro="" textlink="">
      <xdr:nvSpPr>
        <xdr:cNvPr id="488" name="n_1mainValue【市民会館】&#10;一人当たり面積">
          <a:extLst>
            <a:ext uri="{FF2B5EF4-FFF2-40B4-BE49-F238E27FC236}">
              <a16:creationId xmlns:a16="http://schemas.microsoft.com/office/drawing/2014/main" id="{4EEB54DB-FAE5-4F9F-802B-623A1A16B274}"/>
            </a:ext>
          </a:extLst>
        </xdr:cNvPr>
        <xdr:cNvSpPr txBox="1"/>
      </xdr:nvSpPr>
      <xdr:spPr>
        <a:xfrm>
          <a:off x="93917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81551</xdr:rowOff>
    </xdr:from>
    <xdr:ext cx="469744" cy="259045"/>
    <xdr:sp macro="" textlink="">
      <xdr:nvSpPr>
        <xdr:cNvPr id="489" name="n_2mainValue【市民会館】&#10;一人当たり面積">
          <a:extLst>
            <a:ext uri="{FF2B5EF4-FFF2-40B4-BE49-F238E27FC236}">
              <a16:creationId xmlns:a16="http://schemas.microsoft.com/office/drawing/2014/main" id="{9ADC3382-178D-440A-AA52-38D05CC1080F}"/>
            </a:ext>
          </a:extLst>
        </xdr:cNvPr>
        <xdr:cNvSpPr txBox="1"/>
      </xdr:nvSpPr>
      <xdr:spPr>
        <a:xfrm>
          <a:off x="8515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81551</xdr:rowOff>
    </xdr:from>
    <xdr:ext cx="469744" cy="259045"/>
    <xdr:sp macro="" textlink="">
      <xdr:nvSpPr>
        <xdr:cNvPr id="490" name="n_3mainValue【市民会館】&#10;一人当たり面積">
          <a:extLst>
            <a:ext uri="{FF2B5EF4-FFF2-40B4-BE49-F238E27FC236}">
              <a16:creationId xmlns:a16="http://schemas.microsoft.com/office/drawing/2014/main" id="{B91AD569-C9CE-4F53-AF3A-CA4999EECF1C}"/>
            </a:ext>
          </a:extLst>
        </xdr:cNvPr>
        <xdr:cNvSpPr txBox="1"/>
      </xdr:nvSpPr>
      <xdr:spPr>
        <a:xfrm>
          <a:off x="7626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81551</xdr:rowOff>
    </xdr:from>
    <xdr:ext cx="469744" cy="259045"/>
    <xdr:sp macro="" textlink="">
      <xdr:nvSpPr>
        <xdr:cNvPr id="491" name="n_4mainValue【市民会館】&#10;一人当たり面積">
          <a:extLst>
            <a:ext uri="{FF2B5EF4-FFF2-40B4-BE49-F238E27FC236}">
              <a16:creationId xmlns:a16="http://schemas.microsoft.com/office/drawing/2014/main" id="{E1F32EF4-5C03-43B7-9FBF-832BCB927E42}"/>
            </a:ext>
          </a:extLst>
        </xdr:cNvPr>
        <xdr:cNvSpPr txBox="1"/>
      </xdr:nvSpPr>
      <xdr:spPr>
        <a:xfrm>
          <a:off x="6737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92FA549-DF8E-425E-933B-405D180EA7B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F89A078C-E755-4821-AB4D-D824FA938C7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52468B9-A978-4880-9CC3-A59E1B632B9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805D031-09CC-4F41-9B48-D6916C784B9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F078691-CE22-4450-A48A-22DF71B854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AEA0D42-0550-4DA7-B2FC-EA7E2474CBA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2632473-34AC-42B3-9FA9-2014AB7C938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495A4F05-921B-473D-9430-462F2137C0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1D5A6B31-6283-4FC2-9E6A-063C7BAFCD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4C5CBFF-2E9B-4D40-A19F-24F860A11EF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2E4D445-936A-43B0-8EA8-377F9DA558A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E1287D86-97FE-4D51-87D4-124FB813DFA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BA94381F-1378-45B8-98AA-5FBCBB0DFB8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E171063F-450C-4E02-B5E0-63A44DA1696D}"/>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3E2927E5-2030-4529-8345-E7F5BACFB283}"/>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08256DF2-9CD6-425D-AACF-084AF9D9EA2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87E9CEB0-272A-43F9-9CB3-AD13819B9CC4}"/>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5CDEC4F2-A7F8-47BF-BADA-A994CFEF337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968FB560-C26F-41FA-A56F-2899A5DF6B1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C20A8791-DFB2-4C8E-ACB2-9298E1273F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9039C038-C4B0-41D7-A8E1-81357701BD2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DB5F4F08-1994-4F9F-8230-8C1C601F960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14" name="直線コネクタ 513">
          <a:extLst>
            <a:ext uri="{FF2B5EF4-FFF2-40B4-BE49-F238E27FC236}">
              <a16:creationId xmlns:a16="http://schemas.microsoft.com/office/drawing/2014/main" id="{20983747-F898-4D12-8A28-C4FE41B14E1F}"/>
            </a:ext>
          </a:extLst>
        </xdr:cNvPr>
        <xdr:cNvCxnSpPr/>
      </xdr:nvCxnSpPr>
      <xdr:spPr>
        <a:xfrm flipV="1">
          <a:off x="16318864" y="5752338"/>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4B067DD4-7F36-4D8F-9305-CE8CD379D7DC}"/>
            </a:ext>
          </a:extLst>
        </xdr:cNvPr>
        <xdr:cNvSpPr txBox="1"/>
      </xdr:nvSpPr>
      <xdr:spPr>
        <a:xfrm>
          <a:off x="163576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16" name="直線コネクタ 515">
          <a:extLst>
            <a:ext uri="{FF2B5EF4-FFF2-40B4-BE49-F238E27FC236}">
              <a16:creationId xmlns:a16="http://schemas.microsoft.com/office/drawing/2014/main" id="{AB62D823-AA8E-490F-8A55-7AA978FCD62F}"/>
            </a:ext>
          </a:extLst>
        </xdr:cNvPr>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C0725F0C-3BE1-4425-BF73-E6568D8A4F99}"/>
            </a:ext>
          </a:extLst>
        </xdr:cNvPr>
        <xdr:cNvSpPr txBox="1"/>
      </xdr:nvSpPr>
      <xdr:spPr>
        <a:xfrm>
          <a:off x="16357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8" name="直線コネクタ 517">
          <a:extLst>
            <a:ext uri="{FF2B5EF4-FFF2-40B4-BE49-F238E27FC236}">
              <a16:creationId xmlns:a16="http://schemas.microsoft.com/office/drawing/2014/main" id="{30CEF413-FE9A-4788-BE31-C02EB1A01CCA}"/>
            </a:ext>
          </a:extLst>
        </xdr:cNvPr>
        <xdr:cNvCxnSpPr/>
      </xdr:nvCxnSpPr>
      <xdr:spPr>
        <a:xfrm>
          <a:off x="16230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152417</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6E9E4011-7594-48AF-80F7-E70B0D2EB5B3}"/>
            </a:ext>
          </a:extLst>
        </xdr:cNvPr>
        <xdr:cNvSpPr txBox="1"/>
      </xdr:nvSpPr>
      <xdr:spPr>
        <a:xfrm>
          <a:off x="16357600" y="6153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D960F5F6-CD1E-41E9-BAB3-4C27357A5779}"/>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21" name="フローチャート: 判断 520">
          <a:extLst>
            <a:ext uri="{FF2B5EF4-FFF2-40B4-BE49-F238E27FC236}">
              <a16:creationId xmlns:a16="http://schemas.microsoft.com/office/drawing/2014/main" id="{3903F3D9-C550-4803-B727-714469991A5D}"/>
            </a:ext>
          </a:extLst>
        </xdr:cNvPr>
        <xdr:cNvSpPr/>
      </xdr:nvSpPr>
      <xdr:spPr>
        <a:xfrm>
          <a:off x="15430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522" name="フローチャート: 判断 521">
          <a:extLst>
            <a:ext uri="{FF2B5EF4-FFF2-40B4-BE49-F238E27FC236}">
              <a16:creationId xmlns:a16="http://schemas.microsoft.com/office/drawing/2014/main" id="{0A09C064-F885-4A30-89BB-439FDC38CCFE}"/>
            </a:ext>
          </a:extLst>
        </xdr:cNvPr>
        <xdr:cNvSpPr/>
      </xdr:nvSpPr>
      <xdr:spPr>
        <a:xfrm>
          <a:off x="14541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523" name="フローチャート: 判断 522">
          <a:extLst>
            <a:ext uri="{FF2B5EF4-FFF2-40B4-BE49-F238E27FC236}">
              <a16:creationId xmlns:a16="http://schemas.microsoft.com/office/drawing/2014/main" id="{28FC065C-62C5-49E2-85FE-2011056B1D56}"/>
            </a:ext>
          </a:extLst>
        </xdr:cNvPr>
        <xdr:cNvSpPr/>
      </xdr:nvSpPr>
      <xdr:spPr>
        <a:xfrm>
          <a:off x="13652500" y="599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a:extLst>
            <a:ext uri="{FF2B5EF4-FFF2-40B4-BE49-F238E27FC236}">
              <a16:creationId xmlns:a16="http://schemas.microsoft.com/office/drawing/2014/main" id="{63BBD9C2-66BD-4E4B-85A8-8DE237499863}"/>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D8CAE50-9A29-45F3-AA4D-A9F235539BA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6793AAB-7C1D-4BD4-9275-30EFF0655A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AF08EA5-16ED-4074-A31E-F648E5E3E8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A7BF05D-F13E-4ADA-8705-DBC54A02F42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166F1A3-5E7B-4B93-B2C2-68DC376C846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30" name="楕円 529">
          <a:extLst>
            <a:ext uri="{FF2B5EF4-FFF2-40B4-BE49-F238E27FC236}">
              <a16:creationId xmlns:a16="http://schemas.microsoft.com/office/drawing/2014/main" id="{F8B31EF4-15CA-4398-A425-0E3B5478CF18}"/>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46558101-E243-4408-8E79-8FB04F5DC06B}"/>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77978</xdr:rowOff>
    </xdr:from>
    <xdr:to>
      <xdr:col>81</xdr:col>
      <xdr:colOff>101600</xdr:colOff>
      <xdr:row>36</xdr:row>
      <xdr:rowOff>8128</xdr:rowOff>
    </xdr:to>
    <xdr:sp macro="" textlink="">
      <xdr:nvSpPr>
        <xdr:cNvPr id="532" name="楕円 531">
          <a:extLst>
            <a:ext uri="{FF2B5EF4-FFF2-40B4-BE49-F238E27FC236}">
              <a16:creationId xmlns:a16="http://schemas.microsoft.com/office/drawing/2014/main" id="{1F1D6F9D-0E33-4986-8DB9-2C57588E34BE}"/>
            </a:ext>
          </a:extLst>
        </xdr:cNvPr>
        <xdr:cNvSpPr/>
      </xdr:nvSpPr>
      <xdr:spPr>
        <a:xfrm>
          <a:off x="154305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128778</xdr:rowOff>
    </xdr:from>
    <xdr:to>
      <xdr:col>85</xdr:col>
      <xdr:colOff>127000</xdr:colOff>
      <xdr:row>36</xdr:row>
      <xdr:rowOff>30480</xdr:rowOff>
    </xdr:to>
    <xdr:cxnSp macro="">
      <xdr:nvCxnSpPr>
        <xdr:cNvPr id="533" name="直線コネクタ 532">
          <a:extLst>
            <a:ext uri="{FF2B5EF4-FFF2-40B4-BE49-F238E27FC236}">
              <a16:creationId xmlns:a16="http://schemas.microsoft.com/office/drawing/2014/main" id="{13B81D50-78AC-44D2-A0FF-869B91514DA8}"/>
            </a:ext>
          </a:extLst>
        </xdr:cNvPr>
        <xdr:cNvCxnSpPr/>
      </xdr:nvCxnSpPr>
      <xdr:spPr>
        <a:xfrm>
          <a:off x="15481300" y="612952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2540</xdr:rowOff>
    </xdr:from>
    <xdr:to>
      <xdr:col>76</xdr:col>
      <xdr:colOff>165100</xdr:colOff>
      <xdr:row>35</xdr:row>
      <xdr:rowOff>104140</xdr:rowOff>
    </xdr:to>
    <xdr:sp macro="" textlink="">
      <xdr:nvSpPr>
        <xdr:cNvPr id="534" name="楕円 533">
          <a:extLst>
            <a:ext uri="{FF2B5EF4-FFF2-40B4-BE49-F238E27FC236}">
              <a16:creationId xmlns:a16="http://schemas.microsoft.com/office/drawing/2014/main" id="{DAE634AA-0D93-42ED-9DDF-6E423FD69F1E}"/>
            </a:ext>
          </a:extLst>
        </xdr:cNvPr>
        <xdr:cNvSpPr/>
      </xdr:nvSpPr>
      <xdr:spPr>
        <a:xfrm>
          <a:off x="14541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53340</xdr:rowOff>
    </xdr:from>
    <xdr:to>
      <xdr:col>81</xdr:col>
      <xdr:colOff>50800</xdr:colOff>
      <xdr:row>35</xdr:row>
      <xdr:rowOff>128778</xdr:rowOff>
    </xdr:to>
    <xdr:cxnSp macro="">
      <xdr:nvCxnSpPr>
        <xdr:cNvPr id="535" name="直線コネクタ 534">
          <a:extLst>
            <a:ext uri="{FF2B5EF4-FFF2-40B4-BE49-F238E27FC236}">
              <a16:creationId xmlns:a16="http://schemas.microsoft.com/office/drawing/2014/main" id="{26242252-2B06-434E-8AD8-7C50E18FB5D1}"/>
            </a:ext>
          </a:extLst>
        </xdr:cNvPr>
        <xdr:cNvCxnSpPr/>
      </xdr:nvCxnSpPr>
      <xdr:spPr>
        <a:xfrm>
          <a:off x="14592300" y="6054090"/>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100838</xdr:rowOff>
    </xdr:from>
    <xdr:to>
      <xdr:col>72</xdr:col>
      <xdr:colOff>38100</xdr:colOff>
      <xdr:row>35</xdr:row>
      <xdr:rowOff>30988</xdr:rowOff>
    </xdr:to>
    <xdr:sp macro="" textlink="">
      <xdr:nvSpPr>
        <xdr:cNvPr id="536" name="楕円 535">
          <a:extLst>
            <a:ext uri="{FF2B5EF4-FFF2-40B4-BE49-F238E27FC236}">
              <a16:creationId xmlns:a16="http://schemas.microsoft.com/office/drawing/2014/main" id="{D1B6594E-F5FC-44CC-BCCF-47F2265A1616}"/>
            </a:ext>
          </a:extLst>
        </xdr:cNvPr>
        <xdr:cNvSpPr/>
      </xdr:nvSpPr>
      <xdr:spPr>
        <a:xfrm>
          <a:off x="13652500" y="593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151638</xdr:rowOff>
    </xdr:from>
    <xdr:to>
      <xdr:col>76</xdr:col>
      <xdr:colOff>114300</xdr:colOff>
      <xdr:row>35</xdr:row>
      <xdr:rowOff>53340</xdr:rowOff>
    </xdr:to>
    <xdr:cxnSp macro="">
      <xdr:nvCxnSpPr>
        <xdr:cNvPr id="537" name="直線コネクタ 536">
          <a:extLst>
            <a:ext uri="{FF2B5EF4-FFF2-40B4-BE49-F238E27FC236}">
              <a16:creationId xmlns:a16="http://schemas.microsoft.com/office/drawing/2014/main" id="{96910008-5CF8-4DFE-B131-CA824B9E1993}"/>
            </a:ext>
          </a:extLst>
        </xdr:cNvPr>
        <xdr:cNvCxnSpPr/>
      </xdr:nvCxnSpPr>
      <xdr:spPr>
        <a:xfrm>
          <a:off x="13703300" y="598093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27686</xdr:rowOff>
    </xdr:from>
    <xdr:to>
      <xdr:col>67</xdr:col>
      <xdr:colOff>101600</xdr:colOff>
      <xdr:row>34</xdr:row>
      <xdr:rowOff>129286</xdr:rowOff>
    </xdr:to>
    <xdr:sp macro="" textlink="">
      <xdr:nvSpPr>
        <xdr:cNvPr id="538" name="楕円 537">
          <a:extLst>
            <a:ext uri="{FF2B5EF4-FFF2-40B4-BE49-F238E27FC236}">
              <a16:creationId xmlns:a16="http://schemas.microsoft.com/office/drawing/2014/main" id="{7149C8B8-BF5D-445C-9F1A-3D9904F1DBED}"/>
            </a:ext>
          </a:extLst>
        </xdr:cNvPr>
        <xdr:cNvSpPr/>
      </xdr:nvSpPr>
      <xdr:spPr>
        <a:xfrm>
          <a:off x="12763500" y="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78486</xdr:rowOff>
    </xdr:from>
    <xdr:to>
      <xdr:col>71</xdr:col>
      <xdr:colOff>177800</xdr:colOff>
      <xdr:row>34</xdr:row>
      <xdr:rowOff>151638</xdr:rowOff>
    </xdr:to>
    <xdr:cxnSp macro="">
      <xdr:nvCxnSpPr>
        <xdr:cNvPr id="539" name="直線コネクタ 538">
          <a:extLst>
            <a:ext uri="{FF2B5EF4-FFF2-40B4-BE49-F238E27FC236}">
              <a16:creationId xmlns:a16="http://schemas.microsoft.com/office/drawing/2014/main" id="{51746F4D-A4E8-43A5-95EA-CE34E6EE4901}"/>
            </a:ext>
          </a:extLst>
        </xdr:cNvPr>
        <xdr:cNvCxnSpPr/>
      </xdr:nvCxnSpPr>
      <xdr:spPr>
        <a:xfrm>
          <a:off x="12814300" y="590778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56405</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AD228B44-AA6D-409F-BB82-091E47E48077}"/>
            </a:ext>
          </a:extLst>
        </xdr:cNvPr>
        <xdr:cNvSpPr txBox="1"/>
      </xdr:nvSpPr>
      <xdr:spPr>
        <a:xfrm>
          <a:off x="15266044" y="622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156989</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E1787D64-89CE-4011-96A3-D03EC70AE482}"/>
            </a:ext>
          </a:extLst>
        </xdr:cNvPr>
        <xdr:cNvSpPr txBox="1"/>
      </xdr:nvSpPr>
      <xdr:spPr>
        <a:xfrm>
          <a:off x="14389744" y="615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88409</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929A7227-C11D-4591-A790-F61F51A44B31}"/>
            </a:ext>
          </a:extLst>
        </xdr:cNvPr>
        <xdr:cNvSpPr txBox="1"/>
      </xdr:nvSpPr>
      <xdr:spPr>
        <a:xfrm>
          <a:off x="13500744" y="608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38117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A7BFE4FE-0DF9-4013-9BDF-83B675787CAC}"/>
            </a:ext>
          </a:extLst>
        </xdr:cNvPr>
        <xdr:cNvSpPr txBox="1"/>
      </xdr:nvSpPr>
      <xdr:spPr>
        <a:xfrm>
          <a:off x="126117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24655</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BB0AD7A0-FA1F-4EB2-BDD2-25DAF3C6A315}"/>
            </a:ext>
          </a:extLst>
        </xdr:cNvPr>
        <xdr:cNvSpPr txBox="1"/>
      </xdr:nvSpPr>
      <xdr:spPr>
        <a:xfrm>
          <a:off x="15266044" y="585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120667</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78E137E0-9EAD-4F58-8A7D-83EB7D2AADB1}"/>
            </a:ext>
          </a:extLst>
        </xdr:cNvPr>
        <xdr:cNvSpPr txBox="1"/>
      </xdr:nvSpPr>
      <xdr:spPr>
        <a:xfrm>
          <a:off x="14389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47515</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58328D2E-3AE4-4EB1-B49E-D7A63A72469A}"/>
            </a:ext>
          </a:extLst>
        </xdr:cNvPr>
        <xdr:cNvSpPr txBox="1"/>
      </xdr:nvSpPr>
      <xdr:spPr>
        <a:xfrm>
          <a:off x="13500744" y="570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145813</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6456DCE4-6754-4F04-B022-B8A3A1FA4D35}"/>
            </a:ext>
          </a:extLst>
        </xdr:cNvPr>
        <xdr:cNvSpPr txBox="1"/>
      </xdr:nvSpPr>
      <xdr:spPr>
        <a:xfrm>
          <a:off x="12611744" y="563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22749041-2E12-458C-AB08-49866708F08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69944A3F-0986-4A6E-90F2-78419434CEB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EB3F7C3-7804-49D9-AB5F-3A77143C1D6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92F40679-69A0-4632-A905-49F622482B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75EEF2DE-C120-4F1F-B472-85905191578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DEEBED7B-E6BA-4B4A-AFD4-4A073575ACB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575CF26B-66C8-4AE3-B431-FB60EF3DD91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3A5C0A1A-DE5E-4985-A8DD-E7CBEB5949A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CF399354-54C1-4449-9005-5769ADB309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6E1E62A-25FA-4387-AB2F-3BA4F32C1CE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07751A38-086D-4F13-831C-464ED62821C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9" name="テキスト ボックス 558">
          <a:extLst>
            <a:ext uri="{FF2B5EF4-FFF2-40B4-BE49-F238E27FC236}">
              <a16:creationId xmlns:a16="http://schemas.microsoft.com/office/drawing/2014/main" id="{3CAE09F7-505E-4776-B3BC-8D020E6DA57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D7E91C05-F7E4-4A7D-B17B-13EDA48374D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DB7C49E9-15D0-4D14-8FAF-390AC4C3708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EA618856-2D54-4172-89A3-0D8B7C76326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3" name="テキスト ボックス 562">
          <a:extLst>
            <a:ext uri="{FF2B5EF4-FFF2-40B4-BE49-F238E27FC236}">
              <a16:creationId xmlns:a16="http://schemas.microsoft.com/office/drawing/2014/main" id="{466E3639-0260-4894-8F67-EE0AB43C15E5}"/>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4F8D1949-41F3-425A-ACF4-A9D7F0A269D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23545B2-3F8C-4C1D-8373-32E3F7D8B4C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18D546EB-D4B0-4F33-80ED-B54A3E52AD0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7" name="直線コネクタ 566">
          <a:extLst>
            <a:ext uri="{FF2B5EF4-FFF2-40B4-BE49-F238E27FC236}">
              <a16:creationId xmlns:a16="http://schemas.microsoft.com/office/drawing/2014/main" id="{39D51986-56AF-4E0E-A4C1-885EF0A355A1}"/>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F922483B-1974-4007-B14C-5F8399FDBE03}"/>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9" name="直線コネクタ 568">
          <a:extLst>
            <a:ext uri="{FF2B5EF4-FFF2-40B4-BE49-F238E27FC236}">
              <a16:creationId xmlns:a16="http://schemas.microsoft.com/office/drawing/2014/main" id="{6F79098B-000D-44A7-BA5E-CA33B69F5DAE}"/>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677C789F-BFAA-4A02-A6F7-BB661F32B44C}"/>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1" name="直線コネクタ 570">
          <a:extLst>
            <a:ext uri="{FF2B5EF4-FFF2-40B4-BE49-F238E27FC236}">
              <a16:creationId xmlns:a16="http://schemas.microsoft.com/office/drawing/2014/main" id="{48A00CBE-F7D5-4CF9-B5CA-07A28C98EAD6}"/>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08FE26D4-EC43-44D3-9BC9-13C4B60B4FDF}"/>
            </a:ext>
          </a:extLst>
        </xdr:cNvPr>
        <xdr:cNvSpPr txBox="1"/>
      </xdr:nvSpPr>
      <xdr:spPr>
        <a:xfrm>
          <a:off x="22199600" y="6400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3" name="フローチャート: 判断 572">
          <a:extLst>
            <a:ext uri="{FF2B5EF4-FFF2-40B4-BE49-F238E27FC236}">
              <a16:creationId xmlns:a16="http://schemas.microsoft.com/office/drawing/2014/main" id="{B18D2094-49A2-4E15-991A-3FA9E34D5ACC}"/>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4" name="フローチャート: 判断 573">
          <a:extLst>
            <a:ext uri="{FF2B5EF4-FFF2-40B4-BE49-F238E27FC236}">
              <a16:creationId xmlns:a16="http://schemas.microsoft.com/office/drawing/2014/main" id="{26F22891-DBF4-4D3E-ABC7-0411E3351619}"/>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5" name="フローチャート: 判断 574">
          <a:extLst>
            <a:ext uri="{FF2B5EF4-FFF2-40B4-BE49-F238E27FC236}">
              <a16:creationId xmlns:a16="http://schemas.microsoft.com/office/drawing/2014/main" id="{2268CCD4-2B02-484F-A7F2-CADE8572A138}"/>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6" name="フローチャート: 判断 575">
          <a:extLst>
            <a:ext uri="{FF2B5EF4-FFF2-40B4-BE49-F238E27FC236}">
              <a16:creationId xmlns:a16="http://schemas.microsoft.com/office/drawing/2014/main" id="{D69DCA05-3A1F-4A2E-8939-E8764B77993F}"/>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7" name="フローチャート: 判断 576">
          <a:extLst>
            <a:ext uri="{FF2B5EF4-FFF2-40B4-BE49-F238E27FC236}">
              <a16:creationId xmlns:a16="http://schemas.microsoft.com/office/drawing/2014/main" id="{4C022EF8-00B2-4D96-B3CA-1316B6DFEE4E}"/>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F0ADCD2-20AA-4AD6-B4F5-BA190EDA2C7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D5DA27E-8F58-48D9-AE10-1DD42BAC6A8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173C7A3-91DA-4449-915D-0D131A1DF7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A665FD3-70FD-43C4-A83C-62EFA934095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76C7997-4EA3-4F66-AA35-B7A6B0BA5C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169652</xdr:rowOff>
    </xdr:from>
    <xdr:to>
      <xdr:col>116</xdr:col>
      <xdr:colOff>114300</xdr:colOff>
      <xdr:row>40</xdr:row>
      <xdr:rowOff>99802</xdr:rowOff>
    </xdr:to>
    <xdr:sp macro="" textlink="">
      <xdr:nvSpPr>
        <xdr:cNvPr id="583" name="楕円 582">
          <a:extLst>
            <a:ext uri="{FF2B5EF4-FFF2-40B4-BE49-F238E27FC236}">
              <a16:creationId xmlns:a16="http://schemas.microsoft.com/office/drawing/2014/main" id="{15454AEB-2BE4-4875-AE20-0B2A69D1E2CE}"/>
            </a:ext>
          </a:extLst>
        </xdr:cNvPr>
        <xdr:cNvSpPr/>
      </xdr:nvSpPr>
      <xdr:spPr>
        <a:xfrm>
          <a:off x="22110700" y="685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148079</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EEF0B2E1-C20C-4531-A73E-A2EBB6645B81}"/>
            </a:ext>
          </a:extLst>
        </xdr:cNvPr>
        <xdr:cNvSpPr txBox="1"/>
      </xdr:nvSpPr>
      <xdr:spPr>
        <a:xfrm>
          <a:off x="22199600" y="683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170012</xdr:rowOff>
    </xdr:from>
    <xdr:to>
      <xdr:col>112</xdr:col>
      <xdr:colOff>38100</xdr:colOff>
      <xdr:row>40</xdr:row>
      <xdr:rowOff>100162</xdr:rowOff>
    </xdr:to>
    <xdr:sp macro="" textlink="">
      <xdr:nvSpPr>
        <xdr:cNvPr id="585" name="楕円 584">
          <a:extLst>
            <a:ext uri="{FF2B5EF4-FFF2-40B4-BE49-F238E27FC236}">
              <a16:creationId xmlns:a16="http://schemas.microsoft.com/office/drawing/2014/main" id="{A9CA35B3-28D8-470E-805D-9772A4248F4B}"/>
            </a:ext>
          </a:extLst>
        </xdr:cNvPr>
        <xdr:cNvSpPr/>
      </xdr:nvSpPr>
      <xdr:spPr>
        <a:xfrm>
          <a:off x="21272500" y="685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49002</xdr:rowOff>
    </xdr:from>
    <xdr:to>
      <xdr:col>116</xdr:col>
      <xdr:colOff>63500</xdr:colOff>
      <xdr:row>40</xdr:row>
      <xdr:rowOff>49362</xdr:rowOff>
    </xdr:to>
    <xdr:cxnSp macro="">
      <xdr:nvCxnSpPr>
        <xdr:cNvPr id="586" name="直線コネクタ 585">
          <a:extLst>
            <a:ext uri="{FF2B5EF4-FFF2-40B4-BE49-F238E27FC236}">
              <a16:creationId xmlns:a16="http://schemas.microsoft.com/office/drawing/2014/main" id="{EE2AA513-1369-4CA0-BC90-D24CA9FEE753}"/>
            </a:ext>
          </a:extLst>
        </xdr:cNvPr>
        <xdr:cNvCxnSpPr/>
      </xdr:nvCxnSpPr>
      <xdr:spPr>
        <a:xfrm flipV="1">
          <a:off x="21323300" y="6907002"/>
          <a:ext cx="8382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170121</xdr:rowOff>
    </xdr:from>
    <xdr:to>
      <xdr:col>107</xdr:col>
      <xdr:colOff>101600</xdr:colOff>
      <xdr:row>40</xdr:row>
      <xdr:rowOff>100271</xdr:rowOff>
    </xdr:to>
    <xdr:sp macro="" textlink="">
      <xdr:nvSpPr>
        <xdr:cNvPr id="587" name="楕円 586">
          <a:extLst>
            <a:ext uri="{FF2B5EF4-FFF2-40B4-BE49-F238E27FC236}">
              <a16:creationId xmlns:a16="http://schemas.microsoft.com/office/drawing/2014/main" id="{DD0905ED-DC9B-4C33-9BA8-AE911DFEF6B6}"/>
            </a:ext>
          </a:extLst>
        </xdr:cNvPr>
        <xdr:cNvSpPr/>
      </xdr:nvSpPr>
      <xdr:spPr>
        <a:xfrm>
          <a:off x="20383500" y="685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49362</xdr:rowOff>
    </xdr:from>
    <xdr:to>
      <xdr:col>111</xdr:col>
      <xdr:colOff>177800</xdr:colOff>
      <xdr:row>40</xdr:row>
      <xdr:rowOff>49471</xdr:rowOff>
    </xdr:to>
    <xdr:cxnSp macro="">
      <xdr:nvCxnSpPr>
        <xdr:cNvPr id="588" name="直線コネクタ 587">
          <a:extLst>
            <a:ext uri="{FF2B5EF4-FFF2-40B4-BE49-F238E27FC236}">
              <a16:creationId xmlns:a16="http://schemas.microsoft.com/office/drawing/2014/main" id="{90E122CF-13BF-446B-B980-CCD3F1BE1DDD}"/>
            </a:ext>
          </a:extLst>
        </xdr:cNvPr>
        <xdr:cNvCxnSpPr/>
      </xdr:nvCxnSpPr>
      <xdr:spPr>
        <a:xfrm flipV="1">
          <a:off x="20434300" y="690736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170315</xdr:rowOff>
    </xdr:from>
    <xdr:to>
      <xdr:col>102</xdr:col>
      <xdr:colOff>165100</xdr:colOff>
      <xdr:row>40</xdr:row>
      <xdr:rowOff>100465</xdr:rowOff>
    </xdr:to>
    <xdr:sp macro="" textlink="">
      <xdr:nvSpPr>
        <xdr:cNvPr id="589" name="楕円 588">
          <a:extLst>
            <a:ext uri="{FF2B5EF4-FFF2-40B4-BE49-F238E27FC236}">
              <a16:creationId xmlns:a16="http://schemas.microsoft.com/office/drawing/2014/main" id="{C15C9912-076E-452E-A9D7-EB3509926F83}"/>
            </a:ext>
          </a:extLst>
        </xdr:cNvPr>
        <xdr:cNvSpPr/>
      </xdr:nvSpPr>
      <xdr:spPr>
        <a:xfrm>
          <a:off x="19494500" y="68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49471</xdr:rowOff>
    </xdr:from>
    <xdr:to>
      <xdr:col>107</xdr:col>
      <xdr:colOff>50800</xdr:colOff>
      <xdr:row>40</xdr:row>
      <xdr:rowOff>49665</xdr:rowOff>
    </xdr:to>
    <xdr:cxnSp macro="">
      <xdr:nvCxnSpPr>
        <xdr:cNvPr id="590" name="直線コネクタ 589">
          <a:extLst>
            <a:ext uri="{FF2B5EF4-FFF2-40B4-BE49-F238E27FC236}">
              <a16:creationId xmlns:a16="http://schemas.microsoft.com/office/drawing/2014/main" id="{DBCB5555-A0E3-47B0-B3E9-DC81165E2313}"/>
            </a:ext>
          </a:extLst>
        </xdr:cNvPr>
        <xdr:cNvCxnSpPr/>
      </xdr:nvCxnSpPr>
      <xdr:spPr>
        <a:xfrm flipV="1">
          <a:off x="19545300" y="6907471"/>
          <a:ext cx="8890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170321</xdr:rowOff>
    </xdr:from>
    <xdr:to>
      <xdr:col>98</xdr:col>
      <xdr:colOff>38100</xdr:colOff>
      <xdr:row>40</xdr:row>
      <xdr:rowOff>100471</xdr:rowOff>
    </xdr:to>
    <xdr:sp macro="" textlink="">
      <xdr:nvSpPr>
        <xdr:cNvPr id="591" name="楕円 590">
          <a:extLst>
            <a:ext uri="{FF2B5EF4-FFF2-40B4-BE49-F238E27FC236}">
              <a16:creationId xmlns:a16="http://schemas.microsoft.com/office/drawing/2014/main" id="{30601CB1-7CD7-48A4-BCDC-8B2F23BD5EA9}"/>
            </a:ext>
          </a:extLst>
        </xdr:cNvPr>
        <xdr:cNvSpPr/>
      </xdr:nvSpPr>
      <xdr:spPr>
        <a:xfrm>
          <a:off x="18605500" y="685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49665</xdr:rowOff>
    </xdr:from>
    <xdr:to>
      <xdr:col>102</xdr:col>
      <xdr:colOff>114300</xdr:colOff>
      <xdr:row>40</xdr:row>
      <xdr:rowOff>49671</xdr:rowOff>
    </xdr:to>
    <xdr:cxnSp macro="">
      <xdr:nvCxnSpPr>
        <xdr:cNvPr id="592" name="直線コネクタ 591">
          <a:extLst>
            <a:ext uri="{FF2B5EF4-FFF2-40B4-BE49-F238E27FC236}">
              <a16:creationId xmlns:a16="http://schemas.microsoft.com/office/drawing/2014/main" id="{28EF980D-B1AF-4C56-B222-D303FBC7CCE6}"/>
            </a:ext>
          </a:extLst>
        </xdr:cNvPr>
        <xdr:cNvCxnSpPr/>
      </xdr:nvCxnSpPr>
      <xdr:spPr>
        <a:xfrm flipV="1">
          <a:off x="18656300" y="6907665"/>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117261</xdr:rowOff>
    </xdr:from>
    <xdr:ext cx="534377" cy="259045"/>
    <xdr:sp macro="" textlink="">
      <xdr:nvSpPr>
        <xdr:cNvPr id="593" name="n_1aveValue【一般廃棄物処理施設】&#10;一人当たり有形固定資産（償却資産）額">
          <a:extLst>
            <a:ext uri="{FF2B5EF4-FFF2-40B4-BE49-F238E27FC236}">
              <a16:creationId xmlns:a16="http://schemas.microsoft.com/office/drawing/2014/main" id="{9554EC61-5C7F-4F08-8F73-E4E55CCEDCC9}"/>
            </a:ext>
          </a:extLst>
        </xdr:cNvPr>
        <xdr:cNvSpPr txBox="1"/>
      </xdr:nvSpPr>
      <xdr:spPr>
        <a:xfrm>
          <a:off x="21043411" y="62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118164</xdr:rowOff>
    </xdr:from>
    <xdr:ext cx="534377" cy="259045"/>
    <xdr:sp macro="" textlink="">
      <xdr:nvSpPr>
        <xdr:cNvPr id="594" name="n_2aveValue【一般廃棄物処理施設】&#10;一人当たり有形固定資産（償却資産）額">
          <a:extLst>
            <a:ext uri="{FF2B5EF4-FFF2-40B4-BE49-F238E27FC236}">
              <a16:creationId xmlns:a16="http://schemas.microsoft.com/office/drawing/2014/main" id="{E4DA3C4D-A744-4184-95DD-DA3A0FAD82E4}"/>
            </a:ext>
          </a:extLst>
        </xdr:cNvPr>
        <xdr:cNvSpPr txBox="1"/>
      </xdr:nvSpPr>
      <xdr:spPr>
        <a:xfrm>
          <a:off x="20167111" y="629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131383</xdr:rowOff>
    </xdr:from>
    <xdr:ext cx="534377" cy="259045"/>
    <xdr:sp macro="" textlink="">
      <xdr:nvSpPr>
        <xdr:cNvPr id="595" name="n_3aveValue【一般廃棄物処理施設】&#10;一人当たり有形固定資産（償却資産）額">
          <a:extLst>
            <a:ext uri="{FF2B5EF4-FFF2-40B4-BE49-F238E27FC236}">
              <a16:creationId xmlns:a16="http://schemas.microsoft.com/office/drawing/2014/main" id="{022BB2EB-AE2B-4759-A47C-A6372E5E8287}"/>
            </a:ext>
          </a:extLst>
        </xdr:cNvPr>
        <xdr:cNvSpPr txBox="1"/>
      </xdr:nvSpPr>
      <xdr:spPr>
        <a:xfrm>
          <a:off x="19278111" y="63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155797</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4DD5304C-B1B4-4DA0-B183-1A102C16584A}"/>
            </a:ext>
          </a:extLst>
        </xdr:cNvPr>
        <xdr:cNvSpPr txBox="1"/>
      </xdr:nvSpPr>
      <xdr:spPr>
        <a:xfrm>
          <a:off x="18389111" y="63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91289</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163A1032-CC9E-4143-B86F-0CEAA5FA64FA}"/>
            </a:ext>
          </a:extLst>
        </xdr:cNvPr>
        <xdr:cNvSpPr txBox="1"/>
      </xdr:nvSpPr>
      <xdr:spPr>
        <a:xfrm>
          <a:off x="21043411" y="694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91398</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27E74818-8EF4-42BF-A933-1F97DA562AF4}"/>
            </a:ext>
          </a:extLst>
        </xdr:cNvPr>
        <xdr:cNvSpPr txBox="1"/>
      </xdr:nvSpPr>
      <xdr:spPr>
        <a:xfrm>
          <a:off x="20167111" y="694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91592</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B2D5C9EA-43BC-4ACF-8EAE-D89B27981D83}"/>
            </a:ext>
          </a:extLst>
        </xdr:cNvPr>
        <xdr:cNvSpPr txBox="1"/>
      </xdr:nvSpPr>
      <xdr:spPr>
        <a:xfrm>
          <a:off x="19278111" y="694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91598</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8B67D322-8F61-4588-89CC-CF85F21C2668}"/>
            </a:ext>
          </a:extLst>
        </xdr:cNvPr>
        <xdr:cNvSpPr txBox="1"/>
      </xdr:nvSpPr>
      <xdr:spPr>
        <a:xfrm>
          <a:off x="18389111" y="694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13044BAA-49F1-4F05-BC6F-CD943783089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226BB5BB-A10E-4DFA-9192-7272FFD0E62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A421C805-7A3D-45A3-B088-AA59F45932E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B02766EE-AA88-4F12-9CC5-35DF5D25F85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7849FFE8-9760-4FFE-BC00-E90DC8BE52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3486626F-EC3E-43E5-BE9D-C49E81DDA5A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BAEFF531-F276-4E80-9DBA-9B4C117819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D80DCC1D-6675-47ED-8B29-D67DA67C1A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16377C68-0D24-48D5-857A-8CED6376E38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3E936E7-5928-4B7F-AA7C-65AC8B3563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1" name="テキスト ボックス 610">
          <a:extLst>
            <a:ext uri="{FF2B5EF4-FFF2-40B4-BE49-F238E27FC236}">
              <a16:creationId xmlns:a16="http://schemas.microsoft.com/office/drawing/2014/main" id="{76B396C1-EF88-4BD3-852F-5737745A2FB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5209EDD6-2281-4A2E-B8F5-CC26615FF4D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3" name="テキスト ボックス 612">
          <a:extLst>
            <a:ext uri="{FF2B5EF4-FFF2-40B4-BE49-F238E27FC236}">
              <a16:creationId xmlns:a16="http://schemas.microsoft.com/office/drawing/2014/main" id="{3811DDE8-C531-4D5C-8F9F-50D7D8D95FDF}"/>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7EE69982-9446-4409-85CD-0A13C3BD978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5A847FD5-4EDC-49CE-ACDA-C32439E67CF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F6CE0D3E-BB84-439C-BFE2-0CD22A3C25D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38B43873-F636-46B1-B3B1-7BE7657EC4D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28D01295-FFA9-4BBB-8C4C-2DD4ABA544C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F532106A-4303-4C35-9AD9-DE6D3FCE82F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5A3121B3-74E8-4FB4-8D7B-70C43BBFCC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72604435-70B5-4CE2-94D2-6857E2E4A3D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C77980B7-590B-42E3-9F8D-CA9FC284FD0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3" name="直線コネクタ 622">
          <a:extLst>
            <a:ext uri="{FF2B5EF4-FFF2-40B4-BE49-F238E27FC236}">
              <a16:creationId xmlns:a16="http://schemas.microsoft.com/office/drawing/2014/main" id="{E66FDA63-8D04-4EB2-8264-D51D604BF1E4}"/>
            </a:ext>
          </a:extLst>
        </xdr:cNvPr>
        <xdr:cNvCxnSpPr/>
      </xdr:nvCxnSpPr>
      <xdr:spPr>
        <a:xfrm flipV="1">
          <a:off x="16318864" y="9587484"/>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C4655E90-958C-4E23-80AE-81715FDD72D4}"/>
            </a:ext>
          </a:extLst>
        </xdr:cNvPr>
        <xdr:cNvSpPr txBox="1"/>
      </xdr:nvSpPr>
      <xdr:spPr>
        <a:xfrm>
          <a:off x="16357600" y="1104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5" name="直線コネクタ 624">
          <a:extLst>
            <a:ext uri="{FF2B5EF4-FFF2-40B4-BE49-F238E27FC236}">
              <a16:creationId xmlns:a16="http://schemas.microsoft.com/office/drawing/2014/main" id="{1D925828-3DE2-4BFE-9CBB-B436D4F8C2B6}"/>
            </a:ext>
          </a:extLst>
        </xdr:cNvPr>
        <xdr:cNvCxnSpPr/>
      </xdr:nvCxnSpPr>
      <xdr:spPr>
        <a:xfrm>
          <a:off x="16230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5A3FD948-EBA9-4745-AEE8-5C9BDC48ACFA}"/>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7" name="直線コネクタ 626">
          <a:extLst>
            <a:ext uri="{FF2B5EF4-FFF2-40B4-BE49-F238E27FC236}">
              <a16:creationId xmlns:a16="http://schemas.microsoft.com/office/drawing/2014/main" id="{5BDF89A7-49CD-41DD-A081-E612CB49E805}"/>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CF757168-4D0B-4011-BCD8-A9FD5F945C65}"/>
            </a:ext>
          </a:extLst>
        </xdr:cNvPr>
        <xdr:cNvSpPr txBox="1"/>
      </xdr:nvSpPr>
      <xdr:spPr>
        <a:xfrm>
          <a:off x="16357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29" name="フローチャート: 判断 628">
          <a:extLst>
            <a:ext uri="{FF2B5EF4-FFF2-40B4-BE49-F238E27FC236}">
              <a16:creationId xmlns:a16="http://schemas.microsoft.com/office/drawing/2014/main" id="{75A00470-5380-425F-8754-D5B4618F83A1}"/>
            </a:ext>
          </a:extLst>
        </xdr:cNvPr>
        <xdr:cNvSpPr/>
      </xdr:nvSpPr>
      <xdr:spPr>
        <a:xfrm>
          <a:off x="16268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0" name="フローチャート: 判断 629">
          <a:extLst>
            <a:ext uri="{FF2B5EF4-FFF2-40B4-BE49-F238E27FC236}">
              <a16:creationId xmlns:a16="http://schemas.microsoft.com/office/drawing/2014/main" id="{B73C78D3-D559-47B4-8E52-099898A8C7C5}"/>
            </a:ext>
          </a:extLst>
        </xdr:cNvPr>
        <xdr:cNvSpPr/>
      </xdr:nvSpPr>
      <xdr:spPr>
        <a:xfrm>
          <a:off x="15430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631" name="フローチャート: 判断 630">
          <a:extLst>
            <a:ext uri="{FF2B5EF4-FFF2-40B4-BE49-F238E27FC236}">
              <a16:creationId xmlns:a16="http://schemas.microsoft.com/office/drawing/2014/main" id="{6A2DE2A0-1EE0-4050-990B-3D61036B5EBB}"/>
            </a:ext>
          </a:extLst>
        </xdr:cNvPr>
        <xdr:cNvSpPr/>
      </xdr:nvSpPr>
      <xdr:spPr>
        <a:xfrm>
          <a:off x="14541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32" name="フローチャート: 判断 631">
          <a:extLst>
            <a:ext uri="{FF2B5EF4-FFF2-40B4-BE49-F238E27FC236}">
              <a16:creationId xmlns:a16="http://schemas.microsoft.com/office/drawing/2014/main" id="{20BAFDBF-652B-43E8-B53E-D0CF2EB44A0B}"/>
            </a:ext>
          </a:extLst>
        </xdr:cNvPr>
        <xdr:cNvSpPr/>
      </xdr:nvSpPr>
      <xdr:spPr>
        <a:xfrm>
          <a:off x="13652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633" name="フローチャート: 判断 632">
          <a:extLst>
            <a:ext uri="{FF2B5EF4-FFF2-40B4-BE49-F238E27FC236}">
              <a16:creationId xmlns:a16="http://schemas.microsoft.com/office/drawing/2014/main" id="{0DA5E8BE-1D99-436E-B1DB-5D08D29399F5}"/>
            </a:ext>
          </a:extLst>
        </xdr:cNvPr>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2499048-F553-4E47-84A3-C3AF17D746C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1C3D38D9-4C7A-46A0-8C80-FBA1BFAAB4C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EE6B7169-3351-46E6-85FC-2975760DF19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E994C3A-823F-4C23-A876-724CD50DBCA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571E7130-C541-43B5-8098-DB6851887ED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639" name="楕円 638">
          <a:extLst>
            <a:ext uri="{FF2B5EF4-FFF2-40B4-BE49-F238E27FC236}">
              <a16:creationId xmlns:a16="http://schemas.microsoft.com/office/drawing/2014/main" id="{B7BE6FAE-F649-48CB-AFDE-9DE29B15B886}"/>
            </a:ext>
          </a:extLst>
        </xdr:cNvPr>
        <xdr:cNvSpPr/>
      </xdr:nvSpPr>
      <xdr:spPr>
        <a:xfrm>
          <a:off x="162687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153941</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3A0EC4D8-D73D-4F0C-B234-E1FEAEF0D6B5}"/>
            </a:ext>
          </a:extLst>
        </xdr:cNvPr>
        <xdr:cNvSpPr txBox="1"/>
      </xdr:nvSpPr>
      <xdr:spPr>
        <a:xfrm>
          <a:off x="16357600" y="1026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74930</xdr:rowOff>
    </xdr:from>
    <xdr:to>
      <xdr:col>81</xdr:col>
      <xdr:colOff>101600</xdr:colOff>
      <xdr:row>60</xdr:row>
      <xdr:rowOff>5080</xdr:rowOff>
    </xdr:to>
    <xdr:sp macro="" textlink="">
      <xdr:nvSpPr>
        <xdr:cNvPr id="641" name="楕円 640">
          <a:extLst>
            <a:ext uri="{FF2B5EF4-FFF2-40B4-BE49-F238E27FC236}">
              <a16:creationId xmlns:a16="http://schemas.microsoft.com/office/drawing/2014/main" id="{C14D59A5-5824-4BD8-B9A9-F9D38A01F9BF}"/>
            </a:ext>
          </a:extLst>
        </xdr:cNvPr>
        <xdr:cNvSpPr/>
      </xdr:nvSpPr>
      <xdr:spPr>
        <a:xfrm>
          <a:off x="15430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125730</xdr:rowOff>
    </xdr:from>
    <xdr:to>
      <xdr:col>85</xdr:col>
      <xdr:colOff>127000</xdr:colOff>
      <xdr:row>60</xdr:row>
      <xdr:rowOff>54864</xdr:rowOff>
    </xdr:to>
    <xdr:cxnSp macro="">
      <xdr:nvCxnSpPr>
        <xdr:cNvPr id="642" name="直線コネクタ 641">
          <a:extLst>
            <a:ext uri="{FF2B5EF4-FFF2-40B4-BE49-F238E27FC236}">
              <a16:creationId xmlns:a16="http://schemas.microsoft.com/office/drawing/2014/main" id="{810835EC-97B8-4B76-AF00-38BD2FB5D0F1}"/>
            </a:ext>
          </a:extLst>
        </xdr:cNvPr>
        <xdr:cNvCxnSpPr/>
      </xdr:nvCxnSpPr>
      <xdr:spPr>
        <a:xfrm>
          <a:off x="15481300" y="1024128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145796</xdr:rowOff>
    </xdr:from>
    <xdr:to>
      <xdr:col>76</xdr:col>
      <xdr:colOff>165100</xdr:colOff>
      <xdr:row>59</xdr:row>
      <xdr:rowOff>75946</xdr:rowOff>
    </xdr:to>
    <xdr:sp macro="" textlink="">
      <xdr:nvSpPr>
        <xdr:cNvPr id="643" name="楕円 642">
          <a:extLst>
            <a:ext uri="{FF2B5EF4-FFF2-40B4-BE49-F238E27FC236}">
              <a16:creationId xmlns:a16="http://schemas.microsoft.com/office/drawing/2014/main" id="{47B40CE8-E63F-43E5-856F-7A6FBEF44ADE}"/>
            </a:ext>
          </a:extLst>
        </xdr:cNvPr>
        <xdr:cNvSpPr/>
      </xdr:nvSpPr>
      <xdr:spPr>
        <a:xfrm>
          <a:off x="14541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25146</xdr:rowOff>
    </xdr:from>
    <xdr:to>
      <xdr:col>81</xdr:col>
      <xdr:colOff>50800</xdr:colOff>
      <xdr:row>59</xdr:row>
      <xdr:rowOff>125730</xdr:rowOff>
    </xdr:to>
    <xdr:cxnSp macro="">
      <xdr:nvCxnSpPr>
        <xdr:cNvPr id="644" name="直線コネクタ 643">
          <a:extLst>
            <a:ext uri="{FF2B5EF4-FFF2-40B4-BE49-F238E27FC236}">
              <a16:creationId xmlns:a16="http://schemas.microsoft.com/office/drawing/2014/main" id="{3AE6DD83-5F29-4F30-A7E0-5701D995B821}"/>
            </a:ext>
          </a:extLst>
        </xdr:cNvPr>
        <xdr:cNvCxnSpPr/>
      </xdr:nvCxnSpPr>
      <xdr:spPr>
        <a:xfrm>
          <a:off x="14592300" y="101406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45212</xdr:rowOff>
    </xdr:from>
    <xdr:to>
      <xdr:col>72</xdr:col>
      <xdr:colOff>38100</xdr:colOff>
      <xdr:row>58</xdr:row>
      <xdr:rowOff>146812</xdr:rowOff>
    </xdr:to>
    <xdr:sp macro="" textlink="">
      <xdr:nvSpPr>
        <xdr:cNvPr id="645" name="楕円 644">
          <a:extLst>
            <a:ext uri="{FF2B5EF4-FFF2-40B4-BE49-F238E27FC236}">
              <a16:creationId xmlns:a16="http://schemas.microsoft.com/office/drawing/2014/main" id="{F6B1628B-59D6-4354-9704-842F2751998B}"/>
            </a:ext>
          </a:extLst>
        </xdr:cNvPr>
        <xdr:cNvSpPr/>
      </xdr:nvSpPr>
      <xdr:spPr>
        <a:xfrm>
          <a:off x="13652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96012</xdr:rowOff>
    </xdr:from>
    <xdr:to>
      <xdr:col>76</xdr:col>
      <xdr:colOff>114300</xdr:colOff>
      <xdr:row>59</xdr:row>
      <xdr:rowOff>25146</xdr:rowOff>
    </xdr:to>
    <xdr:cxnSp macro="">
      <xdr:nvCxnSpPr>
        <xdr:cNvPr id="646" name="直線コネクタ 645">
          <a:extLst>
            <a:ext uri="{FF2B5EF4-FFF2-40B4-BE49-F238E27FC236}">
              <a16:creationId xmlns:a16="http://schemas.microsoft.com/office/drawing/2014/main" id="{119DEBE8-5AE2-43EF-B50F-548543179F54}"/>
            </a:ext>
          </a:extLst>
        </xdr:cNvPr>
        <xdr:cNvCxnSpPr/>
      </xdr:nvCxnSpPr>
      <xdr:spPr>
        <a:xfrm>
          <a:off x="13703300" y="100401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102362</xdr:rowOff>
    </xdr:from>
    <xdr:to>
      <xdr:col>67</xdr:col>
      <xdr:colOff>101600</xdr:colOff>
      <xdr:row>58</xdr:row>
      <xdr:rowOff>32512</xdr:rowOff>
    </xdr:to>
    <xdr:sp macro="" textlink="">
      <xdr:nvSpPr>
        <xdr:cNvPr id="647" name="楕円 646">
          <a:extLst>
            <a:ext uri="{FF2B5EF4-FFF2-40B4-BE49-F238E27FC236}">
              <a16:creationId xmlns:a16="http://schemas.microsoft.com/office/drawing/2014/main" id="{DDF333AB-D032-4744-B283-62A1EE4E3708}"/>
            </a:ext>
          </a:extLst>
        </xdr:cNvPr>
        <xdr:cNvSpPr/>
      </xdr:nvSpPr>
      <xdr:spPr>
        <a:xfrm>
          <a:off x="12763500" y="987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153162</xdr:rowOff>
    </xdr:from>
    <xdr:to>
      <xdr:col>71</xdr:col>
      <xdr:colOff>177800</xdr:colOff>
      <xdr:row>58</xdr:row>
      <xdr:rowOff>96012</xdr:rowOff>
    </xdr:to>
    <xdr:cxnSp macro="">
      <xdr:nvCxnSpPr>
        <xdr:cNvPr id="648" name="直線コネクタ 647">
          <a:extLst>
            <a:ext uri="{FF2B5EF4-FFF2-40B4-BE49-F238E27FC236}">
              <a16:creationId xmlns:a16="http://schemas.microsoft.com/office/drawing/2014/main" id="{E49FAC12-4D40-4F21-905A-E454C8779CA2}"/>
            </a:ext>
          </a:extLst>
        </xdr:cNvPr>
        <xdr:cNvCxnSpPr/>
      </xdr:nvCxnSpPr>
      <xdr:spPr>
        <a:xfrm>
          <a:off x="12814300" y="992581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5605</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93C1768C-0B8D-4CD2-AC74-152A8AEEAB19}"/>
            </a:ext>
          </a:extLst>
        </xdr:cNvPr>
        <xdr:cNvSpPr txBox="1"/>
      </xdr:nvSpPr>
      <xdr:spPr>
        <a:xfrm>
          <a:off x="152660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81043</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1F1AB82F-2BA6-4402-8785-5610993F073C}"/>
            </a:ext>
          </a:extLst>
        </xdr:cNvPr>
        <xdr:cNvSpPr txBox="1"/>
      </xdr:nvSpPr>
      <xdr:spPr>
        <a:xfrm>
          <a:off x="143897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BFD2CE33-3768-4596-A949-9CAD49B900C0}"/>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42DA76AA-603A-4DB4-A8D3-FD6D53178882}"/>
            </a:ext>
          </a:extLst>
        </xdr:cNvPr>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167657</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2F15951A-6B75-44EE-BC86-75357B75674C}"/>
            </a:ext>
          </a:extLst>
        </xdr:cNvPr>
        <xdr:cNvSpPr txBox="1"/>
      </xdr:nvSpPr>
      <xdr:spPr>
        <a:xfrm>
          <a:off x="152660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67073</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8BF486A9-AF48-4A5E-A52F-06EAA86E53E5}"/>
            </a:ext>
          </a:extLst>
        </xdr:cNvPr>
        <xdr:cNvSpPr txBox="1"/>
      </xdr:nvSpPr>
      <xdr:spPr>
        <a:xfrm>
          <a:off x="1438974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137939</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12C40A7E-88AB-4DB4-90BD-7AEF88AFAB05}"/>
            </a:ext>
          </a:extLst>
        </xdr:cNvPr>
        <xdr:cNvSpPr txBox="1"/>
      </xdr:nvSpPr>
      <xdr:spPr>
        <a:xfrm>
          <a:off x="1350074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23639</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F09B4EFF-D0DB-48B6-9609-73B9B330140D}"/>
            </a:ext>
          </a:extLst>
        </xdr:cNvPr>
        <xdr:cNvSpPr txBox="1"/>
      </xdr:nvSpPr>
      <xdr:spPr>
        <a:xfrm>
          <a:off x="12611744" y="996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F833829C-C48A-44F0-B75C-4D9FA5AAED2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F3CFDFD7-E988-4154-8099-9CCBEF8B157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4E1C9806-053F-4172-8D97-5976E96B39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15A5A9B8-1BA8-4A27-B270-C7352529BF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B85326C0-D0D7-4115-BD69-4553FF43C6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6D925E4C-1E1B-4417-8349-9EBF6F37EEE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9A018662-3784-45DD-AD29-71BBB2B5192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E69FFAC2-A597-4C66-8531-1BD6EE96223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F9FFC6FC-08EC-4EAC-BB3B-824C9A9040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67E1DFD2-1E20-499F-9BA6-CA87F682D91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87C64F8D-38EE-434D-9A08-A5B3FEC079C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5A272C02-82F4-4DFC-838A-15C6AE44296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B46BA202-4E6E-4E11-A83E-B9828A718C1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2E6CAF72-EE5B-4E1E-A7C3-B587501497D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06ED1D9D-7864-4D7C-A2C4-4DBF2B98834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E5595C6A-1DEC-47E9-AADE-14F8295F5D7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7C32BFC7-2C41-4710-AD15-9F4BB755AF6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82A73A97-272A-4C11-9DD6-6DA8BB50488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279E0AAE-4448-44C0-9246-0894996136B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A2EBC6A5-153E-416B-B6ED-F8C68C63CB6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B06B3EAF-230F-4625-88D7-09848EBE382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193F8F1A-64BC-4D4F-8973-389B5F09325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32FC287-2E65-4E1F-A06B-467C87F6FB2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4DEF885-8D78-49C8-8B51-D30F22CDFB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93550705-0E3B-4013-8BB3-D067BE9A41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2" name="直線コネクタ 681">
          <a:extLst>
            <a:ext uri="{FF2B5EF4-FFF2-40B4-BE49-F238E27FC236}">
              <a16:creationId xmlns:a16="http://schemas.microsoft.com/office/drawing/2014/main" id="{7616E43D-83E6-44F5-B8B2-1874FFB601FC}"/>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8D64AF2C-BEBF-474E-B327-A4318D792DA6}"/>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4" name="直線コネクタ 683">
          <a:extLst>
            <a:ext uri="{FF2B5EF4-FFF2-40B4-BE49-F238E27FC236}">
              <a16:creationId xmlns:a16="http://schemas.microsoft.com/office/drawing/2014/main" id="{7FB44290-9667-46B7-AE80-5655D2A2EDDE}"/>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955360D9-4A5E-49E3-9A63-BC3739F3AFC1}"/>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6" name="直線コネクタ 685">
          <a:extLst>
            <a:ext uri="{FF2B5EF4-FFF2-40B4-BE49-F238E27FC236}">
              <a16:creationId xmlns:a16="http://schemas.microsoft.com/office/drawing/2014/main" id="{2FA9021B-4213-46C1-9F63-AFECF26A1494}"/>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19E47373-2134-4F4C-8701-79887C5E8013}"/>
            </a:ext>
          </a:extLst>
        </xdr:cNvPr>
        <xdr:cNvSpPr txBox="1"/>
      </xdr:nvSpPr>
      <xdr:spPr>
        <a:xfrm>
          <a:off x="22199600" y="1044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88" name="フローチャート: 判断 687">
          <a:extLst>
            <a:ext uri="{FF2B5EF4-FFF2-40B4-BE49-F238E27FC236}">
              <a16:creationId xmlns:a16="http://schemas.microsoft.com/office/drawing/2014/main" id="{C04957D1-D285-4431-A963-1C8C2CFA0042}"/>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89" name="フローチャート: 判断 688">
          <a:extLst>
            <a:ext uri="{FF2B5EF4-FFF2-40B4-BE49-F238E27FC236}">
              <a16:creationId xmlns:a16="http://schemas.microsoft.com/office/drawing/2014/main" id="{4AC99F87-7A56-4B8D-817F-56ECE636106B}"/>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0" name="フローチャート: 判断 689">
          <a:extLst>
            <a:ext uri="{FF2B5EF4-FFF2-40B4-BE49-F238E27FC236}">
              <a16:creationId xmlns:a16="http://schemas.microsoft.com/office/drawing/2014/main" id="{0C9C7258-0EBB-4A53-9103-C268C1347FE9}"/>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1" name="フローチャート: 判断 690">
          <a:extLst>
            <a:ext uri="{FF2B5EF4-FFF2-40B4-BE49-F238E27FC236}">
              <a16:creationId xmlns:a16="http://schemas.microsoft.com/office/drawing/2014/main" id="{CB72271D-0833-47CB-8183-92AB352B66B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2" name="フローチャート: 判断 691">
          <a:extLst>
            <a:ext uri="{FF2B5EF4-FFF2-40B4-BE49-F238E27FC236}">
              <a16:creationId xmlns:a16="http://schemas.microsoft.com/office/drawing/2014/main" id="{24F07327-29E4-4268-BBE9-A2BC77F282EB}"/>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F37BBAB3-9A56-4857-A296-97B4B251DA3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41F67CA-B620-4988-8CEA-096BD2B5777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4410FB7-44B1-440F-82FB-420DB5DE12A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94256A2-3701-45FB-8E7C-D98B0FA969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CC705C9-6351-45AB-97D9-40B14DC96D9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8" name="楕円 697">
          <a:extLst>
            <a:ext uri="{FF2B5EF4-FFF2-40B4-BE49-F238E27FC236}">
              <a16:creationId xmlns:a16="http://schemas.microsoft.com/office/drawing/2014/main" id="{2B4D2259-FAF1-401E-9952-0CD14173D864}"/>
            </a:ext>
          </a:extLst>
        </xdr:cNvPr>
        <xdr:cNvSpPr/>
      </xdr:nvSpPr>
      <xdr:spPr>
        <a:xfrm>
          <a:off x="22110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115405</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F16481D3-D64C-40C2-908F-B7A4501604D9}"/>
            </a:ext>
          </a:extLst>
        </xdr:cNvPr>
        <xdr:cNvSpPr txBox="1"/>
      </xdr:nvSpPr>
      <xdr:spPr>
        <a:xfrm>
          <a:off x="22199600" y="1057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136978</xdr:rowOff>
    </xdr:from>
    <xdr:to>
      <xdr:col>112</xdr:col>
      <xdr:colOff>38100</xdr:colOff>
      <xdr:row>62</xdr:row>
      <xdr:rowOff>67128</xdr:rowOff>
    </xdr:to>
    <xdr:sp macro="" textlink="">
      <xdr:nvSpPr>
        <xdr:cNvPr id="700" name="楕円 699">
          <a:extLst>
            <a:ext uri="{FF2B5EF4-FFF2-40B4-BE49-F238E27FC236}">
              <a16:creationId xmlns:a16="http://schemas.microsoft.com/office/drawing/2014/main" id="{014826CD-3A85-4A38-B1F1-EEE02B13A839}"/>
            </a:ext>
          </a:extLst>
        </xdr:cNvPr>
        <xdr:cNvSpPr/>
      </xdr:nvSpPr>
      <xdr:spPr>
        <a:xfrm>
          <a:off x="2127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xdr:rowOff>
    </xdr:from>
    <xdr:to>
      <xdr:col>116</xdr:col>
      <xdr:colOff>63500</xdr:colOff>
      <xdr:row>62</xdr:row>
      <xdr:rowOff>16328</xdr:rowOff>
    </xdr:to>
    <xdr:cxnSp macro="">
      <xdr:nvCxnSpPr>
        <xdr:cNvPr id="701" name="直線コネクタ 700">
          <a:extLst>
            <a:ext uri="{FF2B5EF4-FFF2-40B4-BE49-F238E27FC236}">
              <a16:creationId xmlns:a16="http://schemas.microsoft.com/office/drawing/2014/main" id="{8D4AD685-C8C8-4950-A577-14E3A876C365}"/>
            </a:ext>
          </a:extLst>
        </xdr:cNvPr>
        <xdr:cNvCxnSpPr/>
      </xdr:nvCxnSpPr>
      <xdr:spPr>
        <a:xfrm>
          <a:off x="21323300" y="10646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136978</xdr:rowOff>
    </xdr:from>
    <xdr:to>
      <xdr:col>107</xdr:col>
      <xdr:colOff>101600</xdr:colOff>
      <xdr:row>62</xdr:row>
      <xdr:rowOff>67128</xdr:rowOff>
    </xdr:to>
    <xdr:sp macro="" textlink="">
      <xdr:nvSpPr>
        <xdr:cNvPr id="702" name="楕円 701">
          <a:extLst>
            <a:ext uri="{FF2B5EF4-FFF2-40B4-BE49-F238E27FC236}">
              <a16:creationId xmlns:a16="http://schemas.microsoft.com/office/drawing/2014/main" id="{E9822BEF-FA99-4825-BBE9-838645D6F80D}"/>
            </a:ext>
          </a:extLst>
        </xdr:cNvPr>
        <xdr:cNvSpPr/>
      </xdr:nvSpPr>
      <xdr:spPr>
        <a:xfrm>
          <a:off x="2038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xdr:rowOff>
    </xdr:from>
    <xdr:to>
      <xdr:col>111</xdr:col>
      <xdr:colOff>177800</xdr:colOff>
      <xdr:row>62</xdr:row>
      <xdr:rowOff>16328</xdr:rowOff>
    </xdr:to>
    <xdr:cxnSp macro="">
      <xdr:nvCxnSpPr>
        <xdr:cNvPr id="703" name="直線コネクタ 702">
          <a:extLst>
            <a:ext uri="{FF2B5EF4-FFF2-40B4-BE49-F238E27FC236}">
              <a16:creationId xmlns:a16="http://schemas.microsoft.com/office/drawing/2014/main" id="{3E7EB7CB-04F2-49A0-95C6-00B1A6BCD960}"/>
            </a:ext>
          </a:extLst>
        </xdr:cNvPr>
        <xdr:cNvCxnSpPr/>
      </xdr:nvCxnSpPr>
      <xdr:spPr>
        <a:xfrm>
          <a:off x="20434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4" name="楕円 703">
          <a:extLst>
            <a:ext uri="{FF2B5EF4-FFF2-40B4-BE49-F238E27FC236}">
              <a16:creationId xmlns:a16="http://schemas.microsoft.com/office/drawing/2014/main" id="{5D83CB1E-1F2F-4A8C-A4ED-1817FD2EC885}"/>
            </a:ext>
          </a:extLst>
        </xdr:cNvPr>
        <xdr:cNvSpPr/>
      </xdr:nvSpPr>
      <xdr:spPr>
        <a:xfrm>
          <a:off x="19494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xdr:rowOff>
    </xdr:from>
    <xdr:to>
      <xdr:col>107</xdr:col>
      <xdr:colOff>50800</xdr:colOff>
      <xdr:row>62</xdr:row>
      <xdr:rowOff>16328</xdr:rowOff>
    </xdr:to>
    <xdr:cxnSp macro="">
      <xdr:nvCxnSpPr>
        <xdr:cNvPr id="705" name="直線コネクタ 704">
          <a:extLst>
            <a:ext uri="{FF2B5EF4-FFF2-40B4-BE49-F238E27FC236}">
              <a16:creationId xmlns:a16="http://schemas.microsoft.com/office/drawing/2014/main" id="{67E6D372-2E65-49AC-9CCB-611C853BF64A}"/>
            </a:ext>
          </a:extLst>
        </xdr:cNvPr>
        <xdr:cNvCxnSpPr/>
      </xdr:nvCxnSpPr>
      <xdr:spPr>
        <a:xfrm>
          <a:off x="19545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6" name="楕円 705">
          <a:extLst>
            <a:ext uri="{FF2B5EF4-FFF2-40B4-BE49-F238E27FC236}">
              <a16:creationId xmlns:a16="http://schemas.microsoft.com/office/drawing/2014/main" id="{A72B7BF5-CBD2-43A6-AF55-ACEB241382E2}"/>
            </a:ext>
          </a:extLst>
        </xdr:cNvPr>
        <xdr:cNvSpPr/>
      </xdr:nvSpPr>
      <xdr:spPr>
        <a:xfrm>
          <a:off x="18605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xdr:rowOff>
    </xdr:from>
    <xdr:to>
      <xdr:col>102</xdr:col>
      <xdr:colOff>114300</xdr:colOff>
      <xdr:row>62</xdr:row>
      <xdr:rowOff>16328</xdr:rowOff>
    </xdr:to>
    <xdr:cxnSp macro="">
      <xdr:nvCxnSpPr>
        <xdr:cNvPr id="707" name="直線コネクタ 706">
          <a:extLst>
            <a:ext uri="{FF2B5EF4-FFF2-40B4-BE49-F238E27FC236}">
              <a16:creationId xmlns:a16="http://schemas.microsoft.com/office/drawing/2014/main" id="{0CB6BCB4-E9A3-4E02-BEFB-35A951210173}"/>
            </a:ext>
          </a:extLst>
        </xdr:cNvPr>
        <xdr:cNvCxnSpPr/>
      </xdr:nvCxnSpPr>
      <xdr:spPr>
        <a:xfrm>
          <a:off x="18656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08" name="n_1aveValue【保健センター・保健所】&#10;一人当たり面積">
          <a:extLst>
            <a:ext uri="{FF2B5EF4-FFF2-40B4-BE49-F238E27FC236}">
              <a16:creationId xmlns:a16="http://schemas.microsoft.com/office/drawing/2014/main" id="{BA304EDC-09C2-440F-BCAA-93A3DED4C42B}"/>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09" name="n_2aveValue【保健センター・保健所】&#10;一人当たり面積">
          <a:extLst>
            <a:ext uri="{FF2B5EF4-FFF2-40B4-BE49-F238E27FC236}">
              <a16:creationId xmlns:a16="http://schemas.microsoft.com/office/drawing/2014/main" id="{91607E48-380B-46F2-BDB4-F84D89BC4072}"/>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0" name="n_3aveValue【保健センター・保健所】&#10;一人当たり面積">
          <a:extLst>
            <a:ext uri="{FF2B5EF4-FFF2-40B4-BE49-F238E27FC236}">
              <a16:creationId xmlns:a16="http://schemas.microsoft.com/office/drawing/2014/main" id="{1876BEDA-5F5A-4B47-BBFF-94DC93BA2D13}"/>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1" name="n_4aveValue【保健センター・保健所】&#10;一人当たり面積">
          <a:extLst>
            <a:ext uri="{FF2B5EF4-FFF2-40B4-BE49-F238E27FC236}">
              <a16:creationId xmlns:a16="http://schemas.microsoft.com/office/drawing/2014/main" id="{AECD4A45-217C-47A9-A64B-5A305483BBD9}"/>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83655</xdr:rowOff>
    </xdr:from>
    <xdr:ext cx="469744" cy="259045"/>
    <xdr:sp macro="" textlink="">
      <xdr:nvSpPr>
        <xdr:cNvPr id="712" name="n_1mainValue【保健センター・保健所】&#10;一人当たり面積">
          <a:extLst>
            <a:ext uri="{FF2B5EF4-FFF2-40B4-BE49-F238E27FC236}">
              <a16:creationId xmlns:a16="http://schemas.microsoft.com/office/drawing/2014/main" id="{9906AA6D-C320-413D-A7A5-AA413E879986}"/>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3" name="n_2mainValue【保健センター・保健所】&#10;一人当たり面積">
          <a:extLst>
            <a:ext uri="{FF2B5EF4-FFF2-40B4-BE49-F238E27FC236}">
              <a16:creationId xmlns:a16="http://schemas.microsoft.com/office/drawing/2014/main" id="{BAAA7C1A-1ECD-4344-B113-14F15C6FDA7F}"/>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4" name="n_3mainValue【保健センター・保健所】&#10;一人当たり面積">
          <a:extLst>
            <a:ext uri="{FF2B5EF4-FFF2-40B4-BE49-F238E27FC236}">
              <a16:creationId xmlns:a16="http://schemas.microsoft.com/office/drawing/2014/main" id="{A49EA7CE-0B2C-4A50-B1DC-7CEF7E90548D}"/>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5" name="n_4mainValue【保健センター・保健所】&#10;一人当たり面積">
          <a:extLst>
            <a:ext uri="{FF2B5EF4-FFF2-40B4-BE49-F238E27FC236}">
              <a16:creationId xmlns:a16="http://schemas.microsoft.com/office/drawing/2014/main" id="{F3F288CC-9796-4379-80AC-8575521BB8FA}"/>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7F7D8D21-9057-41AA-86F1-EB6555A1B0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0BD6CE7-F780-49A0-A29A-1B23F6D6748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34D69E6E-07E3-47F9-B85D-BB6C857860C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2FA2D6DA-E567-4FA6-B792-EA79410134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279603C3-2D8E-4A40-AA0E-A3035045869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8DF87EAB-4035-489C-A414-03C47D6488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399994C8-D132-4AA7-B02A-DA35193A7C6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7C31389D-C8F8-48BB-99FD-2FFAA34F65C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F86EF070-EE2B-403F-A724-FF175D4CB60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8817E154-A9AC-4296-9D5A-3D296907D9A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701B62DC-0F3F-4F96-8F95-19C37C3BBE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7" name="直線コネクタ 726">
          <a:extLst>
            <a:ext uri="{FF2B5EF4-FFF2-40B4-BE49-F238E27FC236}">
              <a16:creationId xmlns:a16="http://schemas.microsoft.com/office/drawing/2014/main" id="{52B500F9-D1AD-465E-981C-2C2F00E802AA}"/>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8" name="テキスト ボックス 727">
          <a:extLst>
            <a:ext uri="{FF2B5EF4-FFF2-40B4-BE49-F238E27FC236}">
              <a16:creationId xmlns:a16="http://schemas.microsoft.com/office/drawing/2014/main" id="{1323E5E9-7B04-4A13-B117-9CCF7EB7A4F9}"/>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9" name="直線コネクタ 728">
          <a:extLst>
            <a:ext uri="{FF2B5EF4-FFF2-40B4-BE49-F238E27FC236}">
              <a16:creationId xmlns:a16="http://schemas.microsoft.com/office/drawing/2014/main" id="{A2087CF2-064A-455A-9BBD-345FB8F04763}"/>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0" name="テキスト ボックス 729">
          <a:extLst>
            <a:ext uri="{FF2B5EF4-FFF2-40B4-BE49-F238E27FC236}">
              <a16:creationId xmlns:a16="http://schemas.microsoft.com/office/drawing/2014/main" id="{12207B36-7918-4C02-BB88-D89631B0D4EC}"/>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1" name="直線コネクタ 730">
          <a:extLst>
            <a:ext uri="{FF2B5EF4-FFF2-40B4-BE49-F238E27FC236}">
              <a16:creationId xmlns:a16="http://schemas.microsoft.com/office/drawing/2014/main" id="{9E80353C-98FC-4364-A891-450D1C09502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2" name="テキスト ボックス 731">
          <a:extLst>
            <a:ext uri="{FF2B5EF4-FFF2-40B4-BE49-F238E27FC236}">
              <a16:creationId xmlns:a16="http://schemas.microsoft.com/office/drawing/2014/main" id="{6CD71278-BB95-43A0-BC7E-4C64CFA6B857}"/>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3" name="直線コネクタ 732">
          <a:extLst>
            <a:ext uri="{FF2B5EF4-FFF2-40B4-BE49-F238E27FC236}">
              <a16:creationId xmlns:a16="http://schemas.microsoft.com/office/drawing/2014/main" id="{B1D420B2-1794-4371-A8B2-F9C4233E6A8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4" name="テキスト ボックス 733">
          <a:extLst>
            <a:ext uri="{FF2B5EF4-FFF2-40B4-BE49-F238E27FC236}">
              <a16:creationId xmlns:a16="http://schemas.microsoft.com/office/drawing/2014/main" id="{6DA90F8B-B7D5-4EA7-ADDF-F724A0A217E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1AF28476-C61B-407F-9D8A-4E85B0F950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38863170-ACA4-4BF2-A656-9A318668EFB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1CC6A7CD-DA1A-41E5-9A64-DEEB8815B9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38" name="直線コネクタ 737">
          <a:extLst>
            <a:ext uri="{FF2B5EF4-FFF2-40B4-BE49-F238E27FC236}">
              <a16:creationId xmlns:a16="http://schemas.microsoft.com/office/drawing/2014/main" id="{58674A9B-45E3-48A8-B084-86C26516B296}"/>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26342822-1FD7-428D-9780-EE91F7C30A56}"/>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0" name="直線コネクタ 739">
          <a:extLst>
            <a:ext uri="{FF2B5EF4-FFF2-40B4-BE49-F238E27FC236}">
              <a16:creationId xmlns:a16="http://schemas.microsoft.com/office/drawing/2014/main" id="{3615E9E4-55C1-43CC-80D5-BB2A24C4C4A9}"/>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C3D9834B-D019-43CA-95CB-DD4A256C5926}"/>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2" name="直線コネクタ 741">
          <a:extLst>
            <a:ext uri="{FF2B5EF4-FFF2-40B4-BE49-F238E27FC236}">
              <a16:creationId xmlns:a16="http://schemas.microsoft.com/office/drawing/2014/main" id="{29802C24-735B-4401-8984-F5DF5F2B6827}"/>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BEB1E222-61EB-495A-9067-F7F9E659FA62}"/>
            </a:ext>
          </a:extLst>
        </xdr:cNvPr>
        <xdr:cNvSpPr txBox="1"/>
      </xdr:nvSpPr>
      <xdr:spPr>
        <a:xfrm>
          <a:off x="16357600" y="1425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4" name="フローチャート: 判断 743">
          <a:extLst>
            <a:ext uri="{FF2B5EF4-FFF2-40B4-BE49-F238E27FC236}">
              <a16:creationId xmlns:a16="http://schemas.microsoft.com/office/drawing/2014/main" id="{435959F1-8A05-430C-BAF1-6267F8F2AF3C}"/>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5" name="フローチャート: 判断 744">
          <a:extLst>
            <a:ext uri="{FF2B5EF4-FFF2-40B4-BE49-F238E27FC236}">
              <a16:creationId xmlns:a16="http://schemas.microsoft.com/office/drawing/2014/main" id="{80999759-78A0-4027-B608-4AD0DF82EDD6}"/>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6" name="フローチャート: 判断 745">
          <a:extLst>
            <a:ext uri="{FF2B5EF4-FFF2-40B4-BE49-F238E27FC236}">
              <a16:creationId xmlns:a16="http://schemas.microsoft.com/office/drawing/2014/main" id="{0A61F58A-7129-4D83-9066-DD44001F9FF4}"/>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7" name="フローチャート: 判断 746">
          <a:extLst>
            <a:ext uri="{FF2B5EF4-FFF2-40B4-BE49-F238E27FC236}">
              <a16:creationId xmlns:a16="http://schemas.microsoft.com/office/drawing/2014/main" id="{5E110F0E-D5FD-48F2-BC52-EA9E77CB48E6}"/>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48" name="フローチャート: 判断 747">
          <a:extLst>
            <a:ext uri="{FF2B5EF4-FFF2-40B4-BE49-F238E27FC236}">
              <a16:creationId xmlns:a16="http://schemas.microsoft.com/office/drawing/2014/main" id="{DB908E95-EE01-4844-BB46-FF5B36FF4D3C}"/>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22547612-9E3B-41E3-B6C1-3F99F993C9F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B7BE578C-2E2C-42CC-9946-ABAE1D9D2C1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7512B92-8747-44E2-BF4F-C0140923FA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7D3F62C-DA9A-4A30-A656-09100979000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4997054-0515-48D0-96B6-290B429DD1C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110744</xdr:rowOff>
    </xdr:from>
    <xdr:to>
      <xdr:col>85</xdr:col>
      <xdr:colOff>177800</xdr:colOff>
      <xdr:row>85</xdr:row>
      <xdr:rowOff>40894</xdr:rowOff>
    </xdr:to>
    <xdr:sp macro="" textlink="">
      <xdr:nvSpPr>
        <xdr:cNvPr id="754" name="楕円 753">
          <a:extLst>
            <a:ext uri="{FF2B5EF4-FFF2-40B4-BE49-F238E27FC236}">
              <a16:creationId xmlns:a16="http://schemas.microsoft.com/office/drawing/2014/main" id="{BD4EBDA5-0B31-4AE6-B323-7A63C4F05FF7}"/>
            </a:ext>
          </a:extLst>
        </xdr:cNvPr>
        <xdr:cNvSpPr/>
      </xdr:nvSpPr>
      <xdr:spPr>
        <a:xfrm>
          <a:off x="16268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89171</xdr:rowOff>
    </xdr:from>
    <xdr:ext cx="405111" cy="259045"/>
    <xdr:sp macro="" textlink="">
      <xdr:nvSpPr>
        <xdr:cNvPr id="755" name="【消防施設】&#10;有形固定資産減価償却率該当値テキスト">
          <a:extLst>
            <a:ext uri="{FF2B5EF4-FFF2-40B4-BE49-F238E27FC236}">
              <a16:creationId xmlns:a16="http://schemas.microsoft.com/office/drawing/2014/main" id="{CFAEB864-5642-4228-ABB6-77009DAAC8A7}"/>
            </a:ext>
          </a:extLst>
        </xdr:cNvPr>
        <xdr:cNvSpPr txBox="1"/>
      </xdr:nvSpPr>
      <xdr:spPr>
        <a:xfrm>
          <a:off x="16357600" y="1449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67311</xdr:rowOff>
    </xdr:from>
    <xdr:to>
      <xdr:col>81</xdr:col>
      <xdr:colOff>101600</xdr:colOff>
      <xdr:row>84</xdr:row>
      <xdr:rowOff>168911</xdr:rowOff>
    </xdr:to>
    <xdr:sp macro="" textlink="">
      <xdr:nvSpPr>
        <xdr:cNvPr id="756" name="楕円 755">
          <a:extLst>
            <a:ext uri="{FF2B5EF4-FFF2-40B4-BE49-F238E27FC236}">
              <a16:creationId xmlns:a16="http://schemas.microsoft.com/office/drawing/2014/main" id="{91C8E849-1AC5-4708-BB6B-A469D501C252}"/>
            </a:ext>
          </a:extLst>
        </xdr:cNvPr>
        <xdr:cNvSpPr/>
      </xdr:nvSpPr>
      <xdr:spPr>
        <a:xfrm>
          <a:off x="1543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118111</xdr:rowOff>
    </xdr:from>
    <xdr:to>
      <xdr:col>85</xdr:col>
      <xdr:colOff>127000</xdr:colOff>
      <xdr:row>84</xdr:row>
      <xdr:rowOff>161544</xdr:rowOff>
    </xdr:to>
    <xdr:cxnSp macro="">
      <xdr:nvCxnSpPr>
        <xdr:cNvPr id="757" name="直線コネクタ 756">
          <a:extLst>
            <a:ext uri="{FF2B5EF4-FFF2-40B4-BE49-F238E27FC236}">
              <a16:creationId xmlns:a16="http://schemas.microsoft.com/office/drawing/2014/main" id="{28F03FFE-A051-41E2-8BA3-E16B64C38696}"/>
            </a:ext>
          </a:extLst>
        </xdr:cNvPr>
        <xdr:cNvCxnSpPr/>
      </xdr:nvCxnSpPr>
      <xdr:spPr>
        <a:xfrm>
          <a:off x="15481300" y="14519911"/>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21589</xdr:rowOff>
    </xdr:from>
    <xdr:to>
      <xdr:col>76</xdr:col>
      <xdr:colOff>165100</xdr:colOff>
      <xdr:row>84</xdr:row>
      <xdr:rowOff>123189</xdr:rowOff>
    </xdr:to>
    <xdr:sp macro="" textlink="">
      <xdr:nvSpPr>
        <xdr:cNvPr id="758" name="楕円 757">
          <a:extLst>
            <a:ext uri="{FF2B5EF4-FFF2-40B4-BE49-F238E27FC236}">
              <a16:creationId xmlns:a16="http://schemas.microsoft.com/office/drawing/2014/main" id="{D57AA5FC-1981-43DA-A7D5-CC940BF251F7}"/>
            </a:ext>
          </a:extLst>
        </xdr:cNvPr>
        <xdr:cNvSpPr/>
      </xdr:nvSpPr>
      <xdr:spPr>
        <a:xfrm>
          <a:off x="14541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72389</xdr:rowOff>
    </xdr:from>
    <xdr:to>
      <xdr:col>81</xdr:col>
      <xdr:colOff>50800</xdr:colOff>
      <xdr:row>84</xdr:row>
      <xdr:rowOff>118111</xdr:rowOff>
    </xdr:to>
    <xdr:cxnSp macro="">
      <xdr:nvCxnSpPr>
        <xdr:cNvPr id="759" name="直線コネクタ 758">
          <a:extLst>
            <a:ext uri="{FF2B5EF4-FFF2-40B4-BE49-F238E27FC236}">
              <a16:creationId xmlns:a16="http://schemas.microsoft.com/office/drawing/2014/main" id="{400DE913-2277-4E72-B672-0033A83CA9BD}"/>
            </a:ext>
          </a:extLst>
        </xdr:cNvPr>
        <xdr:cNvCxnSpPr/>
      </xdr:nvCxnSpPr>
      <xdr:spPr>
        <a:xfrm>
          <a:off x="14592300" y="14474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149606</xdr:rowOff>
    </xdr:from>
    <xdr:to>
      <xdr:col>72</xdr:col>
      <xdr:colOff>38100</xdr:colOff>
      <xdr:row>84</xdr:row>
      <xdr:rowOff>79756</xdr:rowOff>
    </xdr:to>
    <xdr:sp macro="" textlink="">
      <xdr:nvSpPr>
        <xdr:cNvPr id="760" name="楕円 759">
          <a:extLst>
            <a:ext uri="{FF2B5EF4-FFF2-40B4-BE49-F238E27FC236}">
              <a16:creationId xmlns:a16="http://schemas.microsoft.com/office/drawing/2014/main" id="{6CCA7D99-92F5-4B9E-BB9A-D989F156AB00}"/>
            </a:ext>
          </a:extLst>
        </xdr:cNvPr>
        <xdr:cNvSpPr/>
      </xdr:nvSpPr>
      <xdr:spPr>
        <a:xfrm>
          <a:off x="13652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28956</xdr:rowOff>
    </xdr:from>
    <xdr:to>
      <xdr:col>76</xdr:col>
      <xdr:colOff>114300</xdr:colOff>
      <xdr:row>84</xdr:row>
      <xdr:rowOff>72389</xdr:rowOff>
    </xdr:to>
    <xdr:cxnSp macro="">
      <xdr:nvCxnSpPr>
        <xdr:cNvPr id="761" name="直線コネクタ 760">
          <a:extLst>
            <a:ext uri="{FF2B5EF4-FFF2-40B4-BE49-F238E27FC236}">
              <a16:creationId xmlns:a16="http://schemas.microsoft.com/office/drawing/2014/main" id="{EF03C6DF-EB7B-4FDB-842B-270F212DCF14}"/>
            </a:ext>
          </a:extLst>
        </xdr:cNvPr>
        <xdr:cNvCxnSpPr/>
      </xdr:nvCxnSpPr>
      <xdr:spPr>
        <a:xfrm>
          <a:off x="13703300" y="14430756"/>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103887</xdr:rowOff>
    </xdr:from>
    <xdr:to>
      <xdr:col>67</xdr:col>
      <xdr:colOff>101600</xdr:colOff>
      <xdr:row>84</xdr:row>
      <xdr:rowOff>34037</xdr:rowOff>
    </xdr:to>
    <xdr:sp macro="" textlink="">
      <xdr:nvSpPr>
        <xdr:cNvPr id="762" name="楕円 761">
          <a:extLst>
            <a:ext uri="{FF2B5EF4-FFF2-40B4-BE49-F238E27FC236}">
              <a16:creationId xmlns:a16="http://schemas.microsoft.com/office/drawing/2014/main" id="{BBF83F0F-1187-405D-BF79-201D5A3CBE59}"/>
            </a:ext>
          </a:extLst>
        </xdr:cNvPr>
        <xdr:cNvSpPr/>
      </xdr:nvSpPr>
      <xdr:spPr>
        <a:xfrm>
          <a:off x="12763500" y="143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154687</xdr:rowOff>
    </xdr:from>
    <xdr:to>
      <xdr:col>71</xdr:col>
      <xdr:colOff>177800</xdr:colOff>
      <xdr:row>84</xdr:row>
      <xdr:rowOff>28956</xdr:rowOff>
    </xdr:to>
    <xdr:cxnSp macro="">
      <xdr:nvCxnSpPr>
        <xdr:cNvPr id="763" name="直線コネクタ 762">
          <a:extLst>
            <a:ext uri="{FF2B5EF4-FFF2-40B4-BE49-F238E27FC236}">
              <a16:creationId xmlns:a16="http://schemas.microsoft.com/office/drawing/2014/main" id="{85CE0F43-CDAB-4587-8042-440D55487581}"/>
            </a:ext>
          </a:extLst>
        </xdr:cNvPr>
        <xdr:cNvCxnSpPr/>
      </xdr:nvCxnSpPr>
      <xdr:spPr>
        <a:xfrm>
          <a:off x="12814300" y="143850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142003</xdr:rowOff>
    </xdr:from>
    <xdr:ext cx="405111" cy="259045"/>
    <xdr:sp macro="" textlink="">
      <xdr:nvSpPr>
        <xdr:cNvPr id="764" name="n_1aveValue【消防施設】&#10;有形固定資産減価償却率">
          <a:extLst>
            <a:ext uri="{FF2B5EF4-FFF2-40B4-BE49-F238E27FC236}">
              <a16:creationId xmlns:a16="http://schemas.microsoft.com/office/drawing/2014/main" id="{D829889F-E95B-4D93-AA90-85E690045FE8}"/>
            </a:ext>
          </a:extLst>
        </xdr:cNvPr>
        <xdr:cNvSpPr txBox="1"/>
      </xdr:nvSpPr>
      <xdr:spPr>
        <a:xfrm>
          <a:off x="15266044" y="1420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121429</xdr:rowOff>
    </xdr:from>
    <xdr:ext cx="405111" cy="259045"/>
    <xdr:sp macro="" textlink="">
      <xdr:nvSpPr>
        <xdr:cNvPr id="765" name="n_2aveValue【消防施設】&#10;有形固定資産減価償却率">
          <a:extLst>
            <a:ext uri="{FF2B5EF4-FFF2-40B4-BE49-F238E27FC236}">
              <a16:creationId xmlns:a16="http://schemas.microsoft.com/office/drawing/2014/main" id="{B8E510B4-AB6F-4E85-A174-D110830D5F53}"/>
            </a:ext>
          </a:extLst>
        </xdr:cNvPr>
        <xdr:cNvSpPr txBox="1"/>
      </xdr:nvSpPr>
      <xdr:spPr>
        <a:xfrm>
          <a:off x="14389744" y="1418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82314</xdr:rowOff>
    </xdr:from>
    <xdr:ext cx="405111" cy="259045"/>
    <xdr:sp macro="" textlink="">
      <xdr:nvSpPr>
        <xdr:cNvPr id="766" name="n_3aveValue【消防施設】&#10;有形固定資産減価償却率">
          <a:extLst>
            <a:ext uri="{FF2B5EF4-FFF2-40B4-BE49-F238E27FC236}">
              <a16:creationId xmlns:a16="http://schemas.microsoft.com/office/drawing/2014/main" id="{7C3AAD2A-51A2-4B1F-A2AF-B6FAEAA5FD7C}"/>
            </a:ext>
          </a:extLst>
        </xdr:cNvPr>
        <xdr:cNvSpPr txBox="1"/>
      </xdr:nvSpPr>
      <xdr:spPr>
        <a:xfrm>
          <a:off x="13500744" y="144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50309</xdr:rowOff>
    </xdr:from>
    <xdr:ext cx="405111" cy="259045"/>
    <xdr:sp macro="" textlink="">
      <xdr:nvSpPr>
        <xdr:cNvPr id="767" name="n_4aveValue【消防施設】&#10;有形固定資産減価償却率">
          <a:extLst>
            <a:ext uri="{FF2B5EF4-FFF2-40B4-BE49-F238E27FC236}">
              <a16:creationId xmlns:a16="http://schemas.microsoft.com/office/drawing/2014/main" id="{83DD9134-74B2-440E-9EAA-786F5CC244CA}"/>
            </a:ext>
          </a:extLst>
        </xdr:cNvPr>
        <xdr:cNvSpPr txBox="1"/>
      </xdr:nvSpPr>
      <xdr:spPr>
        <a:xfrm>
          <a:off x="126117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160038</xdr:rowOff>
    </xdr:from>
    <xdr:ext cx="405111" cy="259045"/>
    <xdr:sp macro="" textlink="">
      <xdr:nvSpPr>
        <xdr:cNvPr id="768" name="n_1mainValue【消防施設】&#10;有形固定資産減価償却率">
          <a:extLst>
            <a:ext uri="{FF2B5EF4-FFF2-40B4-BE49-F238E27FC236}">
              <a16:creationId xmlns:a16="http://schemas.microsoft.com/office/drawing/2014/main" id="{571679F7-6BC6-4443-9E63-DCE63B75C2E9}"/>
            </a:ext>
          </a:extLst>
        </xdr:cNvPr>
        <xdr:cNvSpPr txBox="1"/>
      </xdr:nvSpPr>
      <xdr:spPr>
        <a:xfrm>
          <a:off x="152660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114316</xdr:rowOff>
    </xdr:from>
    <xdr:ext cx="405111" cy="259045"/>
    <xdr:sp macro="" textlink="">
      <xdr:nvSpPr>
        <xdr:cNvPr id="769" name="n_2mainValue【消防施設】&#10;有形固定資産減価償却率">
          <a:extLst>
            <a:ext uri="{FF2B5EF4-FFF2-40B4-BE49-F238E27FC236}">
              <a16:creationId xmlns:a16="http://schemas.microsoft.com/office/drawing/2014/main" id="{EA8066DE-81F8-4F6D-941D-91548B580A48}"/>
            </a:ext>
          </a:extLst>
        </xdr:cNvPr>
        <xdr:cNvSpPr txBox="1"/>
      </xdr:nvSpPr>
      <xdr:spPr>
        <a:xfrm>
          <a:off x="14389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96283</xdr:rowOff>
    </xdr:from>
    <xdr:ext cx="405111" cy="259045"/>
    <xdr:sp macro="" textlink="">
      <xdr:nvSpPr>
        <xdr:cNvPr id="770" name="n_3mainValue【消防施設】&#10;有形固定資産減価償却率">
          <a:extLst>
            <a:ext uri="{FF2B5EF4-FFF2-40B4-BE49-F238E27FC236}">
              <a16:creationId xmlns:a16="http://schemas.microsoft.com/office/drawing/2014/main" id="{993A8B3B-EDCA-47FF-8FEE-546CC01DA4F9}"/>
            </a:ext>
          </a:extLst>
        </xdr:cNvPr>
        <xdr:cNvSpPr txBox="1"/>
      </xdr:nvSpPr>
      <xdr:spPr>
        <a:xfrm>
          <a:off x="13500744" y="1415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50564</xdr:rowOff>
    </xdr:from>
    <xdr:ext cx="405111" cy="259045"/>
    <xdr:sp macro="" textlink="">
      <xdr:nvSpPr>
        <xdr:cNvPr id="771" name="n_4mainValue【消防施設】&#10;有形固定資産減価償却率">
          <a:extLst>
            <a:ext uri="{FF2B5EF4-FFF2-40B4-BE49-F238E27FC236}">
              <a16:creationId xmlns:a16="http://schemas.microsoft.com/office/drawing/2014/main" id="{E353EB41-600F-4104-9164-26F6FA6032B8}"/>
            </a:ext>
          </a:extLst>
        </xdr:cNvPr>
        <xdr:cNvSpPr txBox="1"/>
      </xdr:nvSpPr>
      <xdr:spPr>
        <a:xfrm>
          <a:off x="12611744" y="14109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87DEF0CE-CD61-48F9-B06D-5DDA7B0071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F9C47742-DE8C-4046-84E5-09C7B6389A3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551CCB5F-F1D9-4602-9C38-E55E3AB778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F174E610-FEC1-4F7C-94D0-233D0435C8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D0E81C55-B696-415C-8A27-B66C77020F7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4FE8FB5D-7CEA-46D1-B21F-36B99F97AC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202D4176-8724-41EE-9625-E791C11E163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A3601D15-548D-407D-AABD-38D5C907DCD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97A253E9-B215-4B35-8BBB-EA1B987B181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A56F4FF0-7D21-418A-ACF4-95A9EA1BFB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2" name="テキスト ボックス 781">
          <a:extLst>
            <a:ext uri="{FF2B5EF4-FFF2-40B4-BE49-F238E27FC236}">
              <a16:creationId xmlns:a16="http://schemas.microsoft.com/office/drawing/2014/main" id="{7E6E6FF6-C6ED-428E-819B-B85B65827D2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7D0B0D0E-7A61-4131-BB35-D8BB1DF2B2F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2B17F66B-1E7D-4D9A-A5E4-EF5E8C39204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629C8487-1FB6-41CF-97D5-B4BB12273CA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B8D0188B-D124-4FC4-828A-6F765ECE87A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7B644CDC-D3A9-4405-AF0B-F3321D5475A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6A04D62A-EFE6-4E84-9663-A536F49E3B7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1C6D997A-5637-4CEA-A97A-E7BA26459CB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431ECE11-A740-4356-A5DD-F88A5039C68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F4FEB186-0F42-4C45-A23E-B2BFAC3D146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DFF04D6D-A0DB-4DBA-BE90-A3B616B093C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AED19C4D-4BBC-4C8D-A220-B9105F3926D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CA857095-8095-46F3-A398-C39FF62DA81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BEE89512-93B5-40D2-806D-6C7B502219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CCD2C2AB-8418-4D42-B188-D601DDEF22A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7DD7DF92-F3AC-45D6-9B20-0F8186D6F1B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798" name="直線コネクタ 797">
          <a:extLst>
            <a:ext uri="{FF2B5EF4-FFF2-40B4-BE49-F238E27FC236}">
              <a16:creationId xmlns:a16="http://schemas.microsoft.com/office/drawing/2014/main" id="{9F45A227-4F34-41DB-AD6B-512A2044273E}"/>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799" name="【消防施設】&#10;一人当たり面積最小値テキスト">
          <a:extLst>
            <a:ext uri="{FF2B5EF4-FFF2-40B4-BE49-F238E27FC236}">
              <a16:creationId xmlns:a16="http://schemas.microsoft.com/office/drawing/2014/main" id="{668FC34A-3B19-4A94-AB83-8F9A20BFAF37}"/>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0" name="直線コネクタ 799">
          <a:extLst>
            <a:ext uri="{FF2B5EF4-FFF2-40B4-BE49-F238E27FC236}">
              <a16:creationId xmlns:a16="http://schemas.microsoft.com/office/drawing/2014/main" id="{DAEE1503-483C-4F32-9FC6-2E3248CFEA36}"/>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67F7A9D4-4410-4662-ACAA-49D2D1FC28EE}"/>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2" name="直線コネクタ 801">
          <a:extLst>
            <a:ext uri="{FF2B5EF4-FFF2-40B4-BE49-F238E27FC236}">
              <a16:creationId xmlns:a16="http://schemas.microsoft.com/office/drawing/2014/main" id="{1DE5E630-1327-43A4-92D2-22C0AB931E4B}"/>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3" name="【消防施設】&#10;一人当たり面積平均値テキスト">
          <a:extLst>
            <a:ext uri="{FF2B5EF4-FFF2-40B4-BE49-F238E27FC236}">
              <a16:creationId xmlns:a16="http://schemas.microsoft.com/office/drawing/2014/main" id="{5AC74639-5CB8-4AF6-964B-7684490D4EC2}"/>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4" name="フローチャート: 判断 803">
          <a:extLst>
            <a:ext uri="{FF2B5EF4-FFF2-40B4-BE49-F238E27FC236}">
              <a16:creationId xmlns:a16="http://schemas.microsoft.com/office/drawing/2014/main" id="{5DBD81C4-E500-4088-9815-CD8DCC75B71B}"/>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5" name="フローチャート: 判断 804">
          <a:extLst>
            <a:ext uri="{FF2B5EF4-FFF2-40B4-BE49-F238E27FC236}">
              <a16:creationId xmlns:a16="http://schemas.microsoft.com/office/drawing/2014/main" id="{D3ED534E-2CB8-42BD-AAF4-9615C2DA5D72}"/>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6" name="フローチャート: 判断 805">
          <a:extLst>
            <a:ext uri="{FF2B5EF4-FFF2-40B4-BE49-F238E27FC236}">
              <a16:creationId xmlns:a16="http://schemas.microsoft.com/office/drawing/2014/main" id="{007C2C4F-CC6B-48FB-8A8A-5BB397C62F38}"/>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7" name="フローチャート: 判断 806">
          <a:extLst>
            <a:ext uri="{FF2B5EF4-FFF2-40B4-BE49-F238E27FC236}">
              <a16:creationId xmlns:a16="http://schemas.microsoft.com/office/drawing/2014/main" id="{18BAEE41-FA5A-4C38-9D4B-2465F1B712D4}"/>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08" name="フローチャート: 判断 807">
          <a:extLst>
            <a:ext uri="{FF2B5EF4-FFF2-40B4-BE49-F238E27FC236}">
              <a16:creationId xmlns:a16="http://schemas.microsoft.com/office/drawing/2014/main" id="{D90FE4DA-C077-485C-ABD7-502E83B98D8A}"/>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DD20663-A14E-4253-8902-2B0A2F33FC0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AE7995A-5FB5-4F18-8B70-EA4C4339545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D9F237A-FE81-406C-881E-BF479A4DF43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E2F6274-BAD0-4870-9814-1203BC271F4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2364185-D810-41B5-B891-24D73EF1D68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136979</xdr:rowOff>
    </xdr:from>
    <xdr:to>
      <xdr:col>116</xdr:col>
      <xdr:colOff>114300</xdr:colOff>
      <xdr:row>86</xdr:row>
      <xdr:rowOff>67129</xdr:rowOff>
    </xdr:to>
    <xdr:sp macro="" textlink="">
      <xdr:nvSpPr>
        <xdr:cNvPr id="814" name="楕円 813">
          <a:extLst>
            <a:ext uri="{FF2B5EF4-FFF2-40B4-BE49-F238E27FC236}">
              <a16:creationId xmlns:a16="http://schemas.microsoft.com/office/drawing/2014/main" id="{8D882E28-371D-4D0B-9739-3933E5682E13}"/>
            </a:ext>
          </a:extLst>
        </xdr:cNvPr>
        <xdr:cNvSpPr/>
      </xdr:nvSpPr>
      <xdr:spPr>
        <a:xfrm>
          <a:off x="221107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51906</xdr:rowOff>
    </xdr:from>
    <xdr:ext cx="469744" cy="259045"/>
    <xdr:sp macro="" textlink="">
      <xdr:nvSpPr>
        <xdr:cNvPr id="815" name="【消防施設】&#10;一人当たり面積該当値テキスト">
          <a:extLst>
            <a:ext uri="{FF2B5EF4-FFF2-40B4-BE49-F238E27FC236}">
              <a16:creationId xmlns:a16="http://schemas.microsoft.com/office/drawing/2014/main" id="{EBE07550-F826-47A1-9C1C-CF253AA2DCBA}"/>
            </a:ext>
          </a:extLst>
        </xdr:cNvPr>
        <xdr:cNvSpPr txBox="1"/>
      </xdr:nvSpPr>
      <xdr:spPr>
        <a:xfrm>
          <a:off x="22199600" y="1462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147864</xdr:rowOff>
    </xdr:from>
    <xdr:to>
      <xdr:col>112</xdr:col>
      <xdr:colOff>38100</xdr:colOff>
      <xdr:row>86</xdr:row>
      <xdr:rowOff>78014</xdr:rowOff>
    </xdr:to>
    <xdr:sp macro="" textlink="">
      <xdr:nvSpPr>
        <xdr:cNvPr id="816" name="楕円 815">
          <a:extLst>
            <a:ext uri="{FF2B5EF4-FFF2-40B4-BE49-F238E27FC236}">
              <a16:creationId xmlns:a16="http://schemas.microsoft.com/office/drawing/2014/main" id="{B493E7A4-E6BD-46DF-80A1-460CA0DCD1B0}"/>
            </a:ext>
          </a:extLst>
        </xdr:cNvPr>
        <xdr:cNvSpPr/>
      </xdr:nvSpPr>
      <xdr:spPr>
        <a:xfrm>
          <a:off x="21272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16329</xdr:rowOff>
    </xdr:from>
    <xdr:to>
      <xdr:col>116</xdr:col>
      <xdr:colOff>63500</xdr:colOff>
      <xdr:row>86</xdr:row>
      <xdr:rowOff>27214</xdr:rowOff>
    </xdr:to>
    <xdr:cxnSp macro="">
      <xdr:nvCxnSpPr>
        <xdr:cNvPr id="817" name="直線コネクタ 816">
          <a:extLst>
            <a:ext uri="{FF2B5EF4-FFF2-40B4-BE49-F238E27FC236}">
              <a16:creationId xmlns:a16="http://schemas.microsoft.com/office/drawing/2014/main" id="{F5F99402-B193-43C3-B901-604BC1B44F69}"/>
            </a:ext>
          </a:extLst>
        </xdr:cNvPr>
        <xdr:cNvCxnSpPr/>
      </xdr:nvCxnSpPr>
      <xdr:spPr>
        <a:xfrm flipV="1">
          <a:off x="21323300" y="147610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147864</xdr:rowOff>
    </xdr:from>
    <xdr:to>
      <xdr:col>107</xdr:col>
      <xdr:colOff>101600</xdr:colOff>
      <xdr:row>86</xdr:row>
      <xdr:rowOff>78014</xdr:rowOff>
    </xdr:to>
    <xdr:sp macro="" textlink="">
      <xdr:nvSpPr>
        <xdr:cNvPr id="818" name="楕円 817">
          <a:extLst>
            <a:ext uri="{FF2B5EF4-FFF2-40B4-BE49-F238E27FC236}">
              <a16:creationId xmlns:a16="http://schemas.microsoft.com/office/drawing/2014/main" id="{F01DF273-27AA-4FAE-AEEF-3B9AD5AF0F1E}"/>
            </a:ext>
          </a:extLst>
        </xdr:cNvPr>
        <xdr:cNvSpPr/>
      </xdr:nvSpPr>
      <xdr:spPr>
        <a:xfrm>
          <a:off x="20383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27214</xdr:rowOff>
    </xdr:from>
    <xdr:to>
      <xdr:col>111</xdr:col>
      <xdr:colOff>177800</xdr:colOff>
      <xdr:row>86</xdr:row>
      <xdr:rowOff>27214</xdr:rowOff>
    </xdr:to>
    <xdr:cxnSp macro="">
      <xdr:nvCxnSpPr>
        <xdr:cNvPr id="819" name="直線コネクタ 818">
          <a:extLst>
            <a:ext uri="{FF2B5EF4-FFF2-40B4-BE49-F238E27FC236}">
              <a16:creationId xmlns:a16="http://schemas.microsoft.com/office/drawing/2014/main" id="{4FC20BF7-DB1E-4F23-8A01-22B3DE84206E}"/>
            </a:ext>
          </a:extLst>
        </xdr:cNvPr>
        <xdr:cNvCxnSpPr/>
      </xdr:nvCxnSpPr>
      <xdr:spPr>
        <a:xfrm>
          <a:off x="20434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147864</xdr:rowOff>
    </xdr:from>
    <xdr:to>
      <xdr:col>102</xdr:col>
      <xdr:colOff>165100</xdr:colOff>
      <xdr:row>86</xdr:row>
      <xdr:rowOff>78014</xdr:rowOff>
    </xdr:to>
    <xdr:sp macro="" textlink="">
      <xdr:nvSpPr>
        <xdr:cNvPr id="820" name="楕円 819">
          <a:extLst>
            <a:ext uri="{FF2B5EF4-FFF2-40B4-BE49-F238E27FC236}">
              <a16:creationId xmlns:a16="http://schemas.microsoft.com/office/drawing/2014/main" id="{628DC479-EED8-4060-BCBF-A8C1485A1186}"/>
            </a:ext>
          </a:extLst>
        </xdr:cNvPr>
        <xdr:cNvSpPr/>
      </xdr:nvSpPr>
      <xdr:spPr>
        <a:xfrm>
          <a:off x="19494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27214</xdr:rowOff>
    </xdr:from>
    <xdr:to>
      <xdr:col>107</xdr:col>
      <xdr:colOff>50800</xdr:colOff>
      <xdr:row>86</xdr:row>
      <xdr:rowOff>27214</xdr:rowOff>
    </xdr:to>
    <xdr:cxnSp macro="">
      <xdr:nvCxnSpPr>
        <xdr:cNvPr id="821" name="直線コネクタ 820">
          <a:extLst>
            <a:ext uri="{FF2B5EF4-FFF2-40B4-BE49-F238E27FC236}">
              <a16:creationId xmlns:a16="http://schemas.microsoft.com/office/drawing/2014/main" id="{59D56071-2504-4F31-B1DC-F57FF6C01AAA}"/>
            </a:ext>
          </a:extLst>
        </xdr:cNvPr>
        <xdr:cNvCxnSpPr/>
      </xdr:nvCxnSpPr>
      <xdr:spPr>
        <a:xfrm>
          <a:off x="19545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147864</xdr:rowOff>
    </xdr:from>
    <xdr:to>
      <xdr:col>98</xdr:col>
      <xdr:colOff>38100</xdr:colOff>
      <xdr:row>86</xdr:row>
      <xdr:rowOff>78014</xdr:rowOff>
    </xdr:to>
    <xdr:sp macro="" textlink="">
      <xdr:nvSpPr>
        <xdr:cNvPr id="822" name="楕円 821">
          <a:extLst>
            <a:ext uri="{FF2B5EF4-FFF2-40B4-BE49-F238E27FC236}">
              <a16:creationId xmlns:a16="http://schemas.microsoft.com/office/drawing/2014/main" id="{4656C932-6BB0-4FD9-89AF-FAA07E0E0648}"/>
            </a:ext>
          </a:extLst>
        </xdr:cNvPr>
        <xdr:cNvSpPr/>
      </xdr:nvSpPr>
      <xdr:spPr>
        <a:xfrm>
          <a:off x="18605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27214</xdr:rowOff>
    </xdr:from>
    <xdr:to>
      <xdr:col>102</xdr:col>
      <xdr:colOff>114300</xdr:colOff>
      <xdr:row>86</xdr:row>
      <xdr:rowOff>27214</xdr:rowOff>
    </xdr:to>
    <xdr:cxnSp macro="">
      <xdr:nvCxnSpPr>
        <xdr:cNvPr id="823" name="直線コネクタ 822">
          <a:extLst>
            <a:ext uri="{FF2B5EF4-FFF2-40B4-BE49-F238E27FC236}">
              <a16:creationId xmlns:a16="http://schemas.microsoft.com/office/drawing/2014/main" id="{0E55ED9B-BEC3-44B2-87D3-CBA87023AE35}"/>
            </a:ext>
          </a:extLst>
        </xdr:cNvPr>
        <xdr:cNvCxnSpPr/>
      </xdr:nvCxnSpPr>
      <xdr:spPr>
        <a:xfrm>
          <a:off x="18656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824" name="n_1aveValue【消防施設】&#10;一人当たり面積">
          <a:extLst>
            <a:ext uri="{FF2B5EF4-FFF2-40B4-BE49-F238E27FC236}">
              <a16:creationId xmlns:a16="http://schemas.microsoft.com/office/drawing/2014/main" id="{AE707734-0386-4196-954E-31BC12F7F6EA}"/>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825" name="n_2aveValue【消防施設】&#10;一人当たり面積">
          <a:extLst>
            <a:ext uri="{FF2B5EF4-FFF2-40B4-BE49-F238E27FC236}">
              <a16:creationId xmlns:a16="http://schemas.microsoft.com/office/drawing/2014/main" id="{A0A2B2D4-70B4-4461-8068-A2634108E3F0}"/>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26" name="n_3aveValue【消防施設】&#10;一人当たり面積">
          <a:extLst>
            <a:ext uri="{FF2B5EF4-FFF2-40B4-BE49-F238E27FC236}">
              <a16:creationId xmlns:a16="http://schemas.microsoft.com/office/drawing/2014/main" id="{BB96C388-06C7-4995-84E5-2717C44904CC}"/>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827" name="n_4aveValue【消防施設】&#10;一人当たり面積">
          <a:extLst>
            <a:ext uri="{FF2B5EF4-FFF2-40B4-BE49-F238E27FC236}">
              <a16:creationId xmlns:a16="http://schemas.microsoft.com/office/drawing/2014/main" id="{970C87BE-50E1-4CE3-A4AC-AFE6819BF210}"/>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69141</xdr:rowOff>
    </xdr:from>
    <xdr:ext cx="469744" cy="259045"/>
    <xdr:sp macro="" textlink="">
      <xdr:nvSpPr>
        <xdr:cNvPr id="828" name="n_1mainValue【消防施設】&#10;一人当たり面積">
          <a:extLst>
            <a:ext uri="{FF2B5EF4-FFF2-40B4-BE49-F238E27FC236}">
              <a16:creationId xmlns:a16="http://schemas.microsoft.com/office/drawing/2014/main" id="{FED612AC-42AA-4D33-9D6F-647D57BB4251}"/>
            </a:ext>
          </a:extLst>
        </xdr:cNvPr>
        <xdr:cNvSpPr txBox="1"/>
      </xdr:nvSpPr>
      <xdr:spPr>
        <a:xfrm>
          <a:off x="210757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69141</xdr:rowOff>
    </xdr:from>
    <xdr:ext cx="469744" cy="259045"/>
    <xdr:sp macro="" textlink="">
      <xdr:nvSpPr>
        <xdr:cNvPr id="829" name="n_2mainValue【消防施設】&#10;一人当たり面積">
          <a:extLst>
            <a:ext uri="{FF2B5EF4-FFF2-40B4-BE49-F238E27FC236}">
              <a16:creationId xmlns:a16="http://schemas.microsoft.com/office/drawing/2014/main" id="{1016D534-B404-4FD9-B3CF-B484F613BBF3}"/>
            </a:ext>
          </a:extLst>
        </xdr:cNvPr>
        <xdr:cNvSpPr txBox="1"/>
      </xdr:nvSpPr>
      <xdr:spPr>
        <a:xfrm>
          <a:off x="20199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69141</xdr:rowOff>
    </xdr:from>
    <xdr:ext cx="469744" cy="259045"/>
    <xdr:sp macro="" textlink="">
      <xdr:nvSpPr>
        <xdr:cNvPr id="830" name="n_3mainValue【消防施設】&#10;一人当たり面積">
          <a:extLst>
            <a:ext uri="{FF2B5EF4-FFF2-40B4-BE49-F238E27FC236}">
              <a16:creationId xmlns:a16="http://schemas.microsoft.com/office/drawing/2014/main" id="{2D9E988F-A208-4737-BB61-AD411B8CC8D5}"/>
            </a:ext>
          </a:extLst>
        </xdr:cNvPr>
        <xdr:cNvSpPr txBox="1"/>
      </xdr:nvSpPr>
      <xdr:spPr>
        <a:xfrm>
          <a:off x="19310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69141</xdr:rowOff>
    </xdr:from>
    <xdr:ext cx="469744" cy="259045"/>
    <xdr:sp macro="" textlink="">
      <xdr:nvSpPr>
        <xdr:cNvPr id="831" name="n_4mainValue【消防施設】&#10;一人当たり面積">
          <a:extLst>
            <a:ext uri="{FF2B5EF4-FFF2-40B4-BE49-F238E27FC236}">
              <a16:creationId xmlns:a16="http://schemas.microsoft.com/office/drawing/2014/main" id="{2C9317DF-6F1F-4B82-9796-7DF6A53248A1}"/>
            </a:ext>
          </a:extLst>
        </xdr:cNvPr>
        <xdr:cNvSpPr txBox="1"/>
      </xdr:nvSpPr>
      <xdr:spPr>
        <a:xfrm>
          <a:off x="18421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14FAB3BC-A318-49E6-923B-72C234A3B6A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C631968C-B13E-4B87-BA9C-F08BE9AE3C7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E5C04DEF-BAEC-4955-A7F5-F513E2B8A2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11317592-EAC6-4BFF-8FAE-D7026395C41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2CB6DEE3-B8AA-4B60-A105-8CDD2EDBC9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AC7E12D2-FB52-4F9C-BDED-46C1993388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B2A79283-0F24-485B-903D-C58D9FD4F1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5C06932D-A63A-43CB-91BA-80A42B6E02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2AD9D1A8-6B37-4A9D-AABC-6B919924AD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87BCDC94-ADCD-4C29-A0F6-035F747E34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D3C979A0-4642-422B-BDD2-6C79958D78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3" name="直線コネクタ 842">
          <a:extLst>
            <a:ext uri="{FF2B5EF4-FFF2-40B4-BE49-F238E27FC236}">
              <a16:creationId xmlns:a16="http://schemas.microsoft.com/office/drawing/2014/main" id="{E2223318-0DA5-4EE4-8CE3-9ABB5AD9F0A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4" name="テキスト ボックス 843">
          <a:extLst>
            <a:ext uri="{FF2B5EF4-FFF2-40B4-BE49-F238E27FC236}">
              <a16:creationId xmlns:a16="http://schemas.microsoft.com/office/drawing/2014/main" id="{D16BD057-1F38-4731-820A-409AB26AD6E5}"/>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5" name="直線コネクタ 844">
          <a:extLst>
            <a:ext uri="{FF2B5EF4-FFF2-40B4-BE49-F238E27FC236}">
              <a16:creationId xmlns:a16="http://schemas.microsoft.com/office/drawing/2014/main" id="{F3DA2DCE-D28B-43EE-B81E-51767B0E7FE4}"/>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6" name="テキスト ボックス 845">
          <a:extLst>
            <a:ext uri="{FF2B5EF4-FFF2-40B4-BE49-F238E27FC236}">
              <a16:creationId xmlns:a16="http://schemas.microsoft.com/office/drawing/2014/main" id="{07341C9A-989D-4207-B8D3-91B8FEA30827}"/>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7" name="直線コネクタ 846">
          <a:extLst>
            <a:ext uri="{FF2B5EF4-FFF2-40B4-BE49-F238E27FC236}">
              <a16:creationId xmlns:a16="http://schemas.microsoft.com/office/drawing/2014/main" id="{292A72F7-049C-4017-BDE6-98DA9B3B3E8D}"/>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8" name="テキスト ボックス 847">
          <a:extLst>
            <a:ext uri="{FF2B5EF4-FFF2-40B4-BE49-F238E27FC236}">
              <a16:creationId xmlns:a16="http://schemas.microsoft.com/office/drawing/2014/main" id="{11C2E2FE-C487-4137-8E6E-AC4D2D66B31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9" name="直線コネクタ 848">
          <a:extLst>
            <a:ext uri="{FF2B5EF4-FFF2-40B4-BE49-F238E27FC236}">
              <a16:creationId xmlns:a16="http://schemas.microsoft.com/office/drawing/2014/main" id="{7286772C-E121-4F36-B433-FEF047453E4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0" name="テキスト ボックス 849">
          <a:extLst>
            <a:ext uri="{FF2B5EF4-FFF2-40B4-BE49-F238E27FC236}">
              <a16:creationId xmlns:a16="http://schemas.microsoft.com/office/drawing/2014/main" id="{A3EDF4DB-5EF2-49CE-A3AC-053AB899CC6A}"/>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11535359-F0B4-4285-A263-419EAC3E4D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CAC84643-6660-4B29-B926-8427BF5A1C6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B21D798B-2F2A-4759-BE95-2BD5E933DD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4" name="直線コネクタ 853">
          <a:extLst>
            <a:ext uri="{FF2B5EF4-FFF2-40B4-BE49-F238E27FC236}">
              <a16:creationId xmlns:a16="http://schemas.microsoft.com/office/drawing/2014/main" id="{610AE167-232B-401B-915D-A40F7662FE1A}"/>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5" name="【庁舎】&#10;有形固定資産減価償却率最小値テキスト">
          <a:extLst>
            <a:ext uri="{FF2B5EF4-FFF2-40B4-BE49-F238E27FC236}">
              <a16:creationId xmlns:a16="http://schemas.microsoft.com/office/drawing/2014/main" id="{F3BC3724-3963-4F5E-80F4-83370FDB1186}"/>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6" name="直線コネクタ 855">
          <a:extLst>
            <a:ext uri="{FF2B5EF4-FFF2-40B4-BE49-F238E27FC236}">
              <a16:creationId xmlns:a16="http://schemas.microsoft.com/office/drawing/2014/main" id="{4CBFEF79-3557-4C38-B7E0-0D4B1EF21C4E}"/>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7" name="【庁舎】&#10;有形固定資産減価償却率最大値テキスト">
          <a:extLst>
            <a:ext uri="{FF2B5EF4-FFF2-40B4-BE49-F238E27FC236}">
              <a16:creationId xmlns:a16="http://schemas.microsoft.com/office/drawing/2014/main" id="{CFA835A7-202C-4EA3-B49E-4AE4E10F2185}"/>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58" name="直線コネクタ 857">
          <a:extLst>
            <a:ext uri="{FF2B5EF4-FFF2-40B4-BE49-F238E27FC236}">
              <a16:creationId xmlns:a16="http://schemas.microsoft.com/office/drawing/2014/main" id="{39A5714F-D75D-4088-B61E-E26FB0E70E72}"/>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859" name="【庁舎】&#10;有形固定資産減価償却率平均値テキスト">
          <a:extLst>
            <a:ext uri="{FF2B5EF4-FFF2-40B4-BE49-F238E27FC236}">
              <a16:creationId xmlns:a16="http://schemas.microsoft.com/office/drawing/2014/main" id="{13D8B547-67D3-4384-BE79-6006E824077A}"/>
            </a:ext>
          </a:extLst>
        </xdr:cNvPr>
        <xdr:cNvSpPr txBox="1"/>
      </xdr:nvSpPr>
      <xdr:spPr>
        <a:xfrm>
          <a:off x="16357600" y="17609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0" name="フローチャート: 判断 859">
          <a:extLst>
            <a:ext uri="{FF2B5EF4-FFF2-40B4-BE49-F238E27FC236}">
              <a16:creationId xmlns:a16="http://schemas.microsoft.com/office/drawing/2014/main" id="{95F3B595-E96C-4FA7-9B43-05578AA0ECDD}"/>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1" name="フローチャート: 判断 860">
          <a:extLst>
            <a:ext uri="{FF2B5EF4-FFF2-40B4-BE49-F238E27FC236}">
              <a16:creationId xmlns:a16="http://schemas.microsoft.com/office/drawing/2014/main" id="{5463BDE8-C7F4-433B-9E13-5A7D858FB5D3}"/>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2" name="フローチャート: 判断 861">
          <a:extLst>
            <a:ext uri="{FF2B5EF4-FFF2-40B4-BE49-F238E27FC236}">
              <a16:creationId xmlns:a16="http://schemas.microsoft.com/office/drawing/2014/main" id="{1F123DAE-9FD9-42F0-9A26-45E449AB3E3F}"/>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3" name="フローチャート: 判断 862">
          <a:extLst>
            <a:ext uri="{FF2B5EF4-FFF2-40B4-BE49-F238E27FC236}">
              <a16:creationId xmlns:a16="http://schemas.microsoft.com/office/drawing/2014/main" id="{B603F96B-23A4-4A93-8056-545426A28397}"/>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4" name="フローチャート: 判断 863">
          <a:extLst>
            <a:ext uri="{FF2B5EF4-FFF2-40B4-BE49-F238E27FC236}">
              <a16:creationId xmlns:a16="http://schemas.microsoft.com/office/drawing/2014/main" id="{D0275E3C-0771-4832-98C4-AA685B64D31F}"/>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248B72C2-BCAF-487C-A945-36D8EAA4950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BA1F462-DF5B-433A-9892-19021F7AFD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539AC56-EFD6-486E-A2F8-8F635BF2631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85E3E28-5A13-4F75-A6EE-26CF1751D4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934839A-69C8-4F00-A54A-592840C437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146558</xdr:rowOff>
    </xdr:from>
    <xdr:to>
      <xdr:col>85</xdr:col>
      <xdr:colOff>177800</xdr:colOff>
      <xdr:row>107</xdr:row>
      <xdr:rowOff>76708</xdr:rowOff>
    </xdr:to>
    <xdr:sp macro="" textlink="">
      <xdr:nvSpPr>
        <xdr:cNvPr id="870" name="楕円 869">
          <a:extLst>
            <a:ext uri="{FF2B5EF4-FFF2-40B4-BE49-F238E27FC236}">
              <a16:creationId xmlns:a16="http://schemas.microsoft.com/office/drawing/2014/main" id="{08CBE19A-75F7-48B8-B6EE-9E455BB9DEA3}"/>
            </a:ext>
          </a:extLst>
        </xdr:cNvPr>
        <xdr:cNvSpPr/>
      </xdr:nvSpPr>
      <xdr:spPr>
        <a:xfrm>
          <a:off x="16268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124985</xdr:rowOff>
    </xdr:from>
    <xdr:ext cx="405111" cy="259045"/>
    <xdr:sp macro="" textlink="">
      <xdr:nvSpPr>
        <xdr:cNvPr id="871" name="【庁舎】&#10;有形固定資産減価償却率該当値テキスト">
          <a:extLst>
            <a:ext uri="{FF2B5EF4-FFF2-40B4-BE49-F238E27FC236}">
              <a16:creationId xmlns:a16="http://schemas.microsoft.com/office/drawing/2014/main" id="{67AB882E-9DD2-4F98-B8F7-EEE23D0BE668}"/>
            </a:ext>
          </a:extLst>
        </xdr:cNvPr>
        <xdr:cNvSpPr txBox="1"/>
      </xdr:nvSpPr>
      <xdr:spPr>
        <a:xfrm>
          <a:off x="16357600" y="1829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119126</xdr:rowOff>
    </xdr:from>
    <xdr:to>
      <xdr:col>81</xdr:col>
      <xdr:colOff>101600</xdr:colOff>
      <xdr:row>107</xdr:row>
      <xdr:rowOff>49276</xdr:rowOff>
    </xdr:to>
    <xdr:sp macro="" textlink="">
      <xdr:nvSpPr>
        <xdr:cNvPr id="872" name="楕円 871">
          <a:extLst>
            <a:ext uri="{FF2B5EF4-FFF2-40B4-BE49-F238E27FC236}">
              <a16:creationId xmlns:a16="http://schemas.microsoft.com/office/drawing/2014/main" id="{5512931D-3895-408F-8E74-5888C077B5BA}"/>
            </a:ext>
          </a:extLst>
        </xdr:cNvPr>
        <xdr:cNvSpPr/>
      </xdr:nvSpPr>
      <xdr:spPr>
        <a:xfrm>
          <a:off x="15430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169926</xdr:rowOff>
    </xdr:from>
    <xdr:to>
      <xdr:col>85</xdr:col>
      <xdr:colOff>127000</xdr:colOff>
      <xdr:row>107</xdr:row>
      <xdr:rowOff>25908</xdr:rowOff>
    </xdr:to>
    <xdr:cxnSp macro="">
      <xdr:nvCxnSpPr>
        <xdr:cNvPr id="873" name="直線コネクタ 872">
          <a:extLst>
            <a:ext uri="{FF2B5EF4-FFF2-40B4-BE49-F238E27FC236}">
              <a16:creationId xmlns:a16="http://schemas.microsoft.com/office/drawing/2014/main" id="{D86B3C37-02DD-4C30-8109-CA74596A677E}"/>
            </a:ext>
          </a:extLst>
        </xdr:cNvPr>
        <xdr:cNvCxnSpPr/>
      </xdr:nvCxnSpPr>
      <xdr:spPr>
        <a:xfrm>
          <a:off x="15481300" y="1834362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91694</xdr:rowOff>
    </xdr:from>
    <xdr:to>
      <xdr:col>76</xdr:col>
      <xdr:colOff>165100</xdr:colOff>
      <xdr:row>107</xdr:row>
      <xdr:rowOff>21844</xdr:rowOff>
    </xdr:to>
    <xdr:sp macro="" textlink="">
      <xdr:nvSpPr>
        <xdr:cNvPr id="874" name="楕円 873">
          <a:extLst>
            <a:ext uri="{FF2B5EF4-FFF2-40B4-BE49-F238E27FC236}">
              <a16:creationId xmlns:a16="http://schemas.microsoft.com/office/drawing/2014/main" id="{325DD1DC-D87A-4185-B5A8-20FB07471212}"/>
            </a:ext>
          </a:extLst>
        </xdr:cNvPr>
        <xdr:cNvSpPr/>
      </xdr:nvSpPr>
      <xdr:spPr>
        <a:xfrm>
          <a:off x="14541500" y="182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142494</xdr:rowOff>
    </xdr:from>
    <xdr:to>
      <xdr:col>81</xdr:col>
      <xdr:colOff>50800</xdr:colOff>
      <xdr:row>106</xdr:row>
      <xdr:rowOff>169926</xdr:rowOff>
    </xdr:to>
    <xdr:cxnSp macro="">
      <xdr:nvCxnSpPr>
        <xdr:cNvPr id="875" name="直線コネクタ 874">
          <a:extLst>
            <a:ext uri="{FF2B5EF4-FFF2-40B4-BE49-F238E27FC236}">
              <a16:creationId xmlns:a16="http://schemas.microsoft.com/office/drawing/2014/main" id="{18A5B1ED-7AED-4FF9-89F3-2B39595AB850}"/>
            </a:ext>
          </a:extLst>
        </xdr:cNvPr>
        <xdr:cNvCxnSpPr/>
      </xdr:nvCxnSpPr>
      <xdr:spPr>
        <a:xfrm>
          <a:off x="14592300" y="183161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61976</xdr:rowOff>
    </xdr:from>
    <xdr:to>
      <xdr:col>72</xdr:col>
      <xdr:colOff>38100</xdr:colOff>
      <xdr:row>106</xdr:row>
      <xdr:rowOff>163576</xdr:rowOff>
    </xdr:to>
    <xdr:sp macro="" textlink="">
      <xdr:nvSpPr>
        <xdr:cNvPr id="876" name="楕円 875">
          <a:extLst>
            <a:ext uri="{FF2B5EF4-FFF2-40B4-BE49-F238E27FC236}">
              <a16:creationId xmlns:a16="http://schemas.microsoft.com/office/drawing/2014/main" id="{DDC1C6ED-3831-4308-B161-36AFFD0B82DF}"/>
            </a:ext>
          </a:extLst>
        </xdr:cNvPr>
        <xdr:cNvSpPr/>
      </xdr:nvSpPr>
      <xdr:spPr>
        <a:xfrm>
          <a:off x="13652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112776</xdr:rowOff>
    </xdr:from>
    <xdr:to>
      <xdr:col>76</xdr:col>
      <xdr:colOff>114300</xdr:colOff>
      <xdr:row>106</xdr:row>
      <xdr:rowOff>142494</xdr:rowOff>
    </xdr:to>
    <xdr:cxnSp macro="">
      <xdr:nvCxnSpPr>
        <xdr:cNvPr id="877" name="直線コネクタ 876">
          <a:extLst>
            <a:ext uri="{FF2B5EF4-FFF2-40B4-BE49-F238E27FC236}">
              <a16:creationId xmlns:a16="http://schemas.microsoft.com/office/drawing/2014/main" id="{0E9FEA93-A120-4903-BC3D-01754563CEC2}"/>
            </a:ext>
          </a:extLst>
        </xdr:cNvPr>
        <xdr:cNvCxnSpPr/>
      </xdr:nvCxnSpPr>
      <xdr:spPr>
        <a:xfrm>
          <a:off x="13703300" y="1828647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41402</xdr:rowOff>
    </xdr:from>
    <xdr:to>
      <xdr:col>67</xdr:col>
      <xdr:colOff>101600</xdr:colOff>
      <xdr:row>106</xdr:row>
      <xdr:rowOff>143002</xdr:rowOff>
    </xdr:to>
    <xdr:sp macro="" textlink="">
      <xdr:nvSpPr>
        <xdr:cNvPr id="878" name="楕円 877">
          <a:extLst>
            <a:ext uri="{FF2B5EF4-FFF2-40B4-BE49-F238E27FC236}">
              <a16:creationId xmlns:a16="http://schemas.microsoft.com/office/drawing/2014/main" id="{0B9A07F8-2EB8-4ABF-AD82-69A48DE492AA}"/>
            </a:ext>
          </a:extLst>
        </xdr:cNvPr>
        <xdr:cNvSpPr/>
      </xdr:nvSpPr>
      <xdr:spPr>
        <a:xfrm>
          <a:off x="12763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92202</xdr:rowOff>
    </xdr:from>
    <xdr:to>
      <xdr:col>71</xdr:col>
      <xdr:colOff>177800</xdr:colOff>
      <xdr:row>106</xdr:row>
      <xdr:rowOff>112776</xdr:rowOff>
    </xdr:to>
    <xdr:cxnSp macro="">
      <xdr:nvCxnSpPr>
        <xdr:cNvPr id="879" name="直線コネクタ 878">
          <a:extLst>
            <a:ext uri="{FF2B5EF4-FFF2-40B4-BE49-F238E27FC236}">
              <a16:creationId xmlns:a16="http://schemas.microsoft.com/office/drawing/2014/main" id="{2C701D53-38A5-4B42-B37C-EBA10FA79A7D}"/>
            </a:ext>
          </a:extLst>
        </xdr:cNvPr>
        <xdr:cNvCxnSpPr/>
      </xdr:nvCxnSpPr>
      <xdr:spPr>
        <a:xfrm>
          <a:off x="12814300" y="1826590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80" name="n_1aveValue【庁舎】&#10;有形固定資産減価償却率">
          <a:extLst>
            <a:ext uri="{FF2B5EF4-FFF2-40B4-BE49-F238E27FC236}">
              <a16:creationId xmlns:a16="http://schemas.microsoft.com/office/drawing/2014/main" id="{1273EF76-9181-4075-8045-DEF64E5D93D8}"/>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881" name="n_2aveValue【庁舎】&#10;有形固定資産減価償却率">
          <a:extLst>
            <a:ext uri="{FF2B5EF4-FFF2-40B4-BE49-F238E27FC236}">
              <a16:creationId xmlns:a16="http://schemas.microsoft.com/office/drawing/2014/main" id="{73DAB332-788F-43BE-809F-ACD19B1B0A4E}"/>
            </a:ext>
          </a:extLst>
        </xdr:cNvPr>
        <xdr:cNvSpPr txBox="1"/>
      </xdr:nvSpPr>
      <xdr:spPr>
        <a:xfrm>
          <a:off x="14389744" y="1746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882" name="n_3aveValue【庁舎】&#10;有形固定資産減価償却率">
          <a:extLst>
            <a:ext uri="{FF2B5EF4-FFF2-40B4-BE49-F238E27FC236}">
              <a16:creationId xmlns:a16="http://schemas.microsoft.com/office/drawing/2014/main" id="{357D0B42-B35C-4B25-ABCD-4499B48283FC}"/>
            </a:ext>
          </a:extLst>
        </xdr:cNvPr>
        <xdr:cNvSpPr txBox="1"/>
      </xdr:nvSpPr>
      <xdr:spPr>
        <a:xfrm>
          <a:off x="13500744" y="174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24655</xdr:rowOff>
    </xdr:from>
    <xdr:ext cx="405111" cy="259045"/>
    <xdr:sp macro="" textlink="">
      <xdr:nvSpPr>
        <xdr:cNvPr id="883" name="n_4aveValue【庁舎】&#10;有形固定資産減価償却率">
          <a:extLst>
            <a:ext uri="{FF2B5EF4-FFF2-40B4-BE49-F238E27FC236}">
              <a16:creationId xmlns:a16="http://schemas.microsoft.com/office/drawing/2014/main" id="{2798B123-E5EC-4FAA-B1C8-1CF1473206D2}"/>
            </a:ext>
          </a:extLst>
        </xdr:cNvPr>
        <xdr:cNvSpPr txBox="1"/>
      </xdr:nvSpPr>
      <xdr:spPr>
        <a:xfrm>
          <a:off x="12611744" y="1751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40403</xdr:rowOff>
    </xdr:from>
    <xdr:ext cx="405111" cy="259045"/>
    <xdr:sp macro="" textlink="">
      <xdr:nvSpPr>
        <xdr:cNvPr id="884" name="n_1mainValue【庁舎】&#10;有形固定資産減価償却率">
          <a:extLst>
            <a:ext uri="{FF2B5EF4-FFF2-40B4-BE49-F238E27FC236}">
              <a16:creationId xmlns:a16="http://schemas.microsoft.com/office/drawing/2014/main" id="{F8B0EFDE-C10D-436F-8169-73C8DA8B81CF}"/>
            </a:ext>
          </a:extLst>
        </xdr:cNvPr>
        <xdr:cNvSpPr txBox="1"/>
      </xdr:nvSpPr>
      <xdr:spPr>
        <a:xfrm>
          <a:off x="15266044" y="1838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12971</xdr:rowOff>
    </xdr:from>
    <xdr:ext cx="405111" cy="259045"/>
    <xdr:sp macro="" textlink="">
      <xdr:nvSpPr>
        <xdr:cNvPr id="885" name="n_2mainValue【庁舎】&#10;有形固定資産減価償却率">
          <a:extLst>
            <a:ext uri="{FF2B5EF4-FFF2-40B4-BE49-F238E27FC236}">
              <a16:creationId xmlns:a16="http://schemas.microsoft.com/office/drawing/2014/main" id="{56A38883-12E8-47FB-9313-C85891605AA1}"/>
            </a:ext>
          </a:extLst>
        </xdr:cNvPr>
        <xdr:cNvSpPr txBox="1"/>
      </xdr:nvSpPr>
      <xdr:spPr>
        <a:xfrm>
          <a:off x="14389744" y="1835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154703</xdr:rowOff>
    </xdr:from>
    <xdr:ext cx="405111" cy="259045"/>
    <xdr:sp macro="" textlink="">
      <xdr:nvSpPr>
        <xdr:cNvPr id="886" name="n_3mainValue【庁舎】&#10;有形固定資産減価償却率">
          <a:extLst>
            <a:ext uri="{FF2B5EF4-FFF2-40B4-BE49-F238E27FC236}">
              <a16:creationId xmlns:a16="http://schemas.microsoft.com/office/drawing/2014/main" id="{0E026261-15E5-4EF9-B147-9B9F3FD45AE0}"/>
            </a:ext>
          </a:extLst>
        </xdr:cNvPr>
        <xdr:cNvSpPr txBox="1"/>
      </xdr:nvSpPr>
      <xdr:spPr>
        <a:xfrm>
          <a:off x="13500744" y="1832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134129</xdr:rowOff>
    </xdr:from>
    <xdr:ext cx="405111" cy="259045"/>
    <xdr:sp macro="" textlink="">
      <xdr:nvSpPr>
        <xdr:cNvPr id="887" name="n_4mainValue【庁舎】&#10;有形固定資産減価償却率">
          <a:extLst>
            <a:ext uri="{FF2B5EF4-FFF2-40B4-BE49-F238E27FC236}">
              <a16:creationId xmlns:a16="http://schemas.microsoft.com/office/drawing/2014/main" id="{364F7BF8-69DD-42EF-B1DC-1D586A079AD9}"/>
            </a:ext>
          </a:extLst>
        </xdr:cNvPr>
        <xdr:cNvSpPr txBox="1"/>
      </xdr:nvSpPr>
      <xdr:spPr>
        <a:xfrm>
          <a:off x="12611744" y="183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D4A9BA7C-6A86-4914-B523-AA10BB5B4E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E0262589-6B17-44E8-BADB-5C86DCF36D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5DFF3DA9-6A77-4117-8951-1EB15DD8DD0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145EABF-D1E9-40ED-8982-ED1768C924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A37274B-3318-45D7-BF6C-5649BE9744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E40ECD37-DD91-4838-9ABC-A352A3420D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776794FF-A51B-4D90-BF32-26849A11115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F36F08D2-75A7-48F5-9F4E-AD20D21E49B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A86BC03D-BB59-495D-BF6E-9B92D6C7102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5B775D96-DACC-4409-A543-5A4B72B680F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6E59F2F2-C07D-428B-9D52-A2A2ABB4FBC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C9D88E92-86D2-4EBB-A4CD-24B22A5AABE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FEDA5442-9913-4EC5-BF92-C08DEB7F00D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6EF22BFB-8DC6-41D5-90E6-11B399F6FBF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7864CC39-0B22-4FD2-A57A-05FAED2CF84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56CCDBF1-F62E-4896-968E-9143C6C5F20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4C872875-6DBF-4460-8D4C-920C67E3EE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83143740-5724-4A06-953D-EC5ECBE3FC4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B627B574-393B-4EFB-88F2-0D07C194FDA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A08F3504-0260-4B96-9526-C6FD7D1127D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5F821022-1D77-416E-B779-35758983F7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61688DC0-ABB8-4C7F-9E9E-80E649D19C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0" name="直線コネクタ 909">
          <a:extLst>
            <a:ext uri="{FF2B5EF4-FFF2-40B4-BE49-F238E27FC236}">
              <a16:creationId xmlns:a16="http://schemas.microsoft.com/office/drawing/2014/main" id="{87F378DF-6031-453F-925E-5D68B430E7C2}"/>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1" name="【庁舎】&#10;一人当たり面積最小値テキスト">
          <a:extLst>
            <a:ext uri="{FF2B5EF4-FFF2-40B4-BE49-F238E27FC236}">
              <a16:creationId xmlns:a16="http://schemas.microsoft.com/office/drawing/2014/main" id="{5C6544B9-BF2E-4932-A050-35D869CD4C1A}"/>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2" name="直線コネクタ 911">
          <a:extLst>
            <a:ext uri="{FF2B5EF4-FFF2-40B4-BE49-F238E27FC236}">
              <a16:creationId xmlns:a16="http://schemas.microsoft.com/office/drawing/2014/main" id="{EE5879E4-8DF5-433E-B35B-B9062FB39751}"/>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3" name="【庁舎】&#10;一人当たり面積最大値テキスト">
          <a:extLst>
            <a:ext uri="{FF2B5EF4-FFF2-40B4-BE49-F238E27FC236}">
              <a16:creationId xmlns:a16="http://schemas.microsoft.com/office/drawing/2014/main" id="{5B8EE670-B87E-4532-9E66-CECB8CFFFEA3}"/>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4" name="直線コネクタ 913">
          <a:extLst>
            <a:ext uri="{FF2B5EF4-FFF2-40B4-BE49-F238E27FC236}">
              <a16:creationId xmlns:a16="http://schemas.microsoft.com/office/drawing/2014/main" id="{469AE813-13DD-4A4B-A4F9-C6A96F70F0DF}"/>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915" name="【庁舎】&#10;一人当たり面積平均値テキスト">
          <a:extLst>
            <a:ext uri="{FF2B5EF4-FFF2-40B4-BE49-F238E27FC236}">
              <a16:creationId xmlns:a16="http://schemas.microsoft.com/office/drawing/2014/main" id="{4E3720C2-F462-4840-826B-BB1EB10D25B1}"/>
            </a:ext>
          </a:extLst>
        </xdr:cNvPr>
        <xdr:cNvSpPr txBox="1"/>
      </xdr:nvSpPr>
      <xdr:spPr>
        <a:xfrm>
          <a:off x="22199600" y="1799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6" name="フローチャート: 判断 915">
          <a:extLst>
            <a:ext uri="{FF2B5EF4-FFF2-40B4-BE49-F238E27FC236}">
              <a16:creationId xmlns:a16="http://schemas.microsoft.com/office/drawing/2014/main" id="{2E9920DE-75AC-4032-80C7-E88D0E79F08F}"/>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7" name="フローチャート: 判断 916">
          <a:extLst>
            <a:ext uri="{FF2B5EF4-FFF2-40B4-BE49-F238E27FC236}">
              <a16:creationId xmlns:a16="http://schemas.microsoft.com/office/drawing/2014/main" id="{D571E14C-CF71-44FC-A448-E454A6AD5035}"/>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18" name="フローチャート: 判断 917">
          <a:extLst>
            <a:ext uri="{FF2B5EF4-FFF2-40B4-BE49-F238E27FC236}">
              <a16:creationId xmlns:a16="http://schemas.microsoft.com/office/drawing/2014/main" id="{ABF22C5C-33A7-4954-9CFF-B996139DD75E}"/>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19" name="フローチャート: 判断 918">
          <a:extLst>
            <a:ext uri="{FF2B5EF4-FFF2-40B4-BE49-F238E27FC236}">
              <a16:creationId xmlns:a16="http://schemas.microsoft.com/office/drawing/2014/main" id="{818FB680-6434-4CBA-8F6C-55AD6B137581}"/>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0" name="フローチャート: 判断 919">
          <a:extLst>
            <a:ext uri="{FF2B5EF4-FFF2-40B4-BE49-F238E27FC236}">
              <a16:creationId xmlns:a16="http://schemas.microsoft.com/office/drawing/2014/main" id="{4E7E8953-2D31-487B-8995-34E6B7453F5A}"/>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C57BFE62-0874-4C54-9831-8269FB3E68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F8767F8-158F-41BF-9113-53C5FDAF95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F71B08B-AB4B-4EA3-9481-0DC15DB1906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9B48859A-DB73-4215-9EED-2FECF6C51D0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C337A72E-4F22-4D56-B66E-5846D31858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82550</xdr:rowOff>
    </xdr:from>
    <xdr:to>
      <xdr:col>116</xdr:col>
      <xdr:colOff>114300</xdr:colOff>
      <xdr:row>102</xdr:row>
      <xdr:rowOff>12700</xdr:rowOff>
    </xdr:to>
    <xdr:sp macro="" textlink="">
      <xdr:nvSpPr>
        <xdr:cNvPr id="926" name="楕円 925">
          <a:extLst>
            <a:ext uri="{FF2B5EF4-FFF2-40B4-BE49-F238E27FC236}">
              <a16:creationId xmlns:a16="http://schemas.microsoft.com/office/drawing/2014/main" id="{6273574B-D417-483D-B48F-4A8CB07E430E}"/>
            </a:ext>
          </a:extLst>
        </xdr:cNvPr>
        <xdr:cNvSpPr/>
      </xdr:nvSpPr>
      <xdr:spPr>
        <a:xfrm>
          <a:off x="22110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35577</xdr:rowOff>
    </xdr:from>
    <xdr:ext cx="469744" cy="259045"/>
    <xdr:sp macro="" textlink="">
      <xdr:nvSpPr>
        <xdr:cNvPr id="927" name="【庁舎】&#10;一人当たり面積該当値テキスト">
          <a:extLst>
            <a:ext uri="{FF2B5EF4-FFF2-40B4-BE49-F238E27FC236}">
              <a16:creationId xmlns:a16="http://schemas.microsoft.com/office/drawing/2014/main" id="{F12717E3-483F-4305-9B5E-9D620FAAFC04}"/>
            </a:ext>
          </a:extLst>
        </xdr:cNvPr>
        <xdr:cNvSpPr txBox="1"/>
      </xdr:nvSpPr>
      <xdr:spPr>
        <a:xfrm>
          <a:off x="22199600" y="1735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82550</xdr:rowOff>
    </xdr:from>
    <xdr:to>
      <xdr:col>112</xdr:col>
      <xdr:colOff>38100</xdr:colOff>
      <xdr:row>102</xdr:row>
      <xdr:rowOff>12700</xdr:rowOff>
    </xdr:to>
    <xdr:sp macro="" textlink="">
      <xdr:nvSpPr>
        <xdr:cNvPr id="928" name="楕円 927">
          <a:extLst>
            <a:ext uri="{FF2B5EF4-FFF2-40B4-BE49-F238E27FC236}">
              <a16:creationId xmlns:a16="http://schemas.microsoft.com/office/drawing/2014/main" id="{6EAF12B9-7E91-4207-9396-A03169FB68E9}"/>
            </a:ext>
          </a:extLst>
        </xdr:cNvPr>
        <xdr:cNvSpPr/>
      </xdr:nvSpPr>
      <xdr:spPr>
        <a:xfrm>
          <a:off x="21272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133350</xdr:rowOff>
    </xdr:from>
    <xdr:to>
      <xdr:col>116</xdr:col>
      <xdr:colOff>63500</xdr:colOff>
      <xdr:row>101</xdr:row>
      <xdr:rowOff>133350</xdr:rowOff>
    </xdr:to>
    <xdr:cxnSp macro="">
      <xdr:nvCxnSpPr>
        <xdr:cNvPr id="929" name="直線コネクタ 928">
          <a:extLst>
            <a:ext uri="{FF2B5EF4-FFF2-40B4-BE49-F238E27FC236}">
              <a16:creationId xmlns:a16="http://schemas.microsoft.com/office/drawing/2014/main" id="{12C9A865-9AA6-4B58-AB02-CEB821C305EF}"/>
            </a:ext>
          </a:extLst>
        </xdr:cNvPr>
        <xdr:cNvCxnSpPr/>
      </xdr:nvCxnSpPr>
      <xdr:spPr>
        <a:xfrm>
          <a:off x="21323300" y="17449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87122</xdr:rowOff>
    </xdr:from>
    <xdr:to>
      <xdr:col>107</xdr:col>
      <xdr:colOff>101600</xdr:colOff>
      <xdr:row>102</xdr:row>
      <xdr:rowOff>17272</xdr:rowOff>
    </xdr:to>
    <xdr:sp macro="" textlink="">
      <xdr:nvSpPr>
        <xdr:cNvPr id="930" name="楕円 929">
          <a:extLst>
            <a:ext uri="{FF2B5EF4-FFF2-40B4-BE49-F238E27FC236}">
              <a16:creationId xmlns:a16="http://schemas.microsoft.com/office/drawing/2014/main" id="{D1172592-E7EA-441E-9429-3CA4E8B5949B}"/>
            </a:ext>
          </a:extLst>
        </xdr:cNvPr>
        <xdr:cNvSpPr/>
      </xdr:nvSpPr>
      <xdr:spPr>
        <a:xfrm>
          <a:off x="20383500" y="174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133350</xdr:rowOff>
    </xdr:from>
    <xdr:to>
      <xdr:col>111</xdr:col>
      <xdr:colOff>177800</xdr:colOff>
      <xdr:row>101</xdr:row>
      <xdr:rowOff>137922</xdr:rowOff>
    </xdr:to>
    <xdr:cxnSp macro="">
      <xdr:nvCxnSpPr>
        <xdr:cNvPr id="931" name="直線コネクタ 930">
          <a:extLst>
            <a:ext uri="{FF2B5EF4-FFF2-40B4-BE49-F238E27FC236}">
              <a16:creationId xmlns:a16="http://schemas.microsoft.com/office/drawing/2014/main" id="{D62035F4-0D33-4595-8E97-5EB472014E04}"/>
            </a:ext>
          </a:extLst>
        </xdr:cNvPr>
        <xdr:cNvCxnSpPr/>
      </xdr:nvCxnSpPr>
      <xdr:spPr>
        <a:xfrm flipV="1">
          <a:off x="20434300" y="17449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87122</xdr:rowOff>
    </xdr:from>
    <xdr:to>
      <xdr:col>102</xdr:col>
      <xdr:colOff>165100</xdr:colOff>
      <xdr:row>102</xdr:row>
      <xdr:rowOff>17272</xdr:rowOff>
    </xdr:to>
    <xdr:sp macro="" textlink="">
      <xdr:nvSpPr>
        <xdr:cNvPr id="932" name="楕円 931">
          <a:extLst>
            <a:ext uri="{FF2B5EF4-FFF2-40B4-BE49-F238E27FC236}">
              <a16:creationId xmlns:a16="http://schemas.microsoft.com/office/drawing/2014/main" id="{31BF97D7-754C-429D-BAC3-F172BB44E3B7}"/>
            </a:ext>
          </a:extLst>
        </xdr:cNvPr>
        <xdr:cNvSpPr/>
      </xdr:nvSpPr>
      <xdr:spPr>
        <a:xfrm>
          <a:off x="19494500" y="174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137922</xdr:rowOff>
    </xdr:from>
    <xdr:to>
      <xdr:col>107</xdr:col>
      <xdr:colOff>50800</xdr:colOff>
      <xdr:row>101</xdr:row>
      <xdr:rowOff>137922</xdr:rowOff>
    </xdr:to>
    <xdr:cxnSp macro="">
      <xdr:nvCxnSpPr>
        <xdr:cNvPr id="933" name="直線コネクタ 932">
          <a:extLst>
            <a:ext uri="{FF2B5EF4-FFF2-40B4-BE49-F238E27FC236}">
              <a16:creationId xmlns:a16="http://schemas.microsoft.com/office/drawing/2014/main" id="{AEE8A273-99B7-43EC-B11A-48FDA68EF264}"/>
            </a:ext>
          </a:extLst>
        </xdr:cNvPr>
        <xdr:cNvCxnSpPr/>
      </xdr:nvCxnSpPr>
      <xdr:spPr>
        <a:xfrm>
          <a:off x="19545300" y="17454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87122</xdr:rowOff>
    </xdr:from>
    <xdr:to>
      <xdr:col>98</xdr:col>
      <xdr:colOff>38100</xdr:colOff>
      <xdr:row>102</xdr:row>
      <xdr:rowOff>17272</xdr:rowOff>
    </xdr:to>
    <xdr:sp macro="" textlink="">
      <xdr:nvSpPr>
        <xdr:cNvPr id="934" name="楕円 933">
          <a:extLst>
            <a:ext uri="{FF2B5EF4-FFF2-40B4-BE49-F238E27FC236}">
              <a16:creationId xmlns:a16="http://schemas.microsoft.com/office/drawing/2014/main" id="{269C43A0-0273-4909-BB2C-D72F4C3D09C1}"/>
            </a:ext>
          </a:extLst>
        </xdr:cNvPr>
        <xdr:cNvSpPr/>
      </xdr:nvSpPr>
      <xdr:spPr>
        <a:xfrm>
          <a:off x="18605500" y="174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137922</xdr:rowOff>
    </xdr:from>
    <xdr:to>
      <xdr:col>102</xdr:col>
      <xdr:colOff>114300</xdr:colOff>
      <xdr:row>101</xdr:row>
      <xdr:rowOff>137922</xdr:rowOff>
    </xdr:to>
    <xdr:cxnSp macro="">
      <xdr:nvCxnSpPr>
        <xdr:cNvPr id="935" name="直線コネクタ 934">
          <a:extLst>
            <a:ext uri="{FF2B5EF4-FFF2-40B4-BE49-F238E27FC236}">
              <a16:creationId xmlns:a16="http://schemas.microsoft.com/office/drawing/2014/main" id="{122CE01D-33E3-4651-9E6A-7BBA1646F81F}"/>
            </a:ext>
          </a:extLst>
        </xdr:cNvPr>
        <xdr:cNvCxnSpPr/>
      </xdr:nvCxnSpPr>
      <xdr:spPr>
        <a:xfrm>
          <a:off x="18656300" y="17454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936" name="n_1aveValue【庁舎】&#10;一人当たり面積">
          <a:extLst>
            <a:ext uri="{FF2B5EF4-FFF2-40B4-BE49-F238E27FC236}">
              <a16:creationId xmlns:a16="http://schemas.microsoft.com/office/drawing/2014/main" id="{D83E9ACA-8737-4C18-A6F2-F0822C6DC01C}"/>
            </a:ext>
          </a:extLst>
        </xdr:cNvPr>
        <xdr:cNvSpPr txBox="1"/>
      </xdr:nvSpPr>
      <xdr:spPr>
        <a:xfrm>
          <a:off x="21075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7" name="n_2aveValue【庁舎】&#10;一人当たり面積">
          <a:extLst>
            <a:ext uri="{FF2B5EF4-FFF2-40B4-BE49-F238E27FC236}">
              <a16:creationId xmlns:a16="http://schemas.microsoft.com/office/drawing/2014/main" id="{200E3194-DB28-41D0-B3BC-4A1E6EB4BAC2}"/>
            </a:ext>
          </a:extLst>
        </xdr:cNvPr>
        <xdr:cNvSpPr txBox="1"/>
      </xdr:nvSpPr>
      <xdr:spPr>
        <a:xfrm>
          <a:off x="20199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938" name="n_3aveValue【庁舎】&#10;一人当たり面積">
          <a:extLst>
            <a:ext uri="{FF2B5EF4-FFF2-40B4-BE49-F238E27FC236}">
              <a16:creationId xmlns:a16="http://schemas.microsoft.com/office/drawing/2014/main" id="{36AAFC5A-4376-4B2E-A745-6E03AB865A4C}"/>
            </a:ext>
          </a:extLst>
        </xdr:cNvPr>
        <xdr:cNvSpPr txBox="1"/>
      </xdr:nvSpPr>
      <xdr:spPr>
        <a:xfrm>
          <a:off x="19310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939" name="n_4aveValue【庁舎】&#10;一人当たり面積">
          <a:extLst>
            <a:ext uri="{FF2B5EF4-FFF2-40B4-BE49-F238E27FC236}">
              <a16:creationId xmlns:a16="http://schemas.microsoft.com/office/drawing/2014/main" id="{08A31942-DCC8-4672-B494-D68E1F2D8AE9}"/>
            </a:ext>
          </a:extLst>
        </xdr:cNvPr>
        <xdr:cNvSpPr txBox="1"/>
      </xdr:nvSpPr>
      <xdr:spPr>
        <a:xfrm>
          <a:off x="18421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29227</xdr:rowOff>
    </xdr:from>
    <xdr:ext cx="469744" cy="259045"/>
    <xdr:sp macro="" textlink="">
      <xdr:nvSpPr>
        <xdr:cNvPr id="940" name="n_1mainValue【庁舎】&#10;一人当たり面積">
          <a:extLst>
            <a:ext uri="{FF2B5EF4-FFF2-40B4-BE49-F238E27FC236}">
              <a16:creationId xmlns:a16="http://schemas.microsoft.com/office/drawing/2014/main" id="{F09F8ED8-0295-4F89-BA15-C91DE9BBEC5A}"/>
            </a:ext>
          </a:extLst>
        </xdr:cNvPr>
        <xdr:cNvSpPr txBox="1"/>
      </xdr:nvSpPr>
      <xdr:spPr>
        <a:xfrm>
          <a:off x="2107572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33799</xdr:rowOff>
    </xdr:from>
    <xdr:ext cx="469744" cy="259045"/>
    <xdr:sp macro="" textlink="">
      <xdr:nvSpPr>
        <xdr:cNvPr id="941" name="n_2mainValue【庁舎】&#10;一人当たり面積">
          <a:extLst>
            <a:ext uri="{FF2B5EF4-FFF2-40B4-BE49-F238E27FC236}">
              <a16:creationId xmlns:a16="http://schemas.microsoft.com/office/drawing/2014/main" id="{18D1DB73-8105-43AC-9B39-AAB6734DECA0}"/>
            </a:ext>
          </a:extLst>
        </xdr:cNvPr>
        <xdr:cNvSpPr txBox="1"/>
      </xdr:nvSpPr>
      <xdr:spPr>
        <a:xfrm>
          <a:off x="2019942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33799</xdr:rowOff>
    </xdr:from>
    <xdr:ext cx="469744" cy="259045"/>
    <xdr:sp macro="" textlink="">
      <xdr:nvSpPr>
        <xdr:cNvPr id="942" name="n_3mainValue【庁舎】&#10;一人当たり面積">
          <a:extLst>
            <a:ext uri="{FF2B5EF4-FFF2-40B4-BE49-F238E27FC236}">
              <a16:creationId xmlns:a16="http://schemas.microsoft.com/office/drawing/2014/main" id="{96C22CF8-102C-49E5-B70C-B8F624640286}"/>
            </a:ext>
          </a:extLst>
        </xdr:cNvPr>
        <xdr:cNvSpPr txBox="1"/>
      </xdr:nvSpPr>
      <xdr:spPr>
        <a:xfrm>
          <a:off x="1931042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33799</xdr:rowOff>
    </xdr:from>
    <xdr:ext cx="469744" cy="259045"/>
    <xdr:sp macro="" textlink="">
      <xdr:nvSpPr>
        <xdr:cNvPr id="943" name="n_4mainValue【庁舎】&#10;一人当たり面積">
          <a:extLst>
            <a:ext uri="{FF2B5EF4-FFF2-40B4-BE49-F238E27FC236}">
              <a16:creationId xmlns:a16="http://schemas.microsoft.com/office/drawing/2014/main" id="{18DCDAD1-8E6B-4310-A2EB-F0E336EFC728}"/>
            </a:ext>
          </a:extLst>
        </xdr:cNvPr>
        <xdr:cNvSpPr txBox="1"/>
      </xdr:nvSpPr>
      <xdr:spPr>
        <a:xfrm>
          <a:off x="1842142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80888E56-181C-4DF4-9D1E-7329A5B358A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4A32CE68-DE45-4600-AD55-38CFC77796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AE21C9CC-3B80-469F-920A-CBB1EB484D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分析表②の中で、全国平均及び愛知県平均と比較して、有形固定資産減価償却率が低くなっている施設は、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であり、特に低くなっている施設は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である。一般廃棄物処理施設は、平成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資源化施設整備事業が完了したことや長寿命化計画に基づき、清掃工場の基幹的設備改良工事を実施したことなどが要因である。一方、全国平均及び愛知県平均と比較して、有形固定資産減価償却率が特に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である。庁舎については、令和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完了した小坂井地域交流会館（仮称）整備事業に続き、今後は本庁舎等整備事業、一宮公共施設再編整備事業といった大型建設事業を予定しており、老朽化した施設の統廃合や多機能化・複合化を引き続き進めていく予定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83428448</v>
      </c>
      <c r="BO4" s="406"/>
      <c r="BP4" s="406"/>
      <c r="BQ4" s="406"/>
      <c r="BR4" s="406"/>
      <c r="BS4" s="406"/>
      <c r="BT4" s="406"/>
      <c r="BU4" s="407"/>
      <c r="BV4" s="405">
        <v>80243389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v>
      </c>
      <c r="CU4" s="412"/>
      <c r="CV4" s="412"/>
      <c r="CW4" s="412"/>
      <c r="CX4" s="412"/>
      <c r="CY4" s="412"/>
      <c r="CZ4" s="412"/>
      <c r="DA4" s="413"/>
      <c r="DB4" s="411">
        <v>9.9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79562432</v>
      </c>
      <c r="BO5" s="443"/>
      <c r="BP5" s="443"/>
      <c r="BQ5" s="443"/>
      <c r="BR5" s="443"/>
      <c r="BS5" s="443"/>
      <c r="BT5" s="443"/>
      <c r="BU5" s="444"/>
      <c r="BV5" s="442">
        <v>75547343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88.9</v>
      </c>
      <c r="CU5" s="440"/>
      <c r="CV5" s="440"/>
      <c r="CW5" s="440"/>
      <c r="CX5" s="440"/>
      <c r="CY5" s="440"/>
      <c r="CZ5" s="440"/>
      <c r="DA5" s="441"/>
      <c r="DB5" s="439">
        <v>86.1</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3866016</v>
      </c>
      <c r="BO6" s="443"/>
      <c r="BP6" s="443"/>
      <c r="BQ6" s="443"/>
      <c r="BR6" s="443"/>
      <c r="BS6" s="443"/>
      <c r="BT6" s="443"/>
      <c r="BU6" s="444"/>
      <c r="BV6" s="442">
        <v>4696046</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88.9</v>
      </c>
      <c r="CU6" s="480"/>
      <c r="CV6" s="480"/>
      <c r="CW6" s="480"/>
      <c r="CX6" s="480"/>
      <c r="CY6" s="480"/>
      <c r="CZ6" s="480"/>
      <c r="DA6" s="481"/>
      <c r="DB6" s="479">
        <v>86.1</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850946</v>
      </c>
      <c r="BO7" s="443"/>
      <c r="BP7" s="443"/>
      <c r="BQ7" s="443"/>
      <c r="BR7" s="443"/>
      <c r="BS7" s="443"/>
      <c r="BT7" s="443"/>
      <c r="BU7" s="444"/>
      <c r="BV7" s="442">
        <v>525237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43144915</v>
      </c>
      <c r="CU7" s="443"/>
      <c r="CV7" s="443"/>
      <c r="CW7" s="443"/>
      <c r="CX7" s="443"/>
      <c r="CY7" s="443"/>
      <c r="CZ7" s="443"/>
      <c r="DA7" s="444"/>
      <c r="DB7" s="442">
        <v>42242230</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3015070</v>
      </c>
      <c r="BO8" s="443"/>
      <c r="BP8" s="443"/>
      <c r="BQ8" s="443"/>
      <c r="BR8" s="443"/>
      <c r="BS8" s="443"/>
      <c r="BT8" s="443"/>
      <c r="BU8" s="444"/>
      <c r="BV8" s="442">
        <v>4170809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0.78</v>
      </c>
      <c r="CU8" s="483"/>
      <c r="CV8" s="483"/>
      <c r="CW8" s="483"/>
      <c r="CX8" s="483"/>
      <c r="CY8" s="483"/>
      <c r="CZ8" s="483"/>
      <c r="DA8" s="484"/>
      <c r="DB8" s="482">
        <v>0.79</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184661</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-1155739</v>
      </c>
      <c r="BO9" s="443"/>
      <c r="BP9" s="443"/>
      <c r="BQ9" s="443"/>
      <c r="BR9" s="443"/>
      <c r="BS9" s="443"/>
      <c r="BT9" s="443"/>
      <c r="BU9" s="444"/>
      <c r="BV9" s="442">
        <v>206460</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9.3000000000000007</v>
      </c>
      <c r="CU9" s="440"/>
      <c r="CV9" s="440"/>
      <c r="CW9" s="440"/>
      <c r="CX9" s="440"/>
      <c r="CY9" s="440"/>
      <c r="CZ9" s="440"/>
      <c r="DA9" s="441"/>
      <c r="DB9" s="439">
        <v>9.6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182436</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2131032</v>
      </c>
      <c r="BO10" s="443"/>
      <c r="BP10" s="443"/>
      <c r="BQ10" s="443"/>
      <c r="BR10" s="443"/>
      <c r="BS10" s="443"/>
      <c r="BT10" s="443"/>
      <c r="BU10" s="444"/>
      <c r="BV10" s="442">
        <v>2008016</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258780</v>
      </c>
      <c r="BO11" s="443"/>
      <c r="BP11" s="443"/>
      <c r="BQ11" s="443"/>
      <c r="BR11" s="443"/>
      <c r="BS11" s="443"/>
      <c r="BT11" s="443"/>
      <c r="BU11" s="444"/>
      <c r="BV11" s="442">
        <v>5850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185900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1358350</v>
      </c>
      <c r="BO12" s="443"/>
      <c r="BP12" s="443"/>
      <c r="BQ12" s="443"/>
      <c r="BR12" s="443"/>
      <c r="BS12" s="443"/>
      <c r="BT12" s="443"/>
      <c r="BU12" s="444"/>
      <c r="BV12" s="442">
        <v>1138007</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177329</v>
      </c>
      <c r="S13" s="527"/>
      <c r="T13" s="527"/>
      <c r="U13" s="527"/>
      <c r="V13" s="528"/>
      <c r="W13" s="458" t="s">
        <v>131</v>
      </c>
      <c r="X13" s="459"/>
      <c r="Y13" s="459"/>
      <c r="Z13" s="459"/>
      <c r="AA13" s="459"/>
      <c r="AB13" s="449"/>
      <c r="AC13" s="493">
        <v>4701</v>
      </c>
      <c r="AD13" s="494"/>
      <c r="AE13" s="494"/>
      <c r="AF13" s="494"/>
      <c r="AG13" s="536"/>
      <c r="AH13" s="493">
        <v>4994</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-124277</v>
      </c>
      <c r="BO13" s="443"/>
      <c r="BP13" s="443"/>
      <c r="BQ13" s="443"/>
      <c r="BR13" s="443"/>
      <c r="BS13" s="443"/>
      <c r="BT13" s="443"/>
      <c r="BU13" s="444"/>
      <c r="BV13" s="442">
        <v>1082319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-0.6</v>
      </c>
      <c r="CU13" s="440"/>
      <c r="CV13" s="440"/>
      <c r="CW13" s="440"/>
      <c r="CX13" s="440"/>
      <c r="CY13" s="440"/>
      <c r="CZ13" s="440"/>
      <c r="DA13" s="441"/>
      <c r="DB13" s="439">
        <v>-0.9</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186376</v>
      </c>
      <c r="S14" s="527"/>
      <c r="T14" s="527"/>
      <c r="U14" s="527"/>
      <c r="V14" s="528"/>
      <c r="W14" s="432"/>
      <c r="X14" s="433"/>
      <c r="Y14" s="433"/>
      <c r="Z14" s="433"/>
      <c r="AA14" s="433"/>
      <c r="AB14" s="422"/>
      <c r="AC14" s="529">
        <v>5</v>
      </c>
      <c r="AD14" s="530"/>
      <c r="AE14" s="530"/>
      <c r="AF14" s="530"/>
      <c r="AG14" s="531"/>
      <c r="AH14" s="529">
        <v>5.4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178293</v>
      </c>
      <c r="S15" s="527"/>
      <c r="T15" s="527"/>
      <c r="U15" s="527"/>
      <c r="V15" s="528"/>
      <c r="W15" s="458" t="s">
        <v>137</v>
      </c>
      <c r="X15" s="459"/>
      <c r="Y15" s="459"/>
      <c r="Z15" s="459"/>
      <c r="AA15" s="459"/>
      <c r="AB15" s="449"/>
      <c r="AC15" s="493">
        <v>36129</v>
      </c>
      <c r="AD15" s="494"/>
      <c r="AE15" s="494"/>
      <c r="AF15" s="494"/>
      <c r="AG15" s="536"/>
      <c r="AH15" s="493">
        <v>35100</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27574400</v>
      </c>
      <c r="BO15" s="406"/>
      <c r="BP15" s="406"/>
      <c r="BQ15" s="406"/>
      <c r="BR15" s="406"/>
      <c r="BS15" s="406"/>
      <c r="BT15" s="406"/>
      <c r="BU15" s="407"/>
      <c r="BV15" s="405">
        <v>27087910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38.200000000000003</v>
      </c>
      <c r="AD16" s="530"/>
      <c r="AE16" s="530"/>
      <c r="AF16" s="530"/>
      <c r="AG16" s="531"/>
      <c r="AH16" s="529">
        <v>38.200000000000003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35536054</v>
      </c>
      <c r="BO16" s="443"/>
      <c r="BP16" s="443"/>
      <c r="BQ16" s="443"/>
      <c r="BR16" s="443"/>
      <c r="BS16" s="443"/>
      <c r="BT16" s="443"/>
      <c r="BU16" s="444"/>
      <c r="BV16" s="442">
        <v>34516289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53731</v>
      </c>
      <c r="AD17" s="494"/>
      <c r="AE17" s="494"/>
      <c r="AF17" s="494"/>
      <c r="AG17" s="536"/>
      <c r="AH17" s="493">
        <v>51740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34975836</v>
      </c>
      <c r="BO17" s="443"/>
      <c r="BP17" s="443"/>
      <c r="BQ17" s="443"/>
      <c r="BR17" s="443"/>
      <c r="BS17" s="443"/>
      <c r="BT17" s="443"/>
      <c r="BU17" s="444"/>
      <c r="BV17" s="442">
        <v>34331444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161.13999999999999</v>
      </c>
      <c r="M18" s="566"/>
      <c r="N18" s="566"/>
      <c r="O18" s="566"/>
      <c r="P18" s="566"/>
      <c r="Q18" s="566"/>
      <c r="R18" s="567"/>
      <c r="S18" s="567"/>
      <c r="T18" s="567"/>
      <c r="U18" s="567"/>
      <c r="V18" s="568"/>
      <c r="W18" s="460"/>
      <c r="X18" s="461"/>
      <c r="Y18" s="461"/>
      <c r="Z18" s="461"/>
      <c r="AA18" s="461"/>
      <c r="AB18" s="452"/>
      <c r="AC18" s="569">
        <v>56.8</v>
      </c>
      <c r="AD18" s="570"/>
      <c r="AE18" s="570"/>
      <c r="AF18" s="570"/>
      <c r="AG18" s="571"/>
      <c r="AH18" s="569">
        <v>56.3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39692467</v>
      </c>
      <c r="BO18" s="443"/>
      <c r="BP18" s="443"/>
      <c r="BQ18" s="443"/>
      <c r="BR18" s="443"/>
      <c r="BS18" s="443"/>
      <c r="BT18" s="443"/>
      <c r="BU18" s="444"/>
      <c r="BV18" s="442">
        <v>36465449</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1146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56964940</v>
      </c>
      <c r="BO19" s="443"/>
      <c r="BP19" s="443"/>
      <c r="BQ19" s="443"/>
      <c r="BR19" s="443"/>
      <c r="BS19" s="443"/>
      <c r="BT19" s="443"/>
      <c r="BU19" s="444"/>
      <c r="BV19" s="442">
        <v>53565854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72220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36622968</v>
      </c>
      <c r="BO22" s="406"/>
      <c r="BP22" s="406"/>
      <c r="BQ22" s="406"/>
      <c r="BR22" s="406"/>
      <c r="BS22" s="406"/>
      <c r="BT22" s="406"/>
      <c r="BU22" s="407"/>
      <c r="BV22" s="405">
        <v>38366950</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22115977</v>
      </c>
      <c r="BO23" s="443"/>
      <c r="BP23" s="443"/>
      <c r="BQ23" s="443"/>
      <c r="BR23" s="443"/>
      <c r="BS23" s="443"/>
      <c r="BT23" s="443"/>
      <c r="BU23" s="444"/>
      <c r="BV23" s="442">
        <v>23489242</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10720</v>
      </c>
      <c r="R24" s="494"/>
      <c r="S24" s="494"/>
      <c r="T24" s="494"/>
      <c r="U24" s="494"/>
      <c r="V24" s="536"/>
      <c r="W24" s="588"/>
      <c r="X24" s="589"/>
      <c r="Y24" s="590"/>
      <c r="Z24" s="492" t="s">
        <v>162</v>
      </c>
      <c r="AA24" s="472"/>
      <c r="AB24" s="472"/>
      <c r="AC24" s="472"/>
      <c r="AD24" s="472"/>
      <c r="AE24" s="472"/>
      <c r="AF24" s="472"/>
      <c r="AG24" s="473"/>
      <c r="AH24" s="493">
        <v>1185</v>
      </c>
      <c r="AI24" s="494"/>
      <c r="AJ24" s="494"/>
      <c r="AK24" s="494"/>
      <c r="AL24" s="536"/>
      <c r="AM24" s="493">
        <v>3674685</v>
      </c>
      <c r="AN24" s="494"/>
      <c r="AO24" s="494"/>
      <c r="AP24" s="494"/>
      <c r="AQ24" s="494"/>
      <c r="AR24" s="536"/>
      <c r="AS24" s="493">
        <v>3101</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30515190</v>
      </c>
      <c r="BO24" s="443"/>
      <c r="BP24" s="443"/>
      <c r="BQ24" s="443"/>
      <c r="BR24" s="443"/>
      <c r="BS24" s="443"/>
      <c r="BT24" s="443"/>
      <c r="BU24" s="444"/>
      <c r="BV24" s="442">
        <v>31065939</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8760</v>
      </c>
      <c r="R25" s="494"/>
      <c r="S25" s="494"/>
      <c r="T25" s="494"/>
      <c r="U25" s="494"/>
      <c r="V25" s="536"/>
      <c r="W25" s="588"/>
      <c r="X25" s="589"/>
      <c r="Y25" s="590"/>
      <c r="Z25" s="492" t="s">
        <v>165</v>
      </c>
      <c r="AA25" s="472"/>
      <c r="AB25" s="472"/>
      <c r="AC25" s="472"/>
      <c r="AD25" s="472"/>
      <c r="AE25" s="472"/>
      <c r="AF25" s="472"/>
      <c r="AG25" s="473"/>
      <c r="AH25" s="493">
        <v>188</v>
      </c>
      <c r="AI25" s="494"/>
      <c r="AJ25" s="494"/>
      <c r="AK25" s="494"/>
      <c r="AL25" s="536"/>
      <c r="AM25" s="493">
        <v>581672</v>
      </c>
      <c r="AN25" s="494"/>
      <c r="AO25" s="494"/>
      <c r="AP25" s="494"/>
      <c r="AQ25" s="494"/>
      <c r="AR25" s="536"/>
      <c r="AS25" s="493">
        <v>3094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8945374</v>
      </c>
      <c r="BO25" s="406"/>
      <c r="BP25" s="406"/>
      <c r="BQ25" s="406"/>
      <c r="BR25" s="406"/>
      <c r="BS25" s="406"/>
      <c r="BT25" s="406"/>
      <c r="BU25" s="407"/>
      <c r="BV25" s="405">
        <v>3854579</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7700</v>
      </c>
      <c r="R26" s="494"/>
      <c r="S26" s="494"/>
      <c r="T26" s="494"/>
      <c r="U26" s="494"/>
      <c r="V26" s="536"/>
      <c r="W26" s="588"/>
      <c r="X26" s="589"/>
      <c r="Y26" s="590"/>
      <c r="Z26" s="492" t="s">
        <v>168</v>
      </c>
      <c r="AA26" s="594"/>
      <c r="AB26" s="594"/>
      <c r="AC26" s="594"/>
      <c r="AD26" s="594"/>
      <c r="AE26" s="594"/>
      <c r="AF26" s="594"/>
      <c r="AG26" s="595"/>
      <c r="AH26" s="493">
        <v>50</v>
      </c>
      <c r="AI26" s="494"/>
      <c r="AJ26" s="494"/>
      <c r="AK26" s="494"/>
      <c r="AL26" s="536"/>
      <c r="AM26" s="493">
        <v>129200</v>
      </c>
      <c r="AN26" s="494"/>
      <c r="AO26" s="494"/>
      <c r="AP26" s="494"/>
      <c r="AQ26" s="494"/>
      <c r="AR26" s="536"/>
      <c r="AS26" s="493">
        <v>2584</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5630</v>
      </c>
      <c r="R27" s="494"/>
      <c r="S27" s="494"/>
      <c r="T27" s="494"/>
      <c r="U27" s="494"/>
      <c r="V27" s="536"/>
      <c r="W27" s="588"/>
      <c r="X27" s="589"/>
      <c r="Y27" s="590"/>
      <c r="Z27" s="492" t="s">
        <v>171</v>
      </c>
      <c r="AA27" s="472"/>
      <c r="AB27" s="472"/>
      <c r="AC27" s="472"/>
      <c r="AD27" s="472"/>
      <c r="AE27" s="472"/>
      <c r="AF27" s="472"/>
      <c r="AG27" s="473"/>
      <c r="AH27" s="493">
        <v>7</v>
      </c>
      <c r="AI27" s="494"/>
      <c r="AJ27" s="494"/>
      <c r="AK27" s="494"/>
      <c r="AL27" s="536"/>
      <c r="AM27" s="493">
        <v>30219</v>
      </c>
      <c r="AN27" s="494"/>
      <c r="AO27" s="494"/>
      <c r="AP27" s="494"/>
      <c r="AQ27" s="494"/>
      <c r="AR27" s="536"/>
      <c r="AS27" s="493">
        <v>4317</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830000</v>
      </c>
      <c r="BO27" s="562"/>
      <c r="BP27" s="562"/>
      <c r="BQ27" s="562"/>
      <c r="BR27" s="562"/>
      <c r="BS27" s="562"/>
      <c r="BT27" s="562"/>
      <c r="BU27" s="563"/>
      <c r="BV27" s="561">
        <v>830000</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5130</v>
      </c>
      <c r="R28" s="494"/>
      <c r="S28" s="494"/>
      <c r="T28" s="494"/>
      <c r="U28" s="494"/>
      <c r="V28" s="536"/>
      <c r="W28" s="588"/>
      <c r="X28" s="589"/>
      <c r="Y28" s="590"/>
      <c r="Z28" s="492" t="s">
        <v>174</v>
      </c>
      <c r="AA28" s="472"/>
      <c r="AB28" s="472"/>
      <c r="AC28" s="472"/>
      <c r="AD28" s="472"/>
      <c r="AE28" s="472"/>
      <c r="AF28" s="472"/>
      <c r="AG28" s="473"/>
      <c r="AH28" s="493">
        <v>8</v>
      </c>
      <c r="AI28" s="494"/>
      <c r="AJ28" s="494"/>
      <c r="AK28" s="494"/>
      <c r="AL28" s="536"/>
      <c r="AM28" s="493">
        <v>19184</v>
      </c>
      <c r="AN28" s="494"/>
      <c r="AO28" s="494"/>
      <c r="AP28" s="494"/>
      <c r="AQ28" s="494"/>
      <c r="AR28" s="536"/>
      <c r="AS28" s="493">
        <v>2398</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10909027</v>
      </c>
      <c r="BO28" s="406"/>
      <c r="BP28" s="406"/>
      <c r="BQ28" s="406"/>
      <c r="BR28" s="406"/>
      <c r="BS28" s="406"/>
      <c r="BT28" s="406"/>
      <c r="BU28" s="407"/>
      <c r="BV28" s="405">
        <v>10136345</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28</v>
      </c>
      <c r="M29" s="494"/>
      <c r="N29" s="494"/>
      <c r="O29" s="494"/>
      <c r="P29" s="536"/>
      <c r="Q29" s="493">
        <v>4800</v>
      </c>
      <c r="R29" s="494"/>
      <c r="S29" s="494"/>
      <c r="T29" s="494"/>
      <c r="U29" s="494"/>
      <c r="V29" s="536"/>
      <c r="W29" s="591"/>
      <c r="X29" s="592"/>
      <c r="Y29" s="593"/>
      <c r="Z29" s="492" t="s">
        <v>177</v>
      </c>
      <c r="AA29" s="472"/>
      <c r="AB29" s="472"/>
      <c r="AC29" s="472"/>
      <c r="AD29" s="472"/>
      <c r="AE29" s="472"/>
      <c r="AF29" s="472"/>
      <c r="AG29" s="473"/>
      <c r="AH29" s="493">
        <v>1200</v>
      </c>
      <c r="AI29" s="494"/>
      <c r="AJ29" s="494"/>
      <c r="AK29" s="494"/>
      <c r="AL29" s="536"/>
      <c r="AM29" s="493">
        <v>3724088</v>
      </c>
      <c r="AN29" s="494"/>
      <c r="AO29" s="494"/>
      <c r="AP29" s="494"/>
      <c r="AQ29" s="494"/>
      <c r="AR29" s="536"/>
      <c r="AS29" s="493">
        <v>3103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340342</v>
      </c>
      <c r="BO29" s="443"/>
      <c r="BP29" s="443"/>
      <c r="BQ29" s="443"/>
      <c r="BR29" s="443"/>
      <c r="BS29" s="443"/>
      <c r="BT29" s="443"/>
      <c r="BU29" s="444"/>
      <c r="BV29" s="442">
        <v>40226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101.8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11877707</v>
      </c>
      <c r="BO30" s="562"/>
      <c r="BP30" s="562"/>
      <c r="BQ30" s="562"/>
      <c r="BR30" s="562"/>
      <c r="BS30" s="562"/>
      <c r="BT30" s="562"/>
      <c r="BU30" s="563"/>
      <c r="BV30" s="561">
        <v>11853033</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公共駐車場事業特別会計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f>IF(BG34="","",MAX(C34:D43,U34:V43,AM34:AN43)+1)</f>
        <v>9</v>
      </c>
      <c r="BF34" s="632"/>
      <c r="BG34" s="633" t="str">
        <f>IF('各会計、関係団体の財政状況及び健全化判断比率'!B34="","",'各会計、関係団体の財政状況及び健全化判断比率'!B34)</f>
        <v>東三河都市計画事業豊川西部土地区画整理事業特別会計</v>
      </c>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愛知県後期高齢者医療広域連合（一般会計）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豊川市国際交流協会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土地取得特別会計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国民健康保険特別会計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f t="shared" ref="BE35:BE43" si="1">IF(BG35="","",BE34+1)</f>
        <v>10</v>
      </c>
      <c r="BF35" s="632"/>
      <c r="BG35" s="633" t="str">
        <f>IF('各会計、関係団体の財政状況及び健全化判断比率'!B35="","",'各会計、関係団体の財政状況及び健全化判断比率'!B35)</f>
        <v>東三河都市計画事業豊川駅東土地区画整理事業特別会計</v>
      </c>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愛知県後期高齢者医療広域連合（後期高齢者医療特別会計）</v>
      </c>
      <c r="BZ35" s="633"/>
      <c r="CA35" s="633"/>
      <c r="CB35" s="633"/>
      <c r="CC35" s="633"/>
      <c r="CD35" s="633"/>
      <c r="CE35" s="633"/>
      <c r="CF35" s="633"/>
      <c r="CG35" s="633"/>
      <c r="CH35" s="633"/>
      <c r="CI35" s="633"/>
      <c r="CJ35" s="633"/>
      <c r="CK35" s="633"/>
      <c r="CL35" s="633"/>
      <c r="CM35" s="633"/>
      <c r="CN35" s="163"/>
      <c r="CO35" s="632">
        <f t="shared" ref="CO35:CO43" si="3">IF(CQ35="","",CO34+1)</f>
        <v>16</v>
      </c>
      <c r="CP35" s="632"/>
      <c r="CQ35" s="633" t="str">
        <f>IF('各会計、関係団体の財政状況及び健全化判断比率'!BS8="","",'各会計、関係団体の財政状況及び健全化判断比率'!BS8)</f>
        <v>豊川文化協会</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IF('各会計、関係団体の財政状況及び健全化判断比率'!B33="","",'各会計、関係団体の財政状況及び健全化判断比率'!B33)</f>
        <v>病院事業会計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東三河広域連合（一般会計）</v>
      </c>
      <c r="BZ36" s="633"/>
      <c r="CA36" s="633"/>
      <c r="CB36" s="633"/>
      <c r="CC36" s="633"/>
      <c r="CD36" s="633"/>
      <c r="CE36" s="633"/>
      <c r="CF36" s="633"/>
      <c r="CG36" s="633"/>
      <c r="CH36" s="633"/>
      <c r="CI36" s="633"/>
      <c r="CJ36" s="633"/>
      <c r="CK36" s="633"/>
      <c r="CL36" s="633"/>
      <c r="CM36" s="633"/>
      <c r="CN36" s="163"/>
      <c r="CO36" s="632">
        <f t="shared" si="3"/>
        <v>17</v>
      </c>
      <c r="CP36" s="632"/>
      <c r="CQ36" s="633" t="str">
        <f>IF('各会計、関係団体の財政状況及び健全化判断比率'!BS9="","",'各会計、関係団体の財政状況及び健全化判断比率'!BS9)</f>
        <v>豊川市土地開発公社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東三河広域連合（介護保険特別会計）</v>
      </c>
      <c r="BZ37" s="633"/>
      <c r="CA37" s="633"/>
      <c r="CB37" s="633"/>
      <c r="CC37" s="633"/>
      <c r="CD37" s="633"/>
      <c r="CE37" s="633"/>
      <c r="CF37" s="633"/>
      <c r="CG37" s="633"/>
      <c r="CH37" s="633"/>
      <c r="CI37" s="633"/>
      <c r="CJ37" s="633"/>
      <c r="CK37" s="633"/>
      <c r="CL37" s="633"/>
      <c r="CM37" s="633"/>
      <c r="CN37" s="163"/>
      <c r="CO37" s="632">
        <f t="shared" si="3"/>
        <v>18</v>
      </c>
      <c r="CP37" s="632"/>
      <c r="CQ37" s="633" t="str">
        <f>IF('各会計、関係団体の財政状況及び健全化判断比率'!BS10="","",'各会計、関係団体の財政状況及び健全化判断比率'!BS10)</f>
        <v>株式会社本宮</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H8mCoTaCTesRW/hPhXMoAvB5NBTZ2lacUsviiSHaSo0oqFMQqTLZBhKBSfHQlD4t5R1ORbOrz3+Kd7QeMcde2Q==" saltValue="1/GwR0ZEIW30w4xZPk9XH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30419718</v>
      </c>
      <c r="S5" s="648"/>
      <c r="T5" s="648"/>
      <c r="U5" s="648"/>
      <c r="V5" s="648"/>
      <c r="W5" s="648"/>
      <c r="X5" s="648"/>
      <c r="Y5" s="649"/>
      <c r="Z5" s="650">
        <v>36.5</v>
      </c>
      <c r="AA5" s="650"/>
      <c r="AB5" s="650"/>
      <c r="AC5" s="650"/>
      <c r="AD5" s="651">
        <v>28016708</v>
      </c>
      <c r="AE5" s="651"/>
      <c r="AF5" s="651"/>
      <c r="AG5" s="651"/>
      <c r="AH5" s="651"/>
      <c r="AI5" s="651"/>
      <c r="AJ5" s="651"/>
      <c r="AK5" s="651"/>
      <c r="AL5" s="652">
        <v>62.8</v>
      </c>
      <c r="AM5" s="653"/>
      <c r="AN5" s="653"/>
      <c r="AO5" s="654"/>
      <c r="AP5" s="644" t="s">
        <v>216</v>
      </c>
      <c r="AQ5" s="645"/>
      <c r="AR5" s="645"/>
      <c r="AS5" s="645"/>
      <c r="AT5" s="645"/>
      <c r="AU5" s="645"/>
      <c r="AV5" s="645"/>
      <c r="AW5" s="645"/>
      <c r="AX5" s="645"/>
      <c r="AY5" s="645"/>
      <c r="AZ5" s="645"/>
      <c r="BA5" s="645"/>
      <c r="BB5" s="645"/>
      <c r="BC5" s="645"/>
      <c r="BD5" s="645"/>
      <c r="BE5" s="645"/>
      <c r="BF5" s="646"/>
      <c r="BG5" s="658">
        <v>27966657</v>
      </c>
      <c r="BH5" s="659"/>
      <c r="BI5" s="659"/>
      <c r="BJ5" s="659"/>
      <c r="BK5" s="659"/>
      <c r="BL5" s="659"/>
      <c r="BM5" s="659"/>
      <c r="BN5" s="660"/>
      <c r="BO5" s="661">
        <v>91.9</v>
      </c>
      <c r="BP5" s="661"/>
      <c r="BQ5" s="661"/>
      <c r="BR5" s="661"/>
      <c r="BS5" s="662">
        <v>203468</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642058</v>
      </c>
      <c r="S6" s="659"/>
      <c r="T6" s="659"/>
      <c r="U6" s="659"/>
      <c r="V6" s="659"/>
      <c r="W6" s="659"/>
      <c r="X6" s="659"/>
      <c r="Y6" s="660"/>
      <c r="Z6" s="661">
        <v>0.8</v>
      </c>
      <c r="AA6" s="661"/>
      <c r="AB6" s="661"/>
      <c r="AC6" s="661"/>
      <c r="AD6" s="662">
        <v>642058</v>
      </c>
      <c r="AE6" s="662"/>
      <c r="AF6" s="662"/>
      <c r="AG6" s="662"/>
      <c r="AH6" s="662"/>
      <c r="AI6" s="662"/>
      <c r="AJ6" s="662"/>
      <c r="AK6" s="662"/>
      <c r="AL6" s="663">
        <v>1.4</v>
      </c>
      <c r="AM6" s="664"/>
      <c r="AN6" s="664"/>
      <c r="AO6" s="665"/>
      <c r="AP6" s="655" t="s">
        <v>221</v>
      </c>
      <c r="AQ6" s="656"/>
      <c r="AR6" s="656"/>
      <c r="AS6" s="656"/>
      <c r="AT6" s="656"/>
      <c r="AU6" s="656"/>
      <c r="AV6" s="656"/>
      <c r="AW6" s="656"/>
      <c r="AX6" s="656"/>
      <c r="AY6" s="656"/>
      <c r="AZ6" s="656"/>
      <c r="BA6" s="656"/>
      <c r="BB6" s="656"/>
      <c r="BC6" s="656"/>
      <c r="BD6" s="656"/>
      <c r="BE6" s="656"/>
      <c r="BF6" s="657"/>
      <c r="BG6" s="658">
        <v>27966657</v>
      </c>
      <c r="BH6" s="659"/>
      <c r="BI6" s="659"/>
      <c r="BJ6" s="659"/>
      <c r="BK6" s="659"/>
      <c r="BL6" s="659"/>
      <c r="BM6" s="659"/>
      <c r="BN6" s="660"/>
      <c r="BO6" s="661">
        <v>91.9</v>
      </c>
      <c r="BP6" s="661"/>
      <c r="BQ6" s="661"/>
      <c r="BR6" s="661"/>
      <c r="BS6" s="662">
        <v>203468</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411208</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411027</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15784</v>
      </c>
      <c r="S7" s="659"/>
      <c r="T7" s="659"/>
      <c r="U7" s="659"/>
      <c r="V7" s="659"/>
      <c r="W7" s="659"/>
      <c r="X7" s="659"/>
      <c r="Y7" s="660"/>
      <c r="Z7" s="661">
        <v>0</v>
      </c>
      <c r="AA7" s="661"/>
      <c r="AB7" s="661"/>
      <c r="AC7" s="661"/>
      <c r="AD7" s="662">
        <v>15784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12121890</v>
      </c>
      <c r="BH7" s="659"/>
      <c r="BI7" s="659"/>
      <c r="BJ7" s="659"/>
      <c r="BK7" s="659"/>
      <c r="BL7" s="659"/>
      <c r="BM7" s="659"/>
      <c r="BN7" s="660"/>
      <c r="BO7" s="661">
        <v>39.799999999999997</v>
      </c>
      <c r="BP7" s="661"/>
      <c r="BQ7" s="661"/>
      <c r="BR7" s="661"/>
      <c r="BS7" s="662">
        <v>203468</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10244075</v>
      </c>
      <c r="CS7" s="659"/>
      <c r="CT7" s="659"/>
      <c r="CU7" s="659"/>
      <c r="CV7" s="659"/>
      <c r="CW7" s="659"/>
      <c r="CX7" s="659"/>
      <c r="CY7" s="660"/>
      <c r="CZ7" s="661">
        <v>12.9</v>
      </c>
      <c r="DA7" s="661"/>
      <c r="DB7" s="661"/>
      <c r="DC7" s="661"/>
      <c r="DD7" s="667">
        <v>1083310</v>
      </c>
      <c r="DE7" s="659"/>
      <c r="DF7" s="659"/>
      <c r="DG7" s="659"/>
      <c r="DH7" s="659"/>
      <c r="DI7" s="659"/>
      <c r="DJ7" s="659"/>
      <c r="DK7" s="659"/>
      <c r="DL7" s="659"/>
      <c r="DM7" s="659"/>
      <c r="DN7" s="659"/>
      <c r="DO7" s="659"/>
      <c r="DP7" s="660"/>
      <c r="DQ7" s="667">
        <v>8182915</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323558</v>
      </c>
      <c r="S8" s="659"/>
      <c r="T8" s="659"/>
      <c r="U8" s="659"/>
      <c r="V8" s="659"/>
      <c r="W8" s="659"/>
      <c r="X8" s="659"/>
      <c r="Y8" s="660"/>
      <c r="Z8" s="661">
        <v>0.4</v>
      </c>
      <c r="AA8" s="661"/>
      <c r="AB8" s="661"/>
      <c r="AC8" s="661"/>
      <c r="AD8" s="662">
        <v>323558</v>
      </c>
      <c r="AE8" s="662"/>
      <c r="AF8" s="662"/>
      <c r="AG8" s="662"/>
      <c r="AH8" s="662"/>
      <c r="AI8" s="662"/>
      <c r="AJ8" s="662"/>
      <c r="AK8" s="662"/>
      <c r="AL8" s="663">
        <v>0.7</v>
      </c>
      <c r="AM8" s="664"/>
      <c r="AN8" s="664"/>
      <c r="AO8" s="665"/>
      <c r="AP8" s="655" t="s">
        <v>227</v>
      </c>
      <c r="AQ8" s="656"/>
      <c r="AR8" s="656"/>
      <c r="AS8" s="656"/>
      <c r="AT8" s="656"/>
      <c r="AU8" s="656"/>
      <c r="AV8" s="656"/>
      <c r="AW8" s="656"/>
      <c r="AX8" s="656"/>
      <c r="AY8" s="656"/>
      <c r="AZ8" s="656"/>
      <c r="BA8" s="656"/>
      <c r="BB8" s="656"/>
      <c r="BC8" s="656"/>
      <c r="BD8" s="656"/>
      <c r="BE8" s="656"/>
      <c r="BF8" s="657"/>
      <c r="BG8" s="658">
        <v>301128</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34435192</v>
      </c>
      <c r="CS8" s="659"/>
      <c r="CT8" s="659"/>
      <c r="CU8" s="659"/>
      <c r="CV8" s="659"/>
      <c r="CW8" s="659"/>
      <c r="CX8" s="659"/>
      <c r="CY8" s="660"/>
      <c r="CZ8" s="661">
        <v>43.3</v>
      </c>
      <c r="DA8" s="661"/>
      <c r="DB8" s="661"/>
      <c r="DC8" s="661"/>
      <c r="DD8" s="667">
        <v>600523</v>
      </c>
      <c r="DE8" s="659"/>
      <c r="DF8" s="659"/>
      <c r="DG8" s="659"/>
      <c r="DH8" s="659"/>
      <c r="DI8" s="659"/>
      <c r="DJ8" s="659"/>
      <c r="DK8" s="659"/>
      <c r="DL8" s="659"/>
      <c r="DM8" s="659"/>
      <c r="DN8" s="659"/>
      <c r="DO8" s="659"/>
      <c r="DP8" s="660"/>
      <c r="DQ8" s="667">
        <v>19628922</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429774</v>
      </c>
      <c r="S9" s="659"/>
      <c r="T9" s="659"/>
      <c r="U9" s="659"/>
      <c r="V9" s="659"/>
      <c r="W9" s="659"/>
      <c r="X9" s="659"/>
      <c r="Y9" s="660"/>
      <c r="Z9" s="661">
        <v>0.5</v>
      </c>
      <c r="AA9" s="661"/>
      <c r="AB9" s="661"/>
      <c r="AC9" s="661"/>
      <c r="AD9" s="662">
        <v>429774</v>
      </c>
      <c r="AE9" s="662"/>
      <c r="AF9" s="662"/>
      <c r="AG9" s="662"/>
      <c r="AH9" s="662"/>
      <c r="AI9" s="662"/>
      <c r="AJ9" s="662"/>
      <c r="AK9" s="662"/>
      <c r="AL9" s="663">
        <v>1</v>
      </c>
      <c r="AM9" s="664"/>
      <c r="AN9" s="664"/>
      <c r="AO9" s="665"/>
      <c r="AP9" s="655" t="s">
        <v>230</v>
      </c>
      <c r="AQ9" s="656"/>
      <c r="AR9" s="656"/>
      <c r="AS9" s="656"/>
      <c r="AT9" s="656"/>
      <c r="AU9" s="656"/>
      <c r="AV9" s="656"/>
      <c r="AW9" s="656"/>
      <c r="AX9" s="656"/>
      <c r="AY9" s="656"/>
      <c r="AZ9" s="656"/>
      <c r="BA9" s="656"/>
      <c r="BB9" s="656"/>
      <c r="BC9" s="656"/>
      <c r="BD9" s="656"/>
      <c r="BE9" s="656"/>
      <c r="BF9" s="657"/>
      <c r="BG9" s="658">
        <v>10054037</v>
      </c>
      <c r="BH9" s="659"/>
      <c r="BI9" s="659"/>
      <c r="BJ9" s="659"/>
      <c r="BK9" s="659"/>
      <c r="BL9" s="659"/>
      <c r="BM9" s="659"/>
      <c r="BN9" s="660"/>
      <c r="BO9" s="661">
        <v>33.1</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8241771</v>
      </c>
      <c r="CS9" s="659"/>
      <c r="CT9" s="659"/>
      <c r="CU9" s="659"/>
      <c r="CV9" s="659"/>
      <c r="CW9" s="659"/>
      <c r="CX9" s="659"/>
      <c r="CY9" s="660"/>
      <c r="CZ9" s="661">
        <v>10.4</v>
      </c>
      <c r="DA9" s="661"/>
      <c r="DB9" s="661"/>
      <c r="DC9" s="661"/>
      <c r="DD9" s="667">
        <v>899736</v>
      </c>
      <c r="DE9" s="659"/>
      <c r="DF9" s="659"/>
      <c r="DG9" s="659"/>
      <c r="DH9" s="659"/>
      <c r="DI9" s="659"/>
      <c r="DJ9" s="659"/>
      <c r="DK9" s="659"/>
      <c r="DL9" s="659"/>
      <c r="DM9" s="659"/>
      <c r="DN9" s="659"/>
      <c r="DO9" s="659"/>
      <c r="DP9" s="660"/>
      <c r="DQ9" s="667">
        <v>6990274</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508570</v>
      </c>
      <c r="BH10" s="659"/>
      <c r="BI10" s="659"/>
      <c r="BJ10" s="659"/>
      <c r="BK10" s="659"/>
      <c r="BL10" s="659"/>
      <c r="BM10" s="659"/>
      <c r="BN10" s="660"/>
      <c r="BO10" s="661">
        <v>1.7</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115721</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41975</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4773115</v>
      </c>
      <c r="S11" s="659"/>
      <c r="T11" s="659"/>
      <c r="U11" s="659"/>
      <c r="V11" s="659"/>
      <c r="W11" s="659"/>
      <c r="X11" s="659"/>
      <c r="Y11" s="660"/>
      <c r="Z11" s="663">
        <v>5.7</v>
      </c>
      <c r="AA11" s="664"/>
      <c r="AB11" s="664"/>
      <c r="AC11" s="670"/>
      <c r="AD11" s="667">
        <v>4773115</v>
      </c>
      <c r="AE11" s="659"/>
      <c r="AF11" s="659"/>
      <c r="AG11" s="659"/>
      <c r="AH11" s="659"/>
      <c r="AI11" s="659"/>
      <c r="AJ11" s="659"/>
      <c r="AK11" s="660"/>
      <c r="AL11" s="663">
        <v>10.7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1258155</v>
      </c>
      <c r="BH11" s="659"/>
      <c r="BI11" s="659"/>
      <c r="BJ11" s="659"/>
      <c r="BK11" s="659"/>
      <c r="BL11" s="659"/>
      <c r="BM11" s="659"/>
      <c r="BN11" s="660"/>
      <c r="BO11" s="661">
        <v>4.0999999999999996</v>
      </c>
      <c r="BP11" s="661"/>
      <c r="BQ11" s="661"/>
      <c r="BR11" s="661"/>
      <c r="BS11" s="662">
        <v>203468</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846107</v>
      </c>
      <c r="CS11" s="659"/>
      <c r="CT11" s="659"/>
      <c r="CU11" s="659"/>
      <c r="CV11" s="659"/>
      <c r="CW11" s="659"/>
      <c r="CX11" s="659"/>
      <c r="CY11" s="660"/>
      <c r="CZ11" s="661">
        <v>1.1000000000000001</v>
      </c>
      <c r="DA11" s="661"/>
      <c r="DB11" s="661"/>
      <c r="DC11" s="661"/>
      <c r="DD11" s="667">
        <v>199975</v>
      </c>
      <c r="DE11" s="659"/>
      <c r="DF11" s="659"/>
      <c r="DG11" s="659"/>
      <c r="DH11" s="659"/>
      <c r="DI11" s="659"/>
      <c r="DJ11" s="659"/>
      <c r="DK11" s="659"/>
      <c r="DL11" s="659"/>
      <c r="DM11" s="659"/>
      <c r="DN11" s="659"/>
      <c r="DO11" s="659"/>
      <c r="DP11" s="660"/>
      <c r="DQ11" s="667">
        <v>622111</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70715</v>
      </c>
      <c r="S12" s="659"/>
      <c r="T12" s="659"/>
      <c r="U12" s="659"/>
      <c r="V12" s="659"/>
      <c r="W12" s="659"/>
      <c r="X12" s="659"/>
      <c r="Y12" s="660"/>
      <c r="Z12" s="661">
        <v>0.1</v>
      </c>
      <c r="AA12" s="661"/>
      <c r="AB12" s="661"/>
      <c r="AC12" s="661"/>
      <c r="AD12" s="662">
        <v>70715</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13975284</v>
      </c>
      <c r="BH12" s="659"/>
      <c r="BI12" s="659"/>
      <c r="BJ12" s="659"/>
      <c r="BK12" s="659"/>
      <c r="BL12" s="659"/>
      <c r="BM12" s="659"/>
      <c r="BN12" s="660"/>
      <c r="BO12" s="661">
        <v>45.9</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2337393</v>
      </c>
      <c r="CS12" s="659"/>
      <c r="CT12" s="659"/>
      <c r="CU12" s="659"/>
      <c r="CV12" s="659"/>
      <c r="CW12" s="659"/>
      <c r="CX12" s="659"/>
      <c r="CY12" s="660"/>
      <c r="CZ12" s="661">
        <v>2.9</v>
      </c>
      <c r="DA12" s="661"/>
      <c r="DB12" s="661"/>
      <c r="DC12" s="661"/>
      <c r="DD12" s="667">
        <v>417685</v>
      </c>
      <c r="DE12" s="659"/>
      <c r="DF12" s="659"/>
      <c r="DG12" s="659"/>
      <c r="DH12" s="659"/>
      <c r="DI12" s="659"/>
      <c r="DJ12" s="659"/>
      <c r="DK12" s="659"/>
      <c r="DL12" s="659"/>
      <c r="DM12" s="659"/>
      <c r="DN12" s="659"/>
      <c r="DO12" s="659"/>
      <c r="DP12" s="660"/>
      <c r="DQ12" s="667">
        <v>1073064</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9155</v>
      </c>
      <c r="S13" s="659"/>
      <c r="T13" s="659"/>
      <c r="U13" s="659"/>
      <c r="V13" s="659"/>
      <c r="W13" s="659"/>
      <c r="X13" s="659"/>
      <c r="Y13" s="660"/>
      <c r="Z13" s="661">
        <v>0</v>
      </c>
      <c r="AA13" s="661"/>
      <c r="AB13" s="661"/>
      <c r="AC13" s="661"/>
      <c r="AD13" s="662">
        <v>9155</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13902845</v>
      </c>
      <c r="BH13" s="659"/>
      <c r="BI13" s="659"/>
      <c r="BJ13" s="659"/>
      <c r="BK13" s="659"/>
      <c r="BL13" s="659"/>
      <c r="BM13" s="659"/>
      <c r="BN13" s="660"/>
      <c r="BO13" s="661">
        <v>45.7</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6716883</v>
      </c>
      <c r="CS13" s="659"/>
      <c r="CT13" s="659"/>
      <c r="CU13" s="659"/>
      <c r="CV13" s="659"/>
      <c r="CW13" s="659"/>
      <c r="CX13" s="659"/>
      <c r="CY13" s="660"/>
      <c r="CZ13" s="661">
        <v>8.4</v>
      </c>
      <c r="DA13" s="661"/>
      <c r="DB13" s="661"/>
      <c r="DC13" s="661"/>
      <c r="DD13" s="667">
        <v>3330826</v>
      </c>
      <c r="DE13" s="659"/>
      <c r="DF13" s="659"/>
      <c r="DG13" s="659"/>
      <c r="DH13" s="659"/>
      <c r="DI13" s="659"/>
      <c r="DJ13" s="659"/>
      <c r="DK13" s="659"/>
      <c r="DL13" s="659"/>
      <c r="DM13" s="659"/>
      <c r="DN13" s="659"/>
      <c r="DO13" s="659"/>
      <c r="DP13" s="660"/>
      <c r="DQ13" s="667">
        <v>4122014</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630159</v>
      </c>
      <c r="BH14" s="659"/>
      <c r="BI14" s="659"/>
      <c r="BJ14" s="659"/>
      <c r="BK14" s="659"/>
      <c r="BL14" s="659"/>
      <c r="BM14" s="659"/>
      <c r="BN14" s="660"/>
      <c r="BO14" s="661">
        <v>2.1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2436512</v>
      </c>
      <c r="CS14" s="659"/>
      <c r="CT14" s="659"/>
      <c r="CU14" s="659"/>
      <c r="CV14" s="659"/>
      <c r="CW14" s="659"/>
      <c r="CX14" s="659"/>
      <c r="CY14" s="660"/>
      <c r="CZ14" s="661">
        <v>3.1</v>
      </c>
      <c r="DA14" s="661"/>
      <c r="DB14" s="661"/>
      <c r="DC14" s="661"/>
      <c r="DD14" s="667">
        <v>367575</v>
      </c>
      <c r="DE14" s="659"/>
      <c r="DF14" s="659"/>
      <c r="DG14" s="659"/>
      <c r="DH14" s="659"/>
      <c r="DI14" s="659"/>
      <c r="DJ14" s="659"/>
      <c r="DK14" s="659"/>
      <c r="DL14" s="659"/>
      <c r="DM14" s="659"/>
      <c r="DN14" s="659"/>
      <c r="DO14" s="659"/>
      <c r="DP14" s="660"/>
      <c r="DQ14" s="667">
        <v>2147952</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178493</v>
      </c>
      <c r="S15" s="659"/>
      <c r="T15" s="659"/>
      <c r="U15" s="659"/>
      <c r="V15" s="659"/>
      <c r="W15" s="659"/>
      <c r="X15" s="659"/>
      <c r="Y15" s="660"/>
      <c r="Z15" s="661">
        <v>0.2</v>
      </c>
      <c r="AA15" s="661"/>
      <c r="AB15" s="661"/>
      <c r="AC15" s="661"/>
      <c r="AD15" s="662">
        <v>178493</v>
      </c>
      <c r="AE15" s="662"/>
      <c r="AF15" s="662"/>
      <c r="AG15" s="662"/>
      <c r="AH15" s="662"/>
      <c r="AI15" s="662"/>
      <c r="AJ15" s="662"/>
      <c r="AK15" s="662"/>
      <c r="AL15" s="663">
        <v>0.4</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1239324</v>
      </c>
      <c r="BH15" s="659"/>
      <c r="BI15" s="659"/>
      <c r="BJ15" s="659"/>
      <c r="BK15" s="659"/>
      <c r="BL15" s="659"/>
      <c r="BM15" s="659"/>
      <c r="BN15" s="660"/>
      <c r="BO15" s="661">
        <v>4.0999999999999996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8157710</v>
      </c>
      <c r="CS15" s="659"/>
      <c r="CT15" s="659"/>
      <c r="CU15" s="659"/>
      <c r="CV15" s="659"/>
      <c r="CW15" s="659"/>
      <c r="CX15" s="659"/>
      <c r="CY15" s="660"/>
      <c r="CZ15" s="661">
        <v>10.3</v>
      </c>
      <c r="DA15" s="661"/>
      <c r="DB15" s="661"/>
      <c r="DC15" s="661"/>
      <c r="DD15" s="667">
        <v>3045378</v>
      </c>
      <c r="DE15" s="659"/>
      <c r="DF15" s="659"/>
      <c r="DG15" s="659"/>
      <c r="DH15" s="659"/>
      <c r="DI15" s="659"/>
      <c r="DJ15" s="659"/>
      <c r="DK15" s="659"/>
      <c r="DL15" s="659"/>
      <c r="DM15" s="659"/>
      <c r="DN15" s="659"/>
      <c r="DO15" s="659"/>
      <c r="DP15" s="660"/>
      <c r="DQ15" s="667">
        <v>4568295</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791635</v>
      </c>
      <c r="S16" s="659"/>
      <c r="T16" s="659"/>
      <c r="U16" s="659"/>
      <c r="V16" s="659"/>
      <c r="W16" s="659"/>
      <c r="X16" s="659"/>
      <c r="Y16" s="660"/>
      <c r="Z16" s="661">
        <v>0.9</v>
      </c>
      <c r="AA16" s="661"/>
      <c r="AB16" s="661"/>
      <c r="AC16" s="661"/>
      <c r="AD16" s="662">
        <v>791635</v>
      </c>
      <c r="AE16" s="662"/>
      <c r="AF16" s="662"/>
      <c r="AG16" s="662"/>
      <c r="AH16" s="662"/>
      <c r="AI16" s="662"/>
      <c r="AJ16" s="662"/>
      <c r="AK16" s="662"/>
      <c r="AL16" s="663">
        <v>1.8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239271</v>
      </c>
      <c r="CS16" s="659"/>
      <c r="CT16" s="659"/>
      <c r="CU16" s="659"/>
      <c r="CV16" s="659"/>
      <c r="CW16" s="659"/>
      <c r="CX16" s="659"/>
      <c r="CY16" s="660"/>
      <c r="CZ16" s="661">
        <v>0.3</v>
      </c>
      <c r="DA16" s="661"/>
      <c r="DB16" s="661"/>
      <c r="DC16" s="661"/>
      <c r="DD16" s="667" t="s">
        <v>122</v>
      </c>
      <c r="DE16" s="659"/>
      <c r="DF16" s="659"/>
      <c r="DG16" s="659"/>
      <c r="DH16" s="659"/>
      <c r="DI16" s="659"/>
      <c r="DJ16" s="659"/>
      <c r="DK16" s="659"/>
      <c r="DL16" s="659"/>
      <c r="DM16" s="659"/>
      <c r="DN16" s="659"/>
      <c r="DO16" s="659"/>
      <c r="DP16" s="660"/>
      <c r="DQ16" s="667">
        <v>8237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1241787</v>
      </c>
      <c r="S17" s="659"/>
      <c r="T17" s="659"/>
      <c r="U17" s="659"/>
      <c r="V17" s="659"/>
      <c r="W17" s="659"/>
      <c r="X17" s="659"/>
      <c r="Y17" s="660"/>
      <c r="Z17" s="661">
        <v>1.5</v>
      </c>
      <c r="AA17" s="661"/>
      <c r="AB17" s="661"/>
      <c r="AC17" s="661"/>
      <c r="AD17" s="662">
        <v>1241787</v>
      </c>
      <c r="AE17" s="662"/>
      <c r="AF17" s="662"/>
      <c r="AG17" s="662"/>
      <c r="AH17" s="662"/>
      <c r="AI17" s="662"/>
      <c r="AJ17" s="662"/>
      <c r="AK17" s="662"/>
      <c r="AL17" s="663">
        <v>2.8</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5380589</v>
      </c>
      <c r="CS17" s="659"/>
      <c r="CT17" s="659"/>
      <c r="CU17" s="659"/>
      <c r="CV17" s="659"/>
      <c r="CW17" s="659"/>
      <c r="CX17" s="659"/>
      <c r="CY17" s="660"/>
      <c r="CZ17" s="661">
        <v>6.8</v>
      </c>
      <c r="DA17" s="661"/>
      <c r="DB17" s="661"/>
      <c r="DC17" s="661"/>
      <c r="DD17" s="667" t="s">
        <v>122</v>
      </c>
      <c r="DE17" s="659"/>
      <c r="DF17" s="659"/>
      <c r="DG17" s="659"/>
      <c r="DH17" s="659"/>
      <c r="DI17" s="659"/>
      <c r="DJ17" s="659"/>
      <c r="DK17" s="659"/>
      <c r="DL17" s="659"/>
      <c r="DM17" s="659"/>
      <c r="DN17" s="659"/>
      <c r="DO17" s="659"/>
      <c r="DP17" s="660"/>
      <c r="DQ17" s="667">
        <v>5302138</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288640</v>
      </c>
      <c r="S18" s="659"/>
      <c r="T18" s="659"/>
      <c r="U18" s="659"/>
      <c r="V18" s="659"/>
      <c r="W18" s="659"/>
      <c r="X18" s="659"/>
      <c r="Y18" s="660"/>
      <c r="Z18" s="661">
        <v>0.3</v>
      </c>
      <c r="AA18" s="661"/>
      <c r="AB18" s="661"/>
      <c r="AC18" s="661"/>
      <c r="AD18" s="662">
        <v>288640</v>
      </c>
      <c r="AE18" s="662"/>
      <c r="AF18" s="662"/>
      <c r="AG18" s="662"/>
      <c r="AH18" s="662"/>
      <c r="AI18" s="662"/>
      <c r="AJ18" s="662"/>
      <c r="AK18" s="662"/>
      <c r="AL18" s="663">
        <v>0.6</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886064</v>
      </c>
      <c r="S19" s="659"/>
      <c r="T19" s="659"/>
      <c r="U19" s="659"/>
      <c r="V19" s="659"/>
      <c r="W19" s="659"/>
      <c r="X19" s="659"/>
      <c r="Y19" s="660"/>
      <c r="Z19" s="661">
        <v>1.1000000000000001</v>
      </c>
      <c r="AA19" s="661"/>
      <c r="AB19" s="661"/>
      <c r="AC19" s="661"/>
      <c r="AD19" s="662">
        <v>886064</v>
      </c>
      <c r="AE19" s="662"/>
      <c r="AF19" s="662"/>
      <c r="AG19" s="662"/>
      <c r="AH19" s="662"/>
      <c r="AI19" s="662"/>
      <c r="AJ19" s="662"/>
      <c r="AK19" s="662"/>
      <c r="AL19" s="663">
        <v>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2453061</v>
      </c>
      <c r="BH19" s="659"/>
      <c r="BI19" s="659"/>
      <c r="BJ19" s="659"/>
      <c r="BK19" s="659"/>
      <c r="BL19" s="659"/>
      <c r="BM19" s="659"/>
      <c r="BN19" s="660"/>
      <c r="BO19" s="661">
        <v>8.1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67083</v>
      </c>
      <c r="S20" s="659"/>
      <c r="T20" s="659"/>
      <c r="U20" s="659"/>
      <c r="V20" s="659"/>
      <c r="W20" s="659"/>
      <c r="X20" s="659"/>
      <c r="Y20" s="660"/>
      <c r="Z20" s="661">
        <v>0.1</v>
      </c>
      <c r="AA20" s="661"/>
      <c r="AB20" s="661"/>
      <c r="AC20" s="661"/>
      <c r="AD20" s="662">
        <v>67083</v>
      </c>
      <c r="AE20" s="662"/>
      <c r="AF20" s="662"/>
      <c r="AG20" s="662"/>
      <c r="AH20" s="662"/>
      <c r="AI20" s="662"/>
      <c r="AJ20" s="662"/>
      <c r="AK20" s="662"/>
      <c r="AL20" s="663">
        <v>0.2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2453061</v>
      </c>
      <c r="BH20" s="659"/>
      <c r="BI20" s="659"/>
      <c r="BJ20" s="659"/>
      <c r="BK20" s="659"/>
      <c r="BL20" s="659"/>
      <c r="BM20" s="659"/>
      <c r="BN20" s="660"/>
      <c r="BO20" s="661">
        <v>8.1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79562432</v>
      </c>
      <c r="CS20" s="659"/>
      <c r="CT20" s="659"/>
      <c r="CU20" s="659"/>
      <c r="CV20" s="659"/>
      <c r="CW20" s="659"/>
      <c r="CX20" s="659"/>
      <c r="CY20" s="660"/>
      <c r="CZ20" s="661">
        <v>100</v>
      </c>
      <c r="DA20" s="661"/>
      <c r="DB20" s="661"/>
      <c r="DC20" s="661"/>
      <c r="DD20" s="667">
        <v>9945008</v>
      </c>
      <c r="DE20" s="659"/>
      <c r="DF20" s="659"/>
      <c r="DG20" s="659"/>
      <c r="DH20" s="659"/>
      <c r="DI20" s="659"/>
      <c r="DJ20" s="659"/>
      <c r="DK20" s="659"/>
      <c r="DL20" s="659"/>
      <c r="DM20" s="659"/>
      <c r="DN20" s="659"/>
      <c r="DO20" s="659"/>
      <c r="DP20" s="660"/>
      <c r="DQ20" s="667">
        <v>53098924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8705204</v>
      </c>
      <c r="S21" s="659"/>
      <c r="T21" s="659"/>
      <c r="U21" s="659"/>
      <c r="V21" s="659"/>
      <c r="W21" s="659"/>
      <c r="X21" s="659"/>
      <c r="Y21" s="660"/>
      <c r="Z21" s="661">
        <v>10.4</v>
      </c>
      <c r="AA21" s="661"/>
      <c r="AB21" s="661"/>
      <c r="AC21" s="661"/>
      <c r="AD21" s="662">
        <v>7961654</v>
      </c>
      <c r="AE21" s="662"/>
      <c r="AF21" s="662"/>
      <c r="AG21" s="662"/>
      <c r="AH21" s="662"/>
      <c r="AI21" s="662"/>
      <c r="AJ21" s="662"/>
      <c r="AK21" s="662"/>
      <c r="AL21" s="663">
        <v>17.8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50051</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7961654</v>
      </c>
      <c r="S22" s="659"/>
      <c r="T22" s="659"/>
      <c r="U22" s="659"/>
      <c r="V22" s="659"/>
      <c r="W22" s="659"/>
      <c r="X22" s="659"/>
      <c r="Y22" s="660"/>
      <c r="Z22" s="661">
        <v>9.5</v>
      </c>
      <c r="AA22" s="661"/>
      <c r="AB22" s="661"/>
      <c r="AC22" s="661"/>
      <c r="AD22" s="662">
        <v>7961654</v>
      </c>
      <c r="AE22" s="662"/>
      <c r="AF22" s="662"/>
      <c r="AG22" s="662"/>
      <c r="AH22" s="662"/>
      <c r="AI22" s="662"/>
      <c r="AJ22" s="662"/>
      <c r="AK22" s="662"/>
      <c r="AL22" s="663">
        <v>17.8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743550</v>
      </c>
      <c r="S23" s="659"/>
      <c r="T23" s="659"/>
      <c r="U23" s="659"/>
      <c r="V23" s="659"/>
      <c r="W23" s="659"/>
      <c r="X23" s="659"/>
      <c r="Y23" s="660"/>
      <c r="Z23" s="661">
        <v>0.9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2403010</v>
      </c>
      <c r="BH23" s="659"/>
      <c r="BI23" s="659"/>
      <c r="BJ23" s="659"/>
      <c r="BK23" s="659"/>
      <c r="BL23" s="659"/>
      <c r="BM23" s="659"/>
      <c r="BN23" s="660"/>
      <c r="BO23" s="661">
        <v>7.9</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40055582</v>
      </c>
      <c r="CS24" s="648"/>
      <c r="CT24" s="648"/>
      <c r="CU24" s="648"/>
      <c r="CV24" s="648"/>
      <c r="CW24" s="648"/>
      <c r="CX24" s="648"/>
      <c r="CY24" s="649"/>
      <c r="CZ24" s="652">
        <v>50.3</v>
      </c>
      <c r="DA24" s="653"/>
      <c r="DB24" s="653"/>
      <c r="DC24" s="669"/>
      <c r="DD24" s="693">
        <v>26320630</v>
      </c>
      <c r="DE24" s="648"/>
      <c r="DF24" s="648"/>
      <c r="DG24" s="648"/>
      <c r="DH24" s="648"/>
      <c r="DI24" s="648"/>
      <c r="DJ24" s="648"/>
      <c r="DK24" s="649"/>
      <c r="DL24" s="693">
        <v>22548148</v>
      </c>
      <c r="DM24" s="648"/>
      <c r="DN24" s="648"/>
      <c r="DO24" s="648"/>
      <c r="DP24" s="648"/>
      <c r="DQ24" s="648"/>
      <c r="DR24" s="648"/>
      <c r="DS24" s="648"/>
      <c r="DT24" s="648"/>
      <c r="DU24" s="648"/>
      <c r="DV24" s="649"/>
      <c r="DW24" s="652">
        <v>50.5</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47600996</v>
      </c>
      <c r="S25" s="659"/>
      <c r="T25" s="659"/>
      <c r="U25" s="659"/>
      <c r="V25" s="659"/>
      <c r="W25" s="659"/>
      <c r="X25" s="659"/>
      <c r="Y25" s="660"/>
      <c r="Z25" s="661">
        <v>57.1</v>
      </c>
      <c r="AA25" s="661"/>
      <c r="AB25" s="661"/>
      <c r="AC25" s="661"/>
      <c r="AD25" s="662">
        <v>44454436</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13548018</v>
      </c>
      <c r="CS25" s="690"/>
      <c r="CT25" s="690"/>
      <c r="CU25" s="690"/>
      <c r="CV25" s="690"/>
      <c r="CW25" s="690"/>
      <c r="CX25" s="690"/>
      <c r="CY25" s="691"/>
      <c r="CZ25" s="663">
        <v>17</v>
      </c>
      <c r="DA25" s="688"/>
      <c r="DB25" s="688"/>
      <c r="DC25" s="692"/>
      <c r="DD25" s="667">
        <v>12027291</v>
      </c>
      <c r="DE25" s="690"/>
      <c r="DF25" s="690"/>
      <c r="DG25" s="690"/>
      <c r="DH25" s="690"/>
      <c r="DI25" s="690"/>
      <c r="DJ25" s="690"/>
      <c r="DK25" s="691"/>
      <c r="DL25" s="667">
        <v>11273205</v>
      </c>
      <c r="DM25" s="690"/>
      <c r="DN25" s="690"/>
      <c r="DO25" s="690"/>
      <c r="DP25" s="690"/>
      <c r="DQ25" s="690"/>
      <c r="DR25" s="690"/>
      <c r="DS25" s="690"/>
      <c r="DT25" s="690"/>
      <c r="DU25" s="690"/>
      <c r="DV25" s="691"/>
      <c r="DW25" s="663">
        <v>25.2</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24866</v>
      </c>
      <c r="S26" s="659"/>
      <c r="T26" s="659"/>
      <c r="U26" s="659"/>
      <c r="V26" s="659"/>
      <c r="W26" s="659"/>
      <c r="X26" s="659"/>
      <c r="Y26" s="660"/>
      <c r="Z26" s="661">
        <v>0</v>
      </c>
      <c r="AA26" s="661"/>
      <c r="AB26" s="661"/>
      <c r="AC26" s="661"/>
      <c r="AD26" s="662">
        <v>24866</v>
      </c>
      <c r="AE26" s="662"/>
      <c r="AF26" s="662"/>
      <c r="AG26" s="662"/>
      <c r="AH26" s="662"/>
      <c r="AI26" s="662"/>
      <c r="AJ26" s="662"/>
      <c r="AK26" s="662"/>
      <c r="AL26" s="663">
        <v>0.1</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8165781</v>
      </c>
      <c r="CS26" s="659"/>
      <c r="CT26" s="659"/>
      <c r="CU26" s="659"/>
      <c r="CV26" s="659"/>
      <c r="CW26" s="659"/>
      <c r="CX26" s="659"/>
      <c r="CY26" s="660"/>
      <c r="CZ26" s="663">
        <v>10.3</v>
      </c>
      <c r="DA26" s="688"/>
      <c r="DB26" s="688"/>
      <c r="DC26" s="692"/>
      <c r="DD26" s="667">
        <v>7539143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167337</v>
      </c>
      <c r="S27" s="659"/>
      <c r="T27" s="659"/>
      <c r="U27" s="659"/>
      <c r="V27" s="659"/>
      <c r="W27" s="659"/>
      <c r="X27" s="659"/>
      <c r="Y27" s="660"/>
      <c r="Z27" s="661">
        <v>0.2</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30419718</v>
      </c>
      <c r="BH27" s="659"/>
      <c r="BI27" s="659"/>
      <c r="BJ27" s="659"/>
      <c r="BK27" s="659"/>
      <c r="BL27" s="659"/>
      <c r="BM27" s="659"/>
      <c r="BN27" s="660"/>
      <c r="BO27" s="661">
        <v>100</v>
      </c>
      <c r="BP27" s="661"/>
      <c r="BQ27" s="661"/>
      <c r="BR27" s="661"/>
      <c r="BS27" s="662">
        <v>203468</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21126975</v>
      </c>
      <c r="CS27" s="690"/>
      <c r="CT27" s="690"/>
      <c r="CU27" s="690"/>
      <c r="CV27" s="690"/>
      <c r="CW27" s="690"/>
      <c r="CX27" s="690"/>
      <c r="CY27" s="691"/>
      <c r="CZ27" s="663">
        <v>26.6</v>
      </c>
      <c r="DA27" s="688"/>
      <c r="DB27" s="688"/>
      <c r="DC27" s="692"/>
      <c r="DD27" s="667">
        <v>8991201</v>
      </c>
      <c r="DE27" s="690"/>
      <c r="DF27" s="690"/>
      <c r="DG27" s="690"/>
      <c r="DH27" s="690"/>
      <c r="DI27" s="690"/>
      <c r="DJ27" s="690"/>
      <c r="DK27" s="691"/>
      <c r="DL27" s="667">
        <v>6231585</v>
      </c>
      <c r="DM27" s="690"/>
      <c r="DN27" s="690"/>
      <c r="DO27" s="690"/>
      <c r="DP27" s="690"/>
      <c r="DQ27" s="690"/>
      <c r="DR27" s="690"/>
      <c r="DS27" s="690"/>
      <c r="DT27" s="690"/>
      <c r="DU27" s="690"/>
      <c r="DV27" s="691"/>
      <c r="DW27" s="663">
        <v>14</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757578</v>
      </c>
      <c r="S28" s="659"/>
      <c r="T28" s="659"/>
      <c r="U28" s="659"/>
      <c r="V28" s="659"/>
      <c r="W28" s="659"/>
      <c r="X28" s="659"/>
      <c r="Y28" s="660"/>
      <c r="Z28" s="661">
        <v>0.9</v>
      </c>
      <c r="AA28" s="661"/>
      <c r="AB28" s="661"/>
      <c r="AC28" s="661"/>
      <c r="AD28" s="662">
        <v>136476</v>
      </c>
      <c r="AE28" s="662"/>
      <c r="AF28" s="662"/>
      <c r="AG28" s="662"/>
      <c r="AH28" s="662"/>
      <c r="AI28" s="662"/>
      <c r="AJ28" s="662"/>
      <c r="AK28" s="662"/>
      <c r="AL28" s="663">
        <v>0.3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5380589</v>
      </c>
      <c r="CS28" s="659"/>
      <c r="CT28" s="659"/>
      <c r="CU28" s="659"/>
      <c r="CV28" s="659"/>
      <c r="CW28" s="659"/>
      <c r="CX28" s="659"/>
      <c r="CY28" s="660"/>
      <c r="CZ28" s="663">
        <v>6.8</v>
      </c>
      <c r="DA28" s="688"/>
      <c r="DB28" s="688"/>
      <c r="DC28" s="692"/>
      <c r="DD28" s="667">
        <v>5302138</v>
      </c>
      <c r="DE28" s="659"/>
      <c r="DF28" s="659"/>
      <c r="DG28" s="659"/>
      <c r="DH28" s="659"/>
      <c r="DI28" s="659"/>
      <c r="DJ28" s="659"/>
      <c r="DK28" s="660"/>
      <c r="DL28" s="667">
        <v>5043358</v>
      </c>
      <c r="DM28" s="659"/>
      <c r="DN28" s="659"/>
      <c r="DO28" s="659"/>
      <c r="DP28" s="659"/>
      <c r="DQ28" s="659"/>
      <c r="DR28" s="659"/>
      <c r="DS28" s="659"/>
      <c r="DT28" s="659"/>
      <c r="DU28" s="659"/>
      <c r="DV28" s="660"/>
      <c r="DW28" s="663">
        <v>11.3</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359512</v>
      </c>
      <c r="S29" s="659"/>
      <c r="T29" s="659"/>
      <c r="U29" s="659"/>
      <c r="V29" s="659"/>
      <c r="W29" s="659"/>
      <c r="X29" s="659"/>
      <c r="Y29" s="660"/>
      <c r="Z29" s="661">
        <v>0.4</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5380589</v>
      </c>
      <c r="CS29" s="690"/>
      <c r="CT29" s="690"/>
      <c r="CU29" s="690"/>
      <c r="CV29" s="690"/>
      <c r="CW29" s="690"/>
      <c r="CX29" s="690"/>
      <c r="CY29" s="691"/>
      <c r="CZ29" s="663">
        <v>6.8</v>
      </c>
      <c r="DA29" s="688"/>
      <c r="DB29" s="688"/>
      <c r="DC29" s="692"/>
      <c r="DD29" s="667">
        <v>5302138</v>
      </c>
      <c r="DE29" s="690"/>
      <c r="DF29" s="690"/>
      <c r="DG29" s="690"/>
      <c r="DH29" s="690"/>
      <c r="DI29" s="690"/>
      <c r="DJ29" s="690"/>
      <c r="DK29" s="691"/>
      <c r="DL29" s="667">
        <v>5043358</v>
      </c>
      <c r="DM29" s="690"/>
      <c r="DN29" s="690"/>
      <c r="DO29" s="690"/>
      <c r="DP29" s="690"/>
      <c r="DQ29" s="690"/>
      <c r="DR29" s="690"/>
      <c r="DS29" s="690"/>
      <c r="DT29" s="690"/>
      <c r="DU29" s="690"/>
      <c r="DV29" s="691"/>
      <c r="DW29" s="663">
        <v>11.3</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14481973</v>
      </c>
      <c r="S30" s="659"/>
      <c r="T30" s="659"/>
      <c r="U30" s="659"/>
      <c r="V30" s="659"/>
      <c r="W30" s="659"/>
      <c r="X30" s="659"/>
      <c r="Y30" s="660"/>
      <c r="Z30" s="661">
        <v>17.399999999999999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5288382</v>
      </c>
      <c r="CS30" s="659"/>
      <c r="CT30" s="659"/>
      <c r="CU30" s="659"/>
      <c r="CV30" s="659"/>
      <c r="CW30" s="659"/>
      <c r="CX30" s="659"/>
      <c r="CY30" s="660"/>
      <c r="CZ30" s="663">
        <v>6.6</v>
      </c>
      <c r="DA30" s="688"/>
      <c r="DB30" s="688"/>
      <c r="DC30" s="692"/>
      <c r="DD30" s="667">
        <v>5209931</v>
      </c>
      <c r="DE30" s="659"/>
      <c r="DF30" s="659"/>
      <c r="DG30" s="659"/>
      <c r="DH30" s="659"/>
      <c r="DI30" s="659"/>
      <c r="DJ30" s="659"/>
      <c r="DK30" s="660"/>
      <c r="DL30" s="667">
        <v>4951151</v>
      </c>
      <c r="DM30" s="659"/>
      <c r="DN30" s="659"/>
      <c r="DO30" s="659"/>
      <c r="DP30" s="659"/>
      <c r="DQ30" s="659"/>
      <c r="DR30" s="659"/>
      <c r="DS30" s="659"/>
      <c r="DT30" s="659"/>
      <c r="DU30" s="659"/>
      <c r="DV30" s="660"/>
      <c r="DW30" s="663">
        <v>11.1</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v>15641</v>
      </c>
      <c r="S31" s="659"/>
      <c r="T31" s="659"/>
      <c r="U31" s="659"/>
      <c r="V31" s="659"/>
      <c r="W31" s="659"/>
      <c r="X31" s="659"/>
      <c r="Y31" s="660"/>
      <c r="Z31" s="661">
        <v>0</v>
      </c>
      <c r="AA31" s="661"/>
      <c r="AB31" s="661"/>
      <c r="AC31" s="661"/>
      <c r="AD31" s="662">
        <v>15641</v>
      </c>
      <c r="AE31" s="662"/>
      <c r="AF31" s="662"/>
      <c r="AG31" s="662"/>
      <c r="AH31" s="662"/>
      <c r="AI31" s="662"/>
      <c r="AJ31" s="662"/>
      <c r="AK31" s="662"/>
      <c r="AL31" s="663">
        <v>0</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99.4</v>
      </c>
      <c r="BH31" s="702"/>
      <c r="BI31" s="702"/>
      <c r="BJ31" s="702"/>
      <c r="BK31" s="702"/>
      <c r="BL31" s="702"/>
      <c r="BM31" s="653">
        <v>98.4</v>
      </c>
      <c r="BN31" s="702"/>
      <c r="BO31" s="702"/>
      <c r="BP31" s="702"/>
      <c r="BQ31" s="703"/>
      <c r="BR31" s="714">
        <v>99.4</v>
      </c>
      <c r="BS31" s="702"/>
      <c r="BT31" s="702"/>
      <c r="BU31" s="702"/>
      <c r="BV31" s="702"/>
      <c r="BW31" s="702"/>
      <c r="BX31" s="653">
        <v>98.4</v>
      </c>
      <c r="BY31" s="702"/>
      <c r="BZ31" s="702"/>
      <c r="CA31" s="702"/>
      <c r="CB31" s="703"/>
      <c r="CD31" s="696"/>
      <c r="CE31" s="697"/>
      <c r="CF31" s="655" t="s">
        <v>300</v>
      </c>
      <c r="CG31" s="656"/>
      <c r="CH31" s="656"/>
      <c r="CI31" s="656"/>
      <c r="CJ31" s="656"/>
      <c r="CK31" s="656"/>
      <c r="CL31" s="656"/>
      <c r="CM31" s="656"/>
      <c r="CN31" s="656"/>
      <c r="CO31" s="656"/>
      <c r="CP31" s="656"/>
      <c r="CQ31" s="657"/>
      <c r="CR31" s="658">
        <v>92207</v>
      </c>
      <c r="CS31" s="690"/>
      <c r="CT31" s="690"/>
      <c r="CU31" s="690"/>
      <c r="CV31" s="690"/>
      <c r="CW31" s="690"/>
      <c r="CX31" s="690"/>
      <c r="CY31" s="691"/>
      <c r="CZ31" s="663">
        <v>0.1</v>
      </c>
      <c r="DA31" s="688"/>
      <c r="DB31" s="688"/>
      <c r="DC31" s="692"/>
      <c r="DD31" s="667">
        <v>92207</v>
      </c>
      <c r="DE31" s="690"/>
      <c r="DF31" s="690"/>
      <c r="DG31" s="690"/>
      <c r="DH31" s="690"/>
      <c r="DI31" s="690"/>
      <c r="DJ31" s="690"/>
      <c r="DK31" s="691"/>
      <c r="DL31" s="667">
        <v>92207</v>
      </c>
      <c r="DM31" s="690"/>
      <c r="DN31" s="690"/>
      <c r="DO31" s="690"/>
      <c r="DP31" s="690"/>
      <c r="DQ31" s="690"/>
      <c r="DR31" s="690"/>
      <c r="DS31" s="690"/>
      <c r="DT31" s="690"/>
      <c r="DU31" s="690"/>
      <c r="DV31" s="691"/>
      <c r="DW31" s="663">
        <v>0.2</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5372462</v>
      </c>
      <c r="S32" s="659"/>
      <c r="T32" s="659"/>
      <c r="U32" s="659"/>
      <c r="V32" s="659"/>
      <c r="W32" s="659"/>
      <c r="X32" s="659"/>
      <c r="Y32" s="660"/>
      <c r="Z32" s="661">
        <v>6.4</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99.1</v>
      </c>
      <c r="BH32" s="690"/>
      <c r="BI32" s="690"/>
      <c r="BJ32" s="690"/>
      <c r="BK32" s="690"/>
      <c r="BL32" s="690"/>
      <c r="BM32" s="664">
        <v>97.9</v>
      </c>
      <c r="BN32" s="690"/>
      <c r="BO32" s="690"/>
      <c r="BP32" s="690"/>
      <c r="BQ32" s="713"/>
      <c r="BR32" s="715">
        <v>99.1</v>
      </c>
      <c r="BS32" s="690"/>
      <c r="BT32" s="690"/>
      <c r="BU32" s="690"/>
      <c r="BV32" s="690"/>
      <c r="BW32" s="690"/>
      <c r="BX32" s="664">
        <v>98</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461071</v>
      </c>
      <c r="S33" s="659"/>
      <c r="T33" s="659"/>
      <c r="U33" s="659"/>
      <c r="V33" s="659"/>
      <c r="W33" s="659"/>
      <c r="X33" s="659"/>
      <c r="Y33" s="660"/>
      <c r="Z33" s="661">
        <v>0.6</v>
      </c>
      <c r="AA33" s="661"/>
      <c r="AB33" s="661"/>
      <c r="AC33" s="661"/>
      <c r="AD33" s="662">
        <v>15466</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99.6</v>
      </c>
      <c r="BH33" s="717"/>
      <c r="BI33" s="717"/>
      <c r="BJ33" s="717"/>
      <c r="BK33" s="717"/>
      <c r="BL33" s="717"/>
      <c r="BM33" s="718">
        <v>98.8</v>
      </c>
      <c r="BN33" s="717"/>
      <c r="BO33" s="717"/>
      <c r="BP33" s="717"/>
      <c r="BQ33" s="719"/>
      <c r="BR33" s="716">
        <v>99.6</v>
      </c>
      <c r="BS33" s="717"/>
      <c r="BT33" s="717"/>
      <c r="BU33" s="717"/>
      <c r="BV33" s="717"/>
      <c r="BW33" s="717"/>
      <c r="BX33" s="718">
        <v>98.8</v>
      </c>
      <c r="BY33" s="717"/>
      <c r="BZ33" s="717"/>
      <c r="CA33" s="717"/>
      <c r="CB33" s="719"/>
      <c r="CD33" s="655" t="s">
        <v>307</v>
      </c>
      <c r="CE33" s="656"/>
      <c r="CF33" s="656"/>
      <c r="CG33" s="656"/>
      <c r="CH33" s="656"/>
      <c r="CI33" s="656"/>
      <c r="CJ33" s="656"/>
      <c r="CK33" s="656"/>
      <c r="CL33" s="656"/>
      <c r="CM33" s="656"/>
      <c r="CN33" s="656"/>
      <c r="CO33" s="656"/>
      <c r="CP33" s="656"/>
      <c r="CQ33" s="657"/>
      <c r="CR33" s="658">
        <v>29322571</v>
      </c>
      <c r="CS33" s="690"/>
      <c r="CT33" s="690"/>
      <c r="CU33" s="690"/>
      <c r="CV33" s="690"/>
      <c r="CW33" s="690"/>
      <c r="CX33" s="690"/>
      <c r="CY33" s="691"/>
      <c r="CZ33" s="663">
        <v>36.9</v>
      </c>
      <c r="DA33" s="688"/>
      <c r="DB33" s="688"/>
      <c r="DC33" s="692"/>
      <c r="DD33" s="667">
        <v>23039645</v>
      </c>
      <c r="DE33" s="690"/>
      <c r="DF33" s="690"/>
      <c r="DG33" s="690"/>
      <c r="DH33" s="690"/>
      <c r="DI33" s="690"/>
      <c r="DJ33" s="690"/>
      <c r="DK33" s="691"/>
      <c r="DL33" s="667">
        <v>17144319</v>
      </c>
      <c r="DM33" s="690"/>
      <c r="DN33" s="690"/>
      <c r="DO33" s="690"/>
      <c r="DP33" s="690"/>
      <c r="DQ33" s="690"/>
      <c r="DR33" s="690"/>
      <c r="DS33" s="690"/>
      <c r="DT33" s="690"/>
      <c r="DU33" s="690"/>
      <c r="DV33" s="691"/>
      <c r="DW33" s="663">
        <v>38.4</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219241</v>
      </c>
      <c r="S34" s="659"/>
      <c r="T34" s="659"/>
      <c r="U34" s="659"/>
      <c r="V34" s="659"/>
      <c r="W34" s="659"/>
      <c r="X34" s="659"/>
      <c r="Y34" s="660"/>
      <c r="Z34" s="661">
        <v>0.3</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10904278</v>
      </c>
      <c r="CS34" s="659"/>
      <c r="CT34" s="659"/>
      <c r="CU34" s="659"/>
      <c r="CV34" s="659"/>
      <c r="CW34" s="659"/>
      <c r="CX34" s="659"/>
      <c r="CY34" s="660"/>
      <c r="CZ34" s="663">
        <v>13.7</v>
      </c>
      <c r="DA34" s="688"/>
      <c r="DB34" s="688"/>
      <c r="DC34" s="692"/>
      <c r="DD34" s="667">
        <v>8116156</v>
      </c>
      <c r="DE34" s="659"/>
      <c r="DF34" s="659"/>
      <c r="DG34" s="659"/>
      <c r="DH34" s="659"/>
      <c r="DI34" s="659"/>
      <c r="DJ34" s="659"/>
      <c r="DK34" s="660"/>
      <c r="DL34" s="667">
        <v>6826430</v>
      </c>
      <c r="DM34" s="659"/>
      <c r="DN34" s="659"/>
      <c r="DO34" s="659"/>
      <c r="DP34" s="659"/>
      <c r="DQ34" s="659"/>
      <c r="DR34" s="659"/>
      <c r="DS34" s="659"/>
      <c r="DT34" s="659"/>
      <c r="DU34" s="659"/>
      <c r="DV34" s="660"/>
      <c r="DW34" s="663">
        <v>15.3</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2447787</v>
      </c>
      <c r="S35" s="659"/>
      <c r="T35" s="659"/>
      <c r="U35" s="659"/>
      <c r="V35" s="659"/>
      <c r="W35" s="659"/>
      <c r="X35" s="659"/>
      <c r="Y35" s="660"/>
      <c r="Z35" s="661">
        <v>2.9</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1372259</v>
      </c>
      <c r="CS35" s="690"/>
      <c r="CT35" s="690"/>
      <c r="CU35" s="690"/>
      <c r="CV35" s="690"/>
      <c r="CW35" s="690"/>
      <c r="CX35" s="690"/>
      <c r="CY35" s="691"/>
      <c r="CZ35" s="663">
        <v>1.7</v>
      </c>
      <c r="DA35" s="688"/>
      <c r="DB35" s="688"/>
      <c r="DC35" s="692"/>
      <c r="DD35" s="667">
        <v>1184262</v>
      </c>
      <c r="DE35" s="690"/>
      <c r="DF35" s="690"/>
      <c r="DG35" s="690"/>
      <c r="DH35" s="690"/>
      <c r="DI35" s="690"/>
      <c r="DJ35" s="690"/>
      <c r="DK35" s="691"/>
      <c r="DL35" s="667">
        <v>1184156</v>
      </c>
      <c r="DM35" s="690"/>
      <c r="DN35" s="690"/>
      <c r="DO35" s="690"/>
      <c r="DP35" s="690"/>
      <c r="DQ35" s="690"/>
      <c r="DR35" s="690"/>
      <c r="DS35" s="690"/>
      <c r="DT35" s="690"/>
      <c r="DU35" s="690"/>
      <c r="DV35" s="691"/>
      <c r="DW35" s="663">
        <v>2.7</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4696046</v>
      </c>
      <c r="S36" s="659"/>
      <c r="T36" s="659"/>
      <c r="U36" s="659"/>
      <c r="V36" s="659"/>
      <c r="W36" s="659"/>
      <c r="X36" s="659"/>
      <c r="Y36" s="660"/>
      <c r="Z36" s="661">
        <v>5.6</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6799829</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574721</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8708502</v>
      </c>
      <c r="CS36" s="659"/>
      <c r="CT36" s="659"/>
      <c r="CU36" s="659"/>
      <c r="CV36" s="659"/>
      <c r="CW36" s="659"/>
      <c r="CX36" s="659"/>
      <c r="CY36" s="660"/>
      <c r="CZ36" s="663">
        <v>10.9</v>
      </c>
      <c r="DA36" s="688"/>
      <c r="DB36" s="688"/>
      <c r="DC36" s="692"/>
      <c r="DD36" s="667">
        <v>8065641</v>
      </c>
      <c r="DE36" s="659"/>
      <c r="DF36" s="659"/>
      <c r="DG36" s="659"/>
      <c r="DH36" s="659"/>
      <c r="DI36" s="659"/>
      <c r="DJ36" s="659"/>
      <c r="DK36" s="660"/>
      <c r="DL36" s="667">
        <v>6872775</v>
      </c>
      <c r="DM36" s="659"/>
      <c r="DN36" s="659"/>
      <c r="DO36" s="659"/>
      <c r="DP36" s="659"/>
      <c r="DQ36" s="659"/>
      <c r="DR36" s="659"/>
      <c r="DS36" s="659"/>
      <c r="DT36" s="659"/>
      <c r="DU36" s="659"/>
      <c r="DV36" s="660"/>
      <c r="DW36" s="663">
        <v>15.4</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3279538</v>
      </c>
      <c r="S37" s="659"/>
      <c r="T37" s="659"/>
      <c r="U37" s="659"/>
      <c r="V37" s="659"/>
      <c r="W37" s="659"/>
      <c r="X37" s="659"/>
      <c r="Y37" s="660"/>
      <c r="Z37" s="661">
        <v>3.9</v>
      </c>
      <c r="AA37" s="661"/>
      <c r="AB37" s="661"/>
      <c r="AC37" s="661"/>
      <c r="AD37" s="662">
        <v>618</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1944534</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524178</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2307805</v>
      </c>
      <c r="CS37" s="690"/>
      <c r="CT37" s="690"/>
      <c r="CU37" s="690"/>
      <c r="CV37" s="690"/>
      <c r="CW37" s="690"/>
      <c r="CX37" s="690"/>
      <c r="CY37" s="691"/>
      <c r="CZ37" s="663">
        <v>2.9</v>
      </c>
      <c r="DA37" s="688"/>
      <c r="DB37" s="688"/>
      <c r="DC37" s="692"/>
      <c r="DD37" s="667">
        <v>2249899</v>
      </c>
      <c r="DE37" s="690"/>
      <c r="DF37" s="690"/>
      <c r="DG37" s="690"/>
      <c r="DH37" s="690"/>
      <c r="DI37" s="690"/>
      <c r="DJ37" s="690"/>
      <c r="DK37" s="691"/>
      <c r="DL37" s="667">
        <v>2204993</v>
      </c>
      <c r="DM37" s="690"/>
      <c r="DN37" s="690"/>
      <c r="DO37" s="690"/>
      <c r="DP37" s="690"/>
      <c r="DQ37" s="690"/>
      <c r="DR37" s="690"/>
      <c r="DS37" s="690"/>
      <c r="DT37" s="690"/>
      <c r="DU37" s="690"/>
      <c r="DV37" s="691"/>
      <c r="DW37" s="663">
        <v>4.9000000000000004</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3544400</v>
      </c>
      <c r="S38" s="659"/>
      <c r="T38" s="659"/>
      <c r="U38" s="659"/>
      <c r="V38" s="659"/>
      <c r="W38" s="659"/>
      <c r="X38" s="659"/>
      <c r="Y38" s="660"/>
      <c r="Z38" s="661">
        <v>4.2</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785873</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19643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4031547</v>
      </c>
      <c r="CS38" s="659"/>
      <c r="CT38" s="659"/>
      <c r="CU38" s="659"/>
      <c r="CV38" s="659"/>
      <c r="CW38" s="659"/>
      <c r="CX38" s="659"/>
      <c r="CY38" s="660"/>
      <c r="CZ38" s="663">
        <v>5.0999999999999996</v>
      </c>
      <c r="DA38" s="688"/>
      <c r="DB38" s="688"/>
      <c r="DC38" s="692"/>
      <c r="DD38" s="667">
        <v>2614033</v>
      </c>
      <c r="DE38" s="659"/>
      <c r="DF38" s="659"/>
      <c r="DG38" s="659"/>
      <c r="DH38" s="659"/>
      <c r="DI38" s="659"/>
      <c r="DJ38" s="659"/>
      <c r="DK38" s="660"/>
      <c r="DL38" s="667">
        <v>2260958</v>
      </c>
      <c r="DM38" s="659"/>
      <c r="DN38" s="659"/>
      <c r="DO38" s="659"/>
      <c r="DP38" s="659"/>
      <c r="DQ38" s="659"/>
      <c r="DR38" s="659"/>
      <c r="DS38" s="659"/>
      <c r="DT38" s="659"/>
      <c r="DU38" s="659"/>
      <c r="DV38" s="660"/>
      <c r="DW38" s="663">
        <v>5.0999999999999996</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329227</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29121</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3409475</v>
      </c>
      <c r="CS39" s="690"/>
      <c r="CT39" s="690"/>
      <c r="CU39" s="690"/>
      <c r="CV39" s="690"/>
      <c r="CW39" s="690"/>
      <c r="CX39" s="690"/>
      <c r="CY39" s="691"/>
      <c r="CZ39" s="663">
        <v>4.3</v>
      </c>
      <c r="DA39" s="688"/>
      <c r="DB39" s="688"/>
      <c r="DC39" s="692"/>
      <c r="DD39" s="667">
        <v>3042743</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37875</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117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896510</v>
      </c>
      <c r="CS40" s="659"/>
      <c r="CT40" s="659"/>
      <c r="CU40" s="659"/>
      <c r="CV40" s="659"/>
      <c r="CW40" s="659"/>
      <c r="CX40" s="659"/>
      <c r="CY40" s="660"/>
      <c r="CZ40" s="663">
        <v>1.1000000000000001</v>
      </c>
      <c r="DA40" s="688"/>
      <c r="DB40" s="688"/>
      <c r="DC40" s="692"/>
      <c r="DD40" s="667">
        <v>16810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83428448</v>
      </c>
      <c r="S41" s="731"/>
      <c r="T41" s="731"/>
      <c r="U41" s="731"/>
      <c r="V41" s="731"/>
      <c r="W41" s="731"/>
      <c r="X41" s="731"/>
      <c r="Y41" s="735"/>
      <c r="Z41" s="736">
        <v>100</v>
      </c>
      <c r="AA41" s="736"/>
      <c r="AB41" s="736"/>
      <c r="AC41" s="736"/>
      <c r="AD41" s="737">
        <v>44647503</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1265679</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2436641</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339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10184279</v>
      </c>
      <c r="CS42" s="690"/>
      <c r="CT42" s="690"/>
      <c r="CU42" s="690"/>
      <c r="CV42" s="690"/>
      <c r="CW42" s="690"/>
      <c r="CX42" s="690"/>
      <c r="CY42" s="691"/>
      <c r="CZ42" s="663">
        <v>12.8</v>
      </c>
      <c r="DA42" s="688"/>
      <c r="DB42" s="688"/>
      <c r="DC42" s="692"/>
      <c r="DD42" s="667">
        <v>3738649</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259642</v>
      </c>
      <c r="CS43" s="690"/>
      <c r="CT43" s="690"/>
      <c r="CU43" s="690"/>
      <c r="CV43" s="690"/>
      <c r="CW43" s="690"/>
      <c r="CX43" s="690"/>
      <c r="CY43" s="691"/>
      <c r="CZ43" s="663">
        <v>0.3</v>
      </c>
      <c r="DA43" s="688"/>
      <c r="DB43" s="688"/>
      <c r="DC43" s="692"/>
      <c r="DD43" s="667">
        <v>259560</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9945008</v>
      </c>
      <c r="CS44" s="659"/>
      <c r="CT44" s="659"/>
      <c r="CU44" s="659"/>
      <c r="CV44" s="659"/>
      <c r="CW44" s="659"/>
      <c r="CX44" s="659"/>
      <c r="CY44" s="660"/>
      <c r="CZ44" s="663">
        <v>12.5</v>
      </c>
      <c r="DA44" s="664"/>
      <c r="DB44" s="664"/>
      <c r="DC44" s="670"/>
      <c r="DD44" s="667">
        <v>3730412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3664701</v>
      </c>
      <c r="CS45" s="690"/>
      <c r="CT45" s="690"/>
      <c r="CU45" s="690"/>
      <c r="CV45" s="690"/>
      <c r="CW45" s="690"/>
      <c r="CX45" s="690"/>
      <c r="CY45" s="691"/>
      <c r="CZ45" s="663">
        <v>4.5999999999999996</v>
      </c>
      <c r="DA45" s="688"/>
      <c r="DB45" s="688"/>
      <c r="DC45" s="692"/>
      <c r="DD45" s="667">
        <v>770870</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6231925</v>
      </c>
      <c r="CS46" s="659"/>
      <c r="CT46" s="659"/>
      <c r="CU46" s="659"/>
      <c r="CV46" s="659"/>
      <c r="CW46" s="659"/>
      <c r="CX46" s="659"/>
      <c r="CY46" s="660"/>
      <c r="CZ46" s="663">
        <v>7.8</v>
      </c>
      <c r="DA46" s="664"/>
      <c r="DB46" s="664"/>
      <c r="DC46" s="670"/>
      <c r="DD46" s="667">
        <v>2911160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239271</v>
      </c>
      <c r="CS47" s="690"/>
      <c r="CT47" s="690"/>
      <c r="CU47" s="690"/>
      <c r="CV47" s="690"/>
      <c r="CW47" s="690"/>
      <c r="CX47" s="690"/>
      <c r="CY47" s="691"/>
      <c r="CZ47" s="663">
        <v>0.3</v>
      </c>
      <c r="DA47" s="688"/>
      <c r="DB47" s="688"/>
      <c r="DC47" s="692"/>
      <c r="DD47" s="667">
        <v>8237</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79562432</v>
      </c>
      <c r="CS49" s="717"/>
      <c r="CT49" s="717"/>
      <c r="CU49" s="717"/>
      <c r="CV49" s="717"/>
      <c r="CW49" s="717"/>
      <c r="CX49" s="717"/>
      <c r="CY49" s="746"/>
      <c r="CZ49" s="738">
        <v>100</v>
      </c>
      <c r="DA49" s="747"/>
      <c r="DB49" s="747"/>
      <c r="DC49" s="748"/>
      <c r="DD49" s="749">
        <v>53098924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5QzGrj3Zv1IU/ibIaQUs9a+RNiTnCR5AEm+ghLmX0a/bQXxGJs8/OMdSdvolEnqwJscgIE9qURzs9wWpkA9lSA==" saltValue="W30fIKb2i+bFMlWqUcx3O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83347</v>
      </c>
      <c r="R7" s="788"/>
      <c r="S7" s="788"/>
      <c r="T7" s="788"/>
      <c r="U7" s="788"/>
      <c r="V7" s="788">
        <v>79483</v>
      </c>
      <c r="W7" s="788"/>
      <c r="X7" s="788"/>
      <c r="Y7" s="788"/>
      <c r="Z7" s="788"/>
      <c r="AA7" s="788">
        <v>3865</v>
      </c>
      <c r="AB7" s="788"/>
      <c r="AC7" s="788"/>
      <c r="AD7" s="788"/>
      <c r="AE7" s="789"/>
      <c r="AF7" s="790">
        <v>3014</v>
      </c>
      <c r="AG7" s="791"/>
      <c r="AH7" s="791"/>
      <c r="AI7" s="791"/>
      <c r="AJ7" s="792"/>
      <c r="AK7" s="793">
        <v>2322</v>
      </c>
      <c r="AL7" s="794"/>
      <c r="AM7" s="794"/>
      <c r="AN7" s="794"/>
      <c r="AO7" s="794"/>
      <c r="AP7" s="794">
        <v>36623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561</v>
      </c>
      <c r="BT7" s="782"/>
      <c r="BU7" s="782"/>
      <c r="BV7" s="782"/>
      <c r="BW7" s="782"/>
      <c r="BX7" s="782"/>
      <c r="BY7" s="782"/>
      <c r="BZ7" s="782"/>
      <c r="CA7" s="782"/>
      <c r="CB7" s="782"/>
      <c r="CC7" s="782"/>
      <c r="CD7" s="782"/>
      <c r="CE7" s="782"/>
      <c r="CF7" s="782"/>
      <c r="CG7" s="797"/>
      <c r="CH7" s="778">
        <v>0</v>
      </c>
      <c r="CI7" s="779"/>
      <c r="CJ7" s="779"/>
      <c r="CK7" s="779"/>
      <c r="CL7" s="780"/>
      <c r="CM7" s="778">
        <v>184</v>
      </c>
      <c r="CN7" s="779"/>
      <c r="CO7" s="779"/>
      <c r="CP7" s="779"/>
      <c r="CQ7" s="780"/>
      <c r="CR7" s="778">
        <v>200</v>
      </c>
      <c r="CS7" s="779"/>
      <c r="CT7" s="779"/>
      <c r="CU7" s="779"/>
      <c r="CV7" s="780"/>
      <c r="CW7" s="778">
        <v>23</v>
      </c>
      <c r="CX7" s="779"/>
      <c r="CY7" s="779"/>
      <c r="CZ7" s="779"/>
      <c r="DA7" s="780"/>
      <c r="DB7" s="778" t="s">
        <v>557</v>
      </c>
      <c r="DC7" s="779"/>
      <c r="DD7" s="779"/>
      <c r="DE7" s="779"/>
      <c r="DF7" s="780"/>
      <c r="DG7" s="778" t="s">
        <v>557</v>
      </c>
      <c r="DH7" s="779"/>
      <c r="DI7" s="779"/>
      <c r="DJ7" s="779"/>
      <c r="DK7" s="780"/>
      <c r="DL7" s="778" t="s">
        <v>557</v>
      </c>
      <c r="DM7" s="779"/>
      <c r="DN7" s="779"/>
      <c r="DO7" s="779"/>
      <c r="DP7" s="780"/>
      <c r="DQ7" s="778" t="s">
        <v>557</v>
      </c>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83</v>
      </c>
      <c r="R8" s="819"/>
      <c r="S8" s="819"/>
      <c r="T8" s="819"/>
      <c r="U8" s="819"/>
      <c r="V8" s="819">
        <v>81</v>
      </c>
      <c r="W8" s="819"/>
      <c r="X8" s="819"/>
      <c r="Y8" s="819"/>
      <c r="Z8" s="819"/>
      <c r="AA8" s="819">
        <v>1</v>
      </c>
      <c r="AB8" s="819"/>
      <c r="AC8" s="819"/>
      <c r="AD8" s="819"/>
      <c r="AE8" s="820"/>
      <c r="AF8" s="821">
        <v>1</v>
      </c>
      <c r="AG8" s="822"/>
      <c r="AH8" s="822"/>
      <c r="AI8" s="822"/>
      <c r="AJ8" s="823"/>
      <c r="AK8" s="804">
        <v>79</v>
      </c>
      <c r="AL8" s="805"/>
      <c r="AM8" s="805"/>
      <c r="AN8" s="805"/>
      <c r="AO8" s="805"/>
      <c r="AP8" s="805" t="s">
        <v>557</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562</v>
      </c>
      <c r="BT8" s="809"/>
      <c r="BU8" s="809"/>
      <c r="BV8" s="809"/>
      <c r="BW8" s="809"/>
      <c r="BX8" s="809"/>
      <c r="BY8" s="809"/>
      <c r="BZ8" s="809"/>
      <c r="CA8" s="809"/>
      <c r="CB8" s="809"/>
      <c r="CC8" s="809"/>
      <c r="CD8" s="809"/>
      <c r="CE8" s="809"/>
      <c r="CF8" s="809"/>
      <c r="CG8" s="810"/>
      <c r="CH8" s="811">
        <v>-1</v>
      </c>
      <c r="CI8" s="812"/>
      <c r="CJ8" s="812"/>
      <c r="CK8" s="812"/>
      <c r="CL8" s="813"/>
      <c r="CM8" s="811">
        <v>56</v>
      </c>
      <c r="CN8" s="812"/>
      <c r="CO8" s="812"/>
      <c r="CP8" s="812"/>
      <c r="CQ8" s="813"/>
      <c r="CR8" s="811">
        <v>20</v>
      </c>
      <c r="CS8" s="812"/>
      <c r="CT8" s="812"/>
      <c r="CU8" s="812"/>
      <c r="CV8" s="813"/>
      <c r="CW8" s="811">
        <v>23</v>
      </c>
      <c r="CX8" s="812"/>
      <c r="CY8" s="812"/>
      <c r="CZ8" s="812"/>
      <c r="DA8" s="813"/>
      <c r="DB8" s="811" t="s">
        <v>557</v>
      </c>
      <c r="DC8" s="812"/>
      <c r="DD8" s="812"/>
      <c r="DE8" s="812"/>
      <c r="DF8" s="813"/>
      <c r="DG8" s="811" t="s">
        <v>557</v>
      </c>
      <c r="DH8" s="812"/>
      <c r="DI8" s="812"/>
      <c r="DJ8" s="812"/>
      <c r="DK8" s="813"/>
      <c r="DL8" s="811" t="s">
        <v>557</v>
      </c>
      <c r="DM8" s="812"/>
      <c r="DN8" s="812"/>
      <c r="DO8" s="812"/>
      <c r="DP8" s="813"/>
      <c r="DQ8" s="811" t="s">
        <v>557</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563</v>
      </c>
      <c r="BT9" s="809"/>
      <c r="BU9" s="809"/>
      <c r="BV9" s="809"/>
      <c r="BW9" s="809"/>
      <c r="BX9" s="809"/>
      <c r="BY9" s="809"/>
      <c r="BZ9" s="809"/>
      <c r="CA9" s="809"/>
      <c r="CB9" s="809"/>
      <c r="CC9" s="809"/>
      <c r="CD9" s="809"/>
      <c r="CE9" s="809"/>
      <c r="CF9" s="809"/>
      <c r="CG9" s="810"/>
      <c r="CH9" s="811">
        <v>19</v>
      </c>
      <c r="CI9" s="812"/>
      <c r="CJ9" s="812"/>
      <c r="CK9" s="812"/>
      <c r="CL9" s="813"/>
      <c r="CM9" s="811">
        <v>536</v>
      </c>
      <c r="CN9" s="812"/>
      <c r="CO9" s="812"/>
      <c r="CP9" s="812"/>
      <c r="CQ9" s="813"/>
      <c r="CR9" s="811">
        <v>9</v>
      </c>
      <c r="CS9" s="812"/>
      <c r="CT9" s="812"/>
      <c r="CU9" s="812"/>
      <c r="CV9" s="813"/>
      <c r="CW9" s="811" t="s">
        <v>557</v>
      </c>
      <c r="CX9" s="812"/>
      <c r="CY9" s="812"/>
      <c r="CZ9" s="812"/>
      <c r="DA9" s="813"/>
      <c r="DB9" s="811" t="s">
        <v>557</v>
      </c>
      <c r="DC9" s="812"/>
      <c r="DD9" s="812"/>
      <c r="DE9" s="812"/>
      <c r="DF9" s="813"/>
      <c r="DG9" s="811">
        <v>2155</v>
      </c>
      <c r="DH9" s="812"/>
      <c r="DI9" s="812"/>
      <c r="DJ9" s="812"/>
      <c r="DK9" s="813"/>
      <c r="DL9" s="811" t="s">
        <v>557</v>
      </c>
      <c r="DM9" s="812"/>
      <c r="DN9" s="812"/>
      <c r="DO9" s="812"/>
      <c r="DP9" s="813"/>
      <c r="DQ9" s="811">
        <v>1650</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564</v>
      </c>
      <c r="BT10" s="809"/>
      <c r="BU10" s="809"/>
      <c r="BV10" s="809"/>
      <c r="BW10" s="809"/>
      <c r="BX10" s="809"/>
      <c r="BY10" s="809"/>
      <c r="BZ10" s="809"/>
      <c r="CA10" s="809"/>
      <c r="CB10" s="809"/>
      <c r="CC10" s="809"/>
      <c r="CD10" s="809"/>
      <c r="CE10" s="809"/>
      <c r="CF10" s="809"/>
      <c r="CG10" s="810"/>
      <c r="CH10" s="811">
        <v>15</v>
      </c>
      <c r="CI10" s="812"/>
      <c r="CJ10" s="812"/>
      <c r="CK10" s="812"/>
      <c r="CL10" s="813"/>
      <c r="CM10" s="811">
        <v>80</v>
      </c>
      <c r="CN10" s="812"/>
      <c r="CO10" s="812"/>
      <c r="CP10" s="812"/>
      <c r="CQ10" s="813"/>
      <c r="CR10" s="811">
        <v>9</v>
      </c>
      <c r="CS10" s="812"/>
      <c r="CT10" s="812"/>
      <c r="CU10" s="812"/>
      <c r="CV10" s="813"/>
      <c r="CW10" s="811" t="s">
        <v>557</v>
      </c>
      <c r="CX10" s="812"/>
      <c r="CY10" s="812"/>
      <c r="CZ10" s="812"/>
      <c r="DA10" s="813"/>
      <c r="DB10" s="811" t="s">
        <v>557</v>
      </c>
      <c r="DC10" s="812"/>
      <c r="DD10" s="812"/>
      <c r="DE10" s="812"/>
      <c r="DF10" s="813"/>
      <c r="DG10" s="811" t="s">
        <v>557</v>
      </c>
      <c r="DH10" s="812"/>
      <c r="DI10" s="812"/>
      <c r="DJ10" s="812"/>
      <c r="DK10" s="813"/>
      <c r="DL10" s="811" t="s">
        <v>557</v>
      </c>
      <c r="DM10" s="812"/>
      <c r="DN10" s="812"/>
      <c r="DO10" s="812"/>
      <c r="DP10" s="813"/>
      <c r="DQ10" s="811" t="s">
        <v>557</v>
      </c>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83430</v>
      </c>
      <c r="R23" s="828"/>
      <c r="S23" s="828"/>
      <c r="T23" s="828"/>
      <c r="U23" s="828"/>
      <c r="V23" s="828">
        <v>79564</v>
      </c>
      <c r="W23" s="828"/>
      <c r="X23" s="828"/>
      <c r="Y23" s="828"/>
      <c r="Z23" s="828"/>
      <c r="AA23" s="828">
        <v>3866</v>
      </c>
      <c r="AB23" s="828"/>
      <c r="AC23" s="828"/>
      <c r="AD23" s="828"/>
      <c r="AE23" s="829"/>
      <c r="AF23" s="830">
        <v>3015</v>
      </c>
      <c r="AG23" s="828"/>
      <c r="AH23" s="828"/>
      <c r="AI23" s="828"/>
      <c r="AJ23" s="831"/>
      <c r="AK23" s="832"/>
      <c r="AL23" s="833"/>
      <c r="AM23" s="833"/>
      <c r="AN23" s="833"/>
      <c r="AO23" s="833"/>
      <c r="AP23" s="828">
        <v>36623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156</v>
      </c>
      <c r="R28" s="858"/>
      <c r="S28" s="858"/>
      <c r="T28" s="858"/>
      <c r="U28" s="858"/>
      <c r="V28" s="858">
        <v>156</v>
      </c>
      <c r="W28" s="858"/>
      <c r="X28" s="858"/>
      <c r="Y28" s="858"/>
      <c r="Z28" s="858"/>
      <c r="AA28" s="858">
        <v>0</v>
      </c>
      <c r="AB28" s="858"/>
      <c r="AC28" s="858"/>
      <c r="AD28" s="858"/>
      <c r="AE28" s="859"/>
      <c r="AF28" s="860">
        <v>0</v>
      </c>
      <c r="AG28" s="858"/>
      <c r="AH28" s="858"/>
      <c r="AI28" s="858"/>
      <c r="AJ28" s="861"/>
      <c r="AK28" s="862">
        <v>10</v>
      </c>
      <c r="AL28" s="863"/>
      <c r="AM28" s="863"/>
      <c r="AN28" s="863"/>
      <c r="AO28" s="863"/>
      <c r="AP28" s="863">
        <v>26</v>
      </c>
      <c r="AQ28" s="863"/>
      <c r="AR28" s="863"/>
      <c r="AS28" s="863"/>
      <c r="AT28" s="863"/>
      <c r="AU28" s="863" t="s">
        <v>557</v>
      </c>
      <c r="AV28" s="863"/>
      <c r="AW28" s="863"/>
      <c r="AX28" s="863"/>
      <c r="AY28" s="863"/>
      <c r="AZ28" s="864" t="s">
        <v>490</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15439</v>
      </c>
      <c r="R29" s="819"/>
      <c r="S29" s="819"/>
      <c r="T29" s="819"/>
      <c r="U29" s="819"/>
      <c r="V29" s="819">
        <v>14864</v>
      </c>
      <c r="W29" s="819"/>
      <c r="X29" s="819"/>
      <c r="Y29" s="819"/>
      <c r="Z29" s="819"/>
      <c r="AA29" s="819">
        <v>575</v>
      </c>
      <c r="AB29" s="819"/>
      <c r="AC29" s="819"/>
      <c r="AD29" s="819"/>
      <c r="AE29" s="820"/>
      <c r="AF29" s="821">
        <v>575</v>
      </c>
      <c r="AG29" s="822"/>
      <c r="AH29" s="822"/>
      <c r="AI29" s="822"/>
      <c r="AJ29" s="823"/>
      <c r="AK29" s="869">
        <v>1266</v>
      </c>
      <c r="AL29" s="865"/>
      <c r="AM29" s="865"/>
      <c r="AN29" s="865"/>
      <c r="AO29" s="865"/>
      <c r="AP29" s="865" t="s">
        <v>557</v>
      </c>
      <c r="AQ29" s="865"/>
      <c r="AR29" s="865"/>
      <c r="AS29" s="865"/>
      <c r="AT29" s="865"/>
      <c r="AU29" s="865" t="s">
        <v>557</v>
      </c>
      <c r="AV29" s="865"/>
      <c r="AW29" s="865"/>
      <c r="AX29" s="865"/>
      <c r="AY29" s="865"/>
      <c r="AZ29" s="866" t="s">
        <v>490</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3521</v>
      </c>
      <c r="R30" s="819"/>
      <c r="S30" s="819"/>
      <c r="T30" s="819"/>
      <c r="U30" s="819"/>
      <c r="V30" s="819">
        <v>3503</v>
      </c>
      <c r="W30" s="819"/>
      <c r="X30" s="819"/>
      <c r="Y30" s="819"/>
      <c r="Z30" s="819"/>
      <c r="AA30" s="819">
        <v>18</v>
      </c>
      <c r="AB30" s="819"/>
      <c r="AC30" s="819"/>
      <c r="AD30" s="819"/>
      <c r="AE30" s="820"/>
      <c r="AF30" s="821">
        <v>18</v>
      </c>
      <c r="AG30" s="822"/>
      <c r="AH30" s="822"/>
      <c r="AI30" s="822"/>
      <c r="AJ30" s="823"/>
      <c r="AK30" s="869">
        <v>630</v>
      </c>
      <c r="AL30" s="865"/>
      <c r="AM30" s="865"/>
      <c r="AN30" s="865"/>
      <c r="AO30" s="865"/>
      <c r="AP30" s="865" t="s">
        <v>557</v>
      </c>
      <c r="AQ30" s="865"/>
      <c r="AR30" s="865"/>
      <c r="AS30" s="865"/>
      <c r="AT30" s="865"/>
      <c r="AU30" s="865" t="s">
        <v>557</v>
      </c>
      <c r="AV30" s="865"/>
      <c r="AW30" s="865"/>
      <c r="AX30" s="865"/>
      <c r="AY30" s="865"/>
      <c r="AZ30" s="866" t="s">
        <v>490</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3468</v>
      </c>
      <c r="R31" s="819"/>
      <c r="S31" s="819"/>
      <c r="T31" s="819"/>
      <c r="U31" s="819"/>
      <c r="V31" s="819">
        <v>3082</v>
      </c>
      <c r="W31" s="819"/>
      <c r="X31" s="819"/>
      <c r="Y31" s="819"/>
      <c r="Z31" s="819"/>
      <c r="AA31" s="819">
        <v>386</v>
      </c>
      <c r="AB31" s="819"/>
      <c r="AC31" s="819"/>
      <c r="AD31" s="819"/>
      <c r="AE31" s="820"/>
      <c r="AF31" s="821">
        <v>2328</v>
      </c>
      <c r="AG31" s="822"/>
      <c r="AH31" s="822"/>
      <c r="AI31" s="822"/>
      <c r="AJ31" s="823"/>
      <c r="AK31" s="869">
        <v>38</v>
      </c>
      <c r="AL31" s="865"/>
      <c r="AM31" s="865"/>
      <c r="AN31" s="865"/>
      <c r="AO31" s="865"/>
      <c r="AP31" s="865">
        <v>941</v>
      </c>
      <c r="AQ31" s="865"/>
      <c r="AR31" s="865"/>
      <c r="AS31" s="865"/>
      <c r="AT31" s="865"/>
      <c r="AU31" s="865">
        <v>8</v>
      </c>
      <c r="AV31" s="865"/>
      <c r="AW31" s="865"/>
      <c r="AX31" s="865"/>
      <c r="AY31" s="865"/>
      <c r="AZ31" s="866" t="s">
        <v>490</v>
      </c>
      <c r="BA31" s="866"/>
      <c r="BB31" s="866"/>
      <c r="BC31" s="866"/>
      <c r="BD31" s="866"/>
      <c r="BE31" s="867" t="s">
        <v>393</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4076</v>
      </c>
      <c r="R32" s="819"/>
      <c r="S32" s="819"/>
      <c r="T32" s="819"/>
      <c r="U32" s="819"/>
      <c r="V32" s="819">
        <v>4046</v>
      </c>
      <c r="W32" s="819"/>
      <c r="X32" s="819"/>
      <c r="Y32" s="819"/>
      <c r="Z32" s="819"/>
      <c r="AA32" s="819">
        <v>29</v>
      </c>
      <c r="AB32" s="819"/>
      <c r="AC32" s="819"/>
      <c r="AD32" s="819"/>
      <c r="AE32" s="820"/>
      <c r="AF32" s="821">
        <v>733</v>
      </c>
      <c r="AG32" s="822"/>
      <c r="AH32" s="822"/>
      <c r="AI32" s="822"/>
      <c r="AJ32" s="823"/>
      <c r="AK32" s="869">
        <v>786</v>
      </c>
      <c r="AL32" s="865"/>
      <c r="AM32" s="865"/>
      <c r="AN32" s="865"/>
      <c r="AO32" s="865"/>
      <c r="AP32" s="865">
        <v>20560</v>
      </c>
      <c r="AQ32" s="865"/>
      <c r="AR32" s="865"/>
      <c r="AS32" s="865"/>
      <c r="AT32" s="865"/>
      <c r="AU32" s="865">
        <v>6415</v>
      </c>
      <c r="AV32" s="865"/>
      <c r="AW32" s="865"/>
      <c r="AX32" s="865"/>
      <c r="AY32" s="865"/>
      <c r="AZ32" s="866" t="s">
        <v>490</v>
      </c>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19214</v>
      </c>
      <c r="R33" s="819"/>
      <c r="S33" s="819"/>
      <c r="T33" s="819"/>
      <c r="U33" s="819"/>
      <c r="V33" s="819">
        <v>20239</v>
      </c>
      <c r="W33" s="819"/>
      <c r="X33" s="819"/>
      <c r="Y33" s="819"/>
      <c r="Z33" s="819"/>
      <c r="AA33" s="819">
        <v>-1024</v>
      </c>
      <c r="AB33" s="819"/>
      <c r="AC33" s="819"/>
      <c r="AD33" s="819"/>
      <c r="AE33" s="820"/>
      <c r="AF33" s="821">
        <v>4220</v>
      </c>
      <c r="AG33" s="822"/>
      <c r="AH33" s="822"/>
      <c r="AI33" s="822"/>
      <c r="AJ33" s="823"/>
      <c r="AK33" s="869">
        <v>1945</v>
      </c>
      <c r="AL33" s="865"/>
      <c r="AM33" s="865"/>
      <c r="AN33" s="865"/>
      <c r="AO33" s="865"/>
      <c r="AP33" s="865">
        <v>10269</v>
      </c>
      <c r="AQ33" s="865"/>
      <c r="AR33" s="865"/>
      <c r="AS33" s="865"/>
      <c r="AT33" s="865"/>
      <c r="AU33" s="865">
        <v>5463</v>
      </c>
      <c r="AV33" s="865"/>
      <c r="AW33" s="865"/>
      <c r="AX33" s="865"/>
      <c r="AY33" s="865"/>
      <c r="AZ33" s="866" t="s">
        <v>490</v>
      </c>
      <c r="BA33" s="866"/>
      <c r="BB33" s="866"/>
      <c r="BC33" s="866"/>
      <c r="BD33" s="866"/>
      <c r="BE33" s="867" t="s">
        <v>393</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386</v>
      </c>
      <c r="R34" s="819"/>
      <c r="S34" s="819"/>
      <c r="T34" s="819"/>
      <c r="U34" s="819"/>
      <c r="V34" s="819">
        <v>52</v>
      </c>
      <c r="W34" s="819"/>
      <c r="X34" s="819"/>
      <c r="Y34" s="819"/>
      <c r="Z34" s="819"/>
      <c r="AA34" s="819">
        <v>333</v>
      </c>
      <c r="AB34" s="819"/>
      <c r="AC34" s="819"/>
      <c r="AD34" s="819"/>
      <c r="AE34" s="820"/>
      <c r="AF34" s="821">
        <v>360</v>
      </c>
      <c r="AG34" s="822"/>
      <c r="AH34" s="822"/>
      <c r="AI34" s="822"/>
      <c r="AJ34" s="823"/>
      <c r="AK34" s="869">
        <v>58</v>
      </c>
      <c r="AL34" s="865"/>
      <c r="AM34" s="865"/>
      <c r="AN34" s="865"/>
      <c r="AO34" s="865"/>
      <c r="AP34" s="865" t="s">
        <v>557</v>
      </c>
      <c r="AQ34" s="865"/>
      <c r="AR34" s="865"/>
      <c r="AS34" s="865"/>
      <c r="AT34" s="865"/>
      <c r="AU34" s="865" t="s">
        <v>557</v>
      </c>
      <c r="AV34" s="865"/>
      <c r="AW34" s="865"/>
      <c r="AX34" s="865"/>
      <c r="AY34" s="865"/>
      <c r="AZ34" s="866" t="s">
        <v>490</v>
      </c>
      <c r="BA34" s="866"/>
      <c r="BB34" s="866"/>
      <c r="BC34" s="866"/>
      <c r="BD34" s="866"/>
      <c r="BE34" s="867" t="s">
        <v>397</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398</v>
      </c>
      <c r="C35" s="816"/>
      <c r="D35" s="816"/>
      <c r="E35" s="816"/>
      <c r="F35" s="816"/>
      <c r="G35" s="816"/>
      <c r="H35" s="816"/>
      <c r="I35" s="816"/>
      <c r="J35" s="816"/>
      <c r="K35" s="816"/>
      <c r="L35" s="816"/>
      <c r="M35" s="816"/>
      <c r="N35" s="816"/>
      <c r="O35" s="816"/>
      <c r="P35" s="817"/>
      <c r="Q35" s="818">
        <v>452</v>
      </c>
      <c r="R35" s="819"/>
      <c r="S35" s="819"/>
      <c r="T35" s="819"/>
      <c r="U35" s="819"/>
      <c r="V35" s="819">
        <v>363</v>
      </c>
      <c r="W35" s="819"/>
      <c r="X35" s="819"/>
      <c r="Y35" s="819"/>
      <c r="Z35" s="819"/>
      <c r="AA35" s="819">
        <v>89</v>
      </c>
      <c r="AB35" s="819"/>
      <c r="AC35" s="819"/>
      <c r="AD35" s="819"/>
      <c r="AE35" s="820"/>
      <c r="AF35" s="821">
        <v>166</v>
      </c>
      <c r="AG35" s="822"/>
      <c r="AH35" s="822"/>
      <c r="AI35" s="822"/>
      <c r="AJ35" s="823"/>
      <c r="AK35" s="869">
        <v>1217</v>
      </c>
      <c r="AL35" s="865"/>
      <c r="AM35" s="865"/>
      <c r="AN35" s="865"/>
      <c r="AO35" s="865"/>
      <c r="AP35" s="865" t="s">
        <v>557</v>
      </c>
      <c r="AQ35" s="865"/>
      <c r="AR35" s="865"/>
      <c r="AS35" s="865"/>
      <c r="AT35" s="865"/>
      <c r="AU35" s="865" t="s">
        <v>557</v>
      </c>
      <c r="AV35" s="865"/>
      <c r="AW35" s="865"/>
      <c r="AX35" s="865"/>
      <c r="AY35" s="865"/>
      <c r="AZ35" s="866" t="s">
        <v>490</v>
      </c>
      <c r="BA35" s="866"/>
      <c r="BB35" s="866"/>
      <c r="BC35" s="866"/>
      <c r="BD35" s="866"/>
      <c r="BE35" s="867" t="s">
        <v>397</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399</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400</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8400</v>
      </c>
      <c r="AG63" s="879"/>
      <c r="AH63" s="879"/>
      <c r="AI63" s="879"/>
      <c r="AJ63" s="880"/>
      <c r="AK63" s="881"/>
      <c r="AL63" s="876"/>
      <c r="AM63" s="876"/>
      <c r="AN63" s="876"/>
      <c r="AO63" s="876"/>
      <c r="AP63" s="879">
        <v>31796</v>
      </c>
      <c r="AQ63" s="879"/>
      <c r="AR63" s="879"/>
      <c r="AS63" s="879"/>
      <c r="AT63" s="879"/>
      <c r="AU63" s="879">
        <v>11886</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402</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403</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556</v>
      </c>
      <c r="C68" s="905"/>
      <c r="D68" s="905"/>
      <c r="E68" s="905"/>
      <c r="F68" s="905"/>
      <c r="G68" s="905"/>
      <c r="H68" s="905"/>
      <c r="I68" s="905"/>
      <c r="J68" s="905"/>
      <c r="K68" s="905"/>
      <c r="L68" s="905"/>
      <c r="M68" s="905"/>
      <c r="N68" s="905"/>
      <c r="O68" s="905"/>
      <c r="P68" s="906"/>
      <c r="Q68" s="907">
        <v>2653</v>
      </c>
      <c r="R68" s="901"/>
      <c r="S68" s="901"/>
      <c r="T68" s="901"/>
      <c r="U68" s="901"/>
      <c r="V68" s="901">
        <v>2392</v>
      </c>
      <c r="W68" s="901"/>
      <c r="X68" s="901"/>
      <c r="Y68" s="901"/>
      <c r="Z68" s="901"/>
      <c r="AA68" s="901">
        <v>261</v>
      </c>
      <c r="AB68" s="901"/>
      <c r="AC68" s="901"/>
      <c r="AD68" s="901"/>
      <c r="AE68" s="901"/>
      <c r="AF68" s="901">
        <v>261</v>
      </c>
      <c r="AG68" s="901"/>
      <c r="AH68" s="901"/>
      <c r="AI68" s="901"/>
      <c r="AJ68" s="901"/>
      <c r="AK68" s="901" t="s">
        <v>557</v>
      </c>
      <c r="AL68" s="901"/>
      <c r="AM68" s="901"/>
      <c r="AN68" s="901"/>
      <c r="AO68" s="901"/>
      <c r="AP68" s="901" t="s">
        <v>557</v>
      </c>
      <c r="AQ68" s="901"/>
      <c r="AR68" s="901"/>
      <c r="AS68" s="901"/>
      <c r="AT68" s="901"/>
      <c r="AU68" s="901" t="s">
        <v>557</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558</v>
      </c>
      <c r="C69" s="909"/>
      <c r="D69" s="909"/>
      <c r="E69" s="909"/>
      <c r="F69" s="909"/>
      <c r="G69" s="909"/>
      <c r="H69" s="909"/>
      <c r="I69" s="909"/>
      <c r="J69" s="909"/>
      <c r="K69" s="909"/>
      <c r="L69" s="909"/>
      <c r="M69" s="909"/>
      <c r="N69" s="909"/>
      <c r="O69" s="909"/>
      <c r="P69" s="910"/>
      <c r="Q69" s="911">
        <v>1047955</v>
      </c>
      <c r="R69" s="865"/>
      <c r="S69" s="865"/>
      <c r="T69" s="865"/>
      <c r="U69" s="865"/>
      <c r="V69" s="865">
        <v>1016638</v>
      </c>
      <c r="W69" s="865"/>
      <c r="X69" s="865"/>
      <c r="Y69" s="865"/>
      <c r="Z69" s="865"/>
      <c r="AA69" s="865">
        <v>31318</v>
      </c>
      <c r="AB69" s="865"/>
      <c r="AC69" s="865"/>
      <c r="AD69" s="865"/>
      <c r="AE69" s="865"/>
      <c r="AF69" s="865">
        <v>31318</v>
      </c>
      <c r="AG69" s="865"/>
      <c r="AH69" s="865"/>
      <c r="AI69" s="865"/>
      <c r="AJ69" s="865"/>
      <c r="AK69" s="865">
        <v>1</v>
      </c>
      <c r="AL69" s="865"/>
      <c r="AM69" s="865"/>
      <c r="AN69" s="865"/>
      <c r="AO69" s="865"/>
      <c r="AP69" s="865" t="s">
        <v>557</v>
      </c>
      <c r="AQ69" s="865"/>
      <c r="AR69" s="865"/>
      <c r="AS69" s="865"/>
      <c r="AT69" s="865"/>
      <c r="AU69" s="865" t="s">
        <v>557</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559</v>
      </c>
      <c r="C70" s="909"/>
      <c r="D70" s="909"/>
      <c r="E70" s="909"/>
      <c r="F70" s="909"/>
      <c r="G70" s="909"/>
      <c r="H70" s="909"/>
      <c r="I70" s="909"/>
      <c r="J70" s="909"/>
      <c r="K70" s="909"/>
      <c r="L70" s="909"/>
      <c r="M70" s="909"/>
      <c r="N70" s="909"/>
      <c r="O70" s="909"/>
      <c r="P70" s="910"/>
      <c r="Q70" s="911">
        <v>10312</v>
      </c>
      <c r="R70" s="865"/>
      <c r="S70" s="865"/>
      <c r="T70" s="865"/>
      <c r="U70" s="865"/>
      <c r="V70" s="865">
        <v>10083</v>
      </c>
      <c r="W70" s="865"/>
      <c r="X70" s="865"/>
      <c r="Y70" s="865"/>
      <c r="Z70" s="865"/>
      <c r="AA70" s="865">
        <v>229</v>
      </c>
      <c r="AB70" s="865"/>
      <c r="AC70" s="865"/>
      <c r="AD70" s="865"/>
      <c r="AE70" s="865"/>
      <c r="AF70" s="865">
        <v>229</v>
      </c>
      <c r="AG70" s="865"/>
      <c r="AH70" s="865"/>
      <c r="AI70" s="865"/>
      <c r="AJ70" s="865"/>
      <c r="AK70" s="865" t="s">
        <v>557</v>
      </c>
      <c r="AL70" s="865"/>
      <c r="AM70" s="865"/>
      <c r="AN70" s="865"/>
      <c r="AO70" s="865"/>
      <c r="AP70" s="865" t="s">
        <v>557</v>
      </c>
      <c r="AQ70" s="865"/>
      <c r="AR70" s="865"/>
      <c r="AS70" s="865"/>
      <c r="AT70" s="865"/>
      <c r="AU70" s="865" t="s">
        <v>557</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560</v>
      </c>
      <c r="C71" s="909"/>
      <c r="D71" s="909"/>
      <c r="E71" s="909"/>
      <c r="F71" s="909"/>
      <c r="G71" s="909"/>
      <c r="H71" s="909"/>
      <c r="I71" s="909"/>
      <c r="J71" s="909"/>
      <c r="K71" s="909"/>
      <c r="L71" s="909"/>
      <c r="M71" s="909"/>
      <c r="N71" s="909"/>
      <c r="O71" s="909"/>
      <c r="P71" s="910"/>
      <c r="Q71" s="911">
        <v>56622</v>
      </c>
      <c r="R71" s="865"/>
      <c r="S71" s="865"/>
      <c r="T71" s="865"/>
      <c r="U71" s="865"/>
      <c r="V71" s="865">
        <v>56259</v>
      </c>
      <c r="W71" s="865"/>
      <c r="X71" s="865"/>
      <c r="Y71" s="865"/>
      <c r="Z71" s="865"/>
      <c r="AA71" s="865">
        <v>363</v>
      </c>
      <c r="AB71" s="865"/>
      <c r="AC71" s="865"/>
      <c r="AD71" s="865"/>
      <c r="AE71" s="865"/>
      <c r="AF71" s="865">
        <v>363</v>
      </c>
      <c r="AG71" s="865"/>
      <c r="AH71" s="865"/>
      <c r="AI71" s="865"/>
      <c r="AJ71" s="865"/>
      <c r="AK71" s="865" t="s">
        <v>557</v>
      </c>
      <c r="AL71" s="865"/>
      <c r="AM71" s="865"/>
      <c r="AN71" s="865"/>
      <c r="AO71" s="865"/>
      <c r="AP71" s="865" t="s">
        <v>557</v>
      </c>
      <c r="AQ71" s="865"/>
      <c r="AR71" s="865"/>
      <c r="AS71" s="865"/>
      <c r="AT71" s="865"/>
      <c r="AU71" s="865" t="s">
        <v>557</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404</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32171</v>
      </c>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405</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238</v>
      </c>
      <c r="CS102" s="887"/>
      <c r="CT102" s="887"/>
      <c r="CU102" s="887"/>
      <c r="CV102" s="926"/>
      <c r="CW102" s="925">
        <v>46</v>
      </c>
      <c r="CX102" s="887"/>
      <c r="CY102" s="887"/>
      <c r="CZ102" s="887"/>
      <c r="DA102" s="926"/>
      <c r="DB102" s="925"/>
      <c r="DC102" s="887"/>
      <c r="DD102" s="887"/>
      <c r="DE102" s="887"/>
      <c r="DF102" s="926"/>
      <c r="DG102" s="925">
        <v>2155</v>
      </c>
      <c r="DH102" s="887"/>
      <c r="DI102" s="887"/>
      <c r="DJ102" s="887"/>
      <c r="DK102" s="926"/>
      <c r="DL102" s="925"/>
      <c r="DM102" s="887"/>
      <c r="DN102" s="887"/>
      <c r="DO102" s="887"/>
      <c r="DP102" s="926"/>
      <c r="DQ102" s="925">
        <v>1650</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406</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407</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410</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411</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412</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413</v>
      </c>
      <c r="AB109" s="928"/>
      <c r="AC109" s="928"/>
      <c r="AD109" s="928"/>
      <c r="AE109" s="929"/>
      <c r="AF109" s="927" t="s">
        <v>414</v>
      </c>
      <c r="AG109" s="928"/>
      <c r="AH109" s="928"/>
      <c r="AI109" s="928"/>
      <c r="AJ109" s="929"/>
      <c r="AK109" s="927" t="s">
        <v>294</v>
      </c>
      <c r="AL109" s="928"/>
      <c r="AM109" s="928"/>
      <c r="AN109" s="928"/>
      <c r="AO109" s="929"/>
      <c r="AP109" s="927" t="s">
        <v>415</v>
      </c>
      <c r="AQ109" s="928"/>
      <c r="AR109" s="928"/>
      <c r="AS109" s="928"/>
      <c r="AT109" s="930"/>
      <c r="AU109" s="947" t="s">
        <v>412</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413</v>
      </c>
      <c r="BR109" s="928"/>
      <c r="BS109" s="928"/>
      <c r="BT109" s="928"/>
      <c r="BU109" s="929"/>
      <c r="BV109" s="927" t="s">
        <v>414</v>
      </c>
      <c r="BW109" s="928"/>
      <c r="BX109" s="928"/>
      <c r="BY109" s="928"/>
      <c r="BZ109" s="929"/>
      <c r="CA109" s="927" t="s">
        <v>294</v>
      </c>
      <c r="CB109" s="928"/>
      <c r="CC109" s="928"/>
      <c r="CD109" s="928"/>
      <c r="CE109" s="929"/>
      <c r="CF109" s="948" t="s">
        <v>415</v>
      </c>
      <c r="CG109" s="948"/>
      <c r="CH109" s="948"/>
      <c r="CI109" s="948"/>
      <c r="CJ109" s="948"/>
      <c r="CK109" s="927" t="s">
        <v>416</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413</v>
      </c>
      <c r="DH109" s="928"/>
      <c r="DI109" s="928"/>
      <c r="DJ109" s="928"/>
      <c r="DK109" s="929"/>
      <c r="DL109" s="927" t="s">
        <v>414</v>
      </c>
      <c r="DM109" s="928"/>
      <c r="DN109" s="928"/>
      <c r="DO109" s="928"/>
      <c r="DP109" s="929"/>
      <c r="DQ109" s="927" t="s">
        <v>294</v>
      </c>
      <c r="DR109" s="928"/>
      <c r="DS109" s="928"/>
      <c r="DT109" s="928"/>
      <c r="DU109" s="929"/>
      <c r="DV109" s="927" t="s">
        <v>415</v>
      </c>
      <c r="DW109" s="928"/>
      <c r="DX109" s="928"/>
      <c r="DY109" s="928"/>
      <c r="DZ109" s="930"/>
    </row>
    <row r="110" spans="1:131" s="212" customFormat="1" ht="26.25" customHeight="1" x14ac:dyDescent="0.2">
      <c r="A110" s="931" t="s">
        <v>417</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5367697</v>
      </c>
      <c r="AB110" s="935"/>
      <c r="AC110" s="935"/>
      <c r="AD110" s="935"/>
      <c r="AE110" s="936"/>
      <c r="AF110" s="937">
        <v>5222865</v>
      </c>
      <c r="AG110" s="935"/>
      <c r="AH110" s="935"/>
      <c r="AI110" s="935"/>
      <c r="AJ110" s="936"/>
      <c r="AK110" s="937">
        <v>5121809</v>
      </c>
      <c r="AL110" s="935"/>
      <c r="AM110" s="935"/>
      <c r="AN110" s="935"/>
      <c r="AO110" s="936"/>
      <c r="AP110" s="938">
        <v>13.5</v>
      </c>
      <c r="AQ110" s="939"/>
      <c r="AR110" s="939"/>
      <c r="AS110" s="939"/>
      <c r="AT110" s="940"/>
      <c r="AU110" s="941" t="s">
        <v>69</v>
      </c>
      <c r="AV110" s="942"/>
      <c r="AW110" s="942"/>
      <c r="AX110" s="942"/>
      <c r="AY110" s="942"/>
      <c r="AZ110" s="964" t="s">
        <v>418</v>
      </c>
      <c r="BA110" s="932"/>
      <c r="BB110" s="932"/>
      <c r="BC110" s="932"/>
      <c r="BD110" s="932"/>
      <c r="BE110" s="932"/>
      <c r="BF110" s="932"/>
      <c r="BG110" s="932"/>
      <c r="BH110" s="932"/>
      <c r="BI110" s="932"/>
      <c r="BJ110" s="932"/>
      <c r="BK110" s="932"/>
      <c r="BL110" s="932"/>
      <c r="BM110" s="932"/>
      <c r="BN110" s="932"/>
      <c r="BO110" s="932"/>
      <c r="BP110" s="933"/>
      <c r="BQ110" s="965">
        <v>39014703</v>
      </c>
      <c r="BR110" s="966"/>
      <c r="BS110" s="966"/>
      <c r="BT110" s="966"/>
      <c r="BU110" s="966"/>
      <c r="BV110" s="966">
        <v>38366950</v>
      </c>
      <c r="BW110" s="966"/>
      <c r="BX110" s="966"/>
      <c r="BY110" s="966"/>
      <c r="BZ110" s="966"/>
      <c r="CA110" s="966">
        <v>36622968</v>
      </c>
      <c r="CB110" s="966"/>
      <c r="CC110" s="966"/>
      <c r="CD110" s="966"/>
      <c r="CE110" s="966"/>
      <c r="CF110" s="979">
        <v>96.7</v>
      </c>
      <c r="CG110" s="980"/>
      <c r="CH110" s="980"/>
      <c r="CI110" s="980"/>
      <c r="CJ110" s="980"/>
      <c r="CK110" s="981" t="s">
        <v>419</v>
      </c>
      <c r="CL110" s="982"/>
      <c r="CM110" s="964" t="s">
        <v>420</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304477</v>
      </c>
      <c r="DH110" s="966"/>
      <c r="DI110" s="966"/>
      <c r="DJ110" s="966"/>
      <c r="DK110" s="966"/>
      <c r="DL110" s="966">
        <v>202985</v>
      </c>
      <c r="DM110" s="966"/>
      <c r="DN110" s="966"/>
      <c r="DO110" s="966"/>
      <c r="DP110" s="966"/>
      <c r="DQ110" s="966">
        <v>101492</v>
      </c>
      <c r="DR110" s="966"/>
      <c r="DS110" s="966"/>
      <c r="DT110" s="966"/>
      <c r="DU110" s="966"/>
      <c r="DV110" s="967">
        <v>0.3</v>
      </c>
      <c r="DW110" s="967"/>
      <c r="DX110" s="967"/>
      <c r="DY110" s="967"/>
      <c r="DZ110" s="968"/>
    </row>
    <row r="111" spans="1:131" s="212" customFormat="1" ht="26.25" customHeight="1" x14ac:dyDescent="0.2">
      <c r="A111" s="969" t="s">
        <v>421</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422</v>
      </c>
      <c r="BA111" s="958"/>
      <c r="BB111" s="958"/>
      <c r="BC111" s="958"/>
      <c r="BD111" s="958"/>
      <c r="BE111" s="958"/>
      <c r="BF111" s="958"/>
      <c r="BG111" s="958"/>
      <c r="BH111" s="958"/>
      <c r="BI111" s="958"/>
      <c r="BJ111" s="958"/>
      <c r="BK111" s="958"/>
      <c r="BL111" s="958"/>
      <c r="BM111" s="958"/>
      <c r="BN111" s="958"/>
      <c r="BO111" s="958"/>
      <c r="BP111" s="959"/>
      <c r="BQ111" s="960">
        <v>811074</v>
      </c>
      <c r="BR111" s="961"/>
      <c r="BS111" s="961"/>
      <c r="BT111" s="961"/>
      <c r="BU111" s="961"/>
      <c r="BV111" s="961">
        <v>612611</v>
      </c>
      <c r="BW111" s="961"/>
      <c r="BX111" s="961"/>
      <c r="BY111" s="961"/>
      <c r="BZ111" s="961"/>
      <c r="CA111" s="961">
        <v>463607</v>
      </c>
      <c r="CB111" s="961"/>
      <c r="CC111" s="961"/>
      <c r="CD111" s="961"/>
      <c r="CE111" s="961"/>
      <c r="CF111" s="955">
        <v>1.2</v>
      </c>
      <c r="CG111" s="956"/>
      <c r="CH111" s="956"/>
      <c r="CI111" s="956"/>
      <c r="CJ111" s="956"/>
      <c r="CK111" s="983"/>
      <c r="CL111" s="984"/>
      <c r="CM111" s="957" t="s">
        <v>423</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424</v>
      </c>
      <c r="B112" s="988"/>
      <c r="C112" s="958" t="s">
        <v>425</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426</v>
      </c>
      <c r="BA112" s="958"/>
      <c r="BB112" s="958"/>
      <c r="BC112" s="958"/>
      <c r="BD112" s="958"/>
      <c r="BE112" s="958"/>
      <c r="BF112" s="958"/>
      <c r="BG112" s="958"/>
      <c r="BH112" s="958"/>
      <c r="BI112" s="958"/>
      <c r="BJ112" s="958"/>
      <c r="BK112" s="958"/>
      <c r="BL112" s="958"/>
      <c r="BM112" s="958"/>
      <c r="BN112" s="958"/>
      <c r="BO112" s="958"/>
      <c r="BP112" s="959"/>
      <c r="BQ112" s="960">
        <v>13429865</v>
      </c>
      <c r="BR112" s="961"/>
      <c r="BS112" s="961"/>
      <c r="BT112" s="961"/>
      <c r="BU112" s="961"/>
      <c r="BV112" s="961">
        <v>12435371</v>
      </c>
      <c r="BW112" s="961"/>
      <c r="BX112" s="961"/>
      <c r="BY112" s="961"/>
      <c r="BZ112" s="961"/>
      <c r="CA112" s="961">
        <v>11885419</v>
      </c>
      <c r="CB112" s="961"/>
      <c r="CC112" s="961"/>
      <c r="CD112" s="961"/>
      <c r="CE112" s="961"/>
      <c r="CF112" s="955">
        <v>31.4</v>
      </c>
      <c r="CG112" s="956"/>
      <c r="CH112" s="956"/>
      <c r="CI112" s="956"/>
      <c r="CJ112" s="956"/>
      <c r="CK112" s="983"/>
      <c r="CL112" s="984"/>
      <c r="CM112" s="957" t="s">
        <v>427</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428</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1153456</v>
      </c>
      <c r="AB113" s="973"/>
      <c r="AC113" s="973"/>
      <c r="AD113" s="973"/>
      <c r="AE113" s="974"/>
      <c r="AF113" s="975">
        <v>1109193</v>
      </c>
      <c r="AG113" s="973"/>
      <c r="AH113" s="973"/>
      <c r="AI113" s="973"/>
      <c r="AJ113" s="974"/>
      <c r="AK113" s="975">
        <v>1097743</v>
      </c>
      <c r="AL113" s="973"/>
      <c r="AM113" s="973"/>
      <c r="AN113" s="973"/>
      <c r="AO113" s="974"/>
      <c r="AP113" s="976">
        <v>2.9</v>
      </c>
      <c r="AQ113" s="977"/>
      <c r="AR113" s="977"/>
      <c r="AS113" s="977"/>
      <c r="AT113" s="978"/>
      <c r="AU113" s="943"/>
      <c r="AV113" s="944"/>
      <c r="AW113" s="944"/>
      <c r="AX113" s="944"/>
      <c r="AY113" s="944"/>
      <c r="AZ113" s="957" t="s">
        <v>429</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430</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v>412726</v>
      </c>
      <c r="DH113" s="994"/>
      <c r="DI113" s="994"/>
      <c r="DJ113" s="994"/>
      <c r="DK113" s="995"/>
      <c r="DL113" s="996">
        <v>367138</v>
      </c>
      <c r="DM113" s="994"/>
      <c r="DN113" s="994"/>
      <c r="DO113" s="994"/>
      <c r="DP113" s="995"/>
      <c r="DQ113" s="996">
        <v>321551</v>
      </c>
      <c r="DR113" s="994"/>
      <c r="DS113" s="994"/>
      <c r="DT113" s="994"/>
      <c r="DU113" s="995"/>
      <c r="DV113" s="997">
        <v>0.8</v>
      </c>
      <c r="DW113" s="998"/>
      <c r="DX113" s="998"/>
      <c r="DY113" s="998"/>
      <c r="DZ113" s="999"/>
    </row>
    <row r="114" spans="1:130" s="212" customFormat="1" ht="26.25" customHeight="1" x14ac:dyDescent="0.2">
      <c r="A114" s="989"/>
      <c r="B114" s="990"/>
      <c r="C114" s="958" t="s">
        <v>431</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432</v>
      </c>
      <c r="BA114" s="958"/>
      <c r="BB114" s="958"/>
      <c r="BC114" s="958"/>
      <c r="BD114" s="958"/>
      <c r="BE114" s="958"/>
      <c r="BF114" s="958"/>
      <c r="BG114" s="958"/>
      <c r="BH114" s="958"/>
      <c r="BI114" s="958"/>
      <c r="BJ114" s="958"/>
      <c r="BK114" s="958"/>
      <c r="BL114" s="958"/>
      <c r="BM114" s="958"/>
      <c r="BN114" s="958"/>
      <c r="BO114" s="958"/>
      <c r="BP114" s="959"/>
      <c r="BQ114" s="960">
        <v>7369919</v>
      </c>
      <c r="BR114" s="961"/>
      <c r="BS114" s="961"/>
      <c r="BT114" s="961"/>
      <c r="BU114" s="961"/>
      <c r="BV114" s="961">
        <v>7714511</v>
      </c>
      <c r="BW114" s="961"/>
      <c r="BX114" s="961"/>
      <c r="BY114" s="961"/>
      <c r="BZ114" s="961"/>
      <c r="CA114" s="961">
        <v>7865876</v>
      </c>
      <c r="CB114" s="961"/>
      <c r="CC114" s="961"/>
      <c r="CD114" s="961"/>
      <c r="CE114" s="961"/>
      <c r="CF114" s="955">
        <v>20.8</v>
      </c>
      <c r="CG114" s="956"/>
      <c r="CH114" s="956"/>
      <c r="CI114" s="956"/>
      <c r="CJ114" s="956"/>
      <c r="CK114" s="983"/>
      <c r="CL114" s="984"/>
      <c r="CM114" s="957" t="s">
        <v>433</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434</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212313</v>
      </c>
      <c r="AB115" s="973"/>
      <c r="AC115" s="973"/>
      <c r="AD115" s="973"/>
      <c r="AE115" s="974"/>
      <c r="AF115" s="975">
        <v>239375</v>
      </c>
      <c r="AG115" s="973"/>
      <c r="AH115" s="973"/>
      <c r="AI115" s="973"/>
      <c r="AJ115" s="974"/>
      <c r="AK115" s="975">
        <v>236881</v>
      </c>
      <c r="AL115" s="973"/>
      <c r="AM115" s="973"/>
      <c r="AN115" s="973"/>
      <c r="AO115" s="974"/>
      <c r="AP115" s="976">
        <v>0.6</v>
      </c>
      <c r="AQ115" s="977"/>
      <c r="AR115" s="977"/>
      <c r="AS115" s="977"/>
      <c r="AT115" s="978"/>
      <c r="AU115" s="943"/>
      <c r="AV115" s="944"/>
      <c r="AW115" s="944"/>
      <c r="AX115" s="944"/>
      <c r="AY115" s="944"/>
      <c r="AZ115" s="957" t="s">
        <v>435</v>
      </c>
      <c r="BA115" s="958"/>
      <c r="BB115" s="958"/>
      <c r="BC115" s="958"/>
      <c r="BD115" s="958"/>
      <c r="BE115" s="958"/>
      <c r="BF115" s="958"/>
      <c r="BG115" s="958"/>
      <c r="BH115" s="958"/>
      <c r="BI115" s="958"/>
      <c r="BJ115" s="958"/>
      <c r="BK115" s="958"/>
      <c r="BL115" s="958"/>
      <c r="BM115" s="958"/>
      <c r="BN115" s="958"/>
      <c r="BO115" s="958"/>
      <c r="BP115" s="959"/>
      <c r="BQ115" s="960">
        <v>2015056</v>
      </c>
      <c r="BR115" s="961"/>
      <c r="BS115" s="961"/>
      <c r="BT115" s="961"/>
      <c r="BU115" s="961"/>
      <c r="BV115" s="961">
        <v>1719064</v>
      </c>
      <c r="BW115" s="961"/>
      <c r="BX115" s="961"/>
      <c r="BY115" s="961"/>
      <c r="BZ115" s="961"/>
      <c r="CA115" s="961">
        <v>1649603</v>
      </c>
      <c r="CB115" s="961"/>
      <c r="CC115" s="961"/>
      <c r="CD115" s="961"/>
      <c r="CE115" s="961"/>
      <c r="CF115" s="955">
        <v>4.4000000000000004</v>
      </c>
      <c r="CG115" s="956"/>
      <c r="CH115" s="956"/>
      <c r="CI115" s="956"/>
      <c r="CJ115" s="956"/>
      <c r="CK115" s="983"/>
      <c r="CL115" s="984"/>
      <c r="CM115" s="957" t="s">
        <v>436</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437</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438</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439</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440</v>
      </c>
      <c r="Z117" s="929"/>
      <c r="AA117" s="1013">
        <v>6733466</v>
      </c>
      <c r="AB117" s="1014"/>
      <c r="AC117" s="1014"/>
      <c r="AD117" s="1014"/>
      <c r="AE117" s="1015"/>
      <c r="AF117" s="1016">
        <v>6571433</v>
      </c>
      <c r="AG117" s="1014"/>
      <c r="AH117" s="1014"/>
      <c r="AI117" s="1014"/>
      <c r="AJ117" s="1015"/>
      <c r="AK117" s="1016">
        <v>6456433</v>
      </c>
      <c r="AL117" s="1014"/>
      <c r="AM117" s="1014"/>
      <c r="AN117" s="1014"/>
      <c r="AO117" s="1015"/>
      <c r="AP117" s="1017"/>
      <c r="AQ117" s="1018"/>
      <c r="AR117" s="1018"/>
      <c r="AS117" s="1018"/>
      <c r="AT117" s="1019"/>
      <c r="AU117" s="943"/>
      <c r="AV117" s="944"/>
      <c r="AW117" s="944"/>
      <c r="AX117" s="944"/>
      <c r="AY117" s="944"/>
      <c r="AZ117" s="1009" t="s">
        <v>441</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442</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416</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413</v>
      </c>
      <c r="AB118" s="928"/>
      <c r="AC118" s="928"/>
      <c r="AD118" s="928"/>
      <c r="AE118" s="929"/>
      <c r="AF118" s="927" t="s">
        <v>414</v>
      </c>
      <c r="AG118" s="928"/>
      <c r="AH118" s="928"/>
      <c r="AI118" s="928"/>
      <c r="AJ118" s="929"/>
      <c r="AK118" s="927" t="s">
        <v>294</v>
      </c>
      <c r="AL118" s="928"/>
      <c r="AM118" s="928"/>
      <c r="AN118" s="928"/>
      <c r="AO118" s="929"/>
      <c r="AP118" s="1005" t="s">
        <v>415</v>
      </c>
      <c r="AQ118" s="1006"/>
      <c r="AR118" s="1006"/>
      <c r="AS118" s="1006"/>
      <c r="AT118" s="1007"/>
      <c r="AU118" s="943"/>
      <c r="AV118" s="944"/>
      <c r="AW118" s="944"/>
      <c r="AX118" s="944"/>
      <c r="AY118" s="944"/>
      <c r="AZ118" s="1008" t="s">
        <v>443</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444</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419</v>
      </c>
      <c r="B119" s="982"/>
      <c r="C119" s="964" t="s">
        <v>420</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106567</v>
      </c>
      <c r="AB119" s="935"/>
      <c r="AC119" s="935"/>
      <c r="AD119" s="935"/>
      <c r="AE119" s="936"/>
      <c r="AF119" s="937">
        <v>106567</v>
      </c>
      <c r="AG119" s="935"/>
      <c r="AH119" s="935"/>
      <c r="AI119" s="935"/>
      <c r="AJ119" s="936"/>
      <c r="AK119" s="937">
        <v>106567</v>
      </c>
      <c r="AL119" s="935"/>
      <c r="AM119" s="935"/>
      <c r="AN119" s="935"/>
      <c r="AO119" s="936"/>
      <c r="AP119" s="938">
        <v>0.3</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445</v>
      </c>
      <c r="BP119" s="1040"/>
      <c r="BQ119" s="1034">
        <v>62640617</v>
      </c>
      <c r="BR119" s="1035"/>
      <c r="BS119" s="1035"/>
      <c r="BT119" s="1035"/>
      <c r="BU119" s="1035"/>
      <c r="BV119" s="1035">
        <v>60848507</v>
      </c>
      <c r="BW119" s="1035"/>
      <c r="BX119" s="1035"/>
      <c r="BY119" s="1035"/>
      <c r="BZ119" s="1035"/>
      <c r="CA119" s="1035">
        <v>58487473</v>
      </c>
      <c r="CB119" s="1035"/>
      <c r="CC119" s="1035"/>
      <c r="CD119" s="1035"/>
      <c r="CE119" s="1035"/>
      <c r="CF119" s="1036"/>
      <c r="CG119" s="1037"/>
      <c r="CH119" s="1037"/>
      <c r="CI119" s="1037"/>
      <c r="CJ119" s="1038"/>
      <c r="CK119" s="985"/>
      <c r="CL119" s="986"/>
      <c r="CM119" s="1008" t="s">
        <v>446</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93871</v>
      </c>
      <c r="DH119" s="1021"/>
      <c r="DI119" s="1021"/>
      <c r="DJ119" s="1021"/>
      <c r="DK119" s="1022"/>
      <c r="DL119" s="1020">
        <v>42488</v>
      </c>
      <c r="DM119" s="1021"/>
      <c r="DN119" s="1021"/>
      <c r="DO119" s="1021"/>
      <c r="DP119" s="1022"/>
      <c r="DQ119" s="1020">
        <v>40564</v>
      </c>
      <c r="DR119" s="1021"/>
      <c r="DS119" s="1021"/>
      <c r="DT119" s="1021"/>
      <c r="DU119" s="1022"/>
      <c r="DV119" s="1023">
        <v>0.1</v>
      </c>
      <c r="DW119" s="1024"/>
      <c r="DX119" s="1024"/>
      <c r="DY119" s="1024"/>
      <c r="DZ119" s="1025"/>
    </row>
    <row r="120" spans="1:130" s="212" customFormat="1" ht="26.25" customHeight="1" x14ac:dyDescent="0.2">
      <c r="A120" s="1092"/>
      <c r="B120" s="984"/>
      <c r="C120" s="957" t="s">
        <v>423</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447</v>
      </c>
      <c r="AV120" s="1027"/>
      <c r="AW120" s="1027"/>
      <c r="AX120" s="1027"/>
      <c r="AY120" s="1028"/>
      <c r="AZ120" s="964" t="s">
        <v>448</v>
      </c>
      <c r="BA120" s="932"/>
      <c r="BB120" s="932"/>
      <c r="BC120" s="932"/>
      <c r="BD120" s="932"/>
      <c r="BE120" s="932"/>
      <c r="BF120" s="932"/>
      <c r="BG120" s="932"/>
      <c r="BH120" s="932"/>
      <c r="BI120" s="932"/>
      <c r="BJ120" s="932"/>
      <c r="BK120" s="932"/>
      <c r="BL120" s="932"/>
      <c r="BM120" s="932"/>
      <c r="BN120" s="932"/>
      <c r="BO120" s="932"/>
      <c r="BP120" s="933"/>
      <c r="BQ120" s="965">
        <v>19727100</v>
      </c>
      <c r="BR120" s="966"/>
      <c r="BS120" s="966"/>
      <c r="BT120" s="966"/>
      <c r="BU120" s="966"/>
      <c r="BV120" s="966">
        <v>21562200</v>
      </c>
      <c r="BW120" s="966"/>
      <c r="BX120" s="966"/>
      <c r="BY120" s="966"/>
      <c r="BZ120" s="966"/>
      <c r="CA120" s="966">
        <v>22501215</v>
      </c>
      <c r="CB120" s="966"/>
      <c r="CC120" s="966"/>
      <c r="CD120" s="966"/>
      <c r="CE120" s="966"/>
      <c r="CF120" s="979">
        <v>59.4</v>
      </c>
      <c r="CG120" s="980"/>
      <c r="CH120" s="980"/>
      <c r="CI120" s="980"/>
      <c r="CJ120" s="980"/>
      <c r="CK120" s="1041" t="s">
        <v>449</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6995040</v>
      </c>
      <c r="DH120" s="966"/>
      <c r="DI120" s="966"/>
      <c r="DJ120" s="966"/>
      <c r="DK120" s="966"/>
      <c r="DL120" s="966">
        <v>6517309</v>
      </c>
      <c r="DM120" s="966"/>
      <c r="DN120" s="966"/>
      <c r="DO120" s="966"/>
      <c r="DP120" s="966"/>
      <c r="DQ120" s="966">
        <v>6414590</v>
      </c>
      <c r="DR120" s="966"/>
      <c r="DS120" s="966"/>
      <c r="DT120" s="966"/>
      <c r="DU120" s="966"/>
      <c r="DV120" s="967">
        <v>16.899999999999999</v>
      </c>
      <c r="DW120" s="967"/>
      <c r="DX120" s="967"/>
      <c r="DY120" s="967"/>
      <c r="DZ120" s="968"/>
    </row>
    <row r="121" spans="1:130" s="212" customFormat="1" ht="26.25" customHeight="1" x14ac:dyDescent="0.2">
      <c r="A121" s="1092"/>
      <c r="B121" s="984"/>
      <c r="C121" s="1009" t="s">
        <v>450</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45588</v>
      </c>
      <c r="AB121" s="994"/>
      <c r="AC121" s="994"/>
      <c r="AD121" s="994"/>
      <c r="AE121" s="995"/>
      <c r="AF121" s="996">
        <v>45588</v>
      </c>
      <c r="AG121" s="994"/>
      <c r="AH121" s="994"/>
      <c r="AI121" s="994"/>
      <c r="AJ121" s="995"/>
      <c r="AK121" s="996">
        <v>45588</v>
      </c>
      <c r="AL121" s="994"/>
      <c r="AM121" s="994"/>
      <c r="AN121" s="994"/>
      <c r="AO121" s="995"/>
      <c r="AP121" s="997">
        <v>0.1</v>
      </c>
      <c r="AQ121" s="998"/>
      <c r="AR121" s="998"/>
      <c r="AS121" s="998"/>
      <c r="AT121" s="999"/>
      <c r="AU121" s="1029"/>
      <c r="AV121" s="1030"/>
      <c r="AW121" s="1030"/>
      <c r="AX121" s="1030"/>
      <c r="AY121" s="1031"/>
      <c r="AZ121" s="957" t="s">
        <v>451</v>
      </c>
      <c r="BA121" s="958"/>
      <c r="BB121" s="958"/>
      <c r="BC121" s="958"/>
      <c r="BD121" s="958"/>
      <c r="BE121" s="958"/>
      <c r="BF121" s="958"/>
      <c r="BG121" s="958"/>
      <c r="BH121" s="958"/>
      <c r="BI121" s="958"/>
      <c r="BJ121" s="958"/>
      <c r="BK121" s="958"/>
      <c r="BL121" s="958"/>
      <c r="BM121" s="958"/>
      <c r="BN121" s="958"/>
      <c r="BO121" s="958"/>
      <c r="BP121" s="959"/>
      <c r="BQ121" s="960">
        <v>11977200</v>
      </c>
      <c r="BR121" s="961"/>
      <c r="BS121" s="961"/>
      <c r="BT121" s="961"/>
      <c r="BU121" s="961"/>
      <c r="BV121" s="961">
        <v>12972027</v>
      </c>
      <c r="BW121" s="961"/>
      <c r="BX121" s="961"/>
      <c r="BY121" s="961"/>
      <c r="BZ121" s="961"/>
      <c r="CA121" s="961">
        <v>12597348</v>
      </c>
      <c r="CB121" s="961"/>
      <c r="CC121" s="961"/>
      <c r="CD121" s="961"/>
      <c r="CE121" s="961"/>
      <c r="CF121" s="955">
        <v>33.200000000000003</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v>6424902</v>
      </c>
      <c r="DH121" s="961"/>
      <c r="DI121" s="961"/>
      <c r="DJ121" s="961"/>
      <c r="DK121" s="961"/>
      <c r="DL121" s="961">
        <v>5909887</v>
      </c>
      <c r="DM121" s="961"/>
      <c r="DN121" s="961"/>
      <c r="DO121" s="961"/>
      <c r="DP121" s="961"/>
      <c r="DQ121" s="961">
        <v>5463300</v>
      </c>
      <c r="DR121" s="961"/>
      <c r="DS121" s="961"/>
      <c r="DT121" s="961"/>
      <c r="DU121" s="961"/>
      <c r="DV121" s="962">
        <v>14.4</v>
      </c>
      <c r="DW121" s="962"/>
      <c r="DX121" s="962"/>
      <c r="DY121" s="962"/>
      <c r="DZ121" s="963"/>
    </row>
    <row r="122" spans="1:130" s="212" customFormat="1" ht="26.25" customHeight="1" x14ac:dyDescent="0.2">
      <c r="A122" s="1092"/>
      <c r="B122" s="984"/>
      <c r="C122" s="957" t="s">
        <v>433</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452</v>
      </c>
      <c r="BA122" s="1000"/>
      <c r="BB122" s="1000"/>
      <c r="BC122" s="1000"/>
      <c r="BD122" s="1000"/>
      <c r="BE122" s="1000"/>
      <c r="BF122" s="1000"/>
      <c r="BG122" s="1000"/>
      <c r="BH122" s="1000"/>
      <c r="BI122" s="1000"/>
      <c r="BJ122" s="1000"/>
      <c r="BK122" s="1000"/>
      <c r="BL122" s="1000"/>
      <c r="BM122" s="1000"/>
      <c r="BN122" s="1000"/>
      <c r="BO122" s="1000"/>
      <c r="BP122" s="1001"/>
      <c r="BQ122" s="1034">
        <v>60547756</v>
      </c>
      <c r="BR122" s="1035"/>
      <c r="BS122" s="1035"/>
      <c r="BT122" s="1035"/>
      <c r="BU122" s="1035"/>
      <c r="BV122" s="1035">
        <v>59419715</v>
      </c>
      <c r="BW122" s="1035"/>
      <c r="BX122" s="1035"/>
      <c r="BY122" s="1035"/>
      <c r="BZ122" s="1035"/>
      <c r="CA122" s="1035">
        <v>56768686</v>
      </c>
      <c r="CB122" s="1035"/>
      <c r="CC122" s="1035"/>
      <c r="CD122" s="1035"/>
      <c r="CE122" s="1035"/>
      <c r="CF122" s="1052">
        <v>149.80000000000001</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v>9923</v>
      </c>
      <c r="DH122" s="961"/>
      <c r="DI122" s="961"/>
      <c r="DJ122" s="961"/>
      <c r="DK122" s="961"/>
      <c r="DL122" s="961">
        <v>8175</v>
      </c>
      <c r="DM122" s="961"/>
      <c r="DN122" s="961"/>
      <c r="DO122" s="961"/>
      <c r="DP122" s="961"/>
      <c r="DQ122" s="961">
        <v>7529</v>
      </c>
      <c r="DR122" s="961"/>
      <c r="DS122" s="961"/>
      <c r="DT122" s="961"/>
      <c r="DU122" s="961"/>
      <c r="DV122" s="962">
        <v>0</v>
      </c>
      <c r="DW122" s="962"/>
      <c r="DX122" s="962"/>
      <c r="DY122" s="962"/>
      <c r="DZ122" s="963"/>
    </row>
    <row r="123" spans="1:130" s="212" customFormat="1" ht="26.25" customHeight="1" x14ac:dyDescent="0.2">
      <c r="A123" s="1092"/>
      <c r="B123" s="984"/>
      <c r="C123" s="957" t="s">
        <v>439</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453</v>
      </c>
      <c r="BP123" s="1040"/>
      <c r="BQ123" s="1098">
        <v>92252056</v>
      </c>
      <c r="BR123" s="1099"/>
      <c r="BS123" s="1099"/>
      <c r="BT123" s="1099"/>
      <c r="BU123" s="1099"/>
      <c r="BV123" s="1099">
        <v>93953942</v>
      </c>
      <c r="BW123" s="1099"/>
      <c r="BX123" s="1099"/>
      <c r="BY123" s="1099"/>
      <c r="BZ123" s="1099"/>
      <c r="CA123" s="1099">
        <v>91867249</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442</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454</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455</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444</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456</v>
      </c>
      <c r="CL125" s="1042"/>
      <c r="CM125" s="1042"/>
      <c r="CN125" s="1042"/>
      <c r="CO125" s="1043"/>
      <c r="CP125" s="964" t="s">
        <v>457</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446</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60158</v>
      </c>
      <c r="AB126" s="994"/>
      <c r="AC126" s="994"/>
      <c r="AD126" s="994"/>
      <c r="AE126" s="995"/>
      <c r="AF126" s="996">
        <v>87220</v>
      </c>
      <c r="AG126" s="994"/>
      <c r="AH126" s="994"/>
      <c r="AI126" s="994"/>
      <c r="AJ126" s="995"/>
      <c r="AK126" s="996">
        <v>84726</v>
      </c>
      <c r="AL126" s="994"/>
      <c r="AM126" s="994"/>
      <c r="AN126" s="994"/>
      <c r="AO126" s="995"/>
      <c r="AP126" s="997">
        <v>0.2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458</v>
      </c>
      <c r="CQ126" s="958"/>
      <c r="CR126" s="958"/>
      <c r="CS126" s="958"/>
      <c r="CT126" s="958"/>
      <c r="CU126" s="958"/>
      <c r="CV126" s="958"/>
      <c r="CW126" s="958"/>
      <c r="CX126" s="958"/>
      <c r="CY126" s="958"/>
      <c r="CZ126" s="958"/>
      <c r="DA126" s="958"/>
      <c r="DB126" s="958"/>
      <c r="DC126" s="958"/>
      <c r="DD126" s="958"/>
      <c r="DE126" s="958"/>
      <c r="DF126" s="959"/>
      <c r="DG126" s="960">
        <v>2015056</v>
      </c>
      <c r="DH126" s="961"/>
      <c r="DI126" s="961"/>
      <c r="DJ126" s="961"/>
      <c r="DK126" s="961"/>
      <c r="DL126" s="961">
        <v>1719064</v>
      </c>
      <c r="DM126" s="961"/>
      <c r="DN126" s="961"/>
      <c r="DO126" s="961"/>
      <c r="DP126" s="961"/>
      <c r="DQ126" s="961">
        <v>1649603</v>
      </c>
      <c r="DR126" s="961"/>
      <c r="DS126" s="961"/>
      <c r="DT126" s="961"/>
      <c r="DU126" s="961"/>
      <c r="DV126" s="962">
        <v>4.4000000000000004</v>
      </c>
      <c r="DW126" s="962"/>
      <c r="DX126" s="962"/>
      <c r="DY126" s="962"/>
      <c r="DZ126" s="963"/>
    </row>
    <row r="127" spans="1:130" s="212" customFormat="1" ht="26.25" customHeight="1" x14ac:dyDescent="0.2">
      <c r="A127" s="1093"/>
      <c r="B127" s="986"/>
      <c r="C127" s="1008" t="s">
        <v>459</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460</v>
      </c>
      <c r="AY127" s="1067"/>
      <c r="AZ127" s="1067"/>
      <c r="BA127" s="1067"/>
      <c r="BB127" s="1067"/>
      <c r="BC127" s="1067"/>
      <c r="BD127" s="1067"/>
      <c r="BE127" s="1068"/>
      <c r="BF127" s="1069" t="s">
        <v>461</v>
      </c>
      <c r="BG127" s="1067"/>
      <c r="BH127" s="1067"/>
      <c r="BI127" s="1067"/>
      <c r="BJ127" s="1067"/>
      <c r="BK127" s="1067"/>
      <c r="BL127" s="1068"/>
      <c r="BM127" s="1069" t="s">
        <v>462</v>
      </c>
      <c r="BN127" s="1067"/>
      <c r="BO127" s="1067"/>
      <c r="BP127" s="1067"/>
      <c r="BQ127" s="1067"/>
      <c r="BR127" s="1067"/>
      <c r="BS127" s="1068"/>
      <c r="BT127" s="1069" t="s">
        <v>463</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464</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465</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466</v>
      </c>
      <c r="X128" s="1078"/>
      <c r="Y128" s="1078"/>
      <c r="Z128" s="1079"/>
      <c r="AA128" s="1080">
        <v>1533411</v>
      </c>
      <c r="AB128" s="1081"/>
      <c r="AC128" s="1081"/>
      <c r="AD128" s="1081"/>
      <c r="AE128" s="1082"/>
      <c r="AF128" s="1083">
        <v>1481909</v>
      </c>
      <c r="AG128" s="1081"/>
      <c r="AH128" s="1081"/>
      <c r="AI128" s="1081"/>
      <c r="AJ128" s="1082"/>
      <c r="AK128" s="1083">
        <v>1401599</v>
      </c>
      <c r="AL128" s="1081"/>
      <c r="AM128" s="1081"/>
      <c r="AN128" s="1081"/>
      <c r="AO128" s="1082"/>
      <c r="AP128" s="1084"/>
      <c r="AQ128" s="1085"/>
      <c r="AR128" s="1085"/>
      <c r="AS128" s="1085"/>
      <c r="AT128" s="1086"/>
      <c r="AU128" s="214"/>
      <c r="AV128" s="214"/>
      <c r="AW128" s="214"/>
      <c r="AX128" s="931" t="s">
        <v>467</v>
      </c>
      <c r="AY128" s="932"/>
      <c r="AZ128" s="932"/>
      <c r="BA128" s="932"/>
      <c r="BB128" s="932"/>
      <c r="BC128" s="932"/>
      <c r="BD128" s="932"/>
      <c r="BE128" s="933"/>
      <c r="BF128" s="1087" t="s">
        <v>122</v>
      </c>
      <c r="BG128" s="1088"/>
      <c r="BH128" s="1088"/>
      <c r="BI128" s="1088"/>
      <c r="BJ128" s="1088"/>
      <c r="BK128" s="1088"/>
      <c r="BL128" s="1089"/>
      <c r="BM128" s="1087">
        <v>11.38</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468</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469</v>
      </c>
      <c r="X129" s="1106"/>
      <c r="Y129" s="1106"/>
      <c r="Z129" s="1107"/>
      <c r="AA129" s="993">
        <v>41239256</v>
      </c>
      <c r="AB129" s="994"/>
      <c r="AC129" s="994"/>
      <c r="AD129" s="994"/>
      <c r="AE129" s="995"/>
      <c r="AF129" s="996">
        <v>42242230</v>
      </c>
      <c r="AG129" s="994"/>
      <c r="AH129" s="994"/>
      <c r="AI129" s="994"/>
      <c r="AJ129" s="995"/>
      <c r="AK129" s="996">
        <v>43144915</v>
      </c>
      <c r="AL129" s="994"/>
      <c r="AM129" s="994"/>
      <c r="AN129" s="994"/>
      <c r="AO129" s="995"/>
      <c r="AP129" s="1108"/>
      <c r="AQ129" s="1109"/>
      <c r="AR129" s="1109"/>
      <c r="AS129" s="1109"/>
      <c r="AT129" s="1110"/>
      <c r="AU129" s="215"/>
      <c r="AV129" s="215"/>
      <c r="AW129" s="215"/>
      <c r="AX129" s="1100" t="s">
        <v>470</v>
      </c>
      <c r="AY129" s="958"/>
      <c r="AZ129" s="958"/>
      <c r="BA129" s="958"/>
      <c r="BB129" s="958"/>
      <c r="BC129" s="958"/>
      <c r="BD129" s="958"/>
      <c r="BE129" s="959"/>
      <c r="BF129" s="1101" t="s">
        <v>122</v>
      </c>
      <c r="BG129" s="1102"/>
      <c r="BH129" s="1102"/>
      <c r="BI129" s="1102"/>
      <c r="BJ129" s="1102"/>
      <c r="BK129" s="1102"/>
      <c r="BL129" s="1103"/>
      <c r="BM129" s="1101">
        <v>16.38</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471</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472</v>
      </c>
      <c r="X130" s="1106"/>
      <c r="Y130" s="1106"/>
      <c r="Z130" s="1107"/>
      <c r="AA130" s="993">
        <v>5412969</v>
      </c>
      <c r="AB130" s="994"/>
      <c r="AC130" s="994"/>
      <c r="AD130" s="994"/>
      <c r="AE130" s="995"/>
      <c r="AF130" s="996">
        <v>5387850</v>
      </c>
      <c r="AG130" s="994"/>
      <c r="AH130" s="994"/>
      <c r="AI130" s="994"/>
      <c r="AJ130" s="995"/>
      <c r="AK130" s="996">
        <v>5253355</v>
      </c>
      <c r="AL130" s="994"/>
      <c r="AM130" s="994"/>
      <c r="AN130" s="994"/>
      <c r="AO130" s="995"/>
      <c r="AP130" s="1108"/>
      <c r="AQ130" s="1109"/>
      <c r="AR130" s="1109"/>
      <c r="AS130" s="1109"/>
      <c r="AT130" s="1110"/>
      <c r="AU130" s="215"/>
      <c r="AV130" s="215"/>
      <c r="AW130" s="215"/>
      <c r="AX130" s="1100" t="s">
        <v>473</v>
      </c>
      <c r="AY130" s="958"/>
      <c r="AZ130" s="958"/>
      <c r="BA130" s="958"/>
      <c r="BB130" s="958"/>
      <c r="BC130" s="958"/>
      <c r="BD130" s="958"/>
      <c r="BE130" s="959"/>
      <c r="BF130" s="1136">
        <v>-0.6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474</v>
      </c>
      <c r="X131" s="1143"/>
      <c r="Y131" s="1143"/>
      <c r="Z131" s="1144"/>
      <c r="AA131" s="1039">
        <v>35826287</v>
      </c>
      <c r="AB131" s="1021"/>
      <c r="AC131" s="1021"/>
      <c r="AD131" s="1021"/>
      <c r="AE131" s="1022"/>
      <c r="AF131" s="1020">
        <v>36854380</v>
      </c>
      <c r="AG131" s="1021"/>
      <c r="AH131" s="1021"/>
      <c r="AI131" s="1021"/>
      <c r="AJ131" s="1022"/>
      <c r="AK131" s="1020">
        <v>37891560</v>
      </c>
      <c r="AL131" s="1021"/>
      <c r="AM131" s="1021"/>
      <c r="AN131" s="1021"/>
      <c r="AO131" s="1022"/>
      <c r="AP131" s="1145"/>
      <c r="AQ131" s="1146"/>
      <c r="AR131" s="1146"/>
      <c r="AS131" s="1146"/>
      <c r="AT131" s="1147"/>
      <c r="AU131" s="215"/>
      <c r="AV131" s="215"/>
      <c r="AW131" s="215"/>
      <c r="AX131" s="1118" t="s">
        <v>475</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476</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477</v>
      </c>
      <c r="W132" s="1129"/>
      <c r="X132" s="1129"/>
      <c r="Y132" s="1129"/>
      <c r="Z132" s="1130"/>
      <c r="AA132" s="1131">
        <v>-0.59429546799999999</v>
      </c>
      <c r="AB132" s="1132"/>
      <c r="AC132" s="1132"/>
      <c r="AD132" s="1132"/>
      <c r="AE132" s="1133"/>
      <c r="AF132" s="1134">
        <v>-0.80947230699999995</v>
      </c>
      <c r="AG132" s="1132"/>
      <c r="AH132" s="1132"/>
      <c r="AI132" s="1132"/>
      <c r="AJ132" s="1133"/>
      <c r="AK132" s="1134">
        <v>-0.52391878300000005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478</v>
      </c>
      <c r="W133" s="1112"/>
      <c r="X133" s="1112"/>
      <c r="Y133" s="1112"/>
      <c r="Z133" s="1113"/>
      <c r="AA133" s="1114">
        <v>-0.8</v>
      </c>
      <c r="AB133" s="1115"/>
      <c r="AC133" s="1115"/>
      <c r="AD133" s="1115"/>
      <c r="AE133" s="1116"/>
      <c r="AF133" s="1114">
        <v>-0.9</v>
      </c>
      <c r="AG133" s="1115"/>
      <c r="AH133" s="1115"/>
      <c r="AI133" s="1115"/>
      <c r="AJ133" s="1116"/>
      <c r="AK133" s="1114">
        <v>-0.6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EER954vnmCRtPy2vmBX+jAx0JVA/3t/sNtjFBx0rkF1kvpIxarXLeEQ4nVl/DN8OStQm1QcAcPV41/4Vy2V1g==" saltValue="f/t9dc8Wf8Vkww5YOMh+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rOFvQ4MbeAhd69eqoBEJpttKKKdbpomTbvrc4SySfSuoTuucErGSJK115Z902HOm3iQH30yVA4z3H6mtrkrJQ==" saltValue="d+lIFwVZV+FphCF7On7W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wYt6hw1cBV7ANuyrFAaYdReWFyZpeTIYDrobNLHxFnX4oodEdnkrp4wSoS/hmBf5uyYjdFsS6el4ZDb4yhIsg==" saltValue="xWxIpIg2YWtHmYnhQtp2O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8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49" t="s">
        <v>482</v>
      </c>
      <c r="AP7" s="253"/>
      <c r="AQ7" s="254" t="s">
        <v>483</v>
      </c>
      <c r="AR7" s="255"/>
    </row>
    <row r="8" spans="1:46" ht="13.2" x14ac:dyDescent="0.2">
      <c r="A8" s="247"/>
      <c r="AK8" s="256"/>
      <c r="AL8" s="257"/>
      <c r="AM8" s="257"/>
      <c r="AN8" s="258"/>
      <c r="AO8" s="1150"/>
      <c r="AP8" s="259" t="s">
        <v>484</v>
      </c>
      <c r="AQ8" s="260" t="s">
        <v>485</v>
      </c>
      <c r="AR8" s="261" t="s">
        <v>486</v>
      </c>
    </row>
    <row r="9" spans="1:46" ht="13.2" x14ac:dyDescent="0.2">
      <c r="A9" s="247"/>
      <c r="AK9" s="1151" t="s">
        <v>487</v>
      </c>
      <c r="AL9" s="1152"/>
      <c r="AM9" s="1152"/>
      <c r="AN9" s="1153"/>
      <c r="AO9" s="262">
        <v>13548018</v>
      </c>
      <c r="AP9" s="262">
        <v>72878</v>
      </c>
      <c r="AQ9" s="263">
        <v>77644</v>
      </c>
      <c r="AR9" s="264">
        <v>-6.1</v>
      </c>
    </row>
    <row r="10" spans="1:46" ht="13.5" customHeight="1" x14ac:dyDescent="0.2">
      <c r="A10" s="247"/>
      <c r="AK10" s="1151" t="s">
        <v>488</v>
      </c>
      <c r="AL10" s="1152"/>
      <c r="AM10" s="1152"/>
      <c r="AN10" s="1153"/>
      <c r="AO10" s="265">
        <v>14833</v>
      </c>
      <c r="AP10" s="265">
        <v>80</v>
      </c>
      <c r="AQ10" s="266">
        <v>3127</v>
      </c>
      <c r="AR10" s="267">
        <v>-97.4</v>
      </c>
    </row>
    <row r="11" spans="1:46" ht="13.5" customHeight="1" x14ac:dyDescent="0.2">
      <c r="A11" s="247"/>
      <c r="AK11" s="1151" t="s">
        <v>489</v>
      </c>
      <c r="AL11" s="1152"/>
      <c r="AM11" s="1152"/>
      <c r="AN11" s="1153"/>
      <c r="AO11" s="265" t="s">
        <v>490</v>
      </c>
      <c r="AP11" s="265" t="s">
        <v>490</v>
      </c>
      <c r="AQ11" s="266">
        <v>461</v>
      </c>
      <c r="AR11" s="267" t="s">
        <v>490</v>
      </c>
    </row>
    <row r="12" spans="1:46" ht="13.5" customHeight="1" x14ac:dyDescent="0.2">
      <c r="A12" s="247"/>
      <c r="AK12" s="1151" t="s">
        <v>491</v>
      </c>
      <c r="AL12" s="1152"/>
      <c r="AM12" s="1152"/>
      <c r="AN12" s="1153"/>
      <c r="AO12" s="265" t="s">
        <v>490</v>
      </c>
      <c r="AP12" s="265" t="s">
        <v>490</v>
      </c>
      <c r="AQ12" s="266">
        <v>21</v>
      </c>
      <c r="AR12" s="267" t="s">
        <v>490</v>
      </c>
    </row>
    <row r="13" spans="1:46" ht="13.5" customHeight="1" x14ac:dyDescent="0.2">
      <c r="A13" s="247"/>
      <c r="AK13" s="1151" t="s">
        <v>492</v>
      </c>
      <c r="AL13" s="1152"/>
      <c r="AM13" s="1152"/>
      <c r="AN13" s="1153"/>
      <c r="AO13" s="265" t="s">
        <v>490</v>
      </c>
      <c r="AP13" s="265" t="s">
        <v>490</v>
      </c>
      <c r="AQ13" s="266">
        <v>2269</v>
      </c>
      <c r="AR13" s="267" t="s">
        <v>490</v>
      </c>
    </row>
    <row r="14" spans="1:46" ht="13.5" customHeight="1" x14ac:dyDescent="0.2">
      <c r="A14" s="247"/>
      <c r="AK14" s="1151" t="s">
        <v>493</v>
      </c>
      <c r="AL14" s="1152"/>
      <c r="AM14" s="1152"/>
      <c r="AN14" s="1153"/>
      <c r="AO14" s="265">
        <v>259642</v>
      </c>
      <c r="AP14" s="265">
        <v>1397</v>
      </c>
      <c r="AQ14" s="266">
        <v>1565</v>
      </c>
      <c r="AR14" s="267">
        <v>-10.7</v>
      </c>
    </row>
    <row r="15" spans="1:46" ht="13.5" customHeight="1" x14ac:dyDescent="0.2">
      <c r="A15" s="247"/>
      <c r="AK15" s="1154" t="s">
        <v>494</v>
      </c>
      <c r="AL15" s="1155"/>
      <c r="AM15" s="1155"/>
      <c r="AN15" s="1156"/>
      <c r="AO15" s="265">
        <v>-712034</v>
      </c>
      <c r="AP15" s="265">
        <v>-3830</v>
      </c>
      <c r="AQ15" s="266">
        <v>-4222</v>
      </c>
      <c r="AR15" s="267">
        <v>-9.3000000000000007</v>
      </c>
    </row>
    <row r="16" spans="1:46" ht="13.2" x14ac:dyDescent="0.2">
      <c r="A16" s="247"/>
      <c r="AK16" s="1154" t="s">
        <v>177</v>
      </c>
      <c r="AL16" s="1155"/>
      <c r="AM16" s="1155"/>
      <c r="AN16" s="1156"/>
      <c r="AO16" s="265">
        <v>13110459</v>
      </c>
      <c r="AP16" s="265">
        <v>70524</v>
      </c>
      <c r="AQ16" s="266">
        <v>80866</v>
      </c>
      <c r="AR16" s="267">
        <v>-12.8</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57" t="s">
        <v>499</v>
      </c>
      <c r="AL21" s="1158"/>
      <c r="AM21" s="1158"/>
      <c r="AN21" s="1159"/>
      <c r="AO21" s="277">
        <v>6.46</v>
      </c>
      <c r="AP21" s="278">
        <v>7.29</v>
      </c>
      <c r="AQ21" s="279">
        <v>-0.83</v>
      </c>
      <c r="AS21" s="280"/>
      <c r="AT21" s="276"/>
    </row>
    <row r="22" spans="1:46" s="248" customFormat="1" ht="13.2" x14ac:dyDescent="0.2">
      <c r="A22" s="276"/>
      <c r="AK22" s="1157" t="s">
        <v>500</v>
      </c>
      <c r="AL22" s="1158"/>
      <c r="AM22" s="1158"/>
      <c r="AN22" s="1159"/>
      <c r="AO22" s="281">
        <v>101.8</v>
      </c>
      <c r="AP22" s="282">
        <v>98.9</v>
      </c>
      <c r="AQ22" s="283">
        <v>2.9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501</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49" t="s">
        <v>482</v>
      </c>
      <c r="AP30" s="253"/>
      <c r="AQ30" s="254" t="s">
        <v>483</v>
      </c>
      <c r="AR30" s="255"/>
    </row>
    <row r="31" spans="1:46" ht="13.2" x14ac:dyDescent="0.2">
      <c r="A31" s="247"/>
      <c r="AK31" s="256"/>
      <c r="AL31" s="257"/>
      <c r="AM31" s="257"/>
      <c r="AN31" s="258"/>
      <c r="AO31" s="1150"/>
      <c r="AP31" s="259" t="s">
        <v>484</v>
      </c>
      <c r="AQ31" s="260" t="s">
        <v>485</v>
      </c>
      <c r="AR31" s="261" t="s">
        <v>486</v>
      </c>
    </row>
    <row r="32" spans="1:46" ht="27" customHeight="1" x14ac:dyDescent="0.2">
      <c r="A32" s="247"/>
      <c r="AK32" s="1165" t="s">
        <v>504</v>
      </c>
      <c r="AL32" s="1166"/>
      <c r="AM32" s="1166"/>
      <c r="AN32" s="1167"/>
      <c r="AO32" s="291">
        <v>5121809</v>
      </c>
      <c r="AP32" s="291">
        <v>27551</v>
      </c>
      <c r="AQ32" s="292">
        <v>35121</v>
      </c>
      <c r="AR32" s="293">
        <v>-21.6</v>
      </c>
    </row>
    <row r="33" spans="1:46" ht="13.5" customHeight="1" x14ac:dyDescent="0.2">
      <c r="A33" s="247"/>
      <c r="AK33" s="1165" t="s">
        <v>505</v>
      </c>
      <c r="AL33" s="1166"/>
      <c r="AM33" s="1166"/>
      <c r="AN33" s="1167"/>
      <c r="AO33" s="291" t="s">
        <v>490</v>
      </c>
      <c r="AP33" s="291" t="s">
        <v>490</v>
      </c>
      <c r="AQ33" s="292" t="s">
        <v>490</v>
      </c>
      <c r="AR33" s="293" t="s">
        <v>490</v>
      </c>
    </row>
    <row r="34" spans="1:46" ht="27" customHeight="1" x14ac:dyDescent="0.2">
      <c r="A34" s="247"/>
      <c r="AK34" s="1165" t="s">
        <v>506</v>
      </c>
      <c r="AL34" s="1166"/>
      <c r="AM34" s="1166"/>
      <c r="AN34" s="1167"/>
      <c r="AO34" s="291" t="s">
        <v>490</v>
      </c>
      <c r="AP34" s="291" t="s">
        <v>490</v>
      </c>
      <c r="AQ34" s="292" t="s">
        <v>490</v>
      </c>
      <c r="AR34" s="293" t="s">
        <v>490</v>
      </c>
    </row>
    <row r="35" spans="1:46" ht="27" customHeight="1" x14ac:dyDescent="0.2">
      <c r="A35" s="247"/>
      <c r="AK35" s="1165" t="s">
        <v>507</v>
      </c>
      <c r="AL35" s="1166"/>
      <c r="AM35" s="1166"/>
      <c r="AN35" s="1167"/>
      <c r="AO35" s="291">
        <v>1097743</v>
      </c>
      <c r="AP35" s="291">
        <v>5905</v>
      </c>
      <c r="AQ35" s="292">
        <v>9493</v>
      </c>
      <c r="AR35" s="293">
        <v>-37.799999999999997</v>
      </c>
    </row>
    <row r="36" spans="1:46" ht="27" customHeight="1" x14ac:dyDescent="0.2">
      <c r="A36" s="247"/>
      <c r="AK36" s="1165" t="s">
        <v>508</v>
      </c>
      <c r="AL36" s="1166"/>
      <c r="AM36" s="1166"/>
      <c r="AN36" s="1167"/>
      <c r="AO36" s="291" t="s">
        <v>490</v>
      </c>
      <c r="AP36" s="291" t="s">
        <v>490</v>
      </c>
      <c r="AQ36" s="292">
        <v>807</v>
      </c>
      <c r="AR36" s="293" t="s">
        <v>490</v>
      </c>
    </row>
    <row r="37" spans="1:46" ht="13.5" customHeight="1" x14ac:dyDescent="0.2">
      <c r="A37" s="247"/>
      <c r="AK37" s="1165" t="s">
        <v>509</v>
      </c>
      <c r="AL37" s="1166"/>
      <c r="AM37" s="1166"/>
      <c r="AN37" s="1167"/>
      <c r="AO37" s="291">
        <v>236881</v>
      </c>
      <c r="AP37" s="291">
        <v>1274</v>
      </c>
      <c r="AQ37" s="292">
        <v>509</v>
      </c>
      <c r="AR37" s="293">
        <v>150.30000000000001</v>
      </c>
    </row>
    <row r="38" spans="1:46" ht="27" customHeight="1" x14ac:dyDescent="0.2">
      <c r="A38" s="247"/>
      <c r="AK38" s="1168" t="s">
        <v>510</v>
      </c>
      <c r="AL38" s="1169"/>
      <c r="AM38" s="1169"/>
      <c r="AN38" s="1170"/>
      <c r="AO38" s="294" t="s">
        <v>490</v>
      </c>
      <c r="AP38" s="294" t="s">
        <v>490</v>
      </c>
      <c r="AQ38" s="295" t="s">
        <v>490</v>
      </c>
      <c r="AR38" s="283" t="s">
        <v>490</v>
      </c>
      <c r="AS38" s="290"/>
    </row>
    <row r="39" spans="1:46" ht="13.2" x14ac:dyDescent="0.2">
      <c r="A39" s="247"/>
      <c r="AK39" s="1168" t="s">
        <v>511</v>
      </c>
      <c r="AL39" s="1169"/>
      <c r="AM39" s="1169"/>
      <c r="AN39" s="1170"/>
      <c r="AO39" s="291">
        <v>-1401599</v>
      </c>
      <c r="AP39" s="291">
        <v>-7540</v>
      </c>
      <c r="AQ39" s="292">
        <v>-5799</v>
      </c>
      <c r="AR39" s="293">
        <v>30</v>
      </c>
      <c r="AS39" s="290"/>
    </row>
    <row r="40" spans="1:46" ht="27" customHeight="1" x14ac:dyDescent="0.2">
      <c r="A40" s="247"/>
      <c r="AK40" s="1165" t="s">
        <v>512</v>
      </c>
      <c r="AL40" s="1166"/>
      <c r="AM40" s="1166"/>
      <c r="AN40" s="1167"/>
      <c r="AO40" s="291">
        <v>-5253355</v>
      </c>
      <c r="AP40" s="291">
        <v>-28259</v>
      </c>
      <c r="AQ40" s="292">
        <v>-30948</v>
      </c>
      <c r="AR40" s="293">
        <v>-8.6999999999999993</v>
      </c>
      <c r="AS40" s="290"/>
    </row>
    <row r="41" spans="1:46" ht="13.2" x14ac:dyDescent="0.2">
      <c r="A41" s="247"/>
      <c r="AK41" s="1171" t="s">
        <v>287</v>
      </c>
      <c r="AL41" s="1172"/>
      <c r="AM41" s="1172"/>
      <c r="AN41" s="1173"/>
      <c r="AO41" s="291">
        <v>-198521</v>
      </c>
      <c r="AP41" s="291">
        <v>-1068</v>
      </c>
      <c r="AQ41" s="292">
        <v>9183</v>
      </c>
      <c r="AR41" s="293">
        <v>-111.6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60" t="s">
        <v>482</v>
      </c>
      <c r="AN49" s="1162" t="s">
        <v>515</v>
      </c>
      <c r="AO49" s="1163"/>
      <c r="AP49" s="1163"/>
      <c r="AQ49" s="1163"/>
      <c r="AR49" s="1164"/>
    </row>
    <row r="50" spans="1:44" ht="13.2" x14ac:dyDescent="0.2">
      <c r="A50" s="247"/>
      <c r="AK50" s="305"/>
      <c r="AL50" s="306"/>
      <c r="AM50" s="1161"/>
      <c r="AN50" s="307" t="s">
        <v>516</v>
      </c>
      <c r="AO50" s="308" t="s">
        <v>517</v>
      </c>
      <c r="AP50" s="309" t="s">
        <v>518</v>
      </c>
      <c r="AQ50" s="310" t="s">
        <v>519</v>
      </c>
      <c r="AR50" s="311" t="s">
        <v>520</v>
      </c>
    </row>
    <row r="51" spans="1:44" ht="13.2" x14ac:dyDescent="0.2">
      <c r="A51" s="247"/>
      <c r="AK51" s="303" t="s">
        <v>521</v>
      </c>
      <c r="AL51" s="304"/>
      <c r="AM51" s="312">
        <v>8687571</v>
      </c>
      <c r="AN51" s="313">
        <v>46512</v>
      </c>
      <c r="AO51" s="314">
        <v>-8.6999999999999993</v>
      </c>
      <c r="AP51" s="315">
        <v>60285</v>
      </c>
      <c r="AQ51" s="316">
        <v>6.4</v>
      </c>
      <c r="AR51" s="317">
        <v>-15.1</v>
      </c>
    </row>
    <row r="52" spans="1:44" ht="13.2" x14ac:dyDescent="0.2">
      <c r="A52" s="247"/>
      <c r="AK52" s="318"/>
      <c r="AL52" s="319" t="s">
        <v>522</v>
      </c>
      <c r="AM52" s="320">
        <v>4745224</v>
      </c>
      <c r="AN52" s="321">
        <v>25405</v>
      </c>
      <c r="AO52" s="322">
        <v>-26.8</v>
      </c>
      <c r="AP52" s="323">
        <v>36445</v>
      </c>
      <c r="AQ52" s="324">
        <v>5</v>
      </c>
      <c r="AR52" s="325">
        <v>-31.8</v>
      </c>
    </row>
    <row r="53" spans="1:44" ht="13.2" x14ac:dyDescent="0.2">
      <c r="A53" s="247"/>
      <c r="AK53" s="303" t="s">
        <v>523</v>
      </c>
      <c r="AL53" s="304"/>
      <c r="AM53" s="312">
        <v>9398001</v>
      </c>
      <c r="AN53" s="313">
        <v>50317</v>
      </c>
      <c r="AO53" s="314">
        <v>8.1999999999999993</v>
      </c>
      <c r="AP53" s="315">
        <v>52714</v>
      </c>
      <c r="AQ53" s="316">
        <v>-12.6</v>
      </c>
      <c r="AR53" s="317">
        <v>20.8</v>
      </c>
    </row>
    <row r="54" spans="1:44" ht="13.2" x14ac:dyDescent="0.2">
      <c r="A54" s="247"/>
      <c r="AK54" s="318"/>
      <c r="AL54" s="319" t="s">
        <v>522</v>
      </c>
      <c r="AM54" s="320">
        <v>6418354</v>
      </c>
      <c r="AN54" s="321">
        <v>34364</v>
      </c>
      <c r="AO54" s="322">
        <v>35.299999999999997</v>
      </c>
      <c r="AP54" s="323">
        <v>29032</v>
      </c>
      <c r="AQ54" s="324">
        <v>-20.3</v>
      </c>
      <c r="AR54" s="325">
        <v>55.6</v>
      </c>
    </row>
    <row r="55" spans="1:44" ht="13.2" x14ac:dyDescent="0.2">
      <c r="A55" s="247"/>
      <c r="AK55" s="303" t="s">
        <v>524</v>
      </c>
      <c r="AL55" s="304"/>
      <c r="AM55" s="312">
        <v>10667856</v>
      </c>
      <c r="AN55" s="313">
        <v>57193</v>
      </c>
      <c r="AO55" s="314">
        <v>13.7</v>
      </c>
      <c r="AP55" s="315">
        <v>46001</v>
      </c>
      <c r="AQ55" s="316">
        <v>-12.7</v>
      </c>
      <c r="AR55" s="317">
        <v>26.4</v>
      </c>
    </row>
    <row r="56" spans="1:44" ht="13.2" x14ac:dyDescent="0.2">
      <c r="A56" s="247"/>
      <c r="AK56" s="318"/>
      <c r="AL56" s="319" t="s">
        <v>522</v>
      </c>
      <c r="AM56" s="320">
        <v>6932954</v>
      </c>
      <c r="AN56" s="321">
        <v>37169</v>
      </c>
      <c r="AO56" s="322">
        <v>8.1999999999999993</v>
      </c>
      <c r="AP56" s="323">
        <v>27974</v>
      </c>
      <c r="AQ56" s="324">
        <v>-3.6</v>
      </c>
      <c r="AR56" s="325">
        <v>11.8</v>
      </c>
    </row>
    <row r="57" spans="1:44" ht="13.2" x14ac:dyDescent="0.2">
      <c r="A57" s="247"/>
      <c r="AK57" s="303" t="s">
        <v>525</v>
      </c>
      <c r="AL57" s="304"/>
      <c r="AM57" s="312">
        <v>10980917</v>
      </c>
      <c r="AN57" s="313">
        <v>58918</v>
      </c>
      <c r="AO57" s="314">
        <v>3</v>
      </c>
      <c r="AP57" s="315">
        <v>52878</v>
      </c>
      <c r="AQ57" s="316">
        <v>14.9</v>
      </c>
      <c r="AR57" s="317">
        <v>-11.9</v>
      </c>
    </row>
    <row r="58" spans="1:44" ht="13.2" x14ac:dyDescent="0.2">
      <c r="A58" s="247"/>
      <c r="AK58" s="318"/>
      <c r="AL58" s="319" t="s">
        <v>522</v>
      </c>
      <c r="AM58" s="320">
        <v>6574087</v>
      </c>
      <c r="AN58" s="321">
        <v>35273</v>
      </c>
      <c r="AO58" s="322">
        <v>-5.0999999999999996</v>
      </c>
      <c r="AP58" s="323">
        <v>32136</v>
      </c>
      <c r="AQ58" s="324">
        <v>14.9</v>
      </c>
      <c r="AR58" s="325">
        <v>-20</v>
      </c>
    </row>
    <row r="59" spans="1:44" ht="13.2" x14ac:dyDescent="0.2">
      <c r="A59" s="247"/>
      <c r="AK59" s="303" t="s">
        <v>526</v>
      </c>
      <c r="AL59" s="304"/>
      <c r="AM59" s="312">
        <v>9945008</v>
      </c>
      <c r="AN59" s="313">
        <v>53497</v>
      </c>
      <c r="AO59" s="314">
        <v>-9.1999999999999993</v>
      </c>
      <c r="AP59" s="315">
        <v>57911</v>
      </c>
      <c r="AQ59" s="316">
        <v>9.5</v>
      </c>
      <c r="AR59" s="317">
        <v>-18.7</v>
      </c>
    </row>
    <row r="60" spans="1:44" ht="13.2" x14ac:dyDescent="0.2">
      <c r="A60" s="247"/>
      <c r="AK60" s="318"/>
      <c r="AL60" s="319" t="s">
        <v>522</v>
      </c>
      <c r="AM60" s="320">
        <v>6231925</v>
      </c>
      <c r="AN60" s="321">
        <v>33523</v>
      </c>
      <c r="AO60" s="322">
        <v>-5</v>
      </c>
      <c r="AP60" s="323">
        <v>35132</v>
      </c>
      <c r="AQ60" s="324">
        <v>9.3000000000000007</v>
      </c>
      <c r="AR60" s="325">
        <v>-14.3</v>
      </c>
    </row>
    <row r="61" spans="1:44" ht="13.2" x14ac:dyDescent="0.2">
      <c r="A61" s="247"/>
      <c r="AK61" s="303" t="s">
        <v>527</v>
      </c>
      <c r="AL61" s="326"/>
      <c r="AM61" s="312">
        <v>9935871</v>
      </c>
      <c r="AN61" s="313">
        <v>53287</v>
      </c>
      <c r="AO61" s="314">
        <v>1.4</v>
      </c>
      <c r="AP61" s="315">
        <v>53958</v>
      </c>
      <c r="AQ61" s="327">
        <v>1.1000000000000001</v>
      </c>
      <c r="AR61" s="317">
        <v>0.3</v>
      </c>
    </row>
    <row r="62" spans="1:44" ht="13.2" x14ac:dyDescent="0.2">
      <c r="A62" s="247"/>
      <c r="AK62" s="318"/>
      <c r="AL62" s="319" t="s">
        <v>522</v>
      </c>
      <c r="AM62" s="320">
        <v>6180509</v>
      </c>
      <c r="AN62" s="321">
        <v>33147</v>
      </c>
      <c r="AO62" s="322">
        <v>1.3</v>
      </c>
      <c r="AP62" s="323">
        <v>32144</v>
      </c>
      <c r="AQ62" s="324">
        <v>1.1000000000000001</v>
      </c>
      <c r="AR62" s="325">
        <v>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Lm/6fABm1bLfLIHb9JujXsJfJJYkOD9nLjAkq5psXE5EOA2/3CW7DFJBO3r6Bq/EX1LB5lzxGfrs533qKYwlg==" saltValue="fYy47OohpoEaPGAw/uA5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VrbvsMA0IRaHahgFJfF+EKmPrCohAkAIru5odJH1IvhqCqjGII67+gr/Go1+H1Iis96ZSYuctkI+wpj1G0e23w==" saltValue="UYXl8WWa7vu+fFIgakk58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KUmOJ5s7I5SobBdeuVY5V8IL/e/TUrdduBj5Vli7JqWsWYK03N0UXOG0bKQAqt0+IJnqHNPFHQCpkzGhkZfZZw==" saltValue="6tnXS1ylV18AazLLtc5a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74" t="s">
        <v>3</v>
      </c>
      <c r="D47" s="1174"/>
      <c r="E47" s="1175"/>
      <c r="F47" s="11">
        <v>18.84</v>
      </c>
      <c r="G47" s="12">
        <v>19.12</v>
      </c>
      <c r="H47" s="12">
        <v>22.47</v>
      </c>
      <c r="I47" s="12">
        <v>24</v>
      </c>
      <c r="J47" s="13">
        <v>25.28</v>
      </c>
    </row>
    <row r="48" spans="2:10" ht="57.75" customHeight="1" x14ac:dyDescent="0.2">
      <c r="B48" s="14"/>
      <c r="C48" s="1176" t="s">
        <v>4</v>
      </c>
      <c r="D48" s="1176"/>
      <c r="E48" s="1177"/>
      <c r="F48" s="15">
        <v>7.24</v>
      </c>
      <c r="G48" s="16">
        <v>8.92</v>
      </c>
      <c r="H48" s="16">
        <v>9.61</v>
      </c>
      <c r="I48" s="16">
        <v>9.8699999999999992</v>
      </c>
      <c r="J48" s="17">
        <v>6.99</v>
      </c>
    </row>
    <row r="49" spans="2:10" ht="57.75" customHeight="1" thickBot="1" x14ac:dyDescent="0.25">
      <c r="B49" s="18"/>
      <c r="C49" s="1178" t="s">
        <v>5</v>
      </c>
      <c r="D49" s="1178"/>
      <c r="E49" s="1179"/>
      <c r="F49" s="19" t="s">
        <v>534</v>
      </c>
      <c r="G49" s="20">
        <v>3.52</v>
      </c>
      <c r="H49" s="20">
        <v>3.38</v>
      </c>
      <c r="I49" s="20">
        <v>2.56</v>
      </c>
      <c r="J49" s="21" t="s">
        <v>535</v>
      </c>
    </row>
    <row r="50" spans="2:10" ht="13.2" x14ac:dyDescent="0.2"/>
  </sheetData>
  <sheetProtection algorithmName="SHA-512" hashValue="cEgqATLiY+7HmiT+k4FN/7/An5Fi+/J4FYdgcMMRsb8ccw4mm34HbP+Oa1mbsrlEc2kaCIZPIelIcsjaIVaa8g==" saltValue="6rH6MF+/5Y5KkQmfmg/g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4" t="s">
        <v>536</v>
      </c>
      <c r="D34" s="1184"/>
      <c r="E34" s="1185"/>
      <c r="F34" s="32">
        <v>9.23</v>
      </c>
      <c r="G34" s="33">
        <v>11.68</v>
      </c>
      <c r="H34" s="33">
        <v>12.76</v>
      </c>
      <c r="I34" s="33">
        <v>12.22</v>
      </c>
      <c r="J34" s="34">
        <v>9.7799999999999994</v>
      </c>
      <c r="K34" s="22"/>
      <c r="L34" s="22"/>
      <c r="M34" s="22"/>
      <c r="N34" s="22"/>
      <c r="O34" s="22"/>
      <c r="P34" s="22"/>
    </row>
    <row r="35" spans="1:16" ht="39" customHeight="1" x14ac:dyDescent="0.2">
      <c r="A35" s="22"/>
      <c r="B35" s="35"/>
      <c r="C35" s="1180" t="s">
        <v>537</v>
      </c>
      <c r="D35" s="1180"/>
      <c r="E35" s="1181"/>
      <c r="F35" s="36">
        <v>7.24</v>
      </c>
      <c r="G35" s="37">
        <v>8.92</v>
      </c>
      <c r="H35" s="37">
        <v>9.6</v>
      </c>
      <c r="I35" s="37">
        <v>9.86</v>
      </c>
      <c r="J35" s="38">
        <v>6.98</v>
      </c>
      <c r="K35" s="22"/>
      <c r="L35" s="22"/>
      <c r="M35" s="22"/>
      <c r="N35" s="22"/>
      <c r="O35" s="22"/>
      <c r="P35" s="22"/>
    </row>
    <row r="36" spans="1:16" ht="39" customHeight="1" x14ac:dyDescent="0.2">
      <c r="A36" s="22"/>
      <c r="B36" s="35"/>
      <c r="C36" s="1180" t="s">
        <v>538</v>
      </c>
      <c r="D36" s="1180"/>
      <c r="E36" s="1181"/>
      <c r="F36" s="36">
        <v>6.46</v>
      </c>
      <c r="G36" s="37">
        <v>6.52</v>
      </c>
      <c r="H36" s="37">
        <v>6.49</v>
      </c>
      <c r="I36" s="37">
        <v>5.93</v>
      </c>
      <c r="J36" s="38">
        <v>5.39</v>
      </c>
      <c r="K36" s="22"/>
      <c r="L36" s="22"/>
      <c r="M36" s="22"/>
      <c r="N36" s="22"/>
      <c r="O36" s="22"/>
      <c r="P36" s="22"/>
    </row>
    <row r="37" spans="1:16" ht="39" customHeight="1" x14ac:dyDescent="0.2">
      <c r="A37" s="22"/>
      <c r="B37" s="35"/>
      <c r="C37" s="1180" t="s">
        <v>539</v>
      </c>
      <c r="D37" s="1180"/>
      <c r="E37" s="1181"/>
      <c r="F37" s="36">
        <v>1.0900000000000001</v>
      </c>
      <c r="G37" s="37">
        <v>1.48</v>
      </c>
      <c r="H37" s="37">
        <v>1.87</v>
      </c>
      <c r="I37" s="37">
        <v>1.86</v>
      </c>
      <c r="J37" s="38">
        <v>1.69</v>
      </c>
      <c r="K37" s="22"/>
      <c r="L37" s="22"/>
      <c r="M37" s="22"/>
      <c r="N37" s="22"/>
      <c r="O37" s="22"/>
      <c r="P37" s="22"/>
    </row>
    <row r="38" spans="1:16" ht="39" customHeight="1" x14ac:dyDescent="0.2">
      <c r="A38" s="22"/>
      <c r="B38" s="35"/>
      <c r="C38" s="1180" t="s">
        <v>540</v>
      </c>
      <c r="D38" s="1180"/>
      <c r="E38" s="1181"/>
      <c r="F38" s="36">
        <v>2.44</v>
      </c>
      <c r="G38" s="37">
        <v>2.4900000000000002</v>
      </c>
      <c r="H38" s="37">
        <v>2.3199999999999998</v>
      </c>
      <c r="I38" s="37">
        <v>1.72</v>
      </c>
      <c r="J38" s="38">
        <v>1.33</v>
      </c>
      <c r="K38" s="22"/>
      <c r="L38" s="22"/>
      <c r="M38" s="22"/>
      <c r="N38" s="22"/>
      <c r="O38" s="22"/>
      <c r="P38" s="22"/>
    </row>
    <row r="39" spans="1:16" ht="39" customHeight="1" x14ac:dyDescent="0.2">
      <c r="A39" s="22"/>
      <c r="B39" s="35"/>
      <c r="C39" s="1180" t="s">
        <v>541</v>
      </c>
      <c r="D39" s="1180"/>
      <c r="E39" s="1181"/>
      <c r="F39" s="36">
        <v>0.75</v>
      </c>
      <c r="G39" s="37">
        <v>0.7</v>
      </c>
      <c r="H39" s="37">
        <v>0.87</v>
      </c>
      <c r="I39" s="37">
        <v>0.82</v>
      </c>
      <c r="J39" s="38">
        <v>0.83</v>
      </c>
      <c r="K39" s="22"/>
      <c r="L39" s="22"/>
      <c r="M39" s="22"/>
      <c r="N39" s="22"/>
      <c r="O39" s="22"/>
      <c r="P39" s="22"/>
    </row>
    <row r="40" spans="1:16" ht="39" customHeight="1" x14ac:dyDescent="0.2">
      <c r="A40" s="22"/>
      <c r="B40" s="35"/>
      <c r="C40" s="1180" t="s">
        <v>542</v>
      </c>
      <c r="D40" s="1180"/>
      <c r="E40" s="1181"/>
      <c r="F40" s="36">
        <v>0.45</v>
      </c>
      <c r="G40" s="37">
        <v>0.41</v>
      </c>
      <c r="H40" s="37">
        <v>0.4</v>
      </c>
      <c r="I40" s="37">
        <v>0.44</v>
      </c>
      <c r="J40" s="38">
        <v>0.38</v>
      </c>
      <c r="K40" s="22"/>
      <c r="L40" s="22"/>
      <c r="M40" s="22"/>
      <c r="N40" s="22"/>
      <c r="O40" s="22"/>
      <c r="P40" s="22"/>
    </row>
    <row r="41" spans="1:16" ht="39" customHeight="1" x14ac:dyDescent="0.2">
      <c r="A41" s="22"/>
      <c r="B41" s="35"/>
      <c r="C41" s="1180" t="s">
        <v>543</v>
      </c>
      <c r="D41" s="1180"/>
      <c r="E41" s="1181"/>
      <c r="F41" s="36">
        <v>0.03</v>
      </c>
      <c r="G41" s="37">
        <v>0.04</v>
      </c>
      <c r="H41" s="37">
        <v>0.03</v>
      </c>
      <c r="I41" s="37">
        <v>0.05</v>
      </c>
      <c r="J41" s="38">
        <v>0.04</v>
      </c>
      <c r="K41" s="22"/>
      <c r="L41" s="22"/>
      <c r="M41" s="22"/>
      <c r="N41" s="22"/>
      <c r="O41" s="22"/>
      <c r="P41" s="22"/>
    </row>
    <row r="42" spans="1:16" ht="39" customHeight="1" x14ac:dyDescent="0.2">
      <c r="A42" s="22"/>
      <c r="B42" s="39"/>
      <c r="C42" s="1180" t="s">
        <v>544</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545</v>
      </c>
      <c r="D43" s="1182"/>
      <c r="E43" s="1183"/>
      <c r="F43" s="41">
        <v>0.06</v>
      </c>
      <c r="G43" s="42">
        <v>0.04</v>
      </c>
      <c r="H43" s="42">
        <v>0.06</v>
      </c>
      <c r="I43" s="42">
        <v>0.04</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tNftpwcvdpztpSb0c/rgVwKIf9MJz4gk6RCekGj1abIl+13LLhqJorfd4u5fykbc/GhjxB8D8qse7vApm1VcA==" saltValue="R2IPcFSrdKj5aG6k0OkD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5085</v>
      </c>
      <c r="L45" s="58">
        <v>5164</v>
      </c>
      <c r="M45" s="58">
        <v>5368</v>
      </c>
      <c r="N45" s="58">
        <v>5223</v>
      </c>
      <c r="O45" s="59">
        <v>5122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490</v>
      </c>
      <c r="L46" s="62" t="s">
        <v>490</v>
      </c>
      <c r="M46" s="62" t="s">
        <v>490</v>
      </c>
      <c r="N46" s="62" t="s">
        <v>490</v>
      </c>
      <c r="O46" s="63" t="s">
        <v>490</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490</v>
      </c>
      <c r="L47" s="62" t="s">
        <v>490</v>
      </c>
      <c r="M47" s="62" t="s">
        <v>490</v>
      </c>
      <c r="N47" s="62" t="s">
        <v>490</v>
      </c>
      <c r="O47" s="63" t="s">
        <v>490</v>
      </c>
      <c r="P47" s="46"/>
      <c r="Q47" s="46"/>
      <c r="R47" s="46"/>
      <c r="S47" s="46"/>
      <c r="T47" s="46"/>
      <c r="U47" s="46"/>
    </row>
    <row r="48" spans="1:21" ht="30.75" customHeight="1" x14ac:dyDescent="0.2">
      <c r="A48" s="46"/>
      <c r="B48" s="1188"/>
      <c r="C48" s="1189"/>
      <c r="D48" s="60"/>
      <c r="E48" s="1194" t="s">
        <v>13</v>
      </c>
      <c r="F48" s="1194"/>
      <c r="G48" s="1194"/>
      <c r="H48" s="1194"/>
      <c r="I48" s="1194"/>
      <c r="J48" s="1195"/>
      <c r="K48" s="61">
        <v>1019</v>
      </c>
      <c r="L48" s="62">
        <v>1039</v>
      </c>
      <c r="M48" s="62">
        <v>1153</v>
      </c>
      <c r="N48" s="62">
        <v>1109</v>
      </c>
      <c r="O48" s="63">
        <v>1098</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490</v>
      </c>
      <c r="L49" s="62" t="s">
        <v>490</v>
      </c>
      <c r="M49" s="62" t="s">
        <v>490</v>
      </c>
      <c r="N49" s="62" t="s">
        <v>490</v>
      </c>
      <c r="O49" s="63" t="s">
        <v>490</v>
      </c>
      <c r="P49" s="46"/>
      <c r="Q49" s="46"/>
      <c r="R49" s="46"/>
      <c r="S49" s="46"/>
      <c r="T49" s="46"/>
      <c r="U49" s="46"/>
    </row>
    <row r="50" spans="1:21" ht="30.75" customHeight="1" x14ac:dyDescent="0.2">
      <c r="A50" s="46"/>
      <c r="B50" s="1188"/>
      <c r="C50" s="1189"/>
      <c r="D50" s="60"/>
      <c r="E50" s="1194" t="s">
        <v>15</v>
      </c>
      <c r="F50" s="1194"/>
      <c r="G50" s="1194"/>
      <c r="H50" s="1194"/>
      <c r="I50" s="1194"/>
      <c r="J50" s="1195"/>
      <c r="K50" s="61">
        <v>179</v>
      </c>
      <c r="L50" s="62">
        <v>160</v>
      </c>
      <c r="M50" s="62">
        <v>212</v>
      </c>
      <c r="N50" s="62">
        <v>239</v>
      </c>
      <c r="O50" s="63">
        <v>237</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490</v>
      </c>
      <c r="L51" s="62" t="s">
        <v>490</v>
      </c>
      <c r="M51" s="62" t="s">
        <v>490</v>
      </c>
      <c r="N51" s="62" t="s">
        <v>490</v>
      </c>
      <c r="O51" s="63" t="s">
        <v>490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6397</v>
      </c>
      <c r="L52" s="62">
        <v>6926</v>
      </c>
      <c r="M52" s="62">
        <v>6946</v>
      </c>
      <c r="N52" s="62">
        <v>6870</v>
      </c>
      <c r="O52" s="63">
        <v>6655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-114</v>
      </c>
      <c r="L53" s="67">
        <v>-563</v>
      </c>
      <c r="M53" s="67">
        <v>-213</v>
      </c>
      <c r="N53" s="67">
        <v>-299</v>
      </c>
      <c r="O53" s="68">
        <v>-198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490</v>
      </c>
      <c r="L58" s="82" t="s">
        <v>490</v>
      </c>
      <c r="M58" s="82" t="s">
        <v>490</v>
      </c>
      <c r="N58" s="82" t="s">
        <v>490</v>
      </c>
      <c r="O58" s="83" t="s">
        <v>490</v>
      </c>
    </row>
    <row r="59" spans="1:21" ht="31.5" customHeight="1" x14ac:dyDescent="0.2">
      <c r="B59" s="1204"/>
      <c r="C59" s="1205"/>
      <c r="D59" s="1211" t="s">
        <v>26</v>
      </c>
      <c r="E59" s="1212"/>
      <c r="F59" s="1212"/>
      <c r="G59" s="1212"/>
      <c r="H59" s="1212"/>
      <c r="I59" s="1212"/>
      <c r="J59" s="1213"/>
      <c r="K59" s="84" t="s">
        <v>490</v>
      </c>
      <c r="L59" s="85" t="s">
        <v>490</v>
      </c>
      <c r="M59" s="85" t="s">
        <v>490</v>
      </c>
      <c r="N59" s="85" t="s">
        <v>490</v>
      </c>
      <c r="O59" s="86" t="s">
        <v>490</v>
      </c>
    </row>
    <row r="60" spans="1:21" ht="31.5" customHeight="1" thickBot="1" x14ac:dyDescent="0.25">
      <c r="B60" s="1206"/>
      <c r="C60" s="1207"/>
      <c r="D60" s="1214" t="s">
        <v>27</v>
      </c>
      <c r="E60" s="1215"/>
      <c r="F60" s="1215"/>
      <c r="G60" s="1215"/>
      <c r="H60" s="1215"/>
      <c r="I60" s="1215"/>
      <c r="J60" s="1216"/>
      <c r="K60" s="87" t="s">
        <v>490</v>
      </c>
      <c r="L60" s="88" t="s">
        <v>490</v>
      </c>
      <c r="M60" s="88" t="s">
        <v>490</v>
      </c>
      <c r="N60" s="88" t="s">
        <v>490</v>
      </c>
      <c r="O60" s="89" t="s">
        <v>490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BGewa/GlTZNVhSUT2+TMYpPBPocCo7G5RDJc7Fg5k+TZwhtfGnli4zitn5LjxaTU+kcbubC6uxkqzPG0+TAgA==" saltValue="t2j3dXOvrTwHI0uWaE4K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17" t="s">
        <v>30</v>
      </c>
      <c r="C41" s="1218"/>
      <c r="D41" s="103"/>
      <c r="E41" s="1223" t="s">
        <v>31</v>
      </c>
      <c r="F41" s="1223"/>
      <c r="G41" s="1223"/>
      <c r="H41" s="1224"/>
      <c r="I41" s="330">
        <v>39975</v>
      </c>
      <c r="J41" s="331">
        <v>39048</v>
      </c>
      <c r="K41" s="331">
        <v>39015</v>
      </c>
      <c r="L41" s="331">
        <v>38367</v>
      </c>
      <c r="M41" s="332">
        <v>36623</v>
      </c>
    </row>
    <row r="42" spans="2:13" ht="27.75" customHeight="1" x14ac:dyDescent="0.2">
      <c r="B42" s="1219"/>
      <c r="C42" s="1220"/>
      <c r="D42" s="104"/>
      <c r="E42" s="1225" t="s">
        <v>32</v>
      </c>
      <c r="F42" s="1225"/>
      <c r="G42" s="1225"/>
      <c r="H42" s="1226"/>
      <c r="I42" s="333">
        <v>1094</v>
      </c>
      <c r="J42" s="334">
        <v>933</v>
      </c>
      <c r="K42" s="334">
        <v>811</v>
      </c>
      <c r="L42" s="334">
        <v>613</v>
      </c>
      <c r="M42" s="335">
        <v>464</v>
      </c>
    </row>
    <row r="43" spans="2:13" ht="27.75" customHeight="1" x14ac:dyDescent="0.2">
      <c r="B43" s="1219"/>
      <c r="C43" s="1220"/>
      <c r="D43" s="104"/>
      <c r="E43" s="1225" t="s">
        <v>33</v>
      </c>
      <c r="F43" s="1225"/>
      <c r="G43" s="1225"/>
      <c r="H43" s="1226"/>
      <c r="I43" s="333">
        <v>16011</v>
      </c>
      <c r="J43" s="334">
        <v>14186</v>
      </c>
      <c r="K43" s="334">
        <v>13430</v>
      </c>
      <c r="L43" s="334">
        <v>12435</v>
      </c>
      <c r="M43" s="335">
        <v>11885</v>
      </c>
    </row>
    <row r="44" spans="2:13" ht="27.75" customHeight="1" x14ac:dyDescent="0.2">
      <c r="B44" s="1219"/>
      <c r="C44" s="1220"/>
      <c r="D44" s="104"/>
      <c r="E44" s="1225" t="s">
        <v>34</v>
      </c>
      <c r="F44" s="1225"/>
      <c r="G44" s="1225"/>
      <c r="H44" s="1226"/>
      <c r="I44" s="333" t="s">
        <v>490</v>
      </c>
      <c r="J44" s="334" t="s">
        <v>490</v>
      </c>
      <c r="K44" s="334" t="s">
        <v>490</v>
      </c>
      <c r="L44" s="334" t="s">
        <v>490</v>
      </c>
      <c r="M44" s="335" t="s">
        <v>490</v>
      </c>
    </row>
    <row r="45" spans="2:13" ht="27.75" customHeight="1" x14ac:dyDescent="0.2">
      <c r="B45" s="1219"/>
      <c r="C45" s="1220"/>
      <c r="D45" s="104"/>
      <c r="E45" s="1225" t="s">
        <v>35</v>
      </c>
      <c r="F45" s="1225"/>
      <c r="G45" s="1225"/>
      <c r="H45" s="1226"/>
      <c r="I45" s="333">
        <v>7244</v>
      </c>
      <c r="J45" s="334">
        <v>7354</v>
      </c>
      <c r="K45" s="334">
        <v>7370</v>
      </c>
      <c r="L45" s="334">
        <v>7715</v>
      </c>
      <c r="M45" s="335">
        <v>7866</v>
      </c>
    </row>
    <row r="46" spans="2:13" ht="27.75" customHeight="1" x14ac:dyDescent="0.2">
      <c r="B46" s="1219"/>
      <c r="C46" s="1220"/>
      <c r="D46" s="105"/>
      <c r="E46" s="1225" t="s">
        <v>36</v>
      </c>
      <c r="F46" s="1225"/>
      <c r="G46" s="1225"/>
      <c r="H46" s="1226"/>
      <c r="I46" s="333">
        <v>3114</v>
      </c>
      <c r="J46" s="334">
        <v>2024</v>
      </c>
      <c r="K46" s="334">
        <v>2015</v>
      </c>
      <c r="L46" s="334">
        <v>1719</v>
      </c>
      <c r="M46" s="335">
        <v>1650</v>
      </c>
    </row>
    <row r="47" spans="2:13" ht="27.75" customHeight="1" x14ac:dyDescent="0.2">
      <c r="B47" s="1219"/>
      <c r="C47" s="1220"/>
      <c r="D47" s="106"/>
      <c r="E47" s="1227" t="s">
        <v>37</v>
      </c>
      <c r="F47" s="1228"/>
      <c r="G47" s="1228"/>
      <c r="H47" s="1229"/>
      <c r="I47" s="333" t="s">
        <v>490</v>
      </c>
      <c r="J47" s="334" t="s">
        <v>490</v>
      </c>
      <c r="K47" s="334" t="s">
        <v>490</v>
      </c>
      <c r="L47" s="334" t="s">
        <v>490</v>
      </c>
      <c r="M47" s="335" t="s">
        <v>490</v>
      </c>
    </row>
    <row r="48" spans="2:13" ht="27.75" customHeight="1" x14ac:dyDescent="0.2">
      <c r="B48" s="1219"/>
      <c r="C48" s="1220"/>
      <c r="D48" s="104"/>
      <c r="E48" s="1225" t="s">
        <v>38</v>
      </c>
      <c r="F48" s="1225"/>
      <c r="G48" s="1225"/>
      <c r="H48" s="1226"/>
      <c r="I48" s="333" t="s">
        <v>490</v>
      </c>
      <c r="J48" s="334" t="s">
        <v>490</v>
      </c>
      <c r="K48" s="334" t="s">
        <v>490</v>
      </c>
      <c r="L48" s="334" t="s">
        <v>490</v>
      </c>
      <c r="M48" s="335" t="s">
        <v>490</v>
      </c>
    </row>
    <row r="49" spans="2:13" ht="27.75" customHeight="1" x14ac:dyDescent="0.2">
      <c r="B49" s="1221"/>
      <c r="C49" s="1222"/>
      <c r="D49" s="104"/>
      <c r="E49" s="1225" t="s">
        <v>39</v>
      </c>
      <c r="F49" s="1225"/>
      <c r="G49" s="1225"/>
      <c r="H49" s="1226"/>
      <c r="I49" s="333" t="s">
        <v>490</v>
      </c>
      <c r="J49" s="334" t="s">
        <v>490</v>
      </c>
      <c r="K49" s="334" t="s">
        <v>490</v>
      </c>
      <c r="L49" s="334" t="s">
        <v>490</v>
      </c>
      <c r="M49" s="335" t="s">
        <v>490</v>
      </c>
    </row>
    <row r="50" spans="2:13" ht="27.75" customHeight="1" x14ac:dyDescent="0.2">
      <c r="B50" s="1230" t="s">
        <v>40</v>
      </c>
      <c r="C50" s="1231"/>
      <c r="D50" s="107"/>
      <c r="E50" s="1225" t="s">
        <v>41</v>
      </c>
      <c r="F50" s="1225"/>
      <c r="G50" s="1225"/>
      <c r="H50" s="1226"/>
      <c r="I50" s="333">
        <v>17114</v>
      </c>
      <c r="J50" s="334">
        <v>18077</v>
      </c>
      <c r="K50" s="334">
        <v>19727</v>
      </c>
      <c r="L50" s="334">
        <v>21562</v>
      </c>
      <c r="M50" s="335">
        <v>22501</v>
      </c>
    </row>
    <row r="51" spans="2:13" ht="27.75" customHeight="1" x14ac:dyDescent="0.2">
      <c r="B51" s="1219"/>
      <c r="C51" s="1220"/>
      <c r="D51" s="104"/>
      <c r="E51" s="1225" t="s">
        <v>42</v>
      </c>
      <c r="F51" s="1225"/>
      <c r="G51" s="1225"/>
      <c r="H51" s="1226"/>
      <c r="I51" s="333">
        <v>13428</v>
      </c>
      <c r="J51" s="334">
        <v>11928</v>
      </c>
      <c r="K51" s="334">
        <v>11977</v>
      </c>
      <c r="L51" s="334">
        <v>12972</v>
      </c>
      <c r="M51" s="335">
        <v>12597</v>
      </c>
    </row>
    <row r="52" spans="2:13" ht="27.75" customHeight="1" x14ac:dyDescent="0.2">
      <c r="B52" s="1221"/>
      <c r="C52" s="1222"/>
      <c r="D52" s="104"/>
      <c r="E52" s="1225" t="s">
        <v>43</v>
      </c>
      <c r="F52" s="1225"/>
      <c r="G52" s="1225"/>
      <c r="H52" s="1226"/>
      <c r="I52" s="333">
        <v>61371</v>
      </c>
      <c r="J52" s="334">
        <v>59735</v>
      </c>
      <c r="K52" s="334">
        <v>60548</v>
      </c>
      <c r="L52" s="334">
        <v>59420</v>
      </c>
      <c r="M52" s="335">
        <v>56769</v>
      </c>
    </row>
    <row r="53" spans="2:13" ht="27.75" customHeight="1" thickBot="1" x14ac:dyDescent="0.25">
      <c r="B53" s="1232" t="s">
        <v>19</v>
      </c>
      <c r="C53" s="1233"/>
      <c r="D53" s="108"/>
      <c r="E53" s="1234" t="s">
        <v>44</v>
      </c>
      <c r="F53" s="1234"/>
      <c r="G53" s="1234"/>
      <c r="H53" s="1235"/>
      <c r="I53" s="336">
        <v>-24475</v>
      </c>
      <c r="J53" s="337">
        <v>-26196</v>
      </c>
      <c r="K53" s="337">
        <v>-29611</v>
      </c>
      <c r="L53" s="337">
        <v>-33105</v>
      </c>
      <c r="M53" s="338">
        <v>-33380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xNCkbMapMFjLmoBN8HJO6kByDlVBrSD9fhcf7k8UxYZqwAxB4zbv2tXkVEPFGzFVqDa2MXJQp81WvgUmlDCaw==" saltValue="R+ZBV6xGZXQ/syyg1Ek1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44" t="s">
        <v>46</v>
      </c>
      <c r="D55" s="1244"/>
      <c r="E55" s="1245"/>
      <c r="F55" s="339">
        <v>9266</v>
      </c>
      <c r="G55" s="339">
        <v>10136</v>
      </c>
      <c r="H55" s="340">
        <v>10909</v>
      </c>
    </row>
    <row r="56" spans="2:8" ht="52.5" customHeight="1" x14ac:dyDescent="0.2">
      <c r="B56" s="120"/>
      <c r="C56" s="1246" t="s">
        <v>47</v>
      </c>
      <c r="D56" s="1246"/>
      <c r="E56" s="1247"/>
      <c r="F56" s="341">
        <v>40</v>
      </c>
      <c r="G56" s="341">
        <v>40</v>
      </c>
      <c r="H56" s="342">
        <v>340</v>
      </c>
    </row>
    <row r="57" spans="2:8" ht="53.25" customHeight="1" x14ac:dyDescent="0.2">
      <c r="B57" s="120"/>
      <c r="C57" s="1248" t="s">
        <v>48</v>
      </c>
      <c r="D57" s="1248"/>
      <c r="E57" s="1249"/>
      <c r="F57" s="343">
        <v>10908</v>
      </c>
      <c r="G57" s="343">
        <v>11853</v>
      </c>
      <c r="H57" s="344">
        <v>11878</v>
      </c>
    </row>
    <row r="58" spans="2:8" ht="45.75" customHeight="1" x14ac:dyDescent="0.2">
      <c r="B58" s="121"/>
      <c r="C58" s="1236" t="s">
        <v>551</v>
      </c>
      <c r="D58" s="1237"/>
      <c r="E58" s="1238"/>
      <c r="F58" s="345">
        <v>4544</v>
      </c>
      <c r="G58" s="345">
        <v>5083</v>
      </c>
      <c r="H58" s="346">
        <v>4982</v>
      </c>
    </row>
    <row r="59" spans="2:8" ht="45.75" customHeight="1" x14ac:dyDescent="0.2">
      <c r="B59" s="121"/>
      <c r="C59" s="1236" t="s">
        <v>554</v>
      </c>
      <c r="D59" s="1237"/>
      <c r="E59" s="1238"/>
      <c r="F59" s="345">
        <v>2310</v>
      </c>
      <c r="G59" s="345">
        <v>2312</v>
      </c>
      <c r="H59" s="346">
        <v>2317</v>
      </c>
    </row>
    <row r="60" spans="2:8" ht="45.75" customHeight="1" x14ac:dyDescent="0.2">
      <c r="B60" s="121"/>
      <c r="C60" s="1236" t="s">
        <v>552</v>
      </c>
      <c r="D60" s="1237"/>
      <c r="E60" s="1238"/>
      <c r="F60" s="345">
        <v>2003</v>
      </c>
      <c r="G60" s="345">
        <v>2003</v>
      </c>
      <c r="H60" s="346">
        <v>2153</v>
      </c>
    </row>
    <row r="61" spans="2:8" ht="45.75" customHeight="1" x14ac:dyDescent="0.2">
      <c r="B61" s="121"/>
      <c r="C61" s="1236" t="s">
        <v>555</v>
      </c>
      <c r="D61" s="1237"/>
      <c r="E61" s="1238"/>
      <c r="F61" s="345">
        <v>737</v>
      </c>
      <c r="G61" s="345">
        <v>687</v>
      </c>
      <c r="H61" s="346">
        <v>643</v>
      </c>
    </row>
    <row r="62" spans="2:8" ht="45.75" customHeight="1" thickBot="1" x14ac:dyDescent="0.25">
      <c r="B62" s="122"/>
      <c r="C62" s="1239" t="s">
        <v>553</v>
      </c>
      <c r="D62" s="1240"/>
      <c r="E62" s="1241"/>
      <c r="F62" s="347">
        <v>201</v>
      </c>
      <c r="G62" s="347">
        <v>297</v>
      </c>
      <c r="H62" s="348">
        <v>398</v>
      </c>
    </row>
    <row r="63" spans="2:8" ht="52.5" customHeight="1" thickBot="1" x14ac:dyDescent="0.25">
      <c r="B63" s="123"/>
      <c r="C63" s="1242" t="s">
        <v>49</v>
      </c>
      <c r="D63" s="1242"/>
      <c r="E63" s="1243"/>
      <c r="F63" s="349">
        <v>20215</v>
      </c>
      <c r="G63" s="349">
        <v>22030</v>
      </c>
      <c r="H63" s="350">
        <v>23127</v>
      </c>
    </row>
    <row r="64" spans="2:8" ht="13.2" x14ac:dyDescent="0.2"/>
  </sheetData>
  <sheetProtection algorithmName="SHA-512" hashValue="AM6J6eW4jejz2rz/+9uPl4kXWeG4LOB3W0eO+DB9pR8Ws1kXOMgNv44+x4Tk1e40CBtMzNai9U5JUa0KAQPtCw==" saltValue="la+0I8Br+cdNZ/E2SQHb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9A1B-64BF-4E4B-B553-8979A64960F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529</v>
      </c>
      <c r="BQ50" s="390"/>
      <c r="BR50" s="390"/>
      <c r="BS50" s="390"/>
      <c r="BT50" s="390"/>
      <c r="BU50" s="390"/>
      <c r="BV50" s="390"/>
      <c r="BW50" s="390"/>
      <c r="BX50" s="390" t="s">
        <v>530</v>
      </c>
      <c r="BY50" s="390"/>
      <c r="BZ50" s="390"/>
      <c r="CA50" s="390"/>
      <c r="CB50" s="390"/>
      <c r="CC50" s="390"/>
      <c r="CD50" s="390"/>
      <c r="CE50" s="390"/>
      <c r="CF50" s="390" t="s">
        <v>531</v>
      </c>
      <c r="CG50" s="390"/>
      <c r="CH50" s="390"/>
      <c r="CI50" s="390"/>
      <c r="CJ50" s="390"/>
      <c r="CK50" s="390"/>
      <c r="CL50" s="390"/>
      <c r="CM50" s="390"/>
      <c r="CN50" s="390" t="s">
        <v>532</v>
      </c>
      <c r="CO50" s="390"/>
      <c r="CP50" s="390"/>
      <c r="CQ50" s="390"/>
      <c r="CR50" s="390"/>
      <c r="CS50" s="390"/>
      <c r="CT50" s="390"/>
      <c r="CU50" s="390"/>
      <c r="CV50" s="390" t="s">
        <v>533</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568</v>
      </c>
      <c r="AO51" s="393"/>
      <c r="AP51" s="393"/>
      <c r="AQ51" s="393"/>
      <c r="AR51" s="393"/>
      <c r="AS51" s="393"/>
      <c r="AT51" s="393"/>
      <c r="AU51" s="393"/>
      <c r="AV51" s="393"/>
      <c r="AW51" s="393"/>
      <c r="AX51" s="393"/>
      <c r="AY51" s="393"/>
      <c r="AZ51" s="393"/>
      <c r="BA51" s="393"/>
      <c r="BB51" s="393" t="s">
        <v>569</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570</v>
      </c>
      <c r="BC53" s="393"/>
      <c r="BD53" s="393"/>
      <c r="BE53" s="393"/>
      <c r="BF53" s="393"/>
      <c r="BG53" s="393"/>
      <c r="BH53" s="393"/>
      <c r="BI53" s="393"/>
      <c r="BJ53" s="393"/>
      <c r="BK53" s="393"/>
      <c r="BL53" s="393"/>
      <c r="BM53" s="393"/>
      <c r="BN53" s="393"/>
      <c r="BO53" s="393"/>
      <c r="BP53" s="391">
        <v>53.6</v>
      </c>
      <c r="BQ53" s="391"/>
      <c r="BR53" s="391"/>
      <c r="BS53" s="391"/>
      <c r="BT53" s="391"/>
      <c r="BU53" s="391"/>
      <c r="BV53" s="391"/>
      <c r="BW53" s="391"/>
      <c r="BX53" s="391">
        <v>54.6</v>
      </c>
      <c r="BY53" s="391"/>
      <c r="BZ53" s="391"/>
      <c r="CA53" s="391"/>
      <c r="CB53" s="391"/>
      <c r="CC53" s="391"/>
      <c r="CD53" s="391"/>
      <c r="CE53" s="391"/>
      <c r="CF53" s="391">
        <v>55.3</v>
      </c>
      <c r="CG53" s="391"/>
      <c r="CH53" s="391"/>
      <c r="CI53" s="391"/>
      <c r="CJ53" s="391"/>
      <c r="CK53" s="391"/>
      <c r="CL53" s="391"/>
      <c r="CM53" s="391"/>
      <c r="CN53" s="391">
        <v>56.5</v>
      </c>
      <c r="CO53" s="391"/>
      <c r="CP53" s="391"/>
      <c r="CQ53" s="391"/>
      <c r="CR53" s="391"/>
      <c r="CS53" s="391"/>
      <c r="CT53" s="391"/>
      <c r="CU53" s="391"/>
      <c r="CV53" s="391">
        <v>57.8</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571</v>
      </c>
      <c r="AO55" s="390"/>
      <c r="AP55" s="390"/>
      <c r="AQ55" s="390"/>
      <c r="AR55" s="390"/>
      <c r="AS55" s="390"/>
      <c r="AT55" s="390"/>
      <c r="AU55" s="390"/>
      <c r="AV55" s="390"/>
      <c r="AW55" s="390"/>
      <c r="AX55" s="390"/>
      <c r="AY55" s="390"/>
      <c r="AZ55" s="390"/>
      <c r="BA55" s="390"/>
      <c r="BB55" s="393" t="s">
        <v>569</v>
      </c>
      <c r="BC55" s="393"/>
      <c r="BD55" s="393"/>
      <c r="BE55" s="393"/>
      <c r="BF55" s="393"/>
      <c r="BG55" s="393"/>
      <c r="BH55" s="393"/>
      <c r="BI55" s="393"/>
      <c r="BJ55" s="393"/>
      <c r="BK55" s="393"/>
      <c r="BL55" s="393"/>
      <c r="BM55" s="393"/>
      <c r="BN55" s="393"/>
      <c r="BO55" s="393"/>
      <c r="BP55" s="391">
        <v>13.5</v>
      </c>
      <c r="BQ55" s="391"/>
      <c r="BR55" s="391"/>
      <c r="BS55" s="391"/>
      <c r="BT55" s="391"/>
      <c r="BU55" s="391"/>
      <c r="BV55" s="391"/>
      <c r="BW55" s="391"/>
      <c r="BX55" s="391">
        <v>1.5</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570</v>
      </c>
      <c r="BC57" s="393"/>
      <c r="BD57" s="393"/>
      <c r="BE57" s="393"/>
      <c r="BF57" s="393"/>
      <c r="BG57" s="393"/>
      <c r="BH57" s="393"/>
      <c r="BI57" s="393"/>
      <c r="BJ57" s="393"/>
      <c r="BK57" s="393"/>
      <c r="BL57" s="393"/>
      <c r="BM57" s="393"/>
      <c r="BN57" s="393"/>
      <c r="BO57" s="393"/>
      <c r="BP57" s="391">
        <v>60.2</v>
      </c>
      <c r="BQ57" s="391"/>
      <c r="BR57" s="391"/>
      <c r="BS57" s="391"/>
      <c r="BT57" s="391"/>
      <c r="BU57" s="391"/>
      <c r="BV57" s="391"/>
      <c r="BW57" s="391"/>
      <c r="BX57" s="391">
        <v>60.1</v>
      </c>
      <c r="BY57" s="391"/>
      <c r="BZ57" s="391"/>
      <c r="CA57" s="391"/>
      <c r="CB57" s="391"/>
      <c r="CC57" s="391"/>
      <c r="CD57" s="391"/>
      <c r="CE57" s="391"/>
      <c r="CF57" s="391">
        <v>61.6</v>
      </c>
      <c r="CG57" s="391"/>
      <c r="CH57" s="391"/>
      <c r="CI57" s="391"/>
      <c r="CJ57" s="391"/>
      <c r="CK57" s="391"/>
      <c r="CL57" s="391"/>
      <c r="CM57" s="391"/>
      <c r="CN57" s="391">
        <v>62.6</v>
      </c>
      <c r="CO57" s="391"/>
      <c r="CP57" s="391"/>
      <c r="CQ57" s="391"/>
      <c r="CR57" s="391"/>
      <c r="CS57" s="391"/>
      <c r="CT57" s="391"/>
      <c r="CU57" s="391"/>
      <c r="CV57" s="391">
        <v>63.7</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575</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529</v>
      </c>
      <c r="BQ72" s="390"/>
      <c r="BR72" s="390"/>
      <c r="BS72" s="390"/>
      <c r="BT72" s="390"/>
      <c r="BU72" s="390"/>
      <c r="BV72" s="390"/>
      <c r="BW72" s="390"/>
      <c r="BX72" s="390" t="s">
        <v>530</v>
      </c>
      <c r="BY72" s="390"/>
      <c r="BZ72" s="390"/>
      <c r="CA72" s="390"/>
      <c r="CB72" s="390"/>
      <c r="CC72" s="390"/>
      <c r="CD72" s="390"/>
      <c r="CE72" s="390"/>
      <c r="CF72" s="390" t="s">
        <v>531</v>
      </c>
      <c r="CG72" s="390"/>
      <c r="CH72" s="390"/>
      <c r="CI72" s="390"/>
      <c r="CJ72" s="390"/>
      <c r="CK72" s="390"/>
      <c r="CL72" s="390"/>
      <c r="CM72" s="390"/>
      <c r="CN72" s="390" t="s">
        <v>532</v>
      </c>
      <c r="CO72" s="390"/>
      <c r="CP72" s="390"/>
      <c r="CQ72" s="390"/>
      <c r="CR72" s="390"/>
      <c r="CS72" s="390"/>
      <c r="CT72" s="390"/>
      <c r="CU72" s="390"/>
      <c r="CV72" s="390" t="s">
        <v>533</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568</v>
      </c>
      <c r="AO73" s="393"/>
      <c r="AP73" s="393"/>
      <c r="AQ73" s="393"/>
      <c r="AR73" s="393"/>
      <c r="AS73" s="393"/>
      <c r="AT73" s="393"/>
      <c r="AU73" s="393"/>
      <c r="AV73" s="393"/>
      <c r="AW73" s="393"/>
      <c r="AX73" s="393"/>
      <c r="AY73" s="393"/>
      <c r="AZ73" s="393"/>
      <c r="BA73" s="393"/>
      <c r="BB73" s="393" t="s">
        <v>569</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573</v>
      </c>
      <c r="BC75" s="393"/>
      <c r="BD75" s="393"/>
      <c r="BE75" s="393"/>
      <c r="BF75" s="393"/>
      <c r="BG75" s="393"/>
      <c r="BH75" s="393"/>
      <c r="BI75" s="393"/>
      <c r="BJ75" s="393"/>
      <c r="BK75" s="393"/>
      <c r="BL75" s="393"/>
      <c r="BM75" s="393"/>
      <c r="BN75" s="393"/>
      <c r="BO75" s="393"/>
      <c r="BP75" s="391">
        <v>-1.5</v>
      </c>
      <c r="BQ75" s="391"/>
      <c r="BR75" s="391"/>
      <c r="BS75" s="391"/>
      <c r="BT75" s="391"/>
      <c r="BU75" s="391"/>
      <c r="BV75" s="391"/>
      <c r="BW75" s="391"/>
      <c r="BX75" s="391">
        <v>-1.3</v>
      </c>
      <c r="BY75" s="391"/>
      <c r="BZ75" s="391"/>
      <c r="CA75" s="391"/>
      <c r="CB75" s="391"/>
      <c r="CC75" s="391"/>
      <c r="CD75" s="391"/>
      <c r="CE75" s="391"/>
      <c r="CF75" s="391">
        <v>-0.8</v>
      </c>
      <c r="CG75" s="391"/>
      <c r="CH75" s="391"/>
      <c r="CI75" s="391"/>
      <c r="CJ75" s="391"/>
      <c r="CK75" s="391"/>
      <c r="CL75" s="391"/>
      <c r="CM75" s="391"/>
      <c r="CN75" s="391">
        <v>-0.9</v>
      </c>
      <c r="CO75" s="391"/>
      <c r="CP75" s="391"/>
      <c r="CQ75" s="391"/>
      <c r="CR75" s="391"/>
      <c r="CS75" s="391"/>
      <c r="CT75" s="391"/>
      <c r="CU75" s="391"/>
      <c r="CV75" s="391">
        <v>-0.6</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571</v>
      </c>
      <c r="AO77" s="390"/>
      <c r="AP77" s="390"/>
      <c r="AQ77" s="390"/>
      <c r="AR77" s="390"/>
      <c r="AS77" s="390"/>
      <c r="AT77" s="390"/>
      <c r="AU77" s="390"/>
      <c r="AV77" s="390"/>
      <c r="AW77" s="390"/>
      <c r="AX77" s="390"/>
      <c r="AY77" s="390"/>
      <c r="AZ77" s="390"/>
      <c r="BA77" s="390"/>
      <c r="BB77" s="393" t="s">
        <v>569</v>
      </c>
      <c r="BC77" s="393"/>
      <c r="BD77" s="393"/>
      <c r="BE77" s="393"/>
      <c r="BF77" s="393"/>
      <c r="BG77" s="393"/>
      <c r="BH77" s="393"/>
      <c r="BI77" s="393"/>
      <c r="BJ77" s="393"/>
      <c r="BK77" s="393"/>
      <c r="BL77" s="393"/>
      <c r="BM77" s="393"/>
      <c r="BN77" s="393"/>
      <c r="BO77" s="393"/>
      <c r="BP77" s="391">
        <v>13.5</v>
      </c>
      <c r="BQ77" s="391"/>
      <c r="BR77" s="391"/>
      <c r="BS77" s="391"/>
      <c r="BT77" s="391"/>
      <c r="BU77" s="391"/>
      <c r="BV77" s="391"/>
      <c r="BW77" s="391"/>
      <c r="BX77" s="391">
        <v>1.5</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573</v>
      </c>
      <c r="BC79" s="393"/>
      <c r="BD79" s="393"/>
      <c r="BE79" s="393"/>
      <c r="BF79" s="393"/>
      <c r="BG79" s="393"/>
      <c r="BH79" s="393"/>
      <c r="BI79" s="393"/>
      <c r="BJ79" s="393"/>
      <c r="BK79" s="393"/>
      <c r="BL79" s="393"/>
      <c r="BM79" s="393"/>
      <c r="BN79" s="393"/>
      <c r="BO79" s="393"/>
      <c r="BP79" s="391">
        <v>4.3</v>
      </c>
      <c r="BQ79" s="391"/>
      <c r="BR79" s="391"/>
      <c r="BS79" s="391"/>
      <c r="BT79" s="391"/>
      <c r="BU79" s="391"/>
      <c r="BV79" s="391"/>
      <c r="BW79" s="391"/>
      <c r="BX79" s="391">
        <v>3.9</v>
      </c>
      <c r="BY79" s="391"/>
      <c r="BZ79" s="391"/>
      <c r="CA79" s="391"/>
      <c r="CB79" s="391"/>
      <c r="CC79" s="391"/>
      <c r="CD79" s="391"/>
      <c r="CE79" s="391"/>
      <c r="CF79" s="391">
        <v>3.8</v>
      </c>
      <c r="CG79" s="391"/>
      <c r="CH79" s="391"/>
      <c r="CI79" s="391"/>
      <c r="CJ79" s="391"/>
      <c r="CK79" s="391"/>
      <c r="CL79" s="391"/>
      <c r="CM79" s="391"/>
      <c r="CN79" s="391">
        <v>3.9</v>
      </c>
      <c r="CO79" s="391"/>
      <c r="CP79" s="391"/>
      <c r="CQ79" s="391"/>
      <c r="CR79" s="391"/>
      <c r="CS79" s="391"/>
      <c r="CT79" s="391"/>
      <c r="CU79" s="391"/>
      <c r="CV79" s="391">
        <v>4.2</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u83sOB3tAT6SFkk25z1FYB2arUCovnw0Z8dQNRSUlJoTVxOBqX7vr2kfU5HFYNIW5zgSeWH1eeJ2wU7MUcQsQ==" saltValue="KSBly+hsHoNCOsdIYRpg4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9DB48-9E42-4810-963D-45E2E6C0555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avnQ8XGNrtGSvLLLyPpNgq0VYRErz46wWoGyqjrBAAX52iz7rNuGZjlmWBbttx7ZabFyaGoAJYoUDL83NNNN1g==" saltValue="U+efHjaGQ+eGUujqQnI3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9446-2C28-4782-9648-450B98C97E7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UQSPjphhEbqzPPO0Fo4SF7AjSuiV7//4376hphpHDUXfO7ykxKip5grenztNgVf5bMKIntnwFzpFzGLLMB+rqA==" saltValue="Fmy4FX/xw/ejYS8Btkep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46512</v>
      </c>
      <c r="E3" s="142"/>
      <c r="F3" s="143">
        <v>60285</v>
      </c>
      <c r="G3" s="144"/>
      <c r="H3" s="145"/>
    </row>
    <row r="4" spans="1:8" x14ac:dyDescent="0.2">
      <c r="A4" s="146"/>
      <c r="B4" s="147"/>
      <c r="C4" s="148"/>
      <c r="D4" s="149">
        <v>25405</v>
      </c>
      <c r="E4" s="150"/>
      <c r="F4" s="151">
        <v>36445</v>
      </c>
      <c r="G4" s="152"/>
      <c r="H4" s="153"/>
    </row>
    <row r="5" spans="1:8" x14ac:dyDescent="0.2">
      <c r="A5" s="134" t="s">
        <v>523</v>
      </c>
      <c r="B5" s="139"/>
      <c r="C5" s="140"/>
      <c r="D5" s="141">
        <v>50317</v>
      </c>
      <c r="E5" s="142"/>
      <c r="F5" s="143">
        <v>52714</v>
      </c>
      <c r="G5" s="144"/>
      <c r="H5" s="145"/>
    </row>
    <row r="6" spans="1:8" x14ac:dyDescent="0.2">
      <c r="A6" s="146"/>
      <c r="B6" s="147"/>
      <c r="C6" s="148"/>
      <c r="D6" s="149">
        <v>34364</v>
      </c>
      <c r="E6" s="150"/>
      <c r="F6" s="151">
        <v>29032</v>
      </c>
      <c r="G6" s="152"/>
      <c r="H6" s="153"/>
    </row>
    <row r="7" spans="1:8" x14ac:dyDescent="0.2">
      <c r="A7" s="134" t="s">
        <v>524</v>
      </c>
      <c r="B7" s="139"/>
      <c r="C7" s="140"/>
      <c r="D7" s="141">
        <v>57193</v>
      </c>
      <c r="E7" s="142"/>
      <c r="F7" s="143">
        <v>46001</v>
      </c>
      <c r="G7" s="144"/>
      <c r="H7" s="145"/>
    </row>
    <row r="8" spans="1:8" x14ac:dyDescent="0.2">
      <c r="A8" s="146"/>
      <c r="B8" s="147"/>
      <c r="C8" s="148"/>
      <c r="D8" s="149">
        <v>37169</v>
      </c>
      <c r="E8" s="150"/>
      <c r="F8" s="151">
        <v>27974</v>
      </c>
      <c r="G8" s="152"/>
      <c r="H8" s="153"/>
    </row>
    <row r="9" spans="1:8" x14ac:dyDescent="0.2">
      <c r="A9" s="134" t="s">
        <v>525</v>
      </c>
      <c r="B9" s="139"/>
      <c r="C9" s="140"/>
      <c r="D9" s="141">
        <v>58918</v>
      </c>
      <c r="E9" s="142"/>
      <c r="F9" s="143">
        <v>52878</v>
      </c>
      <c r="G9" s="144"/>
      <c r="H9" s="145"/>
    </row>
    <row r="10" spans="1:8" x14ac:dyDescent="0.2">
      <c r="A10" s="146"/>
      <c r="B10" s="147"/>
      <c r="C10" s="148"/>
      <c r="D10" s="149">
        <v>35273</v>
      </c>
      <c r="E10" s="150"/>
      <c r="F10" s="151">
        <v>32136</v>
      </c>
      <c r="G10" s="152"/>
      <c r="H10" s="153"/>
    </row>
    <row r="11" spans="1:8" x14ac:dyDescent="0.2">
      <c r="A11" s="134" t="s">
        <v>526</v>
      </c>
      <c r="B11" s="139"/>
      <c r="C11" s="140"/>
      <c r="D11" s="141">
        <v>53497</v>
      </c>
      <c r="E11" s="142"/>
      <c r="F11" s="143">
        <v>57911</v>
      </c>
      <c r="G11" s="144"/>
      <c r="H11" s="145"/>
    </row>
    <row r="12" spans="1:8" x14ac:dyDescent="0.2">
      <c r="A12" s="146"/>
      <c r="B12" s="147"/>
      <c r="C12" s="154"/>
      <c r="D12" s="149">
        <v>33523</v>
      </c>
      <c r="E12" s="150"/>
      <c r="F12" s="151">
        <v>35132</v>
      </c>
      <c r="G12" s="152"/>
      <c r="H12" s="153"/>
    </row>
    <row r="13" spans="1:8" x14ac:dyDescent="0.2">
      <c r="A13" s="134"/>
      <c r="B13" s="139"/>
      <c r="C13" s="140"/>
      <c r="D13" s="141">
        <v>53287</v>
      </c>
      <c r="E13" s="142"/>
      <c r="F13" s="143">
        <v>53958</v>
      </c>
      <c r="G13" s="155"/>
      <c r="H13" s="145"/>
    </row>
    <row r="14" spans="1:8" x14ac:dyDescent="0.2">
      <c r="A14" s="146"/>
      <c r="B14" s="147"/>
      <c r="C14" s="148"/>
      <c r="D14" s="149">
        <v>33147</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7.24</v>
      </c>
      <c r="C19" s="156">
        <f>ROUND(VALUE(SUBSTITUTE(実質収支比率等に係る経年分析!G$48,"▲","-")),2)</f>
        <v>8.92</v>
      </c>
      <c r="D19" s="156">
        <f>ROUND(VALUE(SUBSTITUTE(実質収支比率等に係る経年分析!H$48,"▲","-")),2)</f>
        <v>9.61</v>
      </c>
      <c r="E19" s="156">
        <f>ROUND(VALUE(SUBSTITUTE(実質収支比率等に係る経年分析!I$48,"▲","-")),2)</f>
        <v>9.8699999999999992</v>
      </c>
      <c r="F19" s="156">
        <f>ROUND(VALUE(SUBSTITUTE(実質収支比率等に係る経年分析!J$48,"▲","-")),2)</f>
        <v>6.99</v>
      </c>
    </row>
    <row r="20" spans="1:11" x14ac:dyDescent="0.2">
      <c r="A20" s="156" t="s">
        <v>53</v>
      </c>
      <c r="B20" s="156">
        <f>ROUND(VALUE(SUBSTITUTE(実質収支比率等に係る経年分析!F$47,"▲","-")),2)</f>
        <v>18.84</v>
      </c>
      <c r="C20" s="156">
        <f>ROUND(VALUE(SUBSTITUTE(実質収支比率等に係る経年分析!G$47,"▲","-")),2)</f>
        <v>19.12</v>
      </c>
      <c r="D20" s="156">
        <f>ROUND(VALUE(SUBSTITUTE(実質収支比率等に係る経年分析!H$47,"▲","-")),2)</f>
        <v>22.47</v>
      </c>
      <c r="E20" s="156">
        <f>ROUND(VALUE(SUBSTITUTE(実質収支比率等に係る経年分析!I$47,"▲","-")),2)</f>
        <v>24</v>
      </c>
      <c r="F20" s="156">
        <f>ROUND(VALUE(SUBSTITUTE(実質収支比率等に係る経年分析!J$47,"▲","-")),2)</f>
        <v>25.28</v>
      </c>
    </row>
    <row r="21" spans="1:11" x14ac:dyDescent="0.2">
      <c r="A21" s="156" t="s">
        <v>54</v>
      </c>
      <c r="B21" s="156">
        <f>IF(ISNUMBER(VALUE(SUBSTITUTE(実質収支比率等に係る経年分析!F$49,"▲","-"))),ROUND(VALUE(SUBSTITUTE(実質収支比率等に係る経年分析!F$49,"▲","-")),2),NA())</f>
        <v>-2.7</v>
      </c>
      <c r="C21" s="156">
        <f>IF(ISNUMBER(VALUE(SUBSTITUTE(実質収支比率等に係る経年分析!G$49,"▲","-"))),ROUND(VALUE(SUBSTITUTE(実質収支比率等に係る経年分析!G$49,"▲","-")),2),NA())</f>
        <v>3.52</v>
      </c>
      <c r="D21" s="156">
        <f>IF(ISNUMBER(VALUE(SUBSTITUTE(実質収支比率等に係る経年分析!H$49,"▲","-"))),ROUND(VALUE(SUBSTITUTE(実質収支比率等に係る経年分析!H$49,"▲","-")),2),NA())</f>
        <v>3.38</v>
      </c>
      <c r="E21" s="156">
        <f>IF(ISNUMBER(VALUE(SUBSTITUTE(実質収支比率等に係る経年分析!I$49,"▲","-"))),ROUND(VALUE(SUBSTITUTE(実質収支比率等に係る経年分析!I$49,"▲","-")),2),NA())</f>
        <v>2.56</v>
      </c>
      <c r="F21" s="156">
        <f>IF(ISNUMBER(VALUE(SUBSTITUTE(実質収支比率等に係る経年分析!J$49,"▲","-"))),ROUND(VALUE(SUBSTITUTE(実質収支比率等に係る経年分析!J$49,"▲","-")),2),NA())</f>
        <v>-0.28999999999999998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東三河都市計画事業豊川駅東土地区画整理事業特別会計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0.38</v>
      </c>
    </row>
    <row r="31" spans="1:11" x14ac:dyDescent="0.2">
      <c r="A31" s="157" t="str">
        <f>IF(連結実質赤字比率に係る赤字・黒字の構成分析!C$39="",NA(),連結実質赤字比率に係る赤字・黒字の構成分析!C$39)</f>
        <v>東三河都市計画事業豊川西部土地区画整理事業特別会計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0.83</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2.4900000000000002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2.3199999999999998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1.0900000000000001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1.69</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6.98</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9.7799999999999994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6397</v>
      </c>
      <c r="E42" s="158"/>
      <c r="F42" s="158"/>
      <c r="G42" s="158">
        <f>'実質公債費比率（分子）の構造'!L$52</f>
        <v>6926</v>
      </c>
      <c r="H42" s="158"/>
      <c r="I42" s="158"/>
      <c r="J42" s="158">
        <f>'実質公債費比率（分子）の構造'!M$52</f>
        <v>6946</v>
      </c>
      <c r="K42" s="158"/>
      <c r="L42" s="158"/>
      <c r="M42" s="158">
        <f>'実質公債費比率（分子）の構造'!N$52</f>
        <v>6870</v>
      </c>
      <c r="N42" s="158"/>
      <c r="O42" s="158"/>
      <c r="P42" s="158">
        <f>'実質公債費比率（分子）の構造'!O$52</f>
        <v>6655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179</v>
      </c>
      <c r="C44" s="158"/>
      <c r="D44" s="158"/>
      <c r="E44" s="158">
        <f>'実質公債費比率（分子）の構造'!L$50</f>
        <v>160</v>
      </c>
      <c r="F44" s="158"/>
      <c r="G44" s="158"/>
      <c r="H44" s="158">
        <f>'実質公債費比率（分子）の構造'!M$50</f>
        <v>212</v>
      </c>
      <c r="I44" s="158"/>
      <c r="J44" s="158"/>
      <c r="K44" s="158">
        <f>'実質公債費比率（分子）の構造'!N$50</f>
        <v>239</v>
      </c>
      <c r="L44" s="158"/>
      <c r="M44" s="158"/>
      <c r="N44" s="158">
        <f>'実質公債費比率（分子）の構造'!O$50</f>
        <v>237</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1019</v>
      </c>
      <c r="C46" s="158"/>
      <c r="D46" s="158"/>
      <c r="E46" s="158">
        <f>'実質公債費比率（分子）の構造'!L$48</f>
        <v>1039</v>
      </c>
      <c r="F46" s="158"/>
      <c r="G46" s="158"/>
      <c r="H46" s="158">
        <f>'実質公債費比率（分子）の構造'!M$48</f>
        <v>1153</v>
      </c>
      <c r="I46" s="158"/>
      <c r="J46" s="158"/>
      <c r="K46" s="158">
        <f>'実質公債費比率（分子）の構造'!N$48</f>
        <v>1109</v>
      </c>
      <c r="L46" s="158"/>
      <c r="M46" s="158"/>
      <c r="N46" s="158">
        <f>'実質公債費比率（分子）の構造'!O$48</f>
        <v>1098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5085</v>
      </c>
      <c r="C49" s="158"/>
      <c r="D49" s="158"/>
      <c r="E49" s="158">
        <f>'実質公債費比率（分子）の構造'!L$45</f>
        <v>5164</v>
      </c>
      <c r="F49" s="158"/>
      <c r="G49" s="158"/>
      <c r="H49" s="158">
        <f>'実質公債費比率（分子）の構造'!M$45</f>
        <v>5368</v>
      </c>
      <c r="I49" s="158"/>
      <c r="J49" s="158"/>
      <c r="K49" s="158">
        <f>'実質公債費比率（分子）の構造'!N$45</f>
        <v>5223</v>
      </c>
      <c r="L49" s="158"/>
      <c r="M49" s="158"/>
      <c r="N49" s="158">
        <f>'実質公債費比率（分子）の構造'!O$45</f>
        <v>5122</v>
      </c>
      <c r="O49" s="158"/>
      <c r="P49" s="158"/>
    </row>
    <row r="50" spans="1:16" x14ac:dyDescent="0.2">
      <c r="A50" s="158" t="s">
        <v>67</v>
      </c>
      <c r="B50" s="158" t="e">
        <f>NA()</f>
        <v>#N/A</v>
      </c>
      <c r="C50" s="158">
        <f>IF(ISNUMBER('実質公債費比率（分子）の構造'!K$53),'実質公債費比率（分子）の構造'!K$53,NA())</f>
        <v>-114</v>
      </c>
      <c r="D50" s="158" t="e">
        <f>NA()</f>
        <v>#N/A</v>
      </c>
      <c r="E50" s="158" t="e">
        <f>NA()</f>
        <v>#N/A</v>
      </c>
      <c r="F50" s="158">
        <f>IF(ISNUMBER('実質公債費比率（分子）の構造'!L$53),'実質公債費比率（分子）の構造'!L$53,NA())</f>
        <v>-563</v>
      </c>
      <c r="G50" s="158" t="e">
        <f>NA()</f>
        <v>#N/A</v>
      </c>
      <c r="H50" s="158" t="e">
        <f>NA()</f>
        <v>#N/A</v>
      </c>
      <c r="I50" s="158">
        <f>IF(ISNUMBER('実質公債費比率（分子）の構造'!M$53),'実質公債費比率（分子）の構造'!M$53,NA())</f>
        <v>-213</v>
      </c>
      <c r="J50" s="158" t="e">
        <f>NA()</f>
        <v>#N/A</v>
      </c>
      <c r="K50" s="158" t="e">
        <f>NA()</f>
        <v>#N/A</v>
      </c>
      <c r="L50" s="158">
        <f>IF(ISNUMBER('実質公債費比率（分子）の構造'!N$53),'実質公債費比率（分子）の構造'!N$53,NA())</f>
        <v>-299</v>
      </c>
      <c r="M50" s="158" t="e">
        <f>NA()</f>
        <v>#N/A</v>
      </c>
      <c r="N50" s="158" t="e">
        <f>NA()</f>
        <v>#N/A</v>
      </c>
      <c r="O50" s="158">
        <f>IF(ISNUMBER('実質公債費比率（分子）の構造'!O$53),'実質公債費比率（分子）の構造'!O$53,NA())</f>
        <v>-198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61371</v>
      </c>
      <c r="E56" s="157"/>
      <c r="F56" s="157"/>
      <c r="G56" s="157">
        <f>'将来負担比率（分子）の構造'!J$52</f>
        <v>59735</v>
      </c>
      <c r="H56" s="157"/>
      <c r="I56" s="157"/>
      <c r="J56" s="157">
        <f>'将来負担比率（分子）の構造'!K$52</f>
        <v>60548</v>
      </c>
      <c r="K56" s="157"/>
      <c r="L56" s="157"/>
      <c r="M56" s="157">
        <f>'将来負担比率（分子）の構造'!L$52</f>
        <v>59420</v>
      </c>
      <c r="N56" s="157"/>
      <c r="O56" s="157"/>
      <c r="P56" s="157">
        <f>'将来負担比率（分子）の構造'!M$52</f>
        <v>56769</v>
      </c>
    </row>
    <row r="57" spans="1:16" x14ac:dyDescent="0.2">
      <c r="A57" s="157" t="s">
        <v>42</v>
      </c>
      <c r="B57" s="157"/>
      <c r="C57" s="157"/>
      <c r="D57" s="157">
        <f>'将来負担比率（分子）の構造'!I$51</f>
        <v>13428</v>
      </c>
      <c r="E57" s="157"/>
      <c r="F57" s="157"/>
      <c r="G57" s="157">
        <f>'将来負担比率（分子）の構造'!J$51</f>
        <v>11928</v>
      </c>
      <c r="H57" s="157"/>
      <c r="I57" s="157"/>
      <c r="J57" s="157">
        <f>'将来負担比率（分子）の構造'!K$51</f>
        <v>11977</v>
      </c>
      <c r="K57" s="157"/>
      <c r="L57" s="157"/>
      <c r="M57" s="157">
        <f>'将来負担比率（分子）の構造'!L$51</f>
        <v>12972</v>
      </c>
      <c r="N57" s="157"/>
      <c r="O57" s="157"/>
      <c r="P57" s="157">
        <f>'将来負担比率（分子）の構造'!M$51</f>
        <v>12597</v>
      </c>
    </row>
    <row r="58" spans="1:16" x14ac:dyDescent="0.2">
      <c r="A58" s="157" t="s">
        <v>41</v>
      </c>
      <c r="B58" s="157"/>
      <c r="C58" s="157"/>
      <c r="D58" s="157">
        <f>'将来負担比率（分子）の構造'!I$50</f>
        <v>17114</v>
      </c>
      <c r="E58" s="157"/>
      <c r="F58" s="157"/>
      <c r="G58" s="157">
        <f>'将来負担比率（分子）の構造'!J$50</f>
        <v>18077</v>
      </c>
      <c r="H58" s="157"/>
      <c r="I58" s="157"/>
      <c r="J58" s="157">
        <f>'将来負担比率（分子）の構造'!K$50</f>
        <v>19727</v>
      </c>
      <c r="K58" s="157"/>
      <c r="L58" s="157"/>
      <c r="M58" s="157">
        <f>'将来負担比率（分子）の構造'!L$50</f>
        <v>21562</v>
      </c>
      <c r="N58" s="157"/>
      <c r="O58" s="157"/>
      <c r="P58" s="157">
        <f>'将来負担比率（分子）の構造'!M$50</f>
        <v>22501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3114</v>
      </c>
      <c r="C61" s="157"/>
      <c r="D61" s="157"/>
      <c r="E61" s="157">
        <f>'将来負担比率（分子）の構造'!J$46</f>
        <v>2024</v>
      </c>
      <c r="F61" s="157"/>
      <c r="G61" s="157"/>
      <c r="H61" s="157">
        <f>'将来負担比率（分子）の構造'!K$46</f>
        <v>2015</v>
      </c>
      <c r="I61" s="157"/>
      <c r="J61" s="157"/>
      <c r="K61" s="157">
        <f>'将来負担比率（分子）の構造'!L$46</f>
        <v>1719</v>
      </c>
      <c r="L61" s="157"/>
      <c r="M61" s="157"/>
      <c r="N61" s="157">
        <f>'将来負担比率（分子）の構造'!M$46</f>
        <v>1650</v>
      </c>
      <c r="O61" s="157"/>
      <c r="P61" s="157"/>
    </row>
    <row r="62" spans="1:16" x14ac:dyDescent="0.2">
      <c r="A62" s="157" t="s">
        <v>35</v>
      </c>
      <c r="B62" s="157">
        <f>'将来負担比率（分子）の構造'!I$45</f>
        <v>7244</v>
      </c>
      <c r="C62" s="157"/>
      <c r="D62" s="157"/>
      <c r="E62" s="157">
        <f>'将来負担比率（分子）の構造'!J$45</f>
        <v>7354</v>
      </c>
      <c r="F62" s="157"/>
      <c r="G62" s="157"/>
      <c r="H62" s="157">
        <f>'将来負担比率（分子）の構造'!K$45</f>
        <v>7370</v>
      </c>
      <c r="I62" s="157"/>
      <c r="J62" s="157"/>
      <c r="K62" s="157">
        <f>'将来負担比率（分子）の構造'!L$45</f>
        <v>7715</v>
      </c>
      <c r="L62" s="157"/>
      <c r="M62" s="157"/>
      <c r="N62" s="157">
        <f>'将来負担比率（分子）の構造'!M$45</f>
        <v>7866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16011</v>
      </c>
      <c r="C64" s="157"/>
      <c r="D64" s="157"/>
      <c r="E64" s="157">
        <f>'将来負担比率（分子）の構造'!J$43</f>
        <v>14186</v>
      </c>
      <c r="F64" s="157"/>
      <c r="G64" s="157"/>
      <c r="H64" s="157">
        <f>'将来負担比率（分子）の構造'!K$43</f>
        <v>13430</v>
      </c>
      <c r="I64" s="157"/>
      <c r="J64" s="157"/>
      <c r="K64" s="157">
        <f>'将来負担比率（分子）の構造'!L$43</f>
        <v>12435</v>
      </c>
      <c r="L64" s="157"/>
      <c r="M64" s="157"/>
      <c r="N64" s="157">
        <f>'将来負担比率（分子）の構造'!M$43</f>
        <v>11885</v>
      </c>
      <c r="O64" s="157"/>
      <c r="P64" s="157"/>
    </row>
    <row r="65" spans="1:16" x14ac:dyDescent="0.2">
      <c r="A65" s="157" t="s">
        <v>32</v>
      </c>
      <c r="B65" s="157">
        <f>'将来負担比率（分子）の構造'!I$42</f>
        <v>1094</v>
      </c>
      <c r="C65" s="157"/>
      <c r="D65" s="157"/>
      <c r="E65" s="157">
        <f>'将来負担比率（分子）の構造'!J$42</f>
        <v>933</v>
      </c>
      <c r="F65" s="157"/>
      <c r="G65" s="157"/>
      <c r="H65" s="157">
        <f>'将来負担比率（分子）の構造'!K$42</f>
        <v>811</v>
      </c>
      <c r="I65" s="157"/>
      <c r="J65" s="157"/>
      <c r="K65" s="157">
        <f>'将来負担比率（分子）の構造'!L$42</f>
        <v>613</v>
      </c>
      <c r="L65" s="157"/>
      <c r="M65" s="157"/>
      <c r="N65" s="157">
        <f>'将来負担比率（分子）の構造'!M$42</f>
        <v>464</v>
      </c>
      <c r="O65" s="157"/>
      <c r="P65" s="157"/>
    </row>
    <row r="66" spans="1:16" x14ac:dyDescent="0.2">
      <c r="A66" s="157" t="s">
        <v>31</v>
      </c>
      <c r="B66" s="157">
        <f>'将来負担比率（分子）の構造'!I$41</f>
        <v>39975</v>
      </c>
      <c r="C66" s="157"/>
      <c r="D66" s="157"/>
      <c r="E66" s="157">
        <f>'将来負担比率（分子）の構造'!J$41</f>
        <v>39048</v>
      </c>
      <c r="F66" s="157"/>
      <c r="G66" s="157"/>
      <c r="H66" s="157">
        <f>'将来負担比率（分子）の構造'!K$41</f>
        <v>39015</v>
      </c>
      <c r="I66" s="157"/>
      <c r="J66" s="157"/>
      <c r="K66" s="157">
        <f>'将来負担比率（分子）の構造'!L$41</f>
        <v>38367</v>
      </c>
      <c r="L66" s="157"/>
      <c r="M66" s="157"/>
      <c r="N66" s="157">
        <f>'将来負担比率（分子）の構造'!M$41</f>
        <v>36623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9266</v>
      </c>
      <c r="C72" s="161">
        <f>基金残高に係る経年分析!G55</f>
        <v>10136</v>
      </c>
      <c r="D72" s="161">
        <f>基金残高に係る経年分析!H55</f>
        <v>10909</v>
      </c>
    </row>
    <row r="73" spans="1:16" x14ac:dyDescent="0.2">
      <c r="A73" s="160" t="s">
        <v>74</v>
      </c>
      <c r="B73" s="161">
        <f>基金残高に係る経年分析!F56</f>
        <v>40</v>
      </c>
      <c r="C73" s="161">
        <f>基金残高に係る経年分析!G56</f>
        <v>40</v>
      </c>
      <c r="D73" s="161">
        <f>基金残高に係る経年分析!H56</f>
        <v>340</v>
      </c>
    </row>
    <row r="74" spans="1:16" x14ac:dyDescent="0.2">
      <c r="A74" s="160" t="s">
        <v>75</v>
      </c>
      <c r="B74" s="161">
        <f>基金残高に係る経年分析!F57</f>
        <v>10908</v>
      </c>
      <c r="C74" s="161">
        <f>基金残高に係る経年分析!G57</f>
        <v>11853</v>
      </c>
      <c r="D74" s="161">
        <f>基金残高に係る経年分析!H57</f>
        <v>11878</v>
      </c>
    </row>
  </sheetData>
  <sheetProtection algorithmName="SHA-512" hashValue="TiU3sQtZrLndejaQ1CAmsdhsXsGdrmRIXYJNDQ4RP+5HwHNHM2E2NndmUYCAuoHQS7wzrtBuIjhEjx68xCjZ1g==" saltValue="Tj+Yxru3ZwxiXFNr3HSw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2026-03-11T06:37:18Z</cp:lastPrinted>
  <dcterms:created xsi:type="dcterms:W3CDTF">2026-02-23T07:06:36Z</dcterms:created>
  <dcterms:modified xsi:type="dcterms:W3CDTF">2026-09-28T23:47:10Z</dcterms:modified>
  <cp:category/>
</cp:coreProperties>
</file>