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60CD786A-E5F5-4D1B-B1D2-3C9F6CCAA93C}"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O35" i="10"/>
  <c r="BE35" i="10"/>
  <c r="CO34"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c r="U35" i="10" s="1"/>
  <c r="U36" i="10" s="1"/>
  <c r="AM34" i="10" l="1"/>
  <c r="AM35" i="10" s="1"/>
  <c r="BW34" i="10" l="1"/>
  <c r="BW35" i="10" s="1"/>
  <c r="BW36" i="10" s="1"/>
  <c r="BW37" i="10" s="1"/>
  <c r="BW38" i="10" s="1"/>
  <c r="BW39" i="10" s="1"/>
  <c r="BW40" i="10" s="1"/>
  <c r="BW41" i="10" s="1"/>
</calcChain>
</file>

<file path=xl/sharedStrings.xml><?xml version="1.0" encoding="utf-8"?>
<sst xmlns="http://schemas.openxmlformats.org/spreadsheetml/2006/main" count="1169" uniqueCount="575">
  <si>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</si>
  <si>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</si>
  <si>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</si>
  <si>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</si>
  <si>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</si>
  <si>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</si>
  <si>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</si>
  <si>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</si>
  <si>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</si>
  <si>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</si>
  <si>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</si>
  <si>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</si>
  <si>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</si>
  <si>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</si>
  <si>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</si>
  <si>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</si>
  <si>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</si>
  <si>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</si>
  <si>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</si>
  <si>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</si>
  <si>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</si>
  <si>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</si>
  <si>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</si>
  <si>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</si>
  <si>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</si>
  <si>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</si>
  <si>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</si>
  <si>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</si>
  <si>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</si>
  <si>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</si>
  <si>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</si>
  <si>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</si>
  <si>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</si>
  <si>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</si>
  <si>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</si>
  <si>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</si>
  <si>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</si>
  <si>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</si>
  <si>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</si>
  <si>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</si>
  <si>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</si>
  <si>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</si>
  <si>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</si>
  <si>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</si>
  <si>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</si>
  <si>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</si>
  <si>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</si>
  <si>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</si>
  <si>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</si>
  <si>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</si>
  <si>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</si>
  <si>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</si>
  <si>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</si>
  <si>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</si>
  <si>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</si>
  <si>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</si>
  <si>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</si>
  <si>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</si>
  <si>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</si>
  <si>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</si>
  <si>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</si>
  <si>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</si>
  <si>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</si>
  <si>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</si>
  <si>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</si>
  <si>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</si>
  <si>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</si>
  <si>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</si>
  <si>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</si>
  <si>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</si>
  <si>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</si>
  <si>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</si>
  <si>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</si>
  <si>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</si>
  <si>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</si>
  <si>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</si>
  <si>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</si>
  <si>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</si>
  <si>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</si>
  <si>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</si>
  <si>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</si>
  <si>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</si>
  <si>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</si>
  <si>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</si>
  <si>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</si>
  <si>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</si>
  <si>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</si>
  <si>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</si>
  <si>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</si>
  <si>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</si>
  <si>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</si>
  <si>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</si>
  <si>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</si>
  <si>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</si>
  <si>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蟹江町</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</si>
  <si>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</si>
  <si>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</si>
  <si>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</si>
  <si>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</si>
  <si>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</si>
  <si>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</si>
  <si>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</si>
  <si>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</si>
  <si>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</si>
  <si>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</si>
  <si>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</si>
  <si>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</si>
  <si>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</si>
  <si>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</si>
  <si>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</si>
  <si>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</si>
  <si>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</si>
  <si>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</si>
  <si>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</si>
  <si>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</si>
  <si>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</si>
  <si>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</si>
  <si>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</si>
  <si>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</si>
  <si>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</si>
  <si>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</si>
  <si>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</si>
  <si>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</si>
  <si>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</si>
  <si>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</si>
  <si>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</si>
  <si>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</si>
  <si>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</si>
  <si>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</si>
  <si>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</si>
  <si>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</si>
  <si>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</si>
  <si>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</si>
  <si>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</si>
  <si>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</si>
  <si>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</si>
  <si>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</si>
  <si>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</si>
  <si>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</si>
  <si>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</si>
  <si>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</si>
  <si>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</si>
  <si>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</si>
  <si>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</si>
  <si>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</si>
  <si>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</si>
  <si>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</si>
  <si>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</si>
  <si>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</si>
  <si>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</si>
  <si>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</si>
  <si>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</si>
  <si>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</si>
  <si>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</si>
  <si>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</si>
  <si>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</si>
  <si>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</si>
  <si>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</si>
  <si>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</si>
  <si>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</si>
  <si>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</si>
  <si>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</si>
  <si>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</si>
  <si>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</si>
  <si>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</si>
  <si>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</si>
  <si>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</si>
  <si>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</si>
  <si>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</si>
  <si>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</si>
  <si>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</si>
  <si>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</si>
  <si>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</si>
  <si>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</si>
  <si>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</si>
  <si>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</si>
  <si>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</si>
  <si>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</si>
  <si>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</si>
  <si>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</si>
  <si>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</si>
  <si>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</si>
  <si>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</si>
  <si>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</si>
  <si>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</si>
  <si>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</si>
  <si>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</si>
  <si>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</si>
  <si>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</si>
  <si>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</si>
  <si>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</si>
  <si>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</si>
  <si>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</si>
  <si>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</si>
  <si>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</si>
  <si>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</si>
  <si>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</si>
  <si>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</si>
  <si>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</si>
  <si>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</si>
  <si>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</si>
  <si>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</si>
  <si>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</si>
  <si>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愛知県蟹江町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</si>
  <si>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</si>
  <si>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</si>
  <si>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</si>
  <si>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</si>
  <si>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</si>
  <si>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</si>
  <si>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</si>
  <si>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</si>
  <si>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</si>
  <si>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</si>
  <si>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</si>
  <si>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</si>
  <si>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</si>
  <si>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</si>
  <si>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</si>
  <si>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</si>
  <si>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</si>
  <si>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</si>
  <si>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</si>
  <si>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</si>
  <si>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</si>
  <si>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</si>
  <si>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</si>
  <si>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</si>
  <si>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</si>
  <si>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</si>
  <si>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</si>
  <si>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</si>
  <si>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</si>
  <si>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</si>
  <si>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</si>
  <si>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</si>
  <si>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</si>
  <si>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</si>
  <si>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</si>
  <si>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</si>
  <si>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</si>
  <si>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</si>
  <si>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</si>
  <si>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</si>
  <si>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</si>
  <si>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</si>
  <si>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</si>
  <si>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</si>
  <si>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</si>
  <si>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</si>
  <si>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</si>
  <si>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</si>
  <si>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</si>
  <si>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</si>
  <si>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</si>
  <si>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</si>
  <si>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</si>
  <si>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</si>
  <si>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</si>
  <si>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</si>
  <si>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</si>
  <si>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</si>
  <si>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</si>
  <si>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</si>
  <si>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</si>
  <si>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</si>
  <si>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</si>
  <si>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</si>
  <si>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</si>
  <si>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</si>
  <si>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</si>
  <si>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</si>
  <si>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</si>
  <si>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</si>
  <si>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</si>
  <si>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</si>
  <si>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</si>
  <si>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</si>
  <si>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</si>
  <si>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</si>
  <si>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</si>
  <si>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</si>
  <si>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</si>
  <si>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</si>
  <si>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</si>
  <si>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</si>
  <si>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</si>
  <si>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</si>
  <si>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</si>
  <si>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</si>
  <si>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</si>
  <si>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</si>
  <si>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</si>
  <si>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</si>
  <si>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</si>
  <si>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</si>
  <si>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</si>
  <si>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</si>
  <si>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</si>
  <si>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</si>
  <si>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</si>
  <si>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</si>
  <si>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</si>
  <si>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</si>
  <si>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</si>
  <si>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</si>
  <si>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</si>
  <si>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</si>
  <si>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</si>
  <si>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</si>
  <si>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</si>
  <si>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</si>
  <si>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</si>
  <si>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</si>
  <si>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</si>
  <si>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</si>
  <si>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</si>
  <si>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</si>
  <si>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</si>
  <si>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</si>
  <si>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</si>
  <si>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</si>
  <si>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</si>
  <si>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</si>
  <si>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</si>
  <si>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</si>
  <si>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</si>
  <si>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</si>
  <si>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</si>
  <si>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</si>
  <si>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</si>
  <si>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</si>
  <si>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</si>
  <si>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</si>
  <si>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</si>
  <si>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</si>
  <si>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</si>
  <si>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</si>
  <si>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</si>
  <si>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</si>
  <si>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</si>
  <si>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</si>
  <si>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</si>
  <si>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</si>
  <si>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</si>
  <si>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</si>
  <si>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</si>
  <si>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</si>
  <si>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</si>
  <si>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</si>
  <si>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</si>
  <si>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</si>
  <si>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</si>
  <si>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</si>
  <si>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愛知県蟹江町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</si>
  <si>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</si>
  <si>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</si>
  <si>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</si>
  <si>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</si>
  <si>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</si>
  <si>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</si>
  <si>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</si>
  <si>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</si>
  <si>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</si>
  <si>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</si>
  <si>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</si>
  <si>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</si>
  <si>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</si>
  <si>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</si>
  <si>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</si>
  <si>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</si>
  <si>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</si>
  <si>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</si>
  <si>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</si>
  <si>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</si>
  <si>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</si>
  <si>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コミュニティ・プラント事業特別会計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</si>
  <si>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</si>
  <si>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</si>
  <si>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</si>
  <si>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</si>
  <si>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</si>
  <si>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</si>
  <si>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</si>
  <si>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</si>
  <si>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</si>
  <si>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</si>
  <si>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</si>
  <si>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</si>
  <si>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</si>
  <si>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</si>
  <si>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介護保険管理特別会計</t>
    <phoneticPr fontId="5"/>
  </si>
  <si>
    <t>後期高齢者医療保険事業特別会計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</si>
  <si>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</si>
  <si>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</si>
  <si>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</si>
  <si>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</si>
  <si>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</si>
  <si>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</si>
  <si>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</si>
  <si>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</si>
  <si>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</si>
  <si>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</si>
  <si>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</si>
  <si>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</si>
  <si>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</si>
  <si>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</si>
  <si>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</si>
  <si>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</si>
  <si>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</si>
  <si>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</si>
  <si>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</si>
  <si>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</si>
  <si>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</si>
  <si>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</si>
  <si>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</si>
  <si>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</si>
  <si>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</si>
  <si>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</si>
  <si>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</si>
  <si>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</si>
  <si>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</si>
  <si>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</si>
  <si>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</si>
  <si>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</si>
  <si>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</si>
  <si>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</si>
  <si>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</si>
  <si>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</si>
  <si>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</si>
  <si>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</si>
  <si>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</si>
  <si>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</si>
  <si>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</si>
  <si>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</si>
  <si>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</si>
  <si>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</si>
  <si>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</si>
  <si>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</si>
  <si>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</si>
  <si>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</si>
  <si>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</si>
  <si>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</si>
  <si>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</si>
  <si>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</si>
  <si>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</si>
  <si>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</si>
  <si>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</si>
  <si>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</si>
  <si>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</si>
  <si>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</si>
  <si>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</si>
  <si>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</si>
  <si>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</si>
  <si>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</si>
  <si>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</si>
  <si>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</si>
  <si>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</si>
  <si>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</si>
  <si>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</si>
  <si>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</si>
  <si>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</si>
  <si>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</si>
  <si>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</si>
  <si>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</si>
  <si>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</si>
  <si>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</si>
  <si>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</si>
  <si>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</si>
  <si>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</si>
  <si>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</si>
  <si>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</si>
  <si>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</si>
  <si>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</si>
  <si>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</si>
  <si>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</si>
  <si>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</si>
  <si>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</si>
  <si>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</si>
  <si>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</si>
  <si>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</si>
  <si>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</si>
  <si>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</si>
  <si>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</si>
  <si>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</si>
  <si>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</si>
  <si>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</si>
  <si>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</si>
  <si>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</si>
  <si>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</si>
  <si>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</si>
  <si>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</si>
  <si>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</si>
  <si>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</si>
  <si>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</si>
  <si>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</si>
  <si>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</si>
  <si>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</si>
  <si>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</si>
  <si>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</si>
  <si>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</si>
  <si>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</si>
  <si>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</si>
  <si>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</si>
  <si>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</si>
  <si>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</si>
  <si>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</si>
  <si>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</si>
  <si>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</si>
  <si>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</si>
  <si>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</si>
  <si>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</si>
  <si>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</si>
  <si>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</si>
  <si>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</si>
  <si>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</si>
  <si>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</si>
  <si>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</si>
  <si>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</si>
  <si>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</si>
  <si>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</si>
  <si>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</si>
  <si>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</si>
  <si>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</si>
  <si>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</si>
  <si>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</si>
  <si>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</si>
  <si>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</si>
  <si>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</si>
  <si>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</si>
  <si>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</si>
  <si>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1.29</t>
  </si>
  <si>
    <t>▲ 2.08</t>
  </si>
  <si>
    <t>下水道事業会計</t>
  </si>
  <si>
    <t>水道事業会計</t>
  </si>
  <si>
    <t>一般会計</t>
  </si>
  <si>
    <t>国民健康保険事業特別会計</t>
  </si>
  <si>
    <t>介護保険管理特別会計</t>
  </si>
  <si>
    <t>後期高齢者医療保険事業特別会計</t>
  </si>
  <si>
    <t>コミュニティ・プラント事業特別会計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</si>
  <si>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</si>
  <si>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</si>
  <si>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</si>
  <si>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</si>
  <si>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</si>
  <si>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</si>
  <si>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</si>
  <si>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</si>
  <si>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</si>
  <si>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公共施設整備基金</t>
    <rPh sb="0" eb="4">
      <t>コウキョウシセツ</t>
    </rPh>
    <rPh sb="4" eb="8">
      <t>セイビキキン</t>
    </rPh>
    <phoneticPr fontId="5"/>
  </si>
  <si>
    <t>土地区画整理事業基金</t>
    <rPh sb="0" eb="4">
      <t>トチクカク</t>
    </rPh>
    <rPh sb="4" eb="6">
      <t>セイリ</t>
    </rPh>
    <rPh sb="6" eb="10">
      <t>ジギョウキキン</t>
    </rPh>
    <phoneticPr fontId="5"/>
  </si>
  <si>
    <t>下水道整備基金</t>
    <rPh sb="0" eb="5">
      <t>ゲスイドウセイビ</t>
    </rPh>
    <rPh sb="5" eb="7">
      <t>キキン</t>
    </rPh>
    <phoneticPr fontId="5"/>
  </si>
  <si>
    <t>森林環境事業基金</t>
    <rPh sb="0" eb="4">
      <t>シンリンカンキョウ</t>
    </rPh>
    <rPh sb="4" eb="8">
      <t>ジギョウキキン</t>
    </rPh>
    <phoneticPr fontId="5"/>
  </si>
  <si>
    <t>福祉基金</t>
    <rPh sb="0" eb="4">
      <t>フクシキキン</t>
    </rPh>
    <phoneticPr fontId="5"/>
  </si>
  <si>
    <t>海部南部広域事務組合（一般会計）</t>
  </si>
  <si>
    <t>海部南部広域事務組合（障害者総合支援特別会計）</t>
  </si>
  <si>
    <t>海部地区急病診療所組合</t>
  </si>
  <si>
    <t>海部地区環境事務組合</t>
    <rPh sb="0" eb="2">
      <t>アマ</t>
    </rPh>
    <rPh sb="2" eb="4">
      <t>チク</t>
    </rPh>
    <rPh sb="4" eb="6">
      <t>カンキョウ</t>
    </rPh>
    <rPh sb="6" eb="8">
      <t>ジム</t>
    </rPh>
    <rPh sb="8" eb="10">
      <t>クミアイ</t>
    </rPh>
    <phoneticPr fontId="11"/>
  </si>
  <si>
    <t>海部地区水防事務組合</t>
    <rPh sb="0" eb="2">
      <t>アマ</t>
    </rPh>
    <rPh sb="2" eb="4">
      <t>チク</t>
    </rPh>
    <rPh sb="4" eb="6">
      <t>スイボウ</t>
    </rPh>
    <rPh sb="6" eb="8">
      <t>ジム</t>
    </rPh>
    <rPh sb="8" eb="10">
      <t>クミアイ</t>
    </rPh>
    <phoneticPr fontId="11"/>
  </si>
  <si>
    <t>愛知県市町村職員退職手当組合</t>
  </si>
  <si>
    <t>愛知県後期高齢者医療広域連合（一般会計）</t>
  </si>
  <si>
    <t>愛知県後期高齢者医療広域連合（後期高齢者医療特別会計）</t>
  </si>
  <si>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</si>
  <si>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</si>
  <si>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</si>
  <si>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</si>
  <si>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</si>
  <si>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</si>
  <si>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</si>
  <si>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</si>
  <si>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</si>
  <si>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</si>
  <si>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</si>
  <si>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平成29年度以降の将来負担比率は、大規模事業の財源とするために行った多額の地方債の発行や基金の取り崩しにより大きく上昇したが、令和３年度には町税等の収入の増加により充当可能基金が増加したために減少し、その後、令和５年度まで同程度で推移していた。令和６年度は、令和５年度と比べ将来負担比率が6.7ポイント増加している。これは、地方債現在高が減少したものの、下水道整備基金からの多額の取崩しにより充当可能基金残高が減少したこと及び基準財政需要額算入見込額が減少したことによるものである。また、有形固定資産減価償却率については、建設から40年以上経過している公共施設が多いが、類似団体内平均値と同水準である。今後も耐用年数の到来を迎える公共施設が増加することによる整備費用の増加が予想されるため、起債の抑制を図りながら、公共施設等総合管理計画に基づいた計画的な施設の維持・更新を行い、施設の長寿命化や施設総量の適正化を図ることにより、財政負担の軽減と平準化に努める。</t>
    <rPh sb="1" eb="3">
      <t>ヘイセイ</t>
    </rPh>
    <rPh sb="5" eb="7">
      <t>ネンド</t>
    </rPh>
    <rPh sb="7" eb="9">
      <t>イコウ</t>
    </rPh>
    <rPh sb="103" eb="104">
      <t>ゴ</t>
    </rPh>
    <rPh sb="105" eb="107">
      <t>レイワ</t>
    </rPh>
    <rPh sb="108" eb="110">
      <t>ネンド</t>
    </rPh>
    <rPh sb="112" eb="115">
      <t>ドウテイド</t>
    </rPh>
    <rPh sb="116" eb="118">
      <t>スイイ</t>
    </rPh>
    <rPh sb="178" eb="181">
      <t>ゲスイドウ</t>
    </rPh>
    <rPh sb="181" eb="185">
      <t>セイビキキン</t>
    </rPh>
    <rPh sb="188" eb="190">
      <t>タガク</t>
    </rPh>
    <rPh sb="191" eb="193">
      <t>トリクズ</t>
    </rPh>
    <rPh sb="197" eb="203">
      <t>ジュウトウカノウキキン</t>
    </rPh>
    <rPh sb="203" eb="205">
      <t>ザンダカ</t>
    </rPh>
    <rPh sb="206" eb="208">
      <t>ゲンショウ</t>
    </rPh>
    <rPh sb="212" eb="213">
      <t>オヨ</t>
    </rPh>
    <rPh sb="214" eb="221">
      <t>キジュンザイセイジュヨウガク</t>
    </rPh>
    <rPh sb="227" eb="229">
      <t>ゲンショウ</t>
    </rPh>
    <phoneticPr fontId="5"/>
  </si>
  <si>
    <t>　　平成29年度以降の将来負担比率は、大規模事業の財源とするために行った多額の地方債の発行や基金の取り崩しにより大きく上昇したが、令和３年度には町税等の収入の増加により充当可能基金が増加したために減少し、その後、令和５年度まで同程度で推移していた。令和６年度は、令和５年度と比べ将来負担比率が6.7ポイント増加している。これは、地方債現在高が減少したものの、下水道整備基金からの多額の取崩しにより充当可能基金残高が減少したこと及び基準財政需要額算入見込額が減少したことによるものである。また、実質公債費比率については、平成29年度から令和２年度までの多額の地方債の発行に係る元金償還が始まったため、実質公債費比率は上昇している。今後は、更なる起債の抑制と公債費の適正化に取り組んでいくことが必要である。</t>
    <rPh sb="222" eb="224">
      <t>サンニュウ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</si>
</sst>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5B5FA91-1F2D-4BC7-9E58-6DE4AB397C6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E2F0-434F-ACD5-54BE8313B9B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45967</c:v>
                </c:pt>
                <c:pt idx="1">
                  <c:v>19959</c:v>
                </c:pt>
                <c:pt idx="2">
                  <c:v>20192</c:v>
                </c:pt>
                <c:pt idx="3">
                  <c:v>21683</c:v>
                </c:pt>
                <c:pt idx="4">
                  <c:v>27207</c:v>
                </c:pt>
              </c:numCache>
            </c:numRef>
          </c:val>
          <c:smooth val="0"/>
          <c:extLst>
            <c:ext xmlns:c16="http://schemas.microsoft.com/office/drawing/2014/chart" uri="{C3380CC4-5D6E-409C-BE32-E72D297353CC}">
              <c16:uniqueId val="{00000001-E2F0-434F-ACD5-54BE8313B9B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8.75</c:v>
                </c:pt>
                <c:pt idx="1">
                  <c:v>7.82</c:v>
                </c:pt>
                <c:pt idx="2">
                  <c:v>6.22</c:v>
                </c:pt>
                <c:pt idx="3">
                  <c:v>6.68</c:v>
                </c:pt>
                <c:pt idx="4">
                  <c:v>5</c:v>
                </c:pt>
              </c:numCache>
            </c:numRef>
          </c:val>
          <c:extLst>
            <c:ext xmlns:c16="http://schemas.microsoft.com/office/drawing/2014/chart" uri="{C3380CC4-5D6E-409C-BE32-E72D297353CC}">
              <c16:uniqueId val="{00000000-08F0-4F98-8214-4A70001187E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c:v>
                </c:pt>
                <c:pt idx="1">
                  <c:v>13.98</c:v>
                </c:pt>
                <c:pt idx="2">
                  <c:v>14.69</c:v>
                </c:pt>
                <c:pt idx="3">
                  <c:v>14.02</c:v>
                </c:pt>
                <c:pt idx="4">
                  <c:v>13.01</c:v>
                </c:pt>
              </c:numCache>
            </c:numRef>
          </c:val>
          <c:extLst>
            <c:ext xmlns:c16="http://schemas.microsoft.com/office/drawing/2014/chart" uri="{C3380CC4-5D6E-409C-BE32-E72D297353CC}">
              <c16:uniqueId val="{00000001-08F0-4F98-8214-4A70001187E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1.22</c:v>
                </c:pt>
                <c:pt idx="1">
                  <c:v>3.32</c:v>
                </c:pt>
                <c:pt idx="2">
                  <c:v>-1.29</c:v>
                </c:pt>
                <c:pt idx="3">
                  <c:v>0.06</c:v>
                </c:pt>
                <c:pt idx="4">
                  <c:v>-2.08</c:v>
                </c:pt>
              </c:numCache>
            </c:numRef>
          </c:val>
          <c:smooth val="0"/>
          <c:extLst>
            <c:ext xmlns:c16="http://schemas.microsoft.com/office/drawing/2014/chart" uri="{C3380CC4-5D6E-409C-BE32-E72D297353CC}">
              <c16:uniqueId val="{00000002-08F0-4F98-8214-4A70001187E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122-4941-BC86-6734AA15242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122-4941-BC86-6734AA152424}"/>
            </c:ext>
          </c:extLst>
        </c:ser>
        <c:ser>
          <c:idx val="2"/>
          <c:order val="2"/>
          <c:tx>
            <c:strRef>
              <c:f>データシート!$A$29</c:f>
              <c:strCache>
                <c:ptCount val="1"/>
                <c:pt idx="0">
                  <c:v>土地取得特別会計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122-4941-BC86-6734AA152424}"/>
            </c:ext>
          </c:extLst>
        </c:ser>
        <c:ser>
          <c:idx val="3"/>
          <c:order val="3"/>
          <c:tx>
            <c:strRef>
              <c:f>データシート!$A$30</c:f>
              <c:strCache>
                <c:ptCount val="1"/>
                <c:pt idx="0">
                  <c:v>コミュニティ・プラント事業特別会計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0.01</c:v>
                </c:pt>
                <c:pt idx="4">
                  <c:v>#N/A</c:v>
                </c:pt>
                <c:pt idx="5">
                  <c:v>0</c:v>
                </c:pt>
                <c:pt idx="6">
                  <c:v>#N/A</c:v>
                </c:pt>
                <c:pt idx="7">
                  <c:v>0.01</c:v>
                </c:pt>
                <c:pt idx="8">
                  <c:v>#N/A</c:v>
                </c:pt>
                <c:pt idx="9">
                  <c:v>0.01</c:v>
                </c:pt>
              </c:numCache>
            </c:numRef>
          </c:val>
          <c:extLst>
            <c:ext xmlns:c16="http://schemas.microsoft.com/office/drawing/2014/chart" uri="{C3380CC4-5D6E-409C-BE32-E72D297353CC}">
              <c16:uniqueId val="{00000003-0122-4941-BC86-6734AA152424}"/>
            </c:ext>
          </c:extLst>
        </c:ser>
        <c:ser>
          <c:idx val="4"/>
          <c:order val="4"/>
          <c:tx>
            <c:strRef>
              <c:f>データシート!$A$31</c:f>
              <c:strCache>
                <c:ptCount val="1"/>
                <c:pt idx="0">
                  <c:v>後期高齢者医療保険事業特別会計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0.11</c:v>
                </c:pt>
                <c:pt idx="4">
                  <c:v>#N/A</c:v>
                </c:pt>
                <c:pt idx="5">
                  <c:v>0.32</c:v>
                </c:pt>
                <c:pt idx="6">
                  <c:v>#N/A</c:v>
                </c:pt>
                <c:pt idx="7">
                  <c:v>0.09</c:v>
                </c:pt>
                <c:pt idx="8">
                  <c:v>#N/A</c:v>
                </c:pt>
                <c:pt idx="9">
                  <c:v>7.0000000000000007E-2</c:v>
                </c:pt>
              </c:numCache>
            </c:numRef>
          </c:val>
          <c:extLst>
            <c:ext xmlns:c16="http://schemas.microsoft.com/office/drawing/2014/chart" uri="{C3380CC4-5D6E-409C-BE32-E72D297353CC}">
              <c16:uniqueId val="{00000004-0122-4941-BC86-6734AA152424}"/>
            </c:ext>
          </c:extLst>
        </c:ser>
        <c:ser>
          <c:idx val="5"/>
          <c:order val="5"/>
          <c:tx>
            <c:strRef>
              <c:f>データシート!$A$32</c:f>
              <c:strCache>
                <c:ptCount val="1"/>
                <c:pt idx="0">
                  <c:v>介護保険管理特別会計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2.5</c:v>
                </c:pt>
                <c:pt idx="2">
                  <c:v>#N/A</c:v>
                </c:pt>
                <c:pt idx="3">
                  <c:v>1.73</c:v>
                </c:pt>
                <c:pt idx="4">
                  <c:v>#N/A</c:v>
                </c:pt>
                <c:pt idx="5">
                  <c:v>1.84</c:v>
                </c:pt>
                <c:pt idx="6">
                  <c:v>#N/A</c:v>
                </c:pt>
                <c:pt idx="7">
                  <c:v>0.92</c:v>
                </c:pt>
                <c:pt idx="8">
                  <c:v>#N/A</c:v>
                </c:pt>
                <c:pt idx="9">
                  <c:v>0.66</c:v>
                </c:pt>
              </c:numCache>
            </c:numRef>
          </c:val>
          <c:extLst>
            <c:ext xmlns:c16="http://schemas.microsoft.com/office/drawing/2014/chart" uri="{C3380CC4-5D6E-409C-BE32-E72D297353CC}">
              <c16:uniqueId val="{00000005-0122-4941-BC86-6734AA152424}"/>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1.84</c:v>
                </c:pt>
                <c:pt idx="2">
                  <c:v>#N/A</c:v>
                </c:pt>
                <c:pt idx="3">
                  <c:v>1.85</c:v>
                </c:pt>
                <c:pt idx="4">
                  <c:v>#N/A</c:v>
                </c:pt>
                <c:pt idx="5">
                  <c:v>1.73</c:v>
                </c:pt>
                <c:pt idx="6">
                  <c:v>#N/A</c:v>
                </c:pt>
                <c:pt idx="7">
                  <c:v>0.59</c:v>
                </c:pt>
                <c:pt idx="8">
                  <c:v>#N/A</c:v>
                </c:pt>
                <c:pt idx="9">
                  <c:v>0.79</c:v>
                </c:pt>
              </c:numCache>
            </c:numRef>
          </c:val>
          <c:extLst>
            <c:ext xmlns:c16="http://schemas.microsoft.com/office/drawing/2014/chart" uri="{C3380CC4-5D6E-409C-BE32-E72D297353CC}">
              <c16:uniqueId val="{00000006-0122-4941-BC86-6734AA152424}"/>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8.7200000000000006</c:v>
                </c:pt>
                <c:pt idx="2">
                  <c:v>#N/A</c:v>
                </c:pt>
                <c:pt idx="3">
                  <c:v>7.79</c:v>
                </c:pt>
                <c:pt idx="4">
                  <c:v>#N/A</c:v>
                </c:pt>
                <c:pt idx="5">
                  <c:v>6.21</c:v>
                </c:pt>
                <c:pt idx="6">
                  <c:v>#N/A</c:v>
                </c:pt>
                <c:pt idx="7">
                  <c:v>6.66</c:v>
                </c:pt>
                <c:pt idx="8">
                  <c:v>#N/A</c:v>
                </c:pt>
                <c:pt idx="9">
                  <c:v>4.9800000000000004</c:v>
                </c:pt>
              </c:numCache>
            </c:numRef>
          </c:val>
          <c:extLst>
            <c:ext xmlns:c16="http://schemas.microsoft.com/office/drawing/2014/chart" uri="{C3380CC4-5D6E-409C-BE32-E72D297353CC}">
              <c16:uniqueId val="{00000007-0122-4941-BC86-6734AA152424}"/>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9.9</c:v>
                </c:pt>
                <c:pt idx="2">
                  <c:v>#N/A</c:v>
                </c:pt>
                <c:pt idx="3">
                  <c:v>8.09</c:v>
                </c:pt>
                <c:pt idx="4">
                  <c:v>#N/A</c:v>
                </c:pt>
                <c:pt idx="5">
                  <c:v>6.14</c:v>
                </c:pt>
                <c:pt idx="6">
                  <c:v>#N/A</c:v>
                </c:pt>
                <c:pt idx="7">
                  <c:v>5.19</c:v>
                </c:pt>
                <c:pt idx="8">
                  <c:v>#N/A</c:v>
                </c:pt>
                <c:pt idx="9">
                  <c:v>6.18</c:v>
                </c:pt>
              </c:numCache>
            </c:numRef>
          </c:val>
          <c:extLst>
            <c:ext xmlns:c16="http://schemas.microsoft.com/office/drawing/2014/chart" uri="{C3380CC4-5D6E-409C-BE32-E72D297353CC}">
              <c16:uniqueId val="{00000008-0122-4941-BC86-6734AA152424}"/>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15.18</c:v>
                </c:pt>
                <c:pt idx="2">
                  <c:v>#N/A</c:v>
                </c:pt>
                <c:pt idx="3">
                  <c:v>16.059999999999999</c:v>
                </c:pt>
                <c:pt idx="4">
                  <c:v>#N/A</c:v>
                </c:pt>
                <c:pt idx="5">
                  <c:v>17.82</c:v>
                </c:pt>
                <c:pt idx="6">
                  <c:v>#N/A</c:v>
                </c:pt>
                <c:pt idx="7">
                  <c:v>17.510000000000002</c:v>
                </c:pt>
                <c:pt idx="8">
                  <c:v>#N/A</c:v>
                </c:pt>
                <c:pt idx="9">
                  <c:v>18.190000000000001</c:v>
                </c:pt>
              </c:numCache>
            </c:numRef>
          </c:val>
          <c:extLst>
            <c:ext xmlns:c16="http://schemas.microsoft.com/office/drawing/2014/chart" uri="{C3380CC4-5D6E-409C-BE32-E72D297353CC}">
              <c16:uniqueId val="{00000009-0122-4941-BC86-6734AA15242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684</c:v>
                </c:pt>
                <c:pt idx="5">
                  <c:v>674</c:v>
                </c:pt>
                <c:pt idx="8">
                  <c:v>683</c:v>
                </c:pt>
                <c:pt idx="11">
                  <c:v>670</c:v>
                </c:pt>
                <c:pt idx="14">
                  <c:v>681</c:v>
                </c:pt>
              </c:numCache>
            </c:numRef>
          </c:val>
          <c:extLst>
            <c:ext xmlns:c16="http://schemas.microsoft.com/office/drawing/2014/chart" uri="{C3380CC4-5D6E-409C-BE32-E72D297353CC}">
              <c16:uniqueId val="{00000000-87F2-4662-A33D-A70D86D7FDB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7F2-4662-A33D-A70D86D7FDB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7F2-4662-A33D-A70D86D7FDB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c:v>
                </c:pt>
                <c:pt idx="3">
                  <c:v>15</c:v>
                </c:pt>
                <c:pt idx="6">
                  <c:v>26</c:v>
                </c:pt>
                <c:pt idx="9">
                  <c:v>25</c:v>
                </c:pt>
                <c:pt idx="12">
                  <c:v>27</c:v>
                </c:pt>
              </c:numCache>
            </c:numRef>
          </c:val>
          <c:extLst>
            <c:ext xmlns:c16="http://schemas.microsoft.com/office/drawing/2014/chart" uri="{C3380CC4-5D6E-409C-BE32-E72D297353CC}">
              <c16:uniqueId val="{00000003-87F2-4662-A33D-A70D86D7FDB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198</c:v>
                </c:pt>
                <c:pt idx="3">
                  <c:v>206</c:v>
                </c:pt>
                <c:pt idx="6">
                  <c:v>207</c:v>
                </c:pt>
                <c:pt idx="9">
                  <c:v>206</c:v>
                </c:pt>
                <c:pt idx="12">
                  <c:v>231</c:v>
                </c:pt>
              </c:numCache>
            </c:numRef>
          </c:val>
          <c:extLst>
            <c:ext xmlns:c16="http://schemas.microsoft.com/office/drawing/2014/chart" uri="{C3380CC4-5D6E-409C-BE32-E72D297353CC}">
              <c16:uniqueId val="{00000004-87F2-4662-A33D-A70D86D7FDB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7F2-4662-A33D-A70D86D7FDB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7F2-4662-A33D-A70D86D7FDB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740</c:v>
                </c:pt>
                <c:pt idx="3">
                  <c:v>837</c:v>
                </c:pt>
                <c:pt idx="6">
                  <c:v>833</c:v>
                </c:pt>
                <c:pt idx="9">
                  <c:v>863</c:v>
                </c:pt>
                <c:pt idx="12">
                  <c:v>886</c:v>
                </c:pt>
              </c:numCache>
            </c:numRef>
          </c:val>
          <c:extLst>
            <c:ext xmlns:c16="http://schemas.microsoft.com/office/drawing/2014/chart" uri="{C3380CC4-5D6E-409C-BE32-E72D297353CC}">
              <c16:uniqueId val="{00000007-87F2-4662-A33D-A70D86D7FDB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264</c:v>
                </c:pt>
                <c:pt idx="2">
                  <c:v>#N/A</c:v>
                </c:pt>
                <c:pt idx="3">
                  <c:v>#N/A</c:v>
                </c:pt>
                <c:pt idx="4">
                  <c:v>384</c:v>
                </c:pt>
                <c:pt idx="5">
                  <c:v>#N/A</c:v>
                </c:pt>
                <c:pt idx="6">
                  <c:v>#N/A</c:v>
                </c:pt>
                <c:pt idx="7">
                  <c:v>383</c:v>
                </c:pt>
                <c:pt idx="8">
                  <c:v>#N/A</c:v>
                </c:pt>
                <c:pt idx="9">
                  <c:v>#N/A</c:v>
                </c:pt>
                <c:pt idx="10">
                  <c:v>424</c:v>
                </c:pt>
                <c:pt idx="11">
                  <c:v>#N/A</c:v>
                </c:pt>
                <c:pt idx="12">
                  <c:v>#N/A</c:v>
                </c:pt>
                <c:pt idx="13">
                  <c:v>463</c:v>
                </c:pt>
                <c:pt idx="14">
                  <c:v>#N/A</c:v>
                </c:pt>
              </c:numCache>
            </c:numRef>
          </c:val>
          <c:smooth val="0"/>
          <c:extLst>
            <c:ext xmlns:c16="http://schemas.microsoft.com/office/drawing/2014/chart" uri="{C3380CC4-5D6E-409C-BE32-E72D297353CC}">
              <c16:uniqueId val="{00000008-87F2-4662-A33D-A70D86D7FDB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8780</c:v>
                </c:pt>
                <c:pt idx="5">
                  <c:v>8971</c:v>
                </c:pt>
                <c:pt idx="8">
                  <c:v>8340</c:v>
                </c:pt>
                <c:pt idx="11">
                  <c:v>7993</c:v>
                </c:pt>
                <c:pt idx="14">
                  <c:v>7493</c:v>
                </c:pt>
              </c:numCache>
            </c:numRef>
          </c:val>
          <c:extLst>
            <c:ext xmlns:c16="http://schemas.microsoft.com/office/drawing/2014/chart" uri="{C3380CC4-5D6E-409C-BE32-E72D297353CC}">
              <c16:uniqueId val="{00000000-8C74-4837-9A1B-F1326B43F83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8C74-4837-9A1B-F1326B43F83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3700</c:v>
                </c:pt>
                <c:pt idx="5">
                  <c:v>4285</c:v>
                </c:pt>
                <c:pt idx="8">
                  <c:v>4602</c:v>
                </c:pt>
                <c:pt idx="11">
                  <c:v>4373</c:v>
                </c:pt>
                <c:pt idx="14">
                  <c:v>3847</c:v>
                </c:pt>
              </c:numCache>
            </c:numRef>
          </c:val>
          <c:extLst>
            <c:ext xmlns:c16="http://schemas.microsoft.com/office/drawing/2014/chart" uri="{C3380CC4-5D6E-409C-BE32-E72D297353CC}">
              <c16:uniqueId val="{00000002-8C74-4837-9A1B-F1326B43F83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C74-4837-9A1B-F1326B43F83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C74-4837-9A1B-F1326B43F83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C74-4837-9A1B-F1326B43F83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1603</c:v>
                </c:pt>
                <c:pt idx="3">
                  <c:v>1591</c:v>
                </c:pt>
                <c:pt idx="6">
                  <c:v>1571</c:v>
                </c:pt>
                <c:pt idx="9">
                  <c:v>1550</c:v>
                </c:pt>
                <c:pt idx="12">
                  <c:v>1521</c:v>
                </c:pt>
              </c:numCache>
            </c:numRef>
          </c:val>
          <c:extLst>
            <c:ext xmlns:c16="http://schemas.microsoft.com/office/drawing/2014/chart" uri="{C3380CC4-5D6E-409C-BE32-E72D297353CC}">
              <c16:uniqueId val="{00000006-8C74-4837-9A1B-F1326B43F83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203</c:v>
                </c:pt>
                <c:pt idx="3">
                  <c:v>244</c:v>
                </c:pt>
                <c:pt idx="6">
                  <c:v>207</c:v>
                </c:pt>
                <c:pt idx="9">
                  <c:v>171</c:v>
                </c:pt>
                <c:pt idx="12">
                  <c:v>134</c:v>
                </c:pt>
              </c:numCache>
            </c:numRef>
          </c:val>
          <c:extLst>
            <c:ext xmlns:c16="http://schemas.microsoft.com/office/drawing/2014/chart" uri="{C3380CC4-5D6E-409C-BE32-E72D297353CC}">
              <c16:uniqueId val="{00000007-8C74-4837-9A1B-F1326B43F83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4918</c:v>
                </c:pt>
                <c:pt idx="3">
                  <c:v>5321</c:v>
                </c:pt>
                <c:pt idx="6">
                  <c:v>5294</c:v>
                </c:pt>
                <c:pt idx="9">
                  <c:v>5209</c:v>
                </c:pt>
                <c:pt idx="12">
                  <c:v>5268</c:v>
                </c:pt>
              </c:numCache>
            </c:numRef>
          </c:val>
          <c:extLst>
            <c:ext xmlns:c16="http://schemas.microsoft.com/office/drawing/2014/chart" uri="{C3380CC4-5D6E-409C-BE32-E72D297353CC}">
              <c16:uniqueId val="{00000008-8C74-4837-9A1B-F1326B43F83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C74-4837-9A1B-F1326B43F83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10083</c:v>
                </c:pt>
                <c:pt idx="3">
                  <c:v>10286</c:v>
                </c:pt>
                <c:pt idx="6">
                  <c:v>10063</c:v>
                </c:pt>
                <c:pt idx="9">
                  <c:v>9637</c:v>
                </c:pt>
                <c:pt idx="12">
                  <c:v>9274</c:v>
                </c:pt>
              </c:numCache>
            </c:numRef>
          </c:val>
          <c:extLst>
            <c:ext xmlns:c16="http://schemas.microsoft.com/office/drawing/2014/chart" uri="{C3380CC4-5D6E-409C-BE32-E72D297353CC}">
              <c16:uniqueId val="{0000000A-8C74-4837-9A1B-F1326B43F83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4328</c:v>
                </c:pt>
                <c:pt idx="2">
                  <c:v>#N/A</c:v>
                </c:pt>
                <c:pt idx="3">
                  <c:v>#N/A</c:v>
                </c:pt>
                <c:pt idx="4">
                  <c:v>4186</c:v>
                </c:pt>
                <c:pt idx="5">
                  <c:v>#N/A</c:v>
                </c:pt>
                <c:pt idx="6">
                  <c:v>#N/A</c:v>
                </c:pt>
                <c:pt idx="7">
                  <c:v>4192</c:v>
                </c:pt>
                <c:pt idx="8">
                  <c:v>#N/A</c:v>
                </c:pt>
                <c:pt idx="9">
                  <c:v>#N/A</c:v>
                </c:pt>
                <c:pt idx="10">
                  <c:v>4200</c:v>
                </c:pt>
                <c:pt idx="11">
                  <c:v>#N/A</c:v>
                </c:pt>
                <c:pt idx="12">
                  <c:v>#N/A</c:v>
                </c:pt>
                <c:pt idx="13">
                  <c:v>4856</c:v>
                </c:pt>
                <c:pt idx="14">
                  <c:v>#N/A</c:v>
                </c:pt>
              </c:numCache>
            </c:numRef>
          </c:val>
          <c:smooth val="0"/>
          <c:extLst>
            <c:ext xmlns:c16="http://schemas.microsoft.com/office/drawing/2014/chart" uri="{C3380CC4-5D6E-409C-BE32-E72D297353CC}">
              <c16:uniqueId val="{0000000B-8C74-4837-9A1B-F1326B43F83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1163</c:v>
                </c:pt>
                <c:pt idx="1">
                  <c:v>1125</c:v>
                </c:pt>
                <c:pt idx="2">
                  <c:v>1075</c:v>
                </c:pt>
              </c:numCache>
            </c:numRef>
          </c:val>
          <c:extLst>
            <c:ext xmlns:c16="http://schemas.microsoft.com/office/drawing/2014/chart" uri="{C3380CC4-5D6E-409C-BE32-E72D297353CC}">
              <c16:uniqueId val="{00000000-3D37-4140-A4EB-91B2C74014C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594</c:v>
                </c:pt>
                <c:pt idx="1">
                  <c:v>695</c:v>
                </c:pt>
                <c:pt idx="2">
                  <c:v>695</c:v>
                </c:pt>
              </c:numCache>
            </c:numRef>
          </c:val>
          <c:extLst>
            <c:ext xmlns:c16="http://schemas.microsoft.com/office/drawing/2014/chart" uri="{C3380CC4-5D6E-409C-BE32-E72D297353CC}">
              <c16:uniqueId val="{00000001-3D37-4140-A4EB-91B2C74014C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1648</c:v>
                </c:pt>
                <c:pt idx="1">
                  <c:v>1478</c:v>
                </c:pt>
                <c:pt idx="2">
                  <c:v>1284</c:v>
                </c:pt>
              </c:numCache>
            </c:numRef>
          </c:val>
          <c:extLst>
            <c:ext xmlns:c16="http://schemas.microsoft.com/office/drawing/2014/chart" uri="{C3380CC4-5D6E-409C-BE32-E72D297353CC}">
              <c16:uniqueId val="{00000002-3D37-4140-A4EB-91B2C74014C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{48B163AC-F8F4-41CC-9898-44A9185D2B7B}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62E-4553-84E3-95DBA79263D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{87C87177-8F2D-4F44-B17E-B24233AD14BD}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62E-4553-84E3-95DBA79263D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{5E399284-EA4A-43D5-AF1E-B135397B2896}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62E-4553-84E3-95DBA79263D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{3C440F9F-2F6A-4139-AC27-BC3251738935}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62E-4553-84E3-95DBA79263D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{EA85FEF2-5970-4764-9A82-EBEB8259863C}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62E-4553-84E3-95DBA79263D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{1235B299-8DEF-450C-B32F-F164DC6ECD0F}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62E-4553-84E3-95DBA79263D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{FB40B177-9227-4B69-A4B2-F3C6C6BAE930}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62E-4553-84E3-95DBA79263D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{F55B43DA-EB7D-4E95-84D6-607547C6E726}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62E-4553-84E3-95DBA79263D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{FDF5DE5E-8961-4DE2-8BB8-7617A64EC88F}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62E-4553-84E3-95DBA79263D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61.7</c:v>
                </c:pt>
                <c:pt idx="8">
                  <c:v>63.4</c:v>
                </c:pt>
                <c:pt idx="16">
                  <c:v>65</c:v>
                </c:pt>
                <c:pt idx="24">
                  <c:v>66.599999999999994</c:v>
                </c:pt>
                <c:pt idx="32">
                  <c:v>68.2</c:v>
                </c:pt>
              </c:numCache>
            </c:numRef>
          </c:xVal>
          <c:yVal>
            <c:numRef>
              <c:f>公会計指標分析・財政指標組合せ分析表!$BP$51:$DC$51</c:f>
              <c:numCache>
                <c:formatCode>#,##0.0;"▲ "#,##0.0</c:formatCode>
                <c:ptCount val="40"/>
                <c:pt idx="0">
                  <c:v>63</c:v>
                </c:pt>
                <c:pt idx="8">
                  <c:v>56.6</c:v>
                </c:pt>
                <c:pt idx="16">
                  <c:v>57.9</c:v>
                </c:pt>
                <c:pt idx="24">
                  <c:v>57.1</c:v>
                </c:pt>
                <c:pt idx="32">
                  <c:v>63.8</c:v>
                </c:pt>
              </c:numCache>
            </c:numRef>
          </c:yVal>
          <c:smooth val="0"/>
          <c:extLst>
            <c:ext xmlns:c16="http://schemas.microsoft.com/office/drawing/2014/chart" uri="{C3380CC4-5D6E-409C-BE32-E72D297353CC}">
              <c16:uniqueId val="{00000009-F62E-4553-84E3-95DBA79263D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{CC005A68-F143-4ED8-8BFE-A622F09B953B}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62E-4553-84E3-95DBA79263D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{8D63FD2A-59A8-408A-B67B-7858D58133F9}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62E-4553-84E3-95DBA79263D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{69D92CB2-4990-48E2-B6BB-B575E05FE66D}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62E-4553-84E3-95DBA79263D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{68434E22-235F-49AB-B0A1-A3B62E03FD94}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62E-4553-84E3-95DBA79263D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{BF578C75-9254-4F58-95E6-0006C44CEE14}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62E-4553-84E3-95DBA79263D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{B423A871-833E-48E2-B292-63F923EF0F9B}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62E-4553-84E3-95DBA79263D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{306201C5-3E8E-430B-A4A1-D167D84BE9CC}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62E-4553-84E3-95DBA79263D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{9F26F0F1-48E7-4CF4-B8B0-DB9A5C61BF29}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62E-4553-84E3-95DBA79263D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{2F28C2AA-9571-4DB8-8E9F-CF96FC6BFCD8}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62E-4553-84E3-95DBA79263D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F62E-4553-84E3-95DBA79263D4}"/>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{D6BBB532-71AB-415F-9264-116EEB24C60A}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977-4ABF-AF0C-38947E03A97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{29AC79AD-7EE8-435F-9AFE-1EBA136CA0FF}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77-4ABF-AF0C-38947E03A97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{3BDF2E48-3624-457F-90E1-687D1FA28ADF}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77-4ABF-AF0C-38947E03A97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{F64A98A1-9B66-4EA1-9C68-5A2B5C2309EA}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77-4ABF-AF0C-38947E03A97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{1EE4E41F-AFDA-4A28-B8EB-0142204628C1}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77-4ABF-AF0C-38947E03A97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{95BD4C70-20FD-414A-85D4-DC1BD78824D2}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977-4ABF-AF0C-38947E03A97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{ACE2E0FB-EA2B-4678-9805-8F383FADB8FD}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977-4ABF-AF0C-38947E03A97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{9DC66923-C70E-4380-859A-80CFB6C5483D}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977-4ABF-AF0C-38947E03A97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{A9851957-2DAD-432E-890C-ED2443527D4C}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977-4ABF-AF0C-38947E03A97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3.4</c:v>
                </c:pt>
                <c:pt idx="8">
                  <c:v>4.0999999999999996</c:v>
                </c:pt>
                <c:pt idx="16">
                  <c:v>4.7</c:v>
                </c:pt>
                <c:pt idx="24">
                  <c:v>5.4</c:v>
                </c:pt>
                <c:pt idx="32">
                  <c:v>5.7</c:v>
                </c:pt>
              </c:numCache>
            </c:numRef>
          </c:xVal>
          <c:yVal>
            <c:numRef>
              <c:f>公会計指標分析・財政指標組合せ分析表!$BP$73:$DC$73</c:f>
              <c:numCache>
                <c:formatCode>#,##0.0;"▲ "#,##0.0</c:formatCode>
                <c:ptCount val="40"/>
                <c:pt idx="0">
                  <c:v>63</c:v>
                </c:pt>
                <c:pt idx="8">
                  <c:v>56.6</c:v>
                </c:pt>
                <c:pt idx="16">
                  <c:v>57.9</c:v>
                </c:pt>
                <c:pt idx="24">
                  <c:v>57.1</c:v>
                </c:pt>
                <c:pt idx="32">
                  <c:v>63.8</c:v>
                </c:pt>
              </c:numCache>
            </c:numRef>
          </c:yVal>
          <c:smooth val="0"/>
          <c:extLst>
            <c:ext xmlns:c16="http://schemas.microsoft.com/office/drawing/2014/chart" uri="{C3380CC4-5D6E-409C-BE32-E72D297353CC}">
              <c16:uniqueId val="{00000009-E977-4ABF-AF0C-38947E03A97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{EB308FC0-D1EF-4683-920B-C4348BE407D3}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977-4ABF-AF0C-38947E03A97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{E160B088-0C57-4B35-8941-A83EE68E4D9C}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77-4ABF-AF0C-38947E03A97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{FF5450D5-D258-4ABB-8744-5FDA3298C878}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77-4ABF-AF0C-38947E03A97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{85355245-89B1-4C50-A0FD-1A8BD4FA04AF}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77-4ABF-AF0C-38947E03A97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{4F2DEB01-7D71-4CA4-A9BB-5F2FA37FAC6B}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77-4ABF-AF0C-38947E03A97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{2F78D016-570D-4A46-93D0-DFB552860A41}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977-4ABF-AF0C-38947E03A97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{8C61CA4C-E087-4B12-AB1B-A2505D49FCF1}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977-4ABF-AF0C-38947E03A97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{0969B083-D890-463D-BCA7-DA47D7486422}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977-4ABF-AF0C-38947E03A97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{027BFA3A-0AC6-4E13-8783-75E8014C5FBE}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977-4ABF-AF0C-38947E03A97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E977-4ABF-AF0C-38947E03A978}"/>
            </c:ext>
          </c:extLst>
        </c:ser>
        <c:dLbls>
          <c:showLegendKey val="0"/>
          <c:showVal val="1"/>
          <c:showCatName val="0"/>
          <c:showSerName val="0"/>
          <c:showPercent val="0"/>
          <c:showBubbleSize val="0"/>
        </c:dLbls>
        <c:axId val="84219776"/>
        <c:axId val="84234240"/>
      </c:scatterChart>
      <c:valAx>
        <c:axId val="84219776"/>
        <c:scaling>
          <c:orientation val="maxMin"/>
          <c:max val="8"/>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愛知県蟹江町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36,824
34,792
11.09
14,613,216
14,195,296
413,040
8,262,476
9,274,057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63.8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年度以降ほぼ横ばいの状態が続いていたが、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令和元年度以降は社会保障経費の増加などの影響により低下傾向にある。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年度決算では、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法人均等割や固定資産税（土地）が増加したものの、こども子育て費や高齢者保健福祉費</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社会保障経費が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したため</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基準財政収入額に比べ</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基準財政需要額が増加した影響で令和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年度決算と比べ</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ポイント減少した。また、令和３年度から町税収入が増加したこともあり、依然として類似団体内平均を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ポイント上回っている。今後も引き続き、事務事業の徹底的な見直しと施策の重点化の両立に努め、活力あるまちづくりを展開しつつ行政の効率化を推進し、更なる財政の健全化に努める。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89605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0565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35983</xdr:rowOff>
    </xdr:from>
    <xdr:to>
      <xdr:col>19</xdr:col>
      <xdr:colOff>133350</xdr:colOff>
      <xdr:row>41</xdr:row>
      <xdr:rowOff>76200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654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167217</xdr:rowOff>
    </xdr:from>
    <xdr:to>
      <xdr:col>15</xdr:col>
      <xdr:colOff>82550</xdr:colOff>
      <xdr:row>41</xdr:row>
      <xdr:rowOff>35983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252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167217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850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38805</xdr:rowOff>
    </xdr:from>
    <xdr:to>
      <xdr:col>23</xdr:col>
      <xdr:colOff>184150</xdr:colOff>
      <xdr:row>41</xdr:row>
      <xdr:rowOff>140405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55332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156633</xdr:rowOff>
    </xdr:from>
    <xdr:to>
      <xdr:col>15</xdr:col>
      <xdr:colOff>133350</xdr:colOff>
      <xdr:row>41</xdr:row>
      <xdr:rowOff>86783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96960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116417</xdr:rowOff>
    </xdr:from>
    <xdr:to>
      <xdr:col>11</xdr:col>
      <xdr:colOff>82550</xdr:colOff>
      <xdr:row>41</xdr:row>
      <xdr:rowOff>46567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56744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年度決算は、前年度から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95.8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年度決算は、扶助費</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、人件費や公債費</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の増加により経常経費</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増加することとなり、類似団体内平均を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人件費と扶助費は類似団体平均より高い傾向が続いており、特に人件費は類似団体内平均を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％上回っている状況である。加えて、平成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年度以降に発行した地方債の元金償還が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開始したこと</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公債費が増加する見込みである。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引き続き、歳出の徹底的な見直しと施策の重点化を図り、経常経費の削減に努める。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114300</xdr:rowOff>
    </xdr:from>
    <xdr:to>
      <xdr:col>23</xdr:col>
      <xdr:colOff>133350</xdr:colOff>
      <xdr:row>65</xdr:row>
      <xdr:rowOff>635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15650"/>
          <a:ext cx="8382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53975</xdr:rowOff>
    </xdr:from>
    <xdr:to>
      <xdr:col>19</xdr:col>
      <xdr:colOff>133350</xdr:colOff>
      <xdr:row>63</xdr:row>
      <xdr:rowOff>114300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553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142557</xdr:rowOff>
    </xdr:from>
    <xdr:to>
      <xdr:col>15</xdr:col>
      <xdr:colOff>82550</xdr:colOff>
      <xdr:row>63</xdr:row>
      <xdr:rowOff>53975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258107"/>
          <a:ext cx="889000" cy="59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142557</xdr:rowOff>
    </xdr:from>
    <xdr:to>
      <xdr:col>11</xdr:col>
      <xdr:colOff>31750</xdr:colOff>
      <xdr:row>61</xdr:row>
      <xdr:rowOff>125413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258107"/>
          <a:ext cx="889000" cy="32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121285</xdr:rowOff>
    </xdr:from>
    <xdr:to>
      <xdr:col>23</xdr:col>
      <xdr:colOff>184150</xdr:colOff>
      <xdr:row>65</xdr:row>
      <xdr:rowOff>51435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93362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6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63500</xdr:rowOff>
    </xdr:from>
    <xdr:to>
      <xdr:col>19</xdr:col>
      <xdr:colOff>184150</xdr:colOff>
      <xdr:row>63</xdr:row>
      <xdr:rowOff>165100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3175</xdr:rowOff>
    </xdr:from>
    <xdr:to>
      <xdr:col>15</xdr:col>
      <xdr:colOff>133350</xdr:colOff>
      <xdr:row>63</xdr:row>
      <xdr:rowOff>104775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91757</xdr:rowOff>
    </xdr:from>
    <xdr:to>
      <xdr:col>11</xdr:col>
      <xdr:colOff>82550</xdr:colOff>
      <xdr:row>60</xdr:row>
      <xdr:rowOff>21907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20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32084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97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74613</xdr:rowOff>
    </xdr:from>
    <xdr:to>
      <xdr:col>7</xdr:col>
      <xdr:colOff>31750</xdr:colOff>
      <xdr:row>62</xdr:row>
      <xdr:rowOff>4763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3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14940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0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[138,508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人件費の人口１人当たりの決算額は、類似団体内平均を若干下回る水準で推移している。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これは、民生部門と消防部門の職員数が多いことから、これらの部門の職員給が類似団体内平均を上回っているものの、その他の人件費と物件費</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類似団体内平均を下回っているためである。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今後も引き続き、効率的な人員配置や適正な給与水準の維持に努めるとともに、行政の効率化を推進し、歳出の削減に努める。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98850</xdr:rowOff>
    </xdr:from>
    <xdr:to>
      <xdr:col>23</xdr:col>
      <xdr:colOff>133350</xdr:colOff>
      <xdr:row>83</xdr:row>
      <xdr:rowOff>3699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57750"/>
          <a:ext cx="838200" cy="7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98850</xdr:rowOff>
    </xdr:from>
    <xdr:to>
      <xdr:col>19</xdr:col>
      <xdr:colOff>133350</xdr:colOff>
      <xdr:row>82</xdr:row>
      <xdr:rowOff>106319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157750"/>
          <a:ext cx="889000" cy="7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104865</xdr:rowOff>
    </xdr:from>
    <xdr:to>
      <xdr:col>15</xdr:col>
      <xdr:colOff>82550</xdr:colOff>
      <xdr:row>82</xdr:row>
      <xdr:rowOff>106319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63765"/>
          <a:ext cx="889000" cy="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55978</xdr:rowOff>
    </xdr:from>
    <xdr:to>
      <xdr:col>11</xdr:col>
      <xdr:colOff>31750</xdr:colOff>
      <xdr:row>82</xdr:row>
      <xdr:rowOff>104865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14878"/>
          <a:ext cx="889000" cy="48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124349</xdr:rowOff>
    </xdr:from>
    <xdr:to>
      <xdr:col>23</xdr:col>
      <xdr:colOff>184150</xdr:colOff>
      <xdr:row>83</xdr:row>
      <xdr:rowOff>54499</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8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140876</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28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48050</xdr:rowOff>
    </xdr:from>
    <xdr:to>
      <xdr:col>19</xdr:col>
      <xdr:colOff>184150</xdr:colOff>
      <xdr:row>82</xdr:row>
      <xdr:rowOff>149650</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0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159827</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75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55519</xdr:rowOff>
    </xdr:from>
    <xdr:to>
      <xdr:col>15</xdr:col>
      <xdr:colOff>133350</xdr:colOff>
      <xdr:row>82</xdr:row>
      <xdr:rowOff>157119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1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167296</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83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54065</xdr:rowOff>
    </xdr:from>
    <xdr:to>
      <xdr:col>11</xdr:col>
      <xdr:colOff>82550</xdr:colOff>
      <xdr:row>82</xdr:row>
      <xdr:rowOff>155665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1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165842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81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5178</xdr:rowOff>
    </xdr:from>
    <xdr:to>
      <xdr:col>7</xdr:col>
      <xdr:colOff>31750</xdr:colOff>
      <xdr:row>82</xdr:row>
      <xdr:rowOff>106778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6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116955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32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いずれの年度も、類似団体内平均を大きく下回った水準で推移している。職務の責任に応じた適正な給与制度の運用等に努めたこと等により、令和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年度は上昇したが、依然として類似団体内平均を下回っている。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今後も、適正な給与水準を確保するとともに、各手当等の見直し等を推進すること等により、一層の給与制度の適正化に努める。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131536</xdr:rowOff>
    </xdr:from>
    <xdr:to>
      <xdr:col>81</xdr:col>
      <xdr:colOff>44450</xdr:colOff>
      <xdr:row>82</xdr:row>
      <xdr:rowOff>97971</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018986"/>
          <a:ext cx="8382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79829</xdr:rowOff>
    </xdr:from>
    <xdr:to>
      <xdr:col>77</xdr:col>
      <xdr:colOff>44450</xdr:colOff>
      <xdr:row>81</xdr:row>
      <xdr:rowOff>131536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396727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79829</xdr:rowOff>
    </xdr:from>
    <xdr:to>
      <xdr:col>72</xdr:col>
      <xdr:colOff>203200</xdr:colOff>
      <xdr:row>81</xdr:row>
      <xdr:rowOff>131536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396727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147864</xdr:rowOff>
    </xdr:from>
    <xdr:to>
      <xdr:col>68</xdr:col>
      <xdr:colOff>152400</xdr:colOff>
      <xdr:row>81</xdr:row>
      <xdr:rowOff>131536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3863864"/>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47171</xdr:rowOff>
    </xdr:from>
    <xdr:to>
      <xdr:col>81</xdr:col>
      <xdr:colOff>95250</xdr:colOff>
      <xdr:row>82</xdr:row>
      <xdr:rowOff>148771</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63698</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3951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80736</xdr:rowOff>
    </xdr:from>
    <xdr:to>
      <xdr:col>77</xdr:col>
      <xdr:colOff>95250</xdr:colOff>
      <xdr:row>82</xdr:row>
      <xdr:rowOff>10886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21063</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3737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29029</xdr:rowOff>
    </xdr:from>
    <xdr:to>
      <xdr:col>73</xdr:col>
      <xdr:colOff>44450</xdr:colOff>
      <xdr:row>81</xdr:row>
      <xdr:rowOff>130629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391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140806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3685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80736</xdr:rowOff>
    </xdr:from>
    <xdr:to>
      <xdr:col>68</xdr:col>
      <xdr:colOff>203200</xdr:colOff>
      <xdr:row>82</xdr:row>
      <xdr:rowOff>10886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21063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97064</xdr:rowOff>
    </xdr:from>
    <xdr:to>
      <xdr:col>64</xdr:col>
      <xdr:colOff>152400</xdr:colOff>
      <xdr:row>81</xdr:row>
      <xdr:rowOff>27214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381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37391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58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人当たりの職員数は、類似団体内平均を上回った水準で推移しており、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人以上高くなっている。これは、保育所・児童館等の児童福祉に係る施設を多く備えていることや消防本部と消防署を単独で備えていることにより、民生部門と消防部門の職員数が多いためである。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本町においても子育て支援の充実を図っていることから、今後も保育部門の職員数の増加が見込まれるが、職種ごとの職務性や職務内容を考慮しつつ、効率的な人員配置等により、適正な定員管理に努める。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2893</xdr:rowOff>
    </xdr:from>
    <xdr:to>
      <xdr:col>81</xdr:col>
      <xdr:colOff>44450</xdr:colOff>
      <xdr:row>62</xdr:row>
      <xdr:rowOff>2893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6327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2893</xdr:rowOff>
    </xdr:from>
    <xdr:to>
      <xdr:col>77</xdr:col>
      <xdr:colOff>44450</xdr:colOff>
      <xdr:row>62</xdr:row>
      <xdr:rowOff>23001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63279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21661</xdr:rowOff>
    </xdr:from>
    <xdr:to>
      <xdr:col>72</xdr:col>
      <xdr:colOff>203200</xdr:colOff>
      <xdr:row>62</xdr:row>
      <xdr:rowOff>23001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651561"/>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14958</xdr:rowOff>
    </xdr:from>
    <xdr:to>
      <xdr:col>68</xdr:col>
      <xdr:colOff>152400</xdr:colOff>
      <xdr:row>62</xdr:row>
      <xdr:rowOff>21661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644858"/>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123543</xdr:rowOff>
    </xdr:from>
    <xdr:to>
      <xdr:col>81</xdr:col>
      <xdr:colOff>95250</xdr:colOff>
      <xdr:row>62</xdr:row>
      <xdr:rowOff>53693</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58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95620</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554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123543</xdr:rowOff>
    </xdr:from>
    <xdr:to>
      <xdr:col>77</xdr:col>
      <xdr:colOff>95250</xdr:colOff>
      <xdr:row>62</xdr:row>
      <xdr:rowOff>53693</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58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38470</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668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143651</xdr:rowOff>
    </xdr:from>
    <xdr:to>
      <xdr:col>73</xdr:col>
      <xdr:colOff>44450</xdr:colOff>
      <xdr:row>62</xdr:row>
      <xdr:rowOff>73801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60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58578</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68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142311</xdr:rowOff>
    </xdr:from>
    <xdr:to>
      <xdr:col>68</xdr:col>
      <xdr:colOff>203200</xdr:colOff>
      <xdr:row>62</xdr:row>
      <xdr:rowOff>72461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6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57238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68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135608</xdr:rowOff>
    </xdr:from>
    <xdr:to>
      <xdr:col>64</xdr:col>
      <xdr:colOff>152400</xdr:colOff>
      <xdr:row>62</xdr:row>
      <xdr:rowOff>65758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594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50535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680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年度決算は、前年度から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令和２年度から大規模事業の元金償還が始まったため、実質公債費比率は増加</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傾向と</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なっ</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実質公債費比率は増加傾向の見込みである。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そのため、大規模事業の事業計画の見直しや事業実施の適正化を図り、国県支出金等の財源を確保するとともに、財政負担の少ない起債や基金を活用することにより健全な財政運営に努める。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159173</xdr:rowOff>
    </xdr:from>
    <xdr:to>
      <xdr:col>81</xdr:col>
      <xdr:colOff>44450</xdr:colOff>
      <xdr:row>41</xdr:row>
      <xdr:rowOff>11854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01717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102870</xdr:rowOff>
    </xdr:from>
    <xdr:to>
      <xdr:col>77</xdr:col>
      <xdr:colOff>44450</xdr:colOff>
      <xdr:row>40</xdr:row>
      <xdr:rowOff>159173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96087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54610</xdr:rowOff>
    </xdr:from>
    <xdr:to>
      <xdr:col>72</xdr:col>
      <xdr:colOff>203200</xdr:colOff>
      <xdr:row>40</xdr:row>
      <xdr:rowOff>102870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91261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169756</xdr:rowOff>
    </xdr:from>
    <xdr:to>
      <xdr:col>68</xdr:col>
      <xdr:colOff>152400</xdr:colOff>
      <xdr:row>40</xdr:row>
      <xdr:rowOff>54610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856306"/>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149031</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3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108373</xdr:rowOff>
    </xdr:from>
    <xdr:to>
      <xdr:col>77</xdr:col>
      <xdr:colOff>95250</xdr:colOff>
      <xdr:row>41</xdr:row>
      <xdr:rowOff>38523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6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48700</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35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52070</xdr:rowOff>
    </xdr:from>
    <xdr:to>
      <xdr:col>73</xdr:col>
      <xdr:colOff>44450</xdr:colOff>
      <xdr:row>40</xdr:row>
      <xdr:rowOff>153670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163847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3810</xdr:rowOff>
    </xdr:from>
    <xdr:to>
      <xdr:col>68</xdr:col>
      <xdr:colOff>203200</xdr:colOff>
      <xdr:row>40</xdr:row>
      <xdr:rowOff>105410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115587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118956</xdr:rowOff>
    </xdr:from>
    <xdr:to>
      <xdr:col>64</xdr:col>
      <xdr:colOff>152400</xdr:colOff>
      <xdr:row>40</xdr:row>
      <xdr:rowOff>49106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59283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57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年度決算は、前年度から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63.8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充当可能財源等が減少したことが主な要因である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下水道事業の拡大による公営企業への補助金の増加や公共施設の長寿命化事業の増加が見込まれるため、大規模事業を始めとした事業計画の見直しや事業実施の適正化を図り、国県支出金等の財源を確保するとともに、財政負担の少ない起債や基金を活用することにより健全な財政運営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39824</xdr:rowOff>
    </xdr:from>
    <xdr:to>
      <xdr:col>81</xdr:col>
      <xdr:colOff>44450</xdr:colOff>
      <xdr:row>19</xdr:row>
      <xdr:rowOff>155303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179800" y="3297374"/>
          <a:ext cx="838200" cy="115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39824</xdr:rowOff>
    </xdr:from>
    <xdr:to>
      <xdr:col>77</xdr:col>
      <xdr:colOff>44450</xdr:colOff>
      <xdr:row>19</xdr:row>
      <xdr:rowOff>53612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3297374"/>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31206</xdr:rowOff>
    </xdr:from>
    <xdr:to>
      <xdr:col>72</xdr:col>
      <xdr:colOff>203200</xdr:colOff>
      <xdr:row>19</xdr:row>
      <xdr:rowOff>53612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4401800" y="3288756"/>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31206</xdr:rowOff>
    </xdr:from>
    <xdr:to>
      <xdr:col>68</xdr:col>
      <xdr:colOff>152400</xdr:colOff>
      <xdr:row>19</xdr:row>
      <xdr:rowOff>141514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288756"/>
          <a:ext cx="889000" cy="11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104503</xdr:rowOff>
    </xdr:from>
    <xdr:to>
      <xdr:col>81</xdr:col>
      <xdr:colOff>95250</xdr:colOff>
      <xdr:row>20</xdr:row>
      <xdr:rowOff>34653</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336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76580</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3334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160474</xdr:rowOff>
    </xdr:from>
    <xdr:to>
      <xdr:col>77</xdr:col>
      <xdr:colOff>95250</xdr:colOff>
      <xdr:row>19</xdr:row>
      <xdr:rowOff>90624</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324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75401</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332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2812</xdr:rowOff>
    </xdr:from>
    <xdr:to>
      <xdr:col>73</xdr:col>
      <xdr:colOff>44450</xdr:colOff>
      <xdr:row>19</xdr:row>
      <xdr:rowOff>104412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326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89189</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346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151856</xdr:rowOff>
    </xdr:from>
    <xdr:to>
      <xdr:col>68</xdr:col>
      <xdr:colOff>203200</xdr:colOff>
      <xdr:row>19</xdr:row>
      <xdr:rowOff>82006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23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66783</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32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90714</xdr:rowOff>
    </xdr:from>
    <xdr:to>
      <xdr:col>64</xdr:col>
      <xdr:colOff>152400</xdr:colOff>
      <xdr:row>20</xdr:row>
      <xdr:rowOff>20864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3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5641</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43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愛知県蟹江町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36,824
34,792
11.09
14,613,216
14,195,296
413,040
8,262,476
9,274,057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63.8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人件費に係る経常収支比率は、令和６年度決算では、前年度から</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％増加している。これは、給与改定により職員給料やパートタイム会計年度任用職員報酬等が増加したことによるものである。また、令和６年度の類似団体内平均を</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8.7</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いる主な要因は、保育所・児童館等の児童福祉に係る施設を多く備えていることや消防本部と消防署を単独で備えていることにより、類似団体と比較して、民生部門と消防部門の職員数が多いためである。今後も、効率的な人員配置等による定員管理の適正化や適正な給与水準の確保、一層の給与制度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140716</xdr:rowOff>
    </xdr:from>
    <xdr:to>
      <xdr:col>24</xdr:col>
      <xdr:colOff>25400</xdr:colOff>
      <xdr:row>39</xdr:row>
      <xdr:rowOff>83566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55816"/>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104140</xdr:rowOff>
    </xdr:from>
    <xdr:to>
      <xdr:col>19</xdr:col>
      <xdr:colOff>187325</xdr:colOff>
      <xdr:row>38</xdr:row>
      <xdr:rowOff>140716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192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17272</xdr:rowOff>
    </xdr:from>
    <xdr:to>
      <xdr:col>15</xdr:col>
      <xdr:colOff>98425</xdr:colOff>
      <xdr:row>38</xdr:row>
      <xdr:rowOff>104140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3237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17272</xdr:rowOff>
    </xdr:from>
    <xdr:to>
      <xdr:col>11</xdr:col>
      <xdr:colOff>9525</xdr:colOff>
      <xdr:row>38</xdr:row>
      <xdr:rowOff>113284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3237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32766</xdr:rowOff>
    </xdr:from>
    <xdr:to>
      <xdr:col>24</xdr:col>
      <xdr:colOff>76200</xdr:colOff>
      <xdr:row>39</xdr:row>
      <xdr:rowOff>134366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71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4843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89916</xdr:rowOff>
    </xdr:from>
    <xdr:to>
      <xdr:col>20</xdr:col>
      <xdr:colOff>38100</xdr:colOff>
      <xdr:row>39</xdr:row>
      <xdr:rowOff>20066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4843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91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53340</xdr:rowOff>
    </xdr:from>
    <xdr:to>
      <xdr:col>15</xdr:col>
      <xdr:colOff>149225</xdr:colOff>
      <xdr:row>38</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139717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137922</xdr:rowOff>
    </xdr:from>
    <xdr:to>
      <xdr:col>11</xdr:col>
      <xdr:colOff>60325</xdr:colOff>
      <xdr:row>38</xdr:row>
      <xdr:rowOff>68072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52849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62484</xdr:rowOff>
    </xdr:from>
    <xdr:to>
      <xdr:col>6</xdr:col>
      <xdr:colOff>171450</xdr:colOff>
      <xdr:row>38</xdr:row>
      <xdr:rowOff>164084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7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148861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6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物件費の推移は令和４年度を除いて類似団体内平均と比較して若干下回って推移している。令和６年度の類似団体内平均は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％下回り、前年度比で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した。これは、物価高騰の影響による、学校給食の賄材料費や指定管理料の増加などによるものである。需用費の中でも主な歳出である賄材料費は、物価の変動に伴い公費負担を増額していることや、学校給食を引き続き町の直営で実施していくことから、更なる効率的な運営が求められてい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75565</xdr:rowOff>
    </xdr:from>
    <xdr:to>
      <xdr:col>82</xdr:col>
      <xdr:colOff>107950</xdr:colOff>
      <xdr:row>16</xdr:row>
      <xdr:rowOff>81280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1876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69850</xdr:rowOff>
    </xdr:from>
    <xdr:to>
      <xdr:col>78</xdr:col>
      <xdr:colOff>69850</xdr:colOff>
      <xdr:row>16</xdr:row>
      <xdr:rowOff>75565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1305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127000</xdr:rowOff>
    </xdr:from>
    <xdr:to>
      <xdr:col>73</xdr:col>
      <xdr:colOff>180975</xdr:colOff>
      <xdr:row>16</xdr:row>
      <xdr:rowOff>69850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987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127000</xdr:rowOff>
    </xdr:from>
    <xdr:to>
      <xdr:col>69</xdr:col>
      <xdr:colOff>92075</xdr:colOff>
      <xdr:row>16</xdr:row>
      <xdr:rowOff>18415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9875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30480</xdr:rowOff>
    </xdr:from>
    <xdr:to>
      <xdr:col>82</xdr:col>
      <xdr:colOff>158750</xdr:colOff>
      <xdr:row>16</xdr:row>
      <xdr:rowOff>132080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47007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24765</xdr:rowOff>
    </xdr:from>
    <xdr:to>
      <xdr:col>78</xdr:col>
      <xdr:colOff>120650</xdr:colOff>
      <xdr:row>16</xdr:row>
      <xdr:rowOff>126365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6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136542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536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19050</xdr:rowOff>
    </xdr:from>
    <xdr:to>
      <xdr:col>74</xdr:col>
      <xdr:colOff>31750</xdr:colOff>
      <xdr:row>16</xdr:row>
      <xdr:rowOff>120650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105427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76200</xdr:rowOff>
    </xdr:from>
    <xdr:to>
      <xdr:col>69</xdr:col>
      <xdr:colOff>142875</xdr:colOff>
      <xdr:row>16</xdr:row>
      <xdr:rowOff>6350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16527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139065</xdr:rowOff>
    </xdr:from>
    <xdr:to>
      <xdr:col>65</xdr:col>
      <xdr:colOff>53975</xdr:colOff>
      <xdr:row>16</xdr:row>
      <xdr:rowOff>69215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79392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7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扶助費に係る経常収支比率は、令和６年度決算では、前年度から</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％増加している。これは、児童手当の支給対象者が令和６年</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月から拡大したことによるものや、介護給付費などの増加によるものである。また、毎年度、類似団体内平均を</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程度上回った水準で推移している。これは、社会福祉施策を積極的に推進している結果であると考えるが、財政状況が一層厳しさを増す中にあって、財政を圧迫する傾向に歯止めをかけるよう、事務事業の見直しを検討する必要性が増してきてい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149860</xdr:rowOff>
    </xdr:from>
    <xdr:to>
      <xdr:col>24</xdr:col>
      <xdr:colOff>25400</xdr:colOff>
      <xdr:row>57</xdr:row>
      <xdr:rowOff>60706</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75106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140716</xdr:rowOff>
    </xdr:from>
    <xdr:to>
      <xdr:col>19</xdr:col>
      <xdr:colOff>187325</xdr:colOff>
      <xdr:row>56</xdr:row>
      <xdr:rowOff>149860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7419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30988</xdr:rowOff>
    </xdr:from>
    <xdr:to>
      <xdr:col>15</xdr:col>
      <xdr:colOff>98425</xdr:colOff>
      <xdr:row>56</xdr:row>
      <xdr:rowOff>140716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63218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30988</xdr:rowOff>
    </xdr:from>
    <xdr:to>
      <xdr:col>11</xdr:col>
      <xdr:colOff>9525</xdr:colOff>
      <xdr:row>56</xdr:row>
      <xdr:rowOff>30988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6321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9906</xdr:rowOff>
    </xdr:from>
    <xdr:to>
      <xdr:col>24</xdr:col>
      <xdr:colOff>76200</xdr:colOff>
      <xdr:row>57</xdr:row>
      <xdr:rowOff>111506</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153433</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75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99060</xdr:rowOff>
    </xdr:from>
    <xdr:to>
      <xdr:col>20</xdr:col>
      <xdr:colOff>38100</xdr:colOff>
      <xdr:row>57</xdr:row>
      <xdr:rowOff>29210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13987</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89916</xdr:rowOff>
    </xdr:from>
    <xdr:to>
      <xdr:col>15</xdr:col>
      <xdr:colOff>149225</xdr:colOff>
      <xdr:row>57</xdr:row>
      <xdr:rowOff>20066</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4843</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77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151638</xdr:rowOff>
    </xdr:from>
    <xdr:to>
      <xdr:col>11</xdr:col>
      <xdr:colOff>60325</xdr:colOff>
      <xdr:row>56</xdr:row>
      <xdr:rowOff>81788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66565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その他に係る経常収支比率は、類似団体の平均を上回る水準で推移している。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特別会計への繰出金について、今後も増加傾向が続くと見込まれることから、特別会計の独立採算制の原則に立ち返った事業の見直しを推進するとともに、繰出基準を検討し、特別会計への繰出金の抑制に努め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58</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071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114300</xdr:rowOff>
    </xdr:from>
    <xdr:to>
      <xdr:col>78</xdr:col>
      <xdr:colOff>69850</xdr:colOff>
      <xdr:row>58</xdr:row>
      <xdr:rowOff>165100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058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xdr:rowOff>
    </xdr:from>
    <xdr:to>
      <xdr:col>73</xdr:col>
      <xdr:colOff>180975</xdr:colOff>
      <xdr:row>58</xdr:row>
      <xdr:rowOff>114300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9568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xdr:rowOff>
    </xdr:from>
    <xdr:to>
      <xdr:col>69</xdr:col>
      <xdr:colOff>92075</xdr:colOff>
      <xdr:row>59</xdr:row>
      <xdr:rowOff>31750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9568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48277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114300</xdr:rowOff>
    </xdr:from>
    <xdr:to>
      <xdr:col>78</xdr:col>
      <xdr:colOff>120650</xdr:colOff>
      <xdr:row>59</xdr:row>
      <xdr:rowOff>44450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29227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14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63500</xdr:rowOff>
    </xdr:from>
    <xdr:to>
      <xdr:col>74</xdr:col>
      <xdr:colOff>31750</xdr:colOff>
      <xdr:row>58</xdr:row>
      <xdr:rowOff>165100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補助費等の経常収支比率は、補助金等の整理・合理化を進めたことにより、類似団体内平均を下回る水準で推移している。令和６年度決算は、前年度比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ている。これは、令和６年度は海部地区環境事務組合への負担金や下水道事業への補助金が増加したためである。今後は、企業会計の独立採算制の原則に立ち返った事業の見直しを推進するとともに、繰出基準を検討し、補助金の抑制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81280</xdr:rowOff>
    </xdr:from>
    <xdr:to>
      <xdr:col>82</xdr:col>
      <xdr:colOff>107950</xdr:colOff>
      <xdr:row>34</xdr:row>
      <xdr:rowOff>134620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59105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81280</xdr:rowOff>
    </xdr:from>
    <xdr:to>
      <xdr:col>78</xdr:col>
      <xdr:colOff>69850</xdr:colOff>
      <xdr:row>34</xdr:row>
      <xdr:rowOff>127000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5910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31750</xdr:rowOff>
    </xdr:from>
    <xdr:to>
      <xdr:col>73</xdr:col>
      <xdr:colOff>180975</xdr:colOff>
      <xdr:row>34</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56896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31750</xdr:rowOff>
    </xdr:from>
    <xdr:to>
      <xdr:col>69</xdr:col>
      <xdr:colOff>92075</xdr:colOff>
      <xdr:row>33</xdr:row>
      <xdr:rowOff>92710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56896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83820</xdr:rowOff>
    </xdr:from>
    <xdr:to>
      <xdr:col>82</xdr:col>
      <xdr:colOff>158750</xdr:colOff>
      <xdr:row>35</xdr:row>
      <xdr:rowOff>13970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100347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30480</xdr:rowOff>
    </xdr:from>
    <xdr:to>
      <xdr:col>78</xdr:col>
      <xdr:colOff>120650</xdr:colOff>
      <xdr:row>34</xdr:row>
      <xdr:rowOff>132080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142257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62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76200</xdr:rowOff>
    </xdr:from>
    <xdr:to>
      <xdr:col>74</xdr:col>
      <xdr:colOff>31750</xdr:colOff>
      <xdr:row>35</xdr:row>
      <xdr:rowOff>6350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16527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152400</xdr:rowOff>
    </xdr:from>
    <xdr:to>
      <xdr:col>69</xdr:col>
      <xdr:colOff>142875</xdr:colOff>
      <xdr:row>33</xdr:row>
      <xdr:rowOff>82550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6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92727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41910</xdr:rowOff>
    </xdr:from>
    <xdr:to>
      <xdr:col>65</xdr:col>
      <xdr:colOff>53975</xdr:colOff>
      <xdr:row>33</xdr:row>
      <xdr:rowOff>143510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69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153687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46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過去の起債抑制策により類似団体内平均を下回って推移して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傾向が続いていたが、令和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度決算では、前年度から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令和２年度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から大規模事業</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の元利償還が開始した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ため</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公債費が増加したものの、普通交付税などの経常一般財源が大きく増加したためである。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今後は公債費の増加が見込まれるため、大規模事業の計画を見直し、規模の適正化や財源の確保を図るなどし、起債の発行を適正に行う財政運営が必要である。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35561</xdr:rowOff>
    </xdr:from>
    <xdr:to>
      <xdr:col>24</xdr:col>
      <xdr:colOff>25400</xdr:colOff>
      <xdr:row>76</xdr:row>
      <xdr:rowOff>40132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65761"/>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30987</xdr:rowOff>
    </xdr:from>
    <xdr:to>
      <xdr:col>19</xdr:col>
      <xdr:colOff>187325</xdr:colOff>
      <xdr:row>76</xdr:row>
      <xdr:rowOff>40132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06118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8128</xdr:rowOff>
    </xdr:from>
    <xdr:to>
      <xdr:col>15</xdr:col>
      <xdr:colOff>98425</xdr:colOff>
      <xdr:row>76</xdr:row>
      <xdr:rowOff>30987</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3832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3556</xdr:rowOff>
    </xdr:from>
    <xdr:to>
      <xdr:col>11</xdr:col>
      <xdr:colOff>9525</xdr:colOff>
      <xdr:row>76</xdr:row>
      <xdr:rowOff>8128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0337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156211</xdr:rowOff>
    </xdr:from>
    <xdr:to>
      <xdr:col>24</xdr:col>
      <xdr:colOff>76200</xdr:colOff>
      <xdr:row>76</xdr:row>
      <xdr:rowOff>86361</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1287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160782</xdr:rowOff>
    </xdr:from>
    <xdr:to>
      <xdr:col>20</xdr:col>
      <xdr:colOff>38100</xdr:colOff>
      <xdr:row>76</xdr:row>
      <xdr:rowOff>90932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101109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88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151637</xdr:rowOff>
    </xdr:from>
    <xdr:to>
      <xdr:col>15</xdr:col>
      <xdr:colOff>149225</xdr:colOff>
      <xdr:row>76</xdr:row>
      <xdr:rowOff>81787</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91965</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128778</xdr:rowOff>
    </xdr:from>
    <xdr:to>
      <xdr:col>11</xdr:col>
      <xdr:colOff>60325</xdr:colOff>
      <xdr:row>76</xdr:row>
      <xdr:rowOff>58928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69105</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5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124206</xdr:rowOff>
    </xdr:from>
    <xdr:to>
      <xdr:col>6</xdr:col>
      <xdr:colOff>171450</xdr:colOff>
      <xdr:row>76</xdr:row>
      <xdr:rowOff>54356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64533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51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令和３年度までは類似団体内平均と同程度で推移していたが、令和６年度決算は、類似団体内平均を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た。主な増加の要因として、令和６度決算は、児童手当の増加や介護給付費など社会保障経費の増加や給与改定による人件費が増加しており、財政状況が厳しさを増した。また、今後は公債費の増加が見込まれるため、事務事業の徹底的な見直しにより歳出を削減することの必要性が増してい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123189</xdr:rowOff>
    </xdr:from>
    <xdr:to>
      <xdr:col>82</xdr:col>
      <xdr:colOff>107950</xdr:colOff>
      <xdr:row>78</xdr:row>
      <xdr:rowOff>100330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324839"/>
          <a:ext cx="8382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92711</xdr:rowOff>
    </xdr:from>
    <xdr:to>
      <xdr:col>78</xdr:col>
      <xdr:colOff>69850</xdr:colOff>
      <xdr:row>77</xdr:row>
      <xdr:rowOff>123189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2943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77470</xdr:rowOff>
    </xdr:from>
    <xdr:to>
      <xdr:col>73</xdr:col>
      <xdr:colOff>180975</xdr:colOff>
      <xdr:row>77</xdr:row>
      <xdr:rowOff>92711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936220"/>
          <a:ext cx="889000" cy="35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77470</xdr:rowOff>
    </xdr:from>
    <xdr:to>
      <xdr:col>69</xdr:col>
      <xdr:colOff>92075</xdr:colOff>
      <xdr:row>76</xdr:row>
      <xdr:rowOff>115570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93622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49530</xdr:rowOff>
    </xdr:from>
    <xdr:to>
      <xdr:col>82</xdr:col>
      <xdr:colOff>158750</xdr:colOff>
      <xdr:row>78</xdr:row>
      <xdr:rowOff>151130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4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21607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39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72389</xdr:rowOff>
    </xdr:from>
    <xdr:to>
      <xdr:col>78</xdr:col>
      <xdr:colOff>120650</xdr:colOff>
      <xdr:row>78</xdr:row>
      <xdr:rowOff>2539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158766</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60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41911</xdr:rowOff>
    </xdr:from>
    <xdr:to>
      <xdr:col>74</xdr:col>
      <xdr:colOff>31750</xdr:colOff>
      <xdr:row>77</xdr:row>
      <xdr:rowOff>143511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128288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26670</xdr:rowOff>
    </xdr:from>
    <xdr:to>
      <xdr:col>69</xdr:col>
      <xdr:colOff>142875</xdr:colOff>
      <xdr:row>75</xdr:row>
      <xdr:rowOff>128270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138447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64770</xdr:rowOff>
    </xdr:from>
    <xdr:to>
      <xdr:col>65</xdr:col>
      <xdr:colOff>53975</xdr:colOff>
      <xdr:row>76</xdr:row>
      <xdr:rowOff>166370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5097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愛知県蟹江町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159436</xdr:rowOff>
    </xdr:from>
    <xdr:to>
      <xdr:col>29</xdr:col>
      <xdr:colOff>127000</xdr:colOff>
      <xdr:row>19</xdr:row>
      <xdr:rowOff>100749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93161"/>
          <a:ext cx="647700" cy="112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100749</xdr:rowOff>
    </xdr:from>
    <xdr:to>
      <xdr:col>26</xdr:col>
      <xdr:colOff>50800</xdr:colOff>
      <xdr:row>19</xdr:row>
      <xdr:rowOff>133642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05924"/>
          <a:ext cx="698500" cy="328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133642</xdr:rowOff>
    </xdr:from>
    <xdr:to>
      <xdr:col>22</xdr:col>
      <xdr:colOff>114300</xdr:colOff>
      <xdr:row>19</xdr:row>
      <xdr:rowOff>160147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38817"/>
          <a:ext cx="698500" cy="26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160147</xdr:rowOff>
    </xdr:from>
    <xdr:to>
      <xdr:col>18</xdr:col>
      <xdr:colOff>177800</xdr:colOff>
      <xdr:row>20</xdr:row>
      <xdr:rowOff>3391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65322"/>
          <a:ext cx="698500" cy="146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108636</xdr:rowOff>
    </xdr:from>
    <xdr:to>
      <xdr:col>29</xdr:col>
      <xdr:colOff>177800</xdr:colOff>
      <xdr:row>19</xdr:row>
      <xdr:rowOff>38786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42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80713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14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49949</xdr:rowOff>
    </xdr:from>
    <xdr:to>
      <xdr:col>26</xdr:col>
      <xdr:colOff>101600</xdr:colOff>
      <xdr:row>19</xdr:row>
      <xdr:rowOff>151549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55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136326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41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82842</xdr:rowOff>
    </xdr:from>
    <xdr:to>
      <xdr:col>22</xdr:col>
      <xdr:colOff>165100</xdr:colOff>
      <xdr:row>20</xdr:row>
      <xdr:rowOff>12992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88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169219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74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109347</xdr:rowOff>
    </xdr:from>
    <xdr:to>
      <xdr:col>19</xdr:col>
      <xdr:colOff>38100</xdr:colOff>
      <xdr:row>20</xdr:row>
      <xdr:rowOff>39497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14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24274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00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124041</xdr:rowOff>
    </xdr:from>
    <xdr:to>
      <xdr:col>15</xdr:col>
      <xdr:colOff>101600</xdr:colOff>
      <xdr:row>20</xdr:row>
      <xdr:rowOff>54191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292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38968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15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124988</xdr:rowOff>
    </xdr:from>
    <xdr:to>
      <xdr:col>29</xdr:col>
      <xdr:colOff>127000</xdr:colOff>
      <xdr:row>35</xdr:row>
      <xdr:rowOff>150866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35338"/>
          <a:ext cx="647700" cy="25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150866</xdr:rowOff>
    </xdr:from>
    <xdr:to>
      <xdr:col>26</xdr:col>
      <xdr:colOff>50800</xdr:colOff>
      <xdr:row>35</xdr:row>
      <xdr:rowOff>177292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61216"/>
          <a:ext cx="698500" cy="264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176606</xdr:rowOff>
    </xdr:from>
    <xdr:to>
      <xdr:col>22</xdr:col>
      <xdr:colOff>114300</xdr:colOff>
      <xdr:row>35</xdr:row>
      <xdr:rowOff>177292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786956"/>
          <a:ext cx="698500" cy="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176606</xdr:rowOff>
    </xdr:from>
    <xdr:to>
      <xdr:col>18</xdr:col>
      <xdr:colOff>177800</xdr:colOff>
      <xdr:row>35</xdr:row>
      <xdr:rowOff>251382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86956"/>
          <a:ext cx="698500" cy="747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74188</xdr:rowOff>
    </xdr:from>
    <xdr:to>
      <xdr:col>29</xdr:col>
      <xdr:colOff>177800</xdr:colOff>
      <xdr:row>35</xdr:row>
      <xdr:rowOff>175788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84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46265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56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100066</xdr:rowOff>
    </xdr:from>
    <xdr:to>
      <xdr:col>26</xdr:col>
      <xdr:colOff>101600</xdr:colOff>
      <xdr:row>35</xdr:row>
      <xdr:rowOff>201666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10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186443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96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126492</xdr:rowOff>
    </xdr:from>
    <xdr:to>
      <xdr:col>22</xdr:col>
      <xdr:colOff>165100</xdr:colOff>
      <xdr:row>35</xdr:row>
      <xdr:rowOff>228092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36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212869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23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125806</xdr:rowOff>
    </xdr:from>
    <xdr:to>
      <xdr:col>19</xdr:col>
      <xdr:colOff>38100</xdr:colOff>
      <xdr:row>35</xdr:row>
      <xdr:rowOff>227406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361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212183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22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200582</xdr:rowOff>
    </xdr:from>
    <xdr:to>
      <xdr:col>15</xdr:col>
      <xdr:colOff>101600</xdr:colOff>
      <xdr:row>35</xdr:row>
      <xdr:rowOff>302182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109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286959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9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愛知県蟹江町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36,824
34,792
11.09
14,613,216
14,195,296
413,040
8,262,476
9,274,057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63.8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111109</xdr:rowOff>
    </xdr:from>
    <xdr:to>
      <xdr:col>24</xdr:col>
      <xdr:colOff>63500</xdr:colOff>
      <xdr:row>36</xdr:row>
      <xdr:rowOff>85506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11859"/>
          <a:ext cx="838200" cy="1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85506</xdr:rowOff>
    </xdr:from>
    <xdr:to>
      <xdr:col>19</xdr:col>
      <xdr:colOff>177800</xdr:colOff>
      <xdr:row>36</xdr:row>
      <xdr:rowOff>124727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57706"/>
          <a:ext cx="889000" cy="3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124727</xdr:rowOff>
    </xdr:from>
    <xdr:to>
      <xdr:col>15</xdr:col>
      <xdr:colOff>50800</xdr:colOff>
      <xdr:row>36</xdr:row>
      <xdr:rowOff>155718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96927"/>
          <a:ext cx="889000" cy="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155718</xdr:rowOff>
    </xdr:from>
    <xdr:to>
      <xdr:col>10</xdr:col>
      <xdr:colOff>114300</xdr:colOff>
      <xdr:row>37</xdr:row>
      <xdr:rowOff>9594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27918"/>
          <a:ext cx="889000" cy="2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60309</xdr:rowOff>
    </xdr:from>
    <xdr:to>
      <xdr:col>24</xdr:col>
      <xdr:colOff>114300</xdr:colOff>
      <xdr:row>35</xdr:row>
      <xdr:rowOff>161909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6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83186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12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34706</xdr:rowOff>
    </xdr:from>
    <xdr:to>
      <xdr:col>20</xdr:col>
      <xdr:colOff>38100</xdr:colOff>
      <xdr:row>36</xdr:row>
      <xdr:rowOff>136306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0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152833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82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73927</xdr:rowOff>
    </xdr:from>
    <xdr:to>
      <xdr:col>15</xdr:col>
      <xdr:colOff>101600</xdr:colOff>
      <xdr:row>37</xdr:row>
      <xdr:rowOff>4077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4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20604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21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104918</xdr:rowOff>
    </xdr:from>
    <xdr:to>
      <xdr:col>10</xdr:col>
      <xdr:colOff>165100</xdr:colOff>
      <xdr:row>37</xdr:row>
      <xdr:rowOff>35068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7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51595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5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130244</xdr:rowOff>
    </xdr:from>
    <xdr:to>
      <xdr:col>6</xdr:col>
      <xdr:colOff>38100</xdr:colOff>
      <xdr:row>37</xdr:row>
      <xdr:rowOff>60394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0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76921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7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87515</xdr:rowOff>
    </xdr:from>
    <xdr:to>
      <xdr:col>24</xdr:col>
      <xdr:colOff>63500</xdr:colOff>
      <xdr:row>58</xdr:row>
      <xdr:rowOff>122655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31615"/>
          <a:ext cx="838200" cy="3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88814</xdr:rowOff>
    </xdr:from>
    <xdr:to>
      <xdr:col>19</xdr:col>
      <xdr:colOff>177800</xdr:colOff>
      <xdr:row>58</xdr:row>
      <xdr:rowOff>122655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32914"/>
          <a:ext cx="889000" cy="3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74631</xdr:rowOff>
    </xdr:from>
    <xdr:to>
      <xdr:col>15</xdr:col>
      <xdr:colOff>50800</xdr:colOff>
      <xdr:row>58</xdr:row>
      <xdr:rowOff>88814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10018731"/>
          <a:ext cx="889000" cy="1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74631</xdr:rowOff>
    </xdr:from>
    <xdr:to>
      <xdr:col>10</xdr:col>
      <xdr:colOff>114300</xdr:colOff>
      <xdr:row>58</xdr:row>
      <xdr:rowOff>143221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18731"/>
          <a:ext cx="889000" cy="6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36715</xdr:rowOff>
    </xdr:from>
    <xdr:to>
      <xdr:col>24</xdr:col>
      <xdr:colOff>114300</xdr:colOff>
      <xdr:row>58</xdr:row>
      <xdr:rowOff>138315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123092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9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71855</xdr:rowOff>
    </xdr:from>
    <xdr:to>
      <xdr:col>20</xdr:col>
      <xdr:colOff>38100</xdr:colOff>
      <xdr:row>59</xdr:row>
      <xdr:rowOff>2005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1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164582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0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38014</xdr:rowOff>
    </xdr:from>
    <xdr:to>
      <xdr:col>15</xdr:col>
      <xdr:colOff>101600</xdr:colOff>
      <xdr:row>58</xdr:row>
      <xdr:rowOff>139614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8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130741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74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23831</xdr:rowOff>
    </xdr:from>
    <xdr:to>
      <xdr:col>10</xdr:col>
      <xdr:colOff>165100</xdr:colOff>
      <xdr:row>58</xdr:row>
      <xdr:rowOff>125431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6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116558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6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92421</xdr:rowOff>
    </xdr:from>
    <xdr:to>
      <xdr:col>6</xdr:col>
      <xdr:colOff>38100</xdr:colOff>
      <xdr:row>59</xdr:row>
      <xdr:rowOff>22571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3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13698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2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88081</xdr:rowOff>
    </xdr:from>
    <xdr:to>
      <xdr:col>24</xdr:col>
      <xdr:colOff>63500</xdr:colOff>
      <xdr:row>77</xdr:row>
      <xdr:rowOff>89545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289731"/>
          <a:ext cx="838200" cy="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87077</xdr:rowOff>
    </xdr:from>
    <xdr:to>
      <xdr:col>19</xdr:col>
      <xdr:colOff>177800</xdr:colOff>
      <xdr:row>77</xdr:row>
      <xdr:rowOff>89545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288727"/>
          <a:ext cx="889000" cy="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78801</xdr:rowOff>
    </xdr:from>
    <xdr:to>
      <xdr:col>15</xdr:col>
      <xdr:colOff>50800</xdr:colOff>
      <xdr:row>77</xdr:row>
      <xdr:rowOff>87077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280451"/>
          <a:ext cx="889000" cy="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59004</xdr:rowOff>
    </xdr:from>
    <xdr:to>
      <xdr:col>10</xdr:col>
      <xdr:colOff>114300</xdr:colOff>
      <xdr:row>77</xdr:row>
      <xdr:rowOff>78801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260654"/>
          <a:ext cx="889000" cy="1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37281</xdr:rowOff>
    </xdr:from>
    <xdr:to>
      <xdr:col>24</xdr:col>
      <xdr:colOff>114300</xdr:colOff>
      <xdr:row>77</xdr:row>
      <xdr:rowOff>138881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3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60158</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9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38745</xdr:rowOff>
    </xdr:from>
    <xdr:to>
      <xdr:col>20</xdr:col>
      <xdr:colOff>38100</xdr:colOff>
      <xdr:row>77</xdr:row>
      <xdr:rowOff>140345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4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36277</xdr:rowOff>
    </xdr:from>
    <xdr:to>
      <xdr:col>15</xdr:col>
      <xdr:colOff>101600</xdr:colOff>
      <xdr:row>77</xdr:row>
      <xdr:rowOff>137877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3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154404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01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28001</xdr:rowOff>
    </xdr:from>
    <xdr:to>
      <xdr:col>10</xdr:col>
      <xdr:colOff>165100</xdr:colOff>
      <xdr:row>77</xdr:row>
      <xdr:rowOff>129601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2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146128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004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8204</xdr:rowOff>
    </xdr:from>
    <xdr:to>
      <xdr:col>6</xdr:col>
      <xdr:colOff>38100</xdr:colOff>
      <xdr:row>77</xdr:row>
      <xdr:rowOff>109804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0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126331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2985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96365</xdr:rowOff>
    </xdr:from>
    <xdr:to>
      <xdr:col>24</xdr:col>
      <xdr:colOff>63500</xdr:colOff>
      <xdr:row>98</xdr:row>
      <xdr:rowOff>59418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727015"/>
          <a:ext cx="838200" cy="13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59418</xdr:rowOff>
    </xdr:from>
    <xdr:to>
      <xdr:col>19</xdr:col>
      <xdr:colOff>177800</xdr:colOff>
      <xdr:row>98</xdr:row>
      <xdr:rowOff>93142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861518"/>
          <a:ext cx="889000" cy="3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12370</xdr:rowOff>
    </xdr:from>
    <xdr:to>
      <xdr:col>15</xdr:col>
      <xdr:colOff>50800</xdr:colOff>
      <xdr:row>98</xdr:row>
      <xdr:rowOff>93142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814470"/>
          <a:ext cx="889000" cy="8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12370</xdr:rowOff>
    </xdr:from>
    <xdr:to>
      <xdr:col>10</xdr:col>
      <xdr:colOff>114300</xdr:colOff>
      <xdr:row>99</xdr:row>
      <xdr:rowOff>79448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814470"/>
          <a:ext cx="889000" cy="238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45565</xdr:rowOff>
    </xdr:from>
    <xdr:to>
      <xdr:col>24</xdr:col>
      <xdr:colOff>114300</xdr:colOff>
      <xdr:row>97</xdr:row>
      <xdr:rowOff>147165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7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23992</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5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8618</xdr:rowOff>
    </xdr:from>
    <xdr:to>
      <xdr:col>20</xdr:col>
      <xdr:colOff>38100</xdr:colOff>
      <xdr:row>98</xdr:row>
      <xdr:rowOff>110218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81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101345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90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42342</xdr:rowOff>
    </xdr:from>
    <xdr:to>
      <xdr:col>15</xdr:col>
      <xdr:colOff>101600</xdr:colOff>
      <xdr:row>98</xdr:row>
      <xdr:rowOff>143942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4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135069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37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133020</xdr:rowOff>
    </xdr:from>
    <xdr:to>
      <xdr:col>10</xdr:col>
      <xdr:colOff>165100</xdr:colOff>
      <xdr:row>98</xdr:row>
      <xdr:rowOff>63170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76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54297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85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28648</xdr:rowOff>
    </xdr:from>
    <xdr:to>
      <xdr:col>6</xdr:col>
      <xdr:colOff>38100</xdr:colOff>
      <xdr:row>99</xdr:row>
      <xdr:rowOff>130248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700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121375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9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49544</xdr:rowOff>
    </xdr:from>
    <xdr:to>
      <xdr:col>55</xdr:col>
      <xdr:colOff>0</xdr:colOff>
      <xdr:row>39</xdr:row>
      <xdr:rowOff>51646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736094"/>
          <a:ext cx="838200" cy="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29080</xdr:rowOff>
    </xdr:from>
    <xdr:to>
      <xdr:col>50</xdr:col>
      <xdr:colOff>114300</xdr:colOff>
      <xdr:row>39</xdr:row>
      <xdr:rowOff>51646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715630"/>
          <a:ext cx="889000" cy="2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7254</xdr:rowOff>
    </xdr:from>
    <xdr:to>
      <xdr:col>45</xdr:col>
      <xdr:colOff>177800</xdr:colOff>
      <xdr:row>39</xdr:row>
      <xdr:rowOff>29080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693804"/>
          <a:ext cx="889000" cy="2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123796</xdr:rowOff>
    </xdr:from>
    <xdr:to>
      <xdr:col>41</xdr:col>
      <xdr:colOff>50800</xdr:colOff>
      <xdr:row>39</xdr:row>
      <xdr:rowOff>7254</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610196"/>
          <a:ext cx="889000" cy="108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170194</xdr:rowOff>
    </xdr:from>
    <xdr:to>
      <xdr:col>55</xdr:col>
      <xdr:colOff>50800</xdr:colOff>
      <xdr:row>39</xdr:row>
      <xdr:rowOff>100344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68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85121</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600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846</xdr:rowOff>
    </xdr:from>
    <xdr:to>
      <xdr:col>50</xdr:col>
      <xdr:colOff>165100</xdr:colOff>
      <xdr:row>39</xdr:row>
      <xdr:rowOff>102446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68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93573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78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149730</xdr:rowOff>
    </xdr:from>
    <xdr:to>
      <xdr:col>46</xdr:col>
      <xdr:colOff>38100</xdr:colOff>
      <xdr:row>39</xdr:row>
      <xdr:rowOff>79880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66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71007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757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127904</xdr:rowOff>
    </xdr:from>
    <xdr:to>
      <xdr:col>41</xdr:col>
      <xdr:colOff>101600</xdr:colOff>
      <xdr:row>39</xdr:row>
      <xdr:rowOff>58054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64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49181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735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72996</xdr:rowOff>
    </xdr:from>
    <xdr:to>
      <xdr:col>36</xdr:col>
      <xdr:colOff>165100</xdr:colOff>
      <xdr:row>33</xdr:row>
      <xdr:rowOff>3146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55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165723</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652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41362</xdr:rowOff>
    </xdr:from>
    <xdr:to>
      <xdr:col>55</xdr:col>
      <xdr:colOff>0</xdr:colOff>
      <xdr:row>57</xdr:row>
      <xdr:rowOff>72932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14012"/>
          <a:ext cx="838200" cy="3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72932</xdr:rowOff>
    </xdr:from>
    <xdr:to>
      <xdr:col>50</xdr:col>
      <xdr:colOff>114300</xdr:colOff>
      <xdr:row>57</xdr:row>
      <xdr:rowOff>81452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45582"/>
          <a:ext cx="889000" cy="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81452</xdr:rowOff>
    </xdr:from>
    <xdr:to>
      <xdr:col>45</xdr:col>
      <xdr:colOff>177800</xdr:colOff>
      <xdr:row>57</xdr:row>
      <xdr:rowOff>82784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54102"/>
          <a:ext cx="889000" cy="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105599</xdr:rowOff>
    </xdr:from>
    <xdr:to>
      <xdr:col>41</xdr:col>
      <xdr:colOff>50800</xdr:colOff>
      <xdr:row>57</xdr:row>
      <xdr:rowOff>82784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06799"/>
          <a:ext cx="889000" cy="14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162012</xdr:rowOff>
    </xdr:from>
    <xdr:to>
      <xdr:col>55</xdr:col>
      <xdr:colOff>50800</xdr:colOff>
      <xdr:row>57</xdr:row>
      <xdr:rowOff>92162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6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76939</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78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22132</xdr:rowOff>
    </xdr:from>
    <xdr:to>
      <xdr:col>50</xdr:col>
      <xdr:colOff>165100</xdr:colOff>
      <xdr:row>57</xdr:row>
      <xdr:rowOff>123732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9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114859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87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30652</xdr:rowOff>
    </xdr:from>
    <xdr:to>
      <xdr:col>46</xdr:col>
      <xdr:colOff>38100</xdr:colOff>
      <xdr:row>57</xdr:row>
      <xdr:rowOff>132252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0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123379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9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31984</xdr:rowOff>
    </xdr:from>
    <xdr:to>
      <xdr:col>41</xdr:col>
      <xdr:colOff>101600</xdr:colOff>
      <xdr:row>57</xdr:row>
      <xdr:rowOff>133584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0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124711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97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54799</xdr:rowOff>
    </xdr:from>
    <xdr:to>
      <xdr:col>36</xdr:col>
      <xdr:colOff>165100</xdr:colOff>
      <xdr:row>56</xdr:row>
      <xdr:rowOff>156399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5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147526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4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163912</xdr:rowOff>
    </xdr:from>
    <xdr:to>
      <xdr:col>55</xdr:col>
      <xdr:colOff>0</xdr:colOff>
      <xdr:row>79</xdr:row>
      <xdr:rowOff>21895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37012"/>
          <a:ext cx="838200" cy="2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163912</xdr:rowOff>
    </xdr:from>
    <xdr:to>
      <xdr:col>50</xdr:col>
      <xdr:colOff>114300</xdr:colOff>
      <xdr:row>79</xdr:row>
      <xdr:rowOff>10103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37012"/>
          <a:ext cx="889000" cy="1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10103</xdr:rowOff>
    </xdr:from>
    <xdr:to>
      <xdr:col>45</xdr:col>
      <xdr:colOff>177800</xdr:colOff>
      <xdr:row>79</xdr:row>
      <xdr:rowOff>15970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54653"/>
          <a:ext cx="889000" cy="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84531</xdr:rowOff>
    </xdr:from>
    <xdr:to>
      <xdr:col>41</xdr:col>
      <xdr:colOff>50800</xdr:colOff>
      <xdr:row>79</xdr:row>
      <xdr:rowOff>15970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286181"/>
          <a:ext cx="889000" cy="274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142545</xdr:rowOff>
    </xdr:from>
    <xdr:to>
      <xdr:col>55</xdr:col>
      <xdr:colOff>50800</xdr:colOff>
      <xdr:row>79</xdr:row>
      <xdr:rowOff>72695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1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57472</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3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113112</xdr:rowOff>
    </xdr:from>
    <xdr:to>
      <xdr:col>50</xdr:col>
      <xdr:colOff>165100</xdr:colOff>
      <xdr:row>79</xdr:row>
      <xdr:rowOff>43262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8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34389</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7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130753</xdr:rowOff>
    </xdr:from>
    <xdr:to>
      <xdr:col>46</xdr:col>
      <xdr:colOff>38100</xdr:colOff>
      <xdr:row>79</xdr:row>
      <xdr:rowOff>60903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0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52030</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96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136620</xdr:rowOff>
    </xdr:from>
    <xdr:to>
      <xdr:col>41</xdr:col>
      <xdr:colOff>101600</xdr:colOff>
      <xdr:row>79</xdr:row>
      <xdr:rowOff>66770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0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57897</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0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33731</xdr:rowOff>
    </xdr:from>
    <xdr:to>
      <xdr:col>36</xdr:col>
      <xdr:colOff>165100</xdr:colOff>
      <xdr:row>77</xdr:row>
      <xdr:rowOff>135331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3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151858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01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95740</xdr:rowOff>
    </xdr:from>
    <xdr:to>
      <xdr:col>55</xdr:col>
      <xdr:colOff>0</xdr:colOff>
      <xdr:row>98</xdr:row>
      <xdr:rowOff>125062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97840"/>
          <a:ext cx="838200" cy="2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89621</xdr:rowOff>
    </xdr:from>
    <xdr:to>
      <xdr:col>50</xdr:col>
      <xdr:colOff>114300</xdr:colOff>
      <xdr:row>98</xdr:row>
      <xdr:rowOff>125062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91721"/>
          <a:ext cx="889000" cy="3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89621</xdr:rowOff>
    </xdr:from>
    <xdr:to>
      <xdr:col>45</xdr:col>
      <xdr:colOff>177800</xdr:colOff>
      <xdr:row>98</xdr:row>
      <xdr:rowOff>147251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91721"/>
          <a:ext cx="889000" cy="5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147251</xdr:rowOff>
    </xdr:from>
    <xdr:to>
      <xdr:col>41</xdr:col>
      <xdr:colOff>50800</xdr:colOff>
      <xdr:row>98</xdr:row>
      <xdr:rowOff>156693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949351"/>
          <a:ext cx="889000" cy="9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44940</xdr:rowOff>
    </xdr:from>
    <xdr:to>
      <xdr:col>55</xdr:col>
      <xdr:colOff>50800</xdr:colOff>
      <xdr:row>98</xdr:row>
      <xdr:rowOff>146540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4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131317</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61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74262</xdr:rowOff>
    </xdr:from>
    <xdr:to>
      <xdr:col>50</xdr:col>
      <xdr:colOff>165100</xdr:colOff>
      <xdr:row>99</xdr:row>
      <xdr:rowOff>4412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7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166989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6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38821</xdr:rowOff>
    </xdr:from>
    <xdr:to>
      <xdr:col>46</xdr:col>
      <xdr:colOff>38100</xdr:colOff>
      <xdr:row>98</xdr:row>
      <xdr:rowOff>140421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4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131548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3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96451</xdr:rowOff>
    </xdr:from>
    <xdr:to>
      <xdr:col>41</xdr:col>
      <xdr:colOff>101600</xdr:colOff>
      <xdr:row>99</xdr:row>
      <xdr:rowOff>26601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9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17728</xdr:rowOff>
    </xdr:from>
    <xdr:ext cx="469744"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626428" y="16991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105893</xdr:rowOff>
    </xdr:from>
    <xdr:to>
      <xdr:col>36</xdr:col>
      <xdr:colOff>165100</xdr:colOff>
      <xdr:row>99</xdr:row>
      <xdr:rowOff>36043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90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27170</xdr:rowOff>
    </xdr:from>
    <xdr:ext cx="469744"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37428" y="1700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81674</xdr:rowOff>
    </xdr:from>
    <xdr:to>
      <xdr:col>85</xdr:col>
      <xdr:colOff>127000</xdr:colOff>
      <xdr:row>77</xdr:row>
      <xdr:rowOff>91784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83324"/>
          <a:ext cx="838200" cy="1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91784</xdr:rowOff>
    </xdr:from>
    <xdr:to>
      <xdr:col>81</xdr:col>
      <xdr:colOff>50800</xdr:colOff>
      <xdr:row>77</xdr:row>
      <xdr:rowOff>102615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93434"/>
          <a:ext cx="889000" cy="1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101867</xdr:rowOff>
    </xdr:from>
    <xdr:to>
      <xdr:col>76</xdr:col>
      <xdr:colOff>114300</xdr:colOff>
      <xdr:row>77</xdr:row>
      <xdr:rowOff>102615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03517"/>
          <a:ext cx="889000" cy="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101867</xdr:rowOff>
    </xdr:from>
    <xdr:to>
      <xdr:col>71</xdr:col>
      <xdr:colOff>177800</xdr:colOff>
      <xdr:row>77</xdr:row>
      <xdr:rowOff>135559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03517"/>
          <a:ext cx="889000" cy="3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30874</xdr:rowOff>
    </xdr:from>
    <xdr:to>
      <xdr:col>85</xdr:col>
      <xdr:colOff>177800</xdr:colOff>
      <xdr:row>77</xdr:row>
      <xdr:rowOff>132474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3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9301</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1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40984</xdr:rowOff>
    </xdr:from>
    <xdr:to>
      <xdr:col>81</xdr:col>
      <xdr:colOff>101600</xdr:colOff>
      <xdr:row>77</xdr:row>
      <xdr:rowOff>142584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4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133711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35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51815</xdr:rowOff>
    </xdr:from>
    <xdr:to>
      <xdr:col>76</xdr:col>
      <xdr:colOff>165100</xdr:colOff>
      <xdr:row>77</xdr:row>
      <xdr:rowOff>153415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5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144542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4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51067</xdr:rowOff>
    </xdr:from>
    <xdr:to>
      <xdr:col>72</xdr:col>
      <xdr:colOff>38100</xdr:colOff>
      <xdr:row>77</xdr:row>
      <xdr:rowOff>152667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5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143794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45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84759</xdr:rowOff>
    </xdr:from>
    <xdr:to>
      <xdr:col>67</xdr:col>
      <xdr:colOff>101600</xdr:colOff>
      <xdr:row>78</xdr:row>
      <xdr:rowOff>14909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8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6036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79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20864</xdr:rowOff>
    </xdr:from>
    <xdr:to>
      <xdr:col>85</xdr:col>
      <xdr:colOff>127000</xdr:colOff>
      <xdr:row>98</xdr:row>
      <xdr:rowOff>61108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22964"/>
          <a:ext cx="838200" cy="40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36258</xdr:rowOff>
    </xdr:from>
    <xdr:to>
      <xdr:col>81</xdr:col>
      <xdr:colOff>50800</xdr:colOff>
      <xdr:row>98</xdr:row>
      <xdr:rowOff>61108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38358"/>
          <a:ext cx="889000" cy="2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167393</xdr:rowOff>
    </xdr:from>
    <xdr:to>
      <xdr:col>76</xdr:col>
      <xdr:colOff>114300</xdr:colOff>
      <xdr:row>98</xdr:row>
      <xdr:rowOff>36258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98043"/>
          <a:ext cx="889000" cy="40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167393</xdr:rowOff>
    </xdr:from>
    <xdr:to>
      <xdr:col>71</xdr:col>
      <xdr:colOff>177800</xdr:colOff>
      <xdr:row>98</xdr:row>
      <xdr:rowOff>58420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98043"/>
          <a:ext cx="889000" cy="6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141514</xdr:rowOff>
    </xdr:from>
    <xdr:to>
      <xdr:col>85</xdr:col>
      <xdr:colOff>177800</xdr:colOff>
      <xdr:row>98</xdr:row>
      <xdr:rowOff>71664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7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100891</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56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10308</xdr:rowOff>
    </xdr:from>
    <xdr:to>
      <xdr:col>81</xdr:col>
      <xdr:colOff>101600</xdr:colOff>
      <xdr:row>98</xdr:row>
      <xdr:rowOff>111908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103035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0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156908</xdr:rowOff>
    </xdr:from>
    <xdr:to>
      <xdr:col>76</xdr:col>
      <xdr:colOff>165100</xdr:colOff>
      <xdr:row>98</xdr:row>
      <xdr:rowOff>87058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8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78185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88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116593</xdr:rowOff>
    </xdr:from>
    <xdr:to>
      <xdr:col>72</xdr:col>
      <xdr:colOff>38100</xdr:colOff>
      <xdr:row>98</xdr:row>
      <xdr:rowOff>46743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4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63270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2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7620</xdr:rowOff>
    </xdr:from>
    <xdr:to>
      <xdr:col>67</xdr:col>
      <xdr:colOff>101600</xdr:colOff>
      <xdr:row>98</xdr:row>
      <xdr:rowOff>109220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0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125747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8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159634</xdr:rowOff>
    </xdr:from>
    <xdr:to>
      <xdr:col>116</xdr:col>
      <xdr:colOff>63500</xdr:colOff>
      <xdr:row>57</xdr:row>
      <xdr:rowOff>160823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932284"/>
          <a:ext cx="8382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160823</xdr:rowOff>
    </xdr:from>
    <xdr:to>
      <xdr:col>111</xdr:col>
      <xdr:colOff>177800</xdr:colOff>
      <xdr:row>57</xdr:row>
      <xdr:rowOff>161006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933473"/>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161006</xdr:rowOff>
    </xdr:from>
    <xdr:to>
      <xdr:col>107</xdr:col>
      <xdr:colOff>50800</xdr:colOff>
      <xdr:row>57</xdr:row>
      <xdr:rowOff>161280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933656"/>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161280</xdr:rowOff>
    </xdr:from>
    <xdr:to>
      <xdr:col>102</xdr:col>
      <xdr:colOff>114300</xdr:colOff>
      <xdr:row>57</xdr:row>
      <xdr:rowOff>162103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933930"/>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49313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9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108834</xdr:rowOff>
    </xdr:from>
    <xdr:to>
      <xdr:col>116</xdr:col>
      <xdr:colOff>114300</xdr:colOff>
      <xdr:row>58</xdr:row>
      <xdr:rowOff>38984</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88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131711</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3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110023</xdr:rowOff>
    </xdr:from>
    <xdr:to>
      <xdr:col>112</xdr:col>
      <xdr:colOff>38100</xdr:colOff>
      <xdr:row>58</xdr:row>
      <xdr:rowOff>40173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82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56700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657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110206</xdr:rowOff>
    </xdr:from>
    <xdr:to>
      <xdr:col>107</xdr:col>
      <xdr:colOff>101600</xdr:colOff>
      <xdr:row>58</xdr:row>
      <xdr:rowOff>40356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8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56883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658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110480</xdr:rowOff>
    </xdr:from>
    <xdr:to>
      <xdr:col>102</xdr:col>
      <xdr:colOff>165100</xdr:colOff>
      <xdr:row>58</xdr:row>
      <xdr:rowOff>40630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8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57157</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5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111303</xdr:rowOff>
    </xdr:from>
    <xdr:to>
      <xdr:col>98</xdr:col>
      <xdr:colOff>38100</xdr:colOff>
      <xdr:row>58</xdr:row>
      <xdr:rowOff>41453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8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57980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65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10182</xdr:rowOff>
    </xdr:from>
    <xdr:to>
      <xdr:col>116</xdr:col>
      <xdr:colOff>63500</xdr:colOff>
      <xdr:row>76</xdr:row>
      <xdr:rowOff>139830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040382"/>
          <a:ext cx="838200" cy="129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88004</xdr:rowOff>
    </xdr:from>
    <xdr:to>
      <xdr:col>111</xdr:col>
      <xdr:colOff>177800</xdr:colOff>
      <xdr:row>76</xdr:row>
      <xdr:rowOff>139830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0434300" y="13118204"/>
          <a:ext cx="889000" cy="5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64491</xdr:rowOff>
    </xdr:from>
    <xdr:to>
      <xdr:col>107</xdr:col>
      <xdr:colOff>50800</xdr:colOff>
      <xdr:row>76</xdr:row>
      <xdr:rowOff>88004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9545300" y="13094691"/>
          <a:ext cx="889000" cy="2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64491</xdr:rowOff>
    </xdr:from>
    <xdr:to>
      <xdr:col>102</xdr:col>
      <xdr:colOff>114300</xdr:colOff>
      <xdr:row>77</xdr:row>
      <xdr:rowOff>30462</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094691"/>
          <a:ext cx="889000" cy="137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130832</xdr:rowOff>
    </xdr:from>
    <xdr:to>
      <xdr:col>116</xdr:col>
      <xdr:colOff>114300</xdr:colOff>
      <xdr:row>76</xdr:row>
      <xdr:rowOff>60982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98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153709</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84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89030</xdr:rowOff>
    </xdr:from>
    <xdr:to>
      <xdr:col>112</xdr:col>
      <xdr:colOff>38100</xdr:colOff>
      <xdr:row>77</xdr:row>
      <xdr:rowOff>19180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11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10307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21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37204</xdr:rowOff>
    </xdr:from>
    <xdr:to>
      <xdr:col>107</xdr:col>
      <xdr:colOff>101600</xdr:colOff>
      <xdr:row>76</xdr:row>
      <xdr:rowOff>138804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06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129931</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16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13691</xdr:rowOff>
    </xdr:from>
    <xdr:to>
      <xdr:col>102</xdr:col>
      <xdr:colOff>165100</xdr:colOff>
      <xdr:row>76</xdr:row>
      <xdr:rowOff>115291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04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106418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136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151112</xdr:rowOff>
    </xdr:from>
    <xdr:to>
      <xdr:col>98</xdr:col>
      <xdr:colOff>38100</xdr:colOff>
      <xdr:row>77</xdr:row>
      <xdr:rowOff>81262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18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72389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27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令和６年度歳出決算総額は</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14,195,296</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千円で、住民一人当たりのコストが</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385,490</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円となっており、令和５年度歳出決算総額の住民一人当たりコスト（</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341,030</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円）と比較すると、</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44,460</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円増加したことになる。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中でも扶助費は前年度と比べ住民一人当たりのコストが</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12,356</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円増加している。主な要因は、定額減税補足給付金事業、低所得世帯支援給付金事業などの事業実施、児童手当の支給対象の拡充、介護給付費などの増額の影響によるものである。</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歳出の主な構成項目である人件費は、職員の給与改定の影響により、職員給料やパートタイム会計年度任用職員報酬等の増加による影響等で前年度と比べ住民一人当たりのコストは</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8,932</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円の増加となった。</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次に、積立金では前年度に比べ住民一人当たりのコストが</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8,802</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円増加しており、主な要因は、財政調整基金積立金、減債基金積立金の増加によるものである。また、普通建設事業費に係る住民一人当たりのコストが</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5,524</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円増加しており、主な要因は、蟹江小学校及び蟹江中学校トイレ改修事業や日光川ウォーターパーク舗装修繕工事によるものである。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近年、扶助費、普通建設事業費、公債費は類似団体内平均より下回っているものの、増加傾向が続いているため、今後も事務事業の徹底的な見直しと施策の重点化の両立に努め、活力あるまちづくりを展開しつつ行政の効率化を推進し、更なる財政の健全化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愛知県蟹江町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36,824
34,792
11.09
14,613,216
14,195,296
413,040
8,262,476
9,274,057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63.8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77597</xdr:rowOff>
    </xdr:from>
    <xdr:to>
      <xdr:col>24</xdr:col>
      <xdr:colOff>63500</xdr:colOff>
      <xdr:row>36</xdr:row>
      <xdr:rowOff>100457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4979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82550</xdr:rowOff>
    </xdr:from>
    <xdr:to>
      <xdr:col>19</xdr:col>
      <xdr:colOff>177800</xdr:colOff>
      <xdr:row>36</xdr:row>
      <xdr:rowOff>100457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54750"/>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77597</xdr:rowOff>
    </xdr:from>
    <xdr:to>
      <xdr:col>15</xdr:col>
      <xdr:colOff>50800</xdr:colOff>
      <xdr:row>36</xdr:row>
      <xdr:rowOff>82550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49797"/>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77597</xdr:rowOff>
    </xdr:from>
    <xdr:to>
      <xdr:col>10</xdr:col>
      <xdr:colOff>114300</xdr:colOff>
      <xdr:row>36</xdr:row>
      <xdr:rowOff>94361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49797"/>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26797</xdr:rowOff>
    </xdr:from>
    <xdr:to>
      <xdr:col>24</xdr:col>
      <xdr:colOff>114300</xdr:colOff>
      <xdr:row>36</xdr:row>
      <xdr:rowOff>128397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9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5224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7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49657</xdr:rowOff>
    </xdr:from>
    <xdr:to>
      <xdr:col>20</xdr:col>
      <xdr:colOff>38100</xdr:colOff>
      <xdr:row>36</xdr:row>
      <xdr:rowOff>151257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2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142384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1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31750</xdr:rowOff>
    </xdr:from>
    <xdr:to>
      <xdr:col>15</xdr:col>
      <xdr:colOff>101600</xdr:colOff>
      <xdr:row>36</xdr:row>
      <xdr:rowOff>133350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0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124477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26797</xdr:rowOff>
    </xdr:from>
    <xdr:to>
      <xdr:col>10</xdr:col>
      <xdr:colOff>165100</xdr:colOff>
      <xdr:row>36</xdr:row>
      <xdr:rowOff>128397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9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119524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91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43561</xdr:rowOff>
    </xdr:from>
    <xdr:to>
      <xdr:col>6</xdr:col>
      <xdr:colOff>38100</xdr:colOff>
      <xdr:row>36</xdr:row>
      <xdr:rowOff>145161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1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136288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0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154418</xdr:rowOff>
    </xdr:from>
    <xdr:to>
      <xdr:col>24</xdr:col>
      <xdr:colOff>63500</xdr:colOff>
      <xdr:row>58</xdr:row>
      <xdr:rowOff>40015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27068"/>
          <a:ext cx="838200" cy="5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25038</xdr:rowOff>
    </xdr:from>
    <xdr:to>
      <xdr:col>19</xdr:col>
      <xdr:colOff>177800</xdr:colOff>
      <xdr:row>58</xdr:row>
      <xdr:rowOff>40015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69138"/>
          <a:ext cx="889000" cy="14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169148</xdr:rowOff>
    </xdr:from>
    <xdr:to>
      <xdr:col>15</xdr:col>
      <xdr:colOff>50800</xdr:colOff>
      <xdr:row>58</xdr:row>
      <xdr:rowOff>25038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41798"/>
          <a:ext cx="889000" cy="2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17955</xdr:rowOff>
    </xdr:from>
    <xdr:to>
      <xdr:col>10</xdr:col>
      <xdr:colOff>114300</xdr:colOff>
      <xdr:row>57</xdr:row>
      <xdr:rowOff>169148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19155"/>
          <a:ext cx="889000" cy="322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103618</xdr:rowOff>
    </xdr:from>
    <xdr:to>
      <xdr:col>24</xdr:col>
      <xdr:colOff>114300</xdr:colOff>
      <xdr:row>58</xdr:row>
      <xdr:rowOff>33768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7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28259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160665</xdr:rowOff>
    </xdr:from>
    <xdr:to>
      <xdr:col>20</xdr:col>
      <xdr:colOff>38100</xdr:colOff>
      <xdr:row>58</xdr:row>
      <xdr:rowOff>90815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3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81942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2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145688</xdr:rowOff>
    </xdr:from>
    <xdr:to>
      <xdr:col>15</xdr:col>
      <xdr:colOff>101600</xdr:colOff>
      <xdr:row>58</xdr:row>
      <xdr:rowOff>75838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1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66965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1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118348</xdr:rowOff>
    </xdr:from>
    <xdr:to>
      <xdr:col>10</xdr:col>
      <xdr:colOff>165100</xdr:colOff>
      <xdr:row>58</xdr:row>
      <xdr:rowOff>48498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39625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8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138605</xdr:rowOff>
    </xdr:from>
    <xdr:to>
      <xdr:col>6</xdr:col>
      <xdr:colOff>38100</xdr:colOff>
      <xdr:row>56</xdr:row>
      <xdr:rowOff>68755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6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59882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6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165167</xdr:rowOff>
    </xdr:from>
    <xdr:to>
      <xdr:col>24</xdr:col>
      <xdr:colOff>63500</xdr:colOff>
      <xdr:row>77</xdr:row>
      <xdr:rowOff>102705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95367"/>
          <a:ext cx="838200" cy="108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102705</xdr:rowOff>
    </xdr:from>
    <xdr:to>
      <xdr:col>19</xdr:col>
      <xdr:colOff>177800</xdr:colOff>
      <xdr:row>77</xdr:row>
      <xdr:rowOff>122754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04355"/>
          <a:ext cx="889000" cy="2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69200</xdr:rowOff>
    </xdr:from>
    <xdr:to>
      <xdr:col>15</xdr:col>
      <xdr:colOff>50800</xdr:colOff>
      <xdr:row>77</xdr:row>
      <xdr:rowOff>122754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70850"/>
          <a:ext cx="889000" cy="53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69200</xdr:rowOff>
    </xdr:from>
    <xdr:to>
      <xdr:col>10</xdr:col>
      <xdr:colOff>114300</xdr:colOff>
      <xdr:row>78</xdr:row>
      <xdr:rowOff>85567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70850"/>
          <a:ext cx="889000" cy="18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114367</xdr:rowOff>
    </xdr:from>
    <xdr:to>
      <xdr:col>24</xdr:col>
      <xdr:colOff>114300</xdr:colOff>
      <xdr:row>77</xdr:row>
      <xdr:rowOff>44517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4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92794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22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51905</xdr:rowOff>
    </xdr:from>
    <xdr:to>
      <xdr:col>20</xdr:col>
      <xdr:colOff>38100</xdr:colOff>
      <xdr:row>77</xdr:row>
      <xdr:rowOff>153505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5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144632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46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71954</xdr:rowOff>
    </xdr:from>
    <xdr:to>
      <xdr:col>15</xdr:col>
      <xdr:colOff>101600</xdr:colOff>
      <xdr:row>78</xdr:row>
      <xdr:rowOff>2104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7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164681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6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18400</xdr:rowOff>
    </xdr:from>
    <xdr:to>
      <xdr:col>10</xdr:col>
      <xdr:colOff>165100</xdr:colOff>
      <xdr:row>77</xdr:row>
      <xdr:rowOff>120000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2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111127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12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34767</xdr:rowOff>
    </xdr:from>
    <xdr:to>
      <xdr:col>6</xdr:col>
      <xdr:colOff>38100</xdr:colOff>
      <xdr:row>78</xdr:row>
      <xdr:rowOff>136367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0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127494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00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117694</xdr:rowOff>
    </xdr:from>
    <xdr:to>
      <xdr:col>24</xdr:col>
      <xdr:colOff>63500</xdr:colOff>
      <xdr:row>98</xdr:row>
      <xdr:rowOff>137261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919794"/>
          <a:ext cx="838200" cy="19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123332</xdr:rowOff>
    </xdr:from>
    <xdr:to>
      <xdr:col>19</xdr:col>
      <xdr:colOff>177800</xdr:colOff>
      <xdr:row>98</xdr:row>
      <xdr:rowOff>137261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925432"/>
          <a:ext cx="889000" cy="1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66517</xdr:rowOff>
    </xdr:from>
    <xdr:to>
      <xdr:col>15</xdr:col>
      <xdr:colOff>50800</xdr:colOff>
      <xdr:row>98</xdr:row>
      <xdr:rowOff>123332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68617"/>
          <a:ext cx="889000" cy="56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66517</xdr:rowOff>
    </xdr:from>
    <xdr:to>
      <xdr:col>10</xdr:col>
      <xdr:colOff>114300</xdr:colOff>
      <xdr:row>99</xdr:row>
      <xdr:rowOff>23113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68617"/>
          <a:ext cx="889000" cy="12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66894</xdr:rowOff>
    </xdr:from>
    <xdr:to>
      <xdr:col>24</xdr:col>
      <xdr:colOff>114300</xdr:colOff>
      <xdr:row>98</xdr:row>
      <xdr:rowOff>168494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6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153271</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8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86461</xdr:rowOff>
    </xdr:from>
    <xdr:to>
      <xdr:col>20</xdr:col>
      <xdr:colOff>38100</xdr:colOff>
      <xdr:row>99</xdr:row>
      <xdr:rowOff>16611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8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7738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8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72532</xdr:rowOff>
    </xdr:from>
    <xdr:to>
      <xdr:col>15</xdr:col>
      <xdr:colOff>101600</xdr:colOff>
      <xdr:row>99</xdr:row>
      <xdr:rowOff>2682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7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165259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6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15717</xdr:rowOff>
    </xdr:from>
    <xdr:to>
      <xdr:col>10</xdr:col>
      <xdr:colOff>165100</xdr:colOff>
      <xdr:row>98</xdr:row>
      <xdr:rowOff>117317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1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108444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1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143763</xdr:rowOff>
    </xdr:from>
    <xdr:to>
      <xdr:col>6</xdr:col>
      <xdr:colOff>38100</xdr:colOff>
      <xdr:row>99</xdr:row>
      <xdr:rowOff>73913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4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65040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3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168332</xdr:rowOff>
    </xdr:from>
    <xdr:to>
      <xdr:col>55</xdr:col>
      <xdr:colOff>0</xdr:colOff>
      <xdr:row>58</xdr:row>
      <xdr:rowOff>171342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112432"/>
          <a:ext cx="83820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168332</xdr:rowOff>
    </xdr:from>
    <xdr:to>
      <xdr:col>50</xdr:col>
      <xdr:colOff>114300</xdr:colOff>
      <xdr:row>58</xdr:row>
      <xdr:rowOff>170008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112432"/>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167170</xdr:rowOff>
    </xdr:from>
    <xdr:to>
      <xdr:col>45</xdr:col>
      <xdr:colOff>177800</xdr:colOff>
      <xdr:row>58</xdr:row>
      <xdr:rowOff>170008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111270"/>
          <a:ext cx="889000" cy="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132328</xdr:rowOff>
    </xdr:from>
    <xdr:to>
      <xdr:col>41</xdr:col>
      <xdr:colOff>50800</xdr:colOff>
      <xdr:row>58</xdr:row>
      <xdr:rowOff>167170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076428"/>
          <a:ext cx="889000" cy="34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120542</xdr:rowOff>
    </xdr:from>
    <xdr:to>
      <xdr:col>55</xdr:col>
      <xdr:colOff>50800</xdr:colOff>
      <xdr:row>59</xdr:row>
      <xdr:rowOff>50692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6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35469</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7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117532</xdr:rowOff>
    </xdr:from>
    <xdr:to>
      <xdr:col>50</xdr:col>
      <xdr:colOff>165100</xdr:colOff>
      <xdr:row>59</xdr:row>
      <xdr:rowOff>47682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6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38809</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5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119208</xdr:rowOff>
    </xdr:from>
    <xdr:to>
      <xdr:col>46</xdr:col>
      <xdr:colOff>38100</xdr:colOff>
      <xdr:row>59</xdr:row>
      <xdr:rowOff>49358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6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40485</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5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116370</xdr:rowOff>
    </xdr:from>
    <xdr:to>
      <xdr:col>41</xdr:col>
      <xdr:colOff>101600</xdr:colOff>
      <xdr:row>59</xdr:row>
      <xdr:rowOff>46520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6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37647</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5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81528</xdr:rowOff>
    </xdr:from>
    <xdr:to>
      <xdr:col>36</xdr:col>
      <xdr:colOff>165100</xdr:colOff>
      <xdr:row>59</xdr:row>
      <xdr:rowOff>11678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2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2805</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1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81769</xdr:rowOff>
    </xdr:from>
    <xdr:to>
      <xdr:col>55</xdr:col>
      <xdr:colOff>0</xdr:colOff>
      <xdr:row>78</xdr:row>
      <xdr:rowOff>109449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54869"/>
          <a:ext cx="838200" cy="2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41935</xdr:rowOff>
    </xdr:from>
    <xdr:to>
      <xdr:col>50</xdr:col>
      <xdr:colOff>114300</xdr:colOff>
      <xdr:row>78</xdr:row>
      <xdr:rowOff>81769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15035"/>
          <a:ext cx="889000" cy="3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41935</xdr:rowOff>
    </xdr:from>
    <xdr:to>
      <xdr:col>45</xdr:col>
      <xdr:colOff>177800</xdr:colOff>
      <xdr:row>78</xdr:row>
      <xdr:rowOff>44698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15035"/>
          <a:ext cx="889000" cy="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27533</xdr:rowOff>
    </xdr:from>
    <xdr:to>
      <xdr:col>41</xdr:col>
      <xdr:colOff>50800</xdr:colOff>
      <xdr:row>78</xdr:row>
      <xdr:rowOff>44698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00633"/>
          <a:ext cx="889000" cy="1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58649</xdr:rowOff>
    </xdr:from>
    <xdr:to>
      <xdr:col>55</xdr:col>
      <xdr:colOff>50800</xdr:colOff>
      <xdr:row>78</xdr:row>
      <xdr:rowOff>160249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3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6139</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7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30969</xdr:rowOff>
    </xdr:from>
    <xdr:to>
      <xdr:col>50</xdr:col>
      <xdr:colOff>165100</xdr:colOff>
      <xdr:row>78</xdr:row>
      <xdr:rowOff>132569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0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123696</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496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162585</xdr:rowOff>
    </xdr:from>
    <xdr:to>
      <xdr:col>46</xdr:col>
      <xdr:colOff>38100</xdr:colOff>
      <xdr:row>78</xdr:row>
      <xdr:rowOff>92735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6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83862</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456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165348</xdr:rowOff>
    </xdr:from>
    <xdr:to>
      <xdr:col>41</xdr:col>
      <xdr:colOff>101600</xdr:colOff>
      <xdr:row>78</xdr:row>
      <xdr:rowOff>95498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6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112025</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142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148183</xdr:rowOff>
    </xdr:from>
    <xdr:to>
      <xdr:col>36</xdr:col>
      <xdr:colOff>165100</xdr:colOff>
      <xdr:row>78</xdr:row>
      <xdr:rowOff>78333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4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69460</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4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51829</xdr:rowOff>
    </xdr:from>
    <xdr:to>
      <xdr:col>55</xdr:col>
      <xdr:colOff>0</xdr:colOff>
      <xdr:row>96</xdr:row>
      <xdr:rowOff>127433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11029"/>
          <a:ext cx="838200" cy="75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85217</xdr:rowOff>
    </xdr:from>
    <xdr:to>
      <xdr:col>50</xdr:col>
      <xdr:colOff>114300</xdr:colOff>
      <xdr:row>96</xdr:row>
      <xdr:rowOff>127433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544417"/>
          <a:ext cx="889000" cy="42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45923</xdr:rowOff>
    </xdr:from>
    <xdr:to>
      <xdr:col>45</xdr:col>
      <xdr:colOff>177800</xdr:colOff>
      <xdr:row>96</xdr:row>
      <xdr:rowOff>85217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505123"/>
          <a:ext cx="889000" cy="39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64136</xdr:rowOff>
    </xdr:from>
    <xdr:to>
      <xdr:col>41</xdr:col>
      <xdr:colOff>50800</xdr:colOff>
      <xdr:row>96</xdr:row>
      <xdr:rowOff>45923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180436"/>
          <a:ext cx="889000" cy="32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1029</xdr:rowOff>
    </xdr:from>
    <xdr:to>
      <xdr:col>55</xdr:col>
      <xdr:colOff>50800</xdr:colOff>
      <xdr:row>96</xdr:row>
      <xdr:rowOff>102629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6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150906</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43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76633</xdr:rowOff>
    </xdr:from>
    <xdr:to>
      <xdr:col>50</xdr:col>
      <xdr:colOff>165100</xdr:colOff>
      <xdr:row>97</xdr:row>
      <xdr:rowOff>6783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3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169360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28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34417</xdr:rowOff>
    </xdr:from>
    <xdr:to>
      <xdr:col>46</xdr:col>
      <xdr:colOff>38100</xdr:colOff>
      <xdr:row>96</xdr:row>
      <xdr:rowOff>136017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9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127144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58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166573</xdr:rowOff>
    </xdr:from>
    <xdr:to>
      <xdr:col>41</xdr:col>
      <xdr:colOff>101600</xdr:colOff>
      <xdr:row>96</xdr:row>
      <xdr:rowOff>96723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5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87850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54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13336</xdr:rowOff>
    </xdr:from>
    <xdr:to>
      <xdr:col>36</xdr:col>
      <xdr:colOff>165100</xdr:colOff>
      <xdr:row>94</xdr:row>
      <xdr:rowOff>114936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12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131463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590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112170</xdr:rowOff>
    </xdr:from>
    <xdr:to>
      <xdr:col>85</xdr:col>
      <xdr:colOff>127000</xdr:colOff>
      <xdr:row>38</xdr:row>
      <xdr:rowOff>87644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55820"/>
          <a:ext cx="838200" cy="14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87644</xdr:rowOff>
    </xdr:from>
    <xdr:to>
      <xdr:col>81</xdr:col>
      <xdr:colOff>50800</xdr:colOff>
      <xdr:row>38</xdr:row>
      <xdr:rowOff>138818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02744"/>
          <a:ext cx="889000" cy="51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138818</xdr:rowOff>
    </xdr:from>
    <xdr:to>
      <xdr:col>76</xdr:col>
      <xdr:colOff>114300</xdr:colOff>
      <xdr:row>38</xdr:row>
      <xdr:rowOff>170561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53918"/>
          <a:ext cx="889000" cy="3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135618</xdr:rowOff>
    </xdr:from>
    <xdr:to>
      <xdr:col>71</xdr:col>
      <xdr:colOff>177800</xdr:colOff>
      <xdr:row>38</xdr:row>
      <xdr:rowOff>170561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50718"/>
          <a:ext cx="889000" cy="3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61370</xdr:rowOff>
    </xdr:from>
    <xdr:to>
      <xdr:col>85</xdr:col>
      <xdr:colOff>177800</xdr:colOff>
      <xdr:row>37</xdr:row>
      <xdr:rowOff>162970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0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84247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5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36844</xdr:rowOff>
    </xdr:from>
    <xdr:to>
      <xdr:col>81</xdr:col>
      <xdr:colOff>101600</xdr:colOff>
      <xdr:row>38</xdr:row>
      <xdr:rowOff>138444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5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129571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4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88018</xdr:rowOff>
    </xdr:from>
    <xdr:to>
      <xdr:col>76</xdr:col>
      <xdr:colOff>165100</xdr:colOff>
      <xdr:row>39</xdr:row>
      <xdr:rowOff>18168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0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9295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9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119761</xdr:rowOff>
    </xdr:from>
    <xdr:to>
      <xdr:col>72</xdr:col>
      <xdr:colOff>38100</xdr:colOff>
      <xdr:row>39</xdr:row>
      <xdr:rowOff>49911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3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41038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2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84818</xdr:rowOff>
    </xdr:from>
    <xdr:to>
      <xdr:col>67</xdr:col>
      <xdr:colOff>101600</xdr:colOff>
      <xdr:row>39</xdr:row>
      <xdr:rowOff>14968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9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6095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100929</xdr:rowOff>
    </xdr:from>
    <xdr:to>
      <xdr:col>85</xdr:col>
      <xdr:colOff>127000</xdr:colOff>
      <xdr:row>57</xdr:row>
      <xdr:rowOff>120141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73579"/>
          <a:ext cx="838200" cy="1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120141</xdr:rowOff>
    </xdr:from>
    <xdr:to>
      <xdr:col>81</xdr:col>
      <xdr:colOff>50800</xdr:colOff>
      <xdr:row>57</xdr:row>
      <xdr:rowOff>120896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92791"/>
          <a:ext cx="889000" cy="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120896</xdr:rowOff>
    </xdr:from>
    <xdr:to>
      <xdr:col>76</xdr:col>
      <xdr:colOff>114300</xdr:colOff>
      <xdr:row>57</xdr:row>
      <xdr:rowOff>136701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93546"/>
          <a:ext cx="889000" cy="1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136701</xdr:rowOff>
    </xdr:from>
    <xdr:to>
      <xdr:col>71</xdr:col>
      <xdr:colOff>177800</xdr:colOff>
      <xdr:row>57</xdr:row>
      <xdr:rowOff>145242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909351"/>
          <a:ext cx="889000" cy="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50129</xdr:rowOff>
    </xdr:from>
    <xdr:to>
      <xdr:col>85</xdr:col>
      <xdr:colOff>177800</xdr:colOff>
      <xdr:row>57</xdr:row>
      <xdr:rowOff>151729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2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136506</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69341</xdr:rowOff>
    </xdr:from>
    <xdr:to>
      <xdr:col>81</xdr:col>
      <xdr:colOff>101600</xdr:colOff>
      <xdr:row>57</xdr:row>
      <xdr:rowOff>170941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4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162068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3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70096</xdr:rowOff>
    </xdr:from>
    <xdr:to>
      <xdr:col>76</xdr:col>
      <xdr:colOff>165100</xdr:colOff>
      <xdr:row>58</xdr:row>
      <xdr:rowOff>246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4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162823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35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85901</xdr:rowOff>
    </xdr:from>
    <xdr:to>
      <xdr:col>72</xdr:col>
      <xdr:colOff>38100</xdr:colOff>
      <xdr:row>58</xdr:row>
      <xdr:rowOff>16051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5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7178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5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94442</xdr:rowOff>
    </xdr:from>
    <xdr:to>
      <xdr:col>67</xdr:col>
      <xdr:colOff>101600</xdr:colOff>
      <xdr:row>58</xdr:row>
      <xdr:rowOff>24592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6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15719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5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81674</xdr:rowOff>
    </xdr:from>
    <xdr:to>
      <xdr:col>85</xdr:col>
      <xdr:colOff>127000</xdr:colOff>
      <xdr:row>97</xdr:row>
      <xdr:rowOff>91784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712324"/>
          <a:ext cx="838200" cy="1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91784</xdr:rowOff>
    </xdr:from>
    <xdr:to>
      <xdr:col>81</xdr:col>
      <xdr:colOff>50800</xdr:colOff>
      <xdr:row>97</xdr:row>
      <xdr:rowOff>102615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722434"/>
          <a:ext cx="889000" cy="1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101867</xdr:rowOff>
    </xdr:from>
    <xdr:to>
      <xdr:col>76</xdr:col>
      <xdr:colOff>114300</xdr:colOff>
      <xdr:row>97</xdr:row>
      <xdr:rowOff>102615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732517"/>
          <a:ext cx="889000" cy="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101867</xdr:rowOff>
    </xdr:from>
    <xdr:to>
      <xdr:col>71</xdr:col>
      <xdr:colOff>177800</xdr:colOff>
      <xdr:row>97</xdr:row>
      <xdr:rowOff>135559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32517"/>
          <a:ext cx="889000" cy="3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30874</xdr:rowOff>
    </xdr:from>
    <xdr:to>
      <xdr:col>85</xdr:col>
      <xdr:colOff>177800</xdr:colOff>
      <xdr:row>97</xdr:row>
      <xdr:rowOff>132474</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6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9301</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3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40984</xdr:rowOff>
    </xdr:from>
    <xdr:to>
      <xdr:col>81</xdr:col>
      <xdr:colOff>101600</xdr:colOff>
      <xdr:row>97</xdr:row>
      <xdr:rowOff>142584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7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133711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6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51815</xdr:rowOff>
    </xdr:from>
    <xdr:to>
      <xdr:col>76</xdr:col>
      <xdr:colOff>165100</xdr:colOff>
      <xdr:row>97</xdr:row>
      <xdr:rowOff>153415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8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144542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7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51067</xdr:rowOff>
    </xdr:from>
    <xdr:to>
      <xdr:col>72</xdr:col>
      <xdr:colOff>38100</xdr:colOff>
      <xdr:row>97</xdr:row>
      <xdr:rowOff>152667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8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143794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7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84759</xdr:rowOff>
    </xdr:from>
    <xdr:to>
      <xdr:col>67</xdr:col>
      <xdr:colOff>101600</xdr:colOff>
      <xdr:row>98</xdr:row>
      <xdr:rowOff>14909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1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6036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80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106781</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5764631"/>
          <a:ext cx="889000" cy="890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106781</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18656300" y="5764631"/>
          <a:ext cx="889000" cy="890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155109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670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55981</xdr:rowOff>
    </xdr:from>
    <xdr:to>
      <xdr:col>102</xdr:col>
      <xdr:colOff>165100</xdr:colOff>
      <xdr:row>33</xdr:row>
      <xdr:rowOff>157581</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571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2658</xdr:rowOff>
    </xdr:from>
    <xdr:ext cx="469744"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10428" y="5489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令和６年度決算は、消防費以外の費目において類似団体内平均を下回る結果となった。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消防費は、前年度と比べ住民一人当たりのコストは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4,499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主な要因は、令和６年度に消防ポンプ付救助工作車及び輸送車の購入、名古屋市消防局防災指令センター共同運用負担金の増加によるものである。土木費は、前年度と比べ住民一人当たりのコスト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5,953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円増加している。主な要因は、南駅前線整備事業費や下水道事業会計への補助金の増加によるものである。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歳出決算の主な構成項目である総務費、民生費及び教育費の令和６年度決算では、総務費が前年度と比べ財政調整基金積立金、減債基金積立金、標準準拠システム対応委託料の増加により住民一人当たりのコスト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14,973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円増加となった。民生費は、前年度と比べ定額減税補足給付事業、低所得世帯支援給付金事業の実施や児童手当の支給対象の拡充、介護給付費等の増加の影響により住民一人当たりのコストは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14,303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円増加となった。教育費は前年度と比べ蟹江小学校及び蟹江中学校トイレ改修事業の実施により住民一人当たりのコストは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愛知県蟹江町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●財政調整基金残高</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地方交付税、地方税、県税交付金等の決算見込額の増収によって財政調整基金へ積み立てたものの、財政調整基金の積立額が取崩額を下回ったことで、残高が減少した。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●実質収支額</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前年度より歳入歳出差引額が減少したことにより、</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1.68</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％減少した。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●実質単年度収支</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令和６年度実質単年度収支は、財政調整基金への積立額が取崩額に比べ少なく、また、実質収支額が減少したことにより、前年度と比べ</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2.14</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％減少し、▲</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2.08</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●今後の見通し</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税収の大きな伸びが期待できないことから、今後も基金を活用しながらの財政運営となる見込みである。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愛知県蟹江町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●現状</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一般会計とすべての特別会計、企業会計で赤字は生じていない。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しかし、下水道事業会計では、平成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14</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年度に事業に着手して以降、順次計画的に整備しており、平成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年３月</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日に一部地域で供用開始され、順次拡大しているところであるため、毎年度、一般会計からの補助金が必要となっている。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●今後の見通し</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下水道事業会計では、今後も事業が拡大するため、現在の水準を維持していくためには、一般会計からの基準外繰出が必要となるが、受益者負担の原則に則り、水洗化率の増加や適正な使用料や負担金の徴収を引き続き行っていくことが必要不可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その他の各特別会計でも、独立採算制の原則に則った事業全体の見直しを推進するとともに、特別会計への繰出基準を検討し、一般会計と同様に経常経費の見直しを図り、適正な財政運営、企業経営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愛知県蟹江町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令和２年度以降は自由通路等整備事業などの大規模事業に係る起債の償還が開始したことや、公共施設長寿命化事業の実施などにより今後も、元利償還金は増加していく見込みである。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●公営企業債の元利償還金に対する繰入金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下水道事業の拡大に伴って企業債の元利償還金が増加しているため、今後も同水準の繰入が続く見込みである。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●算入公債費等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今後は国庫補助金や補正予算債など、交付税措置率の高い起債を活用していくが臨時財政対策債の発行額が減少傾向にあるため、微減傾向になる見込みである。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●実質公債費比率の分子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算入公債費等が増加したものの、元利償還金の増加により、実質公債費比率の分子は増加している。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今後も、大規模事業に係る元利償還金の増加や公共施設長寿命化事業実施などにより、実質公債費比率の分子も増加していく見込みである。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本町では、満期一括償還による借入を行った翌年度から、借入額を償還期間で除した額以上の額を積み立てるものとしている。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愛知県蟹江町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●一般会計等に係る地方債の現在高</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大型事業による起債の増加により令和３年度までは増加した。令和６年度は臨時財政対策債の発行額が減少したため地方債残高は減少したが、今後は公共施設の更新等により増加傾向が続く見込みである。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●公営企業債等繰入見込額</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下水道事業の進捗に伴い、下水道事業債の元利償還金は増加しているため、今後も同水準の繰入が続く見込みである。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●組合等負担等見込額</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海部地区環境事務組合の起債事業は平成</a:t>
          </a:r>
          <a:r>
            <a:rPr kumimoji="1" lang="en-US" altLang="ja-JP"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a:t>
          </a: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年度から令和３年度までの４か年計画のため、令和３年度以降は減少していく見込みである。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●退職手当負担見込額</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令和６年度は職員数が増加したものの、退職手当組合の積立額不足額の減少により減少傾向にある。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●充当可能基金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６年度充当可能基金は、大規模事業や下水道事業の事業費の増加に伴う特定目的基金の取崩しや、扶助費等の増加による財源不足に対応するための財政調整基金の取崩しにより、減少した。今後も大規模事業の実施により減少傾向に推移していく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●基準財政需要額算入見込額</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６年度は臨時財政対策の算入率の減少により需用費が減少した。今後は国庫補助金や補正予算債など、交付税措置率の高い起債を活用していくが、臨時財政対策債の発行額の減少傾向にあるため、微減傾向になる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●将来負担比率の分子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６年度は一般会計等に係る地方債の残高は減少したが、基準財政需要額算入見込額や充当可能基金が減少し、公営企業債等繰入見込額が増加したため、将来負担比率は前年度に比べ増加した。今後も大規模事業や下水道事業の事業費の増加により、充当可能財源が減少していく見込みのため、将来負担比率は増加する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●今後の対応</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は一般会計等の大規模事業を始めとした事業計画の見直しや事業実施の適正化を図り、国県支出金等の財源の確保し、財政負担の少ない起債を有効活用し、基金残高を確保することにより健全財政を確保することが重要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愛知県蟹江町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650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百円、減債基金に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百円、土地区画整理基金に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百万円、森林環境事業基金に４百円を積み立てた一方、下水道事業への補助金に充てるために下水道整備基金から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百万円、元利償還金に充てるため減債基金を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百万円を取り崩したほか、財源不足を補うために財政調整基金から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百万円を取り崩したことにより、取崩額が計</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百万円となり、基金全体としては、基金残高が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243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６年度は基金残高が減少となり、今後も、扶助費の増加等による財源不足に対応するための財政調整基金からの取崩しや、公共施設の整備費用の増加、下水道事業の進捗による下水道事業費の増加などに対応するための特定目的基金の取崩しにより、減少傾向が続く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そのため、更なる歳出の徹底的な見直しと事務事業の重点化を図りながら、財源を確実に確保することによって、財源不足の縮小及び基金残高の確保に努める。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公共施設整備基金：公共施設の整備事業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下水道整備基金：公共下水道の整備事業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土地区画整理事業基金：土地区画整理事業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福祉基金：福祉施設の整備、福祉の向上</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地域福祉基金：地域福祉の増進</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森林環境事業基金：森林整備及び促進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下水道整備基金：下水道事業の進捗による事業費及び企業債の償還費のために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百万円を取り崩したことにより減少した。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土地区画整理事業基金：土地区画整理事業に備えるため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百万円を積み立てたことにより、基金残高は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森林環境事業基金：森林環境事業資金として４百万円積み立てたことにより、基金残高は増加した。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公共施設整備基金：将来見込まれている大規模事業や公共施設等総合管理計画に基づく公共施設の整備費用が増加するため、公共施設整</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備基金を活用して事業を実施していく予定である。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下水道整備基金：下水道事業の進捗により、今後も下水道の整備費用及び企業債の償還費用が増加する見込みであるため、下水道整備基</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金を活用して事業を実施していく予定である。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土地区画整理事業基金：土地区画整理事業に備えるため、今後も積立可能額の一部を積み立てていく予定である。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森林環境事業基金：学校施設や児童福祉施設などの改修事業に森林環境事業基金を活用して事業を実施する見込みであるため、基金に積</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立を行いながら事業を実施していく予定である。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地方交付税、地方税、県税交付金等の決算見込額が増収となったため、財政調整基金へ</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650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百万円を積み立てたが、扶助費等の財源不足に対応するため財政調整基金から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百万円を取り崩したことにより、前年度に比べて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財政調整基金の積立の目安は、標準財政規模の約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％である</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億円としているが、財源不足が増加する傾向にある現状では、毎年度の取崩しは避けられない状況にあるため、歳出の見直しと財源確保を図りながら、基金への積立てを行っていく。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令和６年度は元利償還金に充てるため減債基金を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百万円を取り崩したが、今後の公債費の償還に備えるため積立額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百万円を積み立てたため、基金残高は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年度以降の大規模事業の公債費償還の開始により公債費が増加傾向にあることから、今後も将来の償還額の増加に備えるため、積立可能額の一部を積み立てていく。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6B81027-DF95-47AB-8B1E-B299D34BF1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6D58643-6ABE-4FA8-8F3E-B35CC871DD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BEC908C-93CC-48B5-928B-B347717AEF9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D4FA64A-6CD7-4F15-8BF8-44072E12119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5DF4573-CDC6-40C6-B22E-4A631EAB767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D513206-AC68-44B0-B5C9-E137AAB8DAB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愛知県蟹江町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18CA850-02A6-40ED-AC7E-B1CA15B71F4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4911C18-0A87-4BD5-90C0-D427125DE2D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1BA742D-5367-423B-AC58-0CE732D5154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1A2E36F-A2D5-4C8C-872D-B447C9DB40C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D8EDB39-37E8-4F57-B2F9-5F68783DF74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78EF359-B5E1-4C65-A25A-CAFA9D07340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36,824
34,792
11.09
14,613,216
14,195,296
413,040
8,262,476
9,274,057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EAD97004-AD77-4FED-810E-545FB427AD2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454861A-5543-466D-B68F-9C199DFF3DC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527B99D-A577-40E1-AE06-C38D024D8C8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63.8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F17C4A8-A5CB-41A1-B93D-66AFDE202F3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7045D2A-EEBD-4F56-B131-D8605B7C8DE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FCE6AB5-FB24-417D-A2BC-F7B88BCF943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33627D9-B95A-4364-8B4C-6FD93ADAD52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04A6222-A1C5-45B8-84D3-F1669B13B0B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2B32918-9E23-48BA-88AC-F185D5846BF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22F7716-3567-4764-8973-48452AEFC68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2988082-E11F-4308-8428-FD694002526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B938CCC-F872-4862-8E6F-A5CE611ED71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B10EFC0-1F5B-462C-B4BD-35724DCE6A3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B8A54AC-1A6D-4DF6-BE5A-9FA313C03B4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DC2CD48-3C01-4CF6-97F5-19F715A48EF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A13412A-C7C5-4BCB-B8E1-34EC8DC4F97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CE9D29A-094D-49A4-B049-40F4E60C114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5FB9330-4A24-4EC6-A99A-09949B60A21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43B0FAB-212E-4E78-A673-7A3C7438CC2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1C12AAE-5B12-4083-8664-52A55A2A604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C270CEC-1F1D-4A1D-832B-284E67C5DE7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D9898D5-80F6-40A8-B028-E41F25BF008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9E0752F-2A75-4754-AD37-3E6FE83FBADB}"/>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38A4BC8-62B9-44B1-9DA7-6BC6677437D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E7376BC-EDE7-4780-99E3-5A2143C1045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9206B58-73AF-4E21-B7B9-B44BE1F4EEA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703D3F5-72D8-4605-8559-DABA4DFE2A7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80EFE6B-1777-4337-AF01-F6E3B59AEF7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202A106-011B-45C2-BF25-FADA94DE30A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3D904EF-9D6B-421A-8E9A-7A21A23B32E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8D2FA3B-9A72-4A90-9147-A9E669D2EC4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24F1DD0-2755-4E6B-83F0-CFD9111AC13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8CA2668-E38C-4993-9398-BE5FE95943C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68D714D-50B4-4635-8D39-5D3D2E9579A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F04BE54-3669-4239-A4E9-B274926A141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令和２年度は、類似団体内平均値と同水準であったが、令和３年度以降は、類似団体内平均値よりも高い水準で推移している。令和６年度は、蟹江小学校中校舎トイレ改修工事、消防ポンプ付救助工作車購入等の事業を実施したが、新規建設事業や大規模改修事業が少なかったため、有形固定資産減価償却率が令和５年度に比べ、</a:t>
          </a:r>
          <a:r>
            <a:rPr kumimoji="1" lang="en-US" altLang="ja-JP" sz="1050">
              <a:latin typeface="ＭＳ Ｐゴシック" panose="020B0600070205080204" pitchFamily="50" charset="-128"/>
              <a:ea typeface="ＭＳ Ｐゴシック" panose="020B0600070205080204" pitchFamily="50" charset="-128"/>
            </a:rPr>
            <a:t>1.6</a:t>
          </a:r>
          <a:r>
            <a:rPr kumimoji="1" lang="ja-JP" altLang="en-US" sz="1050">
              <a:latin typeface="ＭＳ Ｐゴシック" panose="020B0600070205080204" pitchFamily="50" charset="-128"/>
              <a:ea typeface="ＭＳ Ｐゴシック" panose="020B0600070205080204" pitchFamily="50" charset="-128"/>
            </a:rPr>
            <a:t>ポイント増加した。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公共施設等総合管理計画に基づき計画的に施設の維持・更新を行いつつ、今後は施設の長寿命化や施設総量の適正化に努めていく。</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DBA7F4D-9402-4BAA-B766-72F5759F184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3482499-AD59-4A38-BA7C-D5FE9DCA726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A8B2871-D2B3-44DD-B817-5CB1C43CEFF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9F0D3A3B-5197-4F87-8FAB-BD336AEDCCFA}"/>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1A484504-A946-4E42-81CB-CD3C8D495E94}"/>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C86CF04F-9008-4BCC-A1E5-AE10F2707E7A}"/>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8C598C76-791A-49B8-B810-D7A79D0A695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B7FD2A8A-B6F5-41D4-822F-41D35F853901}"/>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6AB54659-64CF-4949-9A34-2192668C609A}"/>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468CC23E-AC90-41B5-ADD1-B4AF240590C7}"/>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44B1DE65-0F8B-4E72-B4EB-357B9AA6139A}"/>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61E9ADB4-9670-4991-A374-42E3730DE1E7}"/>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2490FCCC-70FC-43A2-9927-520E1EFEAE01}"/>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E9B47009-6306-4D00-A9B3-68448C4E520F}"/>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84A05C88-9D86-4D91-A63B-CD7D8AA9AD69}"/>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66B9C296-B83F-4830-8084-9C02C0B08EE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2E9EDF96-6B69-46DA-A9D3-A2CF3A3261F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A063457A-072B-4818-869B-88013A6D21A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C1ACA52A-D084-4713-8FA3-C5BC73EC80CB}"/>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9B0FCA09-6AA3-4820-8652-523A50A792EC}"/>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E6C8DA0C-45A0-4F40-9787-8F941354470E}"/>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F41C9461-6D08-46AD-9B4D-930FA6A2C9F6}"/>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1C41CE41-2B5E-4C45-8C03-F7BA7C067877}"/>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2" name="有形固定資産減価償却率平均値テキスト">
          <a:extLst>
            <a:ext uri="{FF2B5EF4-FFF2-40B4-BE49-F238E27FC236}">
              <a16:creationId xmlns:a16="http://schemas.microsoft.com/office/drawing/2014/main" id="{CA4E2148-2FFB-41BE-A0DC-1AEF82988314}"/>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99FDE284-07D2-4A09-9137-12CB55CBF057}"/>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19D84BB2-8385-47A4-BF90-D560CE69119D}"/>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924DA6AB-85ED-4EAF-98AD-4B278A78574C}"/>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683AB9A0-1C27-49EB-9DEB-459AD3DC8082}"/>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ED3C4F8F-FC1D-4311-ABAF-5CD67C109728}"/>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1024404-1DC2-48D3-963A-29F1808336A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747EB73-03DD-442D-AE3F-E4A0F1BB7B4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5302B81-A89A-4CE4-B4F3-0608A255090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F4A6F68-DC13-4101-A2B6-EBA6BCD0EC7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0B35DF4-3FFC-481E-AF68-0050612FE4D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165372</xdr:rowOff>
    </xdr:from>
    <xdr:to>
      <xdr:col>23</xdr:col>
      <xdr:colOff>136525</xdr:colOff>
      <xdr:row>31</xdr:row>
      <xdr:rowOff>95522</xdr:rowOff>
    </xdr:to>
    <xdr:sp macro="" textlink="">
      <xdr:nvSpPr>
        <xdr:cNvPr id="83" name="楕円 82">
          <a:extLst>
            <a:ext uri="{FF2B5EF4-FFF2-40B4-BE49-F238E27FC236}">
              <a16:creationId xmlns:a16="http://schemas.microsoft.com/office/drawing/2014/main" id="{BB083415-0E98-4FEC-BB8C-ED32EFA1863D}"/>
            </a:ext>
          </a:extLst>
        </xdr:cNvPr>
        <xdr:cNvSpPr/>
      </xdr:nvSpPr>
      <xdr:spPr>
        <a:xfrm>
          <a:off x="4711700" y="608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143799</xdr:rowOff>
    </xdr:from>
    <xdr:ext cx="405111" cy="259045"/>
    <xdr:sp macro="" textlink="">
      <xdr:nvSpPr>
        <xdr:cNvPr id="84" name="有形固定資産減価償却率該当値テキスト">
          <a:extLst>
            <a:ext uri="{FF2B5EF4-FFF2-40B4-BE49-F238E27FC236}">
              <a16:creationId xmlns:a16="http://schemas.microsoft.com/office/drawing/2014/main" id="{CAD203A2-D0F2-4971-A3CE-2EC397CFA600}"/>
            </a:ext>
          </a:extLst>
        </xdr:cNvPr>
        <xdr:cNvSpPr txBox="1"/>
      </xdr:nvSpPr>
      <xdr:spPr>
        <a:xfrm>
          <a:off x="4813300" y="605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116024</xdr:rowOff>
    </xdr:from>
    <xdr:to>
      <xdr:col>19</xdr:col>
      <xdr:colOff>187325</xdr:colOff>
      <xdr:row>31</xdr:row>
      <xdr:rowOff>46174</xdr:rowOff>
    </xdr:to>
    <xdr:sp macro="" textlink="">
      <xdr:nvSpPr>
        <xdr:cNvPr id="85" name="楕円 84">
          <a:extLst>
            <a:ext uri="{FF2B5EF4-FFF2-40B4-BE49-F238E27FC236}">
              <a16:creationId xmlns:a16="http://schemas.microsoft.com/office/drawing/2014/main" id="{DA855845-4CF6-40B8-B551-785B4CD1EA58}"/>
            </a:ext>
          </a:extLst>
        </xdr:cNvPr>
        <xdr:cNvSpPr/>
      </xdr:nvSpPr>
      <xdr:spPr>
        <a:xfrm>
          <a:off x="4000500" y="603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166824</xdr:rowOff>
    </xdr:from>
    <xdr:to>
      <xdr:col>23</xdr:col>
      <xdr:colOff>85725</xdr:colOff>
      <xdr:row>31</xdr:row>
      <xdr:rowOff>44722</xdr:rowOff>
    </xdr:to>
    <xdr:cxnSp macro="">
      <xdr:nvCxnSpPr>
        <xdr:cNvPr id="86" name="直線コネクタ 85">
          <a:extLst>
            <a:ext uri="{FF2B5EF4-FFF2-40B4-BE49-F238E27FC236}">
              <a16:creationId xmlns:a16="http://schemas.microsoft.com/office/drawing/2014/main" id="{DD074CBA-9B03-4A3D-BAEC-B8B2A1FEAFD4}"/>
            </a:ext>
          </a:extLst>
        </xdr:cNvPr>
        <xdr:cNvCxnSpPr/>
      </xdr:nvCxnSpPr>
      <xdr:spPr>
        <a:xfrm>
          <a:off x="4051300" y="6081849"/>
          <a:ext cx="7112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66675</xdr:rowOff>
    </xdr:from>
    <xdr:to>
      <xdr:col>15</xdr:col>
      <xdr:colOff>187325</xdr:colOff>
      <xdr:row>30</xdr:row>
      <xdr:rowOff>168275</xdr:rowOff>
    </xdr:to>
    <xdr:sp macro="" textlink="">
      <xdr:nvSpPr>
        <xdr:cNvPr id="87" name="楕円 86">
          <a:extLst>
            <a:ext uri="{FF2B5EF4-FFF2-40B4-BE49-F238E27FC236}">
              <a16:creationId xmlns:a16="http://schemas.microsoft.com/office/drawing/2014/main" id="{EFE63F1F-5AB8-4A9A-A1AC-4947396D473C}"/>
            </a:ext>
          </a:extLst>
        </xdr:cNvPr>
        <xdr:cNvSpPr/>
      </xdr:nvSpPr>
      <xdr:spPr>
        <a:xfrm>
          <a:off x="3238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117475</xdr:rowOff>
    </xdr:from>
    <xdr:to>
      <xdr:col>19</xdr:col>
      <xdr:colOff>136525</xdr:colOff>
      <xdr:row>30</xdr:row>
      <xdr:rowOff>166824</xdr:rowOff>
    </xdr:to>
    <xdr:cxnSp macro="">
      <xdr:nvCxnSpPr>
        <xdr:cNvPr id="88" name="直線コネクタ 87">
          <a:extLst>
            <a:ext uri="{FF2B5EF4-FFF2-40B4-BE49-F238E27FC236}">
              <a16:creationId xmlns:a16="http://schemas.microsoft.com/office/drawing/2014/main" id="{99E8A47B-1E8E-40D3-8546-8EE11B3CD9E1}"/>
            </a:ext>
          </a:extLst>
        </xdr:cNvPr>
        <xdr:cNvCxnSpPr/>
      </xdr:nvCxnSpPr>
      <xdr:spPr>
        <a:xfrm>
          <a:off x="3289300" y="6032500"/>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17326</xdr:rowOff>
    </xdr:from>
    <xdr:to>
      <xdr:col>11</xdr:col>
      <xdr:colOff>187325</xdr:colOff>
      <xdr:row>30</xdr:row>
      <xdr:rowOff>118926</xdr:rowOff>
    </xdr:to>
    <xdr:sp macro="" textlink="">
      <xdr:nvSpPr>
        <xdr:cNvPr id="89" name="楕円 88">
          <a:extLst>
            <a:ext uri="{FF2B5EF4-FFF2-40B4-BE49-F238E27FC236}">
              <a16:creationId xmlns:a16="http://schemas.microsoft.com/office/drawing/2014/main" id="{85264AE2-A5FD-4EA8-AAF0-C1C749B8E410}"/>
            </a:ext>
          </a:extLst>
        </xdr:cNvPr>
        <xdr:cNvSpPr/>
      </xdr:nvSpPr>
      <xdr:spPr>
        <a:xfrm>
          <a:off x="2476500" y="593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68126</xdr:rowOff>
    </xdr:from>
    <xdr:to>
      <xdr:col>15</xdr:col>
      <xdr:colOff>136525</xdr:colOff>
      <xdr:row>30</xdr:row>
      <xdr:rowOff>117475</xdr:rowOff>
    </xdr:to>
    <xdr:cxnSp macro="">
      <xdr:nvCxnSpPr>
        <xdr:cNvPr id="90" name="直線コネクタ 89">
          <a:extLst>
            <a:ext uri="{FF2B5EF4-FFF2-40B4-BE49-F238E27FC236}">
              <a16:creationId xmlns:a16="http://schemas.microsoft.com/office/drawing/2014/main" id="{C0A09CB9-27C9-4C56-9915-B17881F52E2B}"/>
            </a:ext>
          </a:extLst>
        </xdr:cNvPr>
        <xdr:cNvCxnSpPr/>
      </xdr:nvCxnSpPr>
      <xdr:spPr>
        <a:xfrm>
          <a:off x="2527300" y="5983151"/>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136344</xdr:rowOff>
    </xdr:from>
    <xdr:to>
      <xdr:col>7</xdr:col>
      <xdr:colOff>187325</xdr:colOff>
      <xdr:row>30</xdr:row>
      <xdr:rowOff>66494</xdr:rowOff>
    </xdr:to>
    <xdr:sp macro="" textlink="">
      <xdr:nvSpPr>
        <xdr:cNvPr id="91" name="楕円 90">
          <a:extLst>
            <a:ext uri="{FF2B5EF4-FFF2-40B4-BE49-F238E27FC236}">
              <a16:creationId xmlns:a16="http://schemas.microsoft.com/office/drawing/2014/main" id="{387155B7-6693-4C40-8D89-1DC31F95F099}"/>
            </a:ext>
          </a:extLst>
        </xdr:cNvPr>
        <xdr:cNvSpPr/>
      </xdr:nvSpPr>
      <xdr:spPr>
        <a:xfrm>
          <a:off x="1714500" y="587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15694</xdr:rowOff>
    </xdr:from>
    <xdr:to>
      <xdr:col>11</xdr:col>
      <xdr:colOff>136525</xdr:colOff>
      <xdr:row>30</xdr:row>
      <xdr:rowOff>68126</xdr:rowOff>
    </xdr:to>
    <xdr:cxnSp macro="">
      <xdr:nvCxnSpPr>
        <xdr:cNvPr id="92" name="直線コネクタ 91">
          <a:extLst>
            <a:ext uri="{FF2B5EF4-FFF2-40B4-BE49-F238E27FC236}">
              <a16:creationId xmlns:a16="http://schemas.microsoft.com/office/drawing/2014/main" id="{EA54136F-9C6B-4912-9E91-A47633D5EB06}"/>
            </a:ext>
          </a:extLst>
        </xdr:cNvPr>
        <xdr:cNvCxnSpPr/>
      </xdr:nvCxnSpPr>
      <xdr:spPr>
        <a:xfrm>
          <a:off x="1765300" y="5930719"/>
          <a:ext cx="762000" cy="5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3" name="n_1aveValue有形固定資産減価償却率">
          <a:extLst>
            <a:ext uri="{FF2B5EF4-FFF2-40B4-BE49-F238E27FC236}">
              <a16:creationId xmlns:a16="http://schemas.microsoft.com/office/drawing/2014/main" id="{F0AF79F5-CFAF-42BD-9ADE-252D227FFE3E}"/>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4" name="n_2aveValue有形固定資産減価償却率">
          <a:extLst>
            <a:ext uri="{FF2B5EF4-FFF2-40B4-BE49-F238E27FC236}">
              <a16:creationId xmlns:a16="http://schemas.microsoft.com/office/drawing/2014/main" id="{38A07205-6300-4382-BD92-48FCD8823E44}"/>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5" name="n_3aveValue有形固定資産減価償却率">
          <a:extLst>
            <a:ext uri="{FF2B5EF4-FFF2-40B4-BE49-F238E27FC236}">
              <a16:creationId xmlns:a16="http://schemas.microsoft.com/office/drawing/2014/main" id="{B120BE15-F851-40D8-A9AF-C9A4625B3174}"/>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CFD59E37-7529-481A-B2D9-274CECC15CDE}"/>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37301</xdr:rowOff>
    </xdr:from>
    <xdr:ext cx="405111" cy="259045"/>
    <xdr:sp macro="" textlink="">
      <xdr:nvSpPr>
        <xdr:cNvPr id="97" name="n_1mainValue有形固定資産減価償却率">
          <a:extLst>
            <a:ext uri="{FF2B5EF4-FFF2-40B4-BE49-F238E27FC236}">
              <a16:creationId xmlns:a16="http://schemas.microsoft.com/office/drawing/2014/main" id="{1F48F9E7-1DEB-4670-8EA9-B7837C6C62AE}"/>
            </a:ext>
          </a:extLst>
        </xdr:cNvPr>
        <xdr:cNvSpPr txBox="1"/>
      </xdr:nvSpPr>
      <xdr:spPr>
        <a:xfrm>
          <a:off x="3836044" y="6123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159402</xdr:rowOff>
    </xdr:from>
    <xdr:ext cx="405111" cy="259045"/>
    <xdr:sp macro="" textlink="">
      <xdr:nvSpPr>
        <xdr:cNvPr id="98" name="n_2mainValue有形固定資産減価償却率">
          <a:extLst>
            <a:ext uri="{FF2B5EF4-FFF2-40B4-BE49-F238E27FC236}">
              <a16:creationId xmlns:a16="http://schemas.microsoft.com/office/drawing/2014/main" id="{641C1081-1D70-4EF3-8457-8F8988F71E32}"/>
            </a:ext>
          </a:extLst>
        </xdr:cNvPr>
        <xdr:cNvSpPr txBox="1"/>
      </xdr:nvSpPr>
      <xdr:spPr>
        <a:xfrm>
          <a:off x="3086744" y="607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110053</xdr:rowOff>
    </xdr:from>
    <xdr:ext cx="405111" cy="259045"/>
    <xdr:sp macro="" textlink="">
      <xdr:nvSpPr>
        <xdr:cNvPr id="99" name="n_3mainValue有形固定資産減価償却率">
          <a:extLst>
            <a:ext uri="{FF2B5EF4-FFF2-40B4-BE49-F238E27FC236}">
              <a16:creationId xmlns:a16="http://schemas.microsoft.com/office/drawing/2014/main" id="{CB9E93DB-E85A-4293-A223-5AABC91DC877}"/>
            </a:ext>
          </a:extLst>
        </xdr:cNvPr>
        <xdr:cNvSpPr txBox="1"/>
      </xdr:nvSpPr>
      <xdr:spPr>
        <a:xfrm>
          <a:off x="2324744" y="602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0" name="n_4mainValue有形固定資産減価償却率">
          <a:extLst>
            <a:ext uri="{FF2B5EF4-FFF2-40B4-BE49-F238E27FC236}">
              <a16:creationId xmlns:a16="http://schemas.microsoft.com/office/drawing/2014/main" id="{B9A7BFBA-BF14-4EAF-87FD-6971D01F35FF}"/>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2917706D-4170-4E8B-928F-A78051B157A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181DA704-574B-48B1-AE32-BCE4F90186D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5CBE8AF7-84CA-43D3-B68C-38BA6CC6B8D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[ 839.9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624EC0C9-7DEE-480B-93F4-B514B4D8B5A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380D4A43-77C1-401B-8A13-1CB3FE89227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77FFB53E-DE6F-46C3-8A5B-8DB14AF52A7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B44F1DA1-F48A-4154-9B62-BC300443D0B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D645346E-6F11-413E-A3EF-F1A2058363A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8D6E90CB-AECE-4E38-B9AD-79380974D76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C5EEA7FB-B932-47DA-A866-D75D9381114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171829BF-D482-4B67-9E93-CAE578F5996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177607D-2FA5-44BB-9AD9-B5F681499D7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3F498943-A541-4C2C-8005-D9DC2941563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債務償還比率が、類似団体内平均値と比べ高い水準となっているのは、多額の起債及び基金を財源とした大規模事業を平成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年度から令和２年度まで実施したためである。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令和６年度の債務償還比率については、人件費、扶助費及び補助費等の経常経費が増加し、将来負担額が減少したものの充当可能基金が減少したことにより、</a:t>
          </a:r>
          <a:r>
            <a:rPr kumimoji="1" lang="en-US" altLang="ja-JP" sz="1100">
              <a:latin typeface="ＭＳ Ｐゴシック" panose="020B0600070205080204" pitchFamily="50" charset="-128"/>
              <a:ea typeface="ＭＳ Ｐゴシック" panose="020B0600070205080204" pitchFamily="50" charset="-128"/>
            </a:rPr>
            <a:t>129.6</a:t>
          </a:r>
          <a:r>
            <a:rPr kumimoji="1" lang="ja-JP" altLang="en-US" sz="1100">
              <a:latin typeface="ＭＳ Ｐゴシック" panose="020B0600070205080204" pitchFamily="50" charset="-128"/>
              <a:ea typeface="ＭＳ Ｐゴシック" panose="020B0600070205080204" pitchFamily="50" charset="-128"/>
            </a:rPr>
            <a:t>ポイント増加した。今後は増加する地方債の償還に備えるため計画的な基金への積立てを行いつつ、起債の抑制を図りながら、健全な財政運営に努める。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82FD50AD-B387-4B29-AE0B-953A0A4371E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39BC815E-85CD-4FCD-AB2C-9BC73666843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7A9406FF-7372-4A36-8718-8870765C95A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2991B5E5-54E8-4D9C-8F53-5161AFD2BD56}"/>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A6D11851-FECD-4FE7-8CE6-D050D56228D4}"/>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EDC68F57-7BDC-4ABE-B606-0F48BC6186B1}"/>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99A24E9D-16CC-4C07-A95C-D4502DA575C5}"/>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2A329846-F409-4302-868D-41AAC6AEA7E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5FB091ED-64A6-42F4-AD8A-56B9194B22F9}"/>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12F60CD6-E0FA-4180-902E-EEEB051192F1}"/>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37CE81D8-6D04-4356-9669-E02B52D80565}"/>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C8796C7C-990E-4401-B403-0BC6A1B90A3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71DF1737-B10D-42E9-B5AA-A7F3AA1FC60F}"/>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74B4F380-1621-4793-976C-00F385C3DDDE}"/>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20A9BDBA-C112-458E-B8FD-DAFF3117BE2B}"/>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D079E221-4A75-4519-94DC-7B469766A15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4102B392-8473-4BED-9F4F-713DD7AFD93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C2FE7353-77FA-4208-83D1-A7EF2CBE20A3}"/>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F2458140-AF54-495A-9283-30C349D62881}"/>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6D3BC0AE-1664-4EF7-843D-4F2962F5C038}"/>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D43901FC-0C5B-4370-B16D-9FB402573EC3}"/>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1D748667-B02D-44CE-8297-D7C0CF8D0CF6}"/>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9DE8B1FF-6B1A-4D74-99ED-7C3BBCD3627C}"/>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2CD62C8C-1E45-477E-A252-21E5F00D5EA6}"/>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2BA81C73-B94F-4DFE-8569-5791FDBE87C2}"/>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DA1A8564-B4B6-4E1A-86CD-56E3ED2A2913}"/>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B1336C85-6458-4EDB-BE9F-B3A0755B1F6B}"/>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E7074577-3CEE-40C6-9615-EB5C6923FFCA}"/>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DF6D24F-CB34-41DA-80F1-EC6D405C26A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32B529A5-01D6-456E-A3F2-5F3988B9877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73EE3AC-F947-4A04-BEF9-FCCB49ABC2E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4AB6C629-076F-4590-9CFB-2716C66B1D7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ACBB9C5-B1AA-49AB-9C30-595D513A861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159101</xdr:rowOff>
    </xdr:from>
    <xdr:to>
      <xdr:col>76</xdr:col>
      <xdr:colOff>73025</xdr:colOff>
      <xdr:row>31</xdr:row>
      <xdr:rowOff>89251</xdr:rowOff>
    </xdr:to>
    <xdr:sp macro="" textlink="">
      <xdr:nvSpPr>
        <xdr:cNvPr id="147" name="楕円 146">
          <a:extLst>
            <a:ext uri="{FF2B5EF4-FFF2-40B4-BE49-F238E27FC236}">
              <a16:creationId xmlns:a16="http://schemas.microsoft.com/office/drawing/2014/main" id="{BE420CD9-2184-4D72-8C0C-B0EF9A6D88EB}"/>
            </a:ext>
          </a:extLst>
        </xdr:cNvPr>
        <xdr:cNvSpPr/>
      </xdr:nvSpPr>
      <xdr:spPr>
        <a:xfrm>
          <a:off x="14744700" y="607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137528</xdr:rowOff>
    </xdr:from>
    <xdr:ext cx="469744" cy="259045"/>
    <xdr:sp macro="" textlink="">
      <xdr:nvSpPr>
        <xdr:cNvPr id="148" name="債務償還比率該当値テキスト">
          <a:extLst>
            <a:ext uri="{FF2B5EF4-FFF2-40B4-BE49-F238E27FC236}">
              <a16:creationId xmlns:a16="http://schemas.microsoft.com/office/drawing/2014/main" id="{0A1AA343-9F74-4777-AA47-E307840047BC}"/>
            </a:ext>
          </a:extLst>
        </xdr:cNvPr>
        <xdr:cNvSpPr txBox="1"/>
      </xdr:nvSpPr>
      <xdr:spPr>
        <a:xfrm>
          <a:off x="14846300" y="605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25860</xdr:rowOff>
    </xdr:from>
    <xdr:to>
      <xdr:col>72</xdr:col>
      <xdr:colOff>123825</xdr:colOff>
      <xdr:row>30</xdr:row>
      <xdr:rowOff>127460</xdr:rowOff>
    </xdr:to>
    <xdr:sp macro="" textlink="">
      <xdr:nvSpPr>
        <xdr:cNvPr id="149" name="楕円 148">
          <a:extLst>
            <a:ext uri="{FF2B5EF4-FFF2-40B4-BE49-F238E27FC236}">
              <a16:creationId xmlns:a16="http://schemas.microsoft.com/office/drawing/2014/main" id="{5A9FCA62-F99B-4E72-B460-4BD49DCBF49D}"/>
            </a:ext>
          </a:extLst>
        </xdr:cNvPr>
        <xdr:cNvSpPr/>
      </xdr:nvSpPr>
      <xdr:spPr>
        <a:xfrm>
          <a:off x="14033500" y="594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76660</xdr:rowOff>
    </xdr:from>
    <xdr:to>
      <xdr:col>76</xdr:col>
      <xdr:colOff>22225</xdr:colOff>
      <xdr:row>31</xdr:row>
      <xdr:rowOff>38451</xdr:rowOff>
    </xdr:to>
    <xdr:cxnSp macro="">
      <xdr:nvCxnSpPr>
        <xdr:cNvPr id="150" name="直線コネクタ 149">
          <a:extLst>
            <a:ext uri="{FF2B5EF4-FFF2-40B4-BE49-F238E27FC236}">
              <a16:creationId xmlns:a16="http://schemas.microsoft.com/office/drawing/2014/main" id="{7779EFD0-8278-4164-911D-02DC1F2807DD}"/>
            </a:ext>
          </a:extLst>
        </xdr:cNvPr>
        <xdr:cNvCxnSpPr/>
      </xdr:nvCxnSpPr>
      <xdr:spPr>
        <a:xfrm>
          <a:off x="14084300" y="5991685"/>
          <a:ext cx="711200" cy="13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28635</xdr:rowOff>
    </xdr:from>
    <xdr:to>
      <xdr:col>68</xdr:col>
      <xdr:colOff>123825</xdr:colOff>
      <xdr:row>30</xdr:row>
      <xdr:rowOff>130235</xdr:rowOff>
    </xdr:to>
    <xdr:sp macro="" textlink="">
      <xdr:nvSpPr>
        <xdr:cNvPr id="151" name="楕円 150">
          <a:extLst>
            <a:ext uri="{FF2B5EF4-FFF2-40B4-BE49-F238E27FC236}">
              <a16:creationId xmlns:a16="http://schemas.microsoft.com/office/drawing/2014/main" id="{65D78C52-1ADB-4ADF-8E18-8F608030257F}"/>
            </a:ext>
          </a:extLst>
        </xdr:cNvPr>
        <xdr:cNvSpPr/>
      </xdr:nvSpPr>
      <xdr:spPr>
        <a:xfrm>
          <a:off x="13271500" y="594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76660</xdr:rowOff>
    </xdr:from>
    <xdr:to>
      <xdr:col>72</xdr:col>
      <xdr:colOff>73025</xdr:colOff>
      <xdr:row>30</xdr:row>
      <xdr:rowOff>79435</xdr:rowOff>
    </xdr:to>
    <xdr:cxnSp macro="">
      <xdr:nvCxnSpPr>
        <xdr:cNvPr id="152" name="直線コネクタ 151">
          <a:extLst>
            <a:ext uri="{FF2B5EF4-FFF2-40B4-BE49-F238E27FC236}">
              <a16:creationId xmlns:a16="http://schemas.microsoft.com/office/drawing/2014/main" id="{73AC7B69-1A01-4686-8C8E-D489CC7B3824}"/>
            </a:ext>
          </a:extLst>
        </xdr:cNvPr>
        <xdr:cNvCxnSpPr/>
      </xdr:nvCxnSpPr>
      <xdr:spPr>
        <a:xfrm flipV="1">
          <a:off x="13322300" y="5991685"/>
          <a:ext cx="76200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156047</xdr:rowOff>
    </xdr:from>
    <xdr:to>
      <xdr:col>64</xdr:col>
      <xdr:colOff>123825</xdr:colOff>
      <xdr:row>29</xdr:row>
      <xdr:rowOff>86197</xdr:rowOff>
    </xdr:to>
    <xdr:sp macro="" textlink="">
      <xdr:nvSpPr>
        <xdr:cNvPr id="153" name="楕円 152">
          <a:extLst>
            <a:ext uri="{FF2B5EF4-FFF2-40B4-BE49-F238E27FC236}">
              <a16:creationId xmlns:a16="http://schemas.microsoft.com/office/drawing/2014/main" id="{379375D3-8083-4074-9C2A-DE138E2BCD2D}"/>
            </a:ext>
          </a:extLst>
        </xdr:cNvPr>
        <xdr:cNvSpPr/>
      </xdr:nvSpPr>
      <xdr:spPr>
        <a:xfrm>
          <a:off x="12509500" y="572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35397</xdr:rowOff>
    </xdr:from>
    <xdr:to>
      <xdr:col>68</xdr:col>
      <xdr:colOff>73025</xdr:colOff>
      <xdr:row>30</xdr:row>
      <xdr:rowOff>79435</xdr:rowOff>
    </xdr:to>
    <xdr:cxnSp macro="">
      <xdr:nvCxnSpPr>
        <xdr:cNvPr id="154" name="直線コネクタ 153">
          <a:extLst>
            <a:ext uri="{FF2B5EF4-FFF2-40B4-BE49-F238E27FC236}">
              <a16:creationId xmlns:a16="http://schemas.microsoft.com/office/drawing/2014/main" id="{6208B68D-6EB3-4F23-8968-2255469C128D}"/>
            </a:ext>
          </a:extLst>
        </xdr:cNvPr>
        <xdr:cNvCxnSpPr/>
      </xdr:nvCxnSpPr>
      <xdr:spPr>
        <a:xfrm>
          <a:off x="12560300" y="5778972"/>
          <a:ext cx="762000" cy="21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165953</xdr:rowOff>
    </xdr:from>
    <xdr:to>
      <xdr:col>60</xdr:col>
      <xdr:colOff>123825</xdr:colOff>
      <xdr:row>30</xdr:row>
      <xdr:rowOff>96103</xdr:rowOff>
    </xdr:to>
    <xdr:sp macro="" textlink="">
      <xdr:nvSpPr>
        <xdr:cNvPr id="155" name="楕円 154">
          <a:extLst>
            <a:ext uri="{FF2B5EF4-FFF2-40B4-BE49-F238E27FC236}">
              <a16:creationId xmlns:a16="http://schemas.microsoft.com/office/drawing/2014/main" id="{7B942E9A-9564-41F5-90DD-452A1BB74E69}"/>
            </a:ext>
          </a:extLst>
        </xdr:cNvPr>
        <xdr:cNvSpPr/>
      </xdr:nvSpPr>
      <xdr:spPr>
        <a:xfrm>
          <a:off x="11747500" y="590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35397</xdr:rowOff>
    </xdr:from>
    <xdr:to>
      <xdr:col>64</xdr:col>
      <xdr:colOff>73025</xdr:colOff>
      <xdr:row>30</xdr:row>
      <xdr:rowOff>45303</xdr:rowOff>
    </xdr:to>
    <xdr:cxnSp macro="">
      <xdr:nvCxnSpPr>
        <xdr:cNvPr id="156" name="直線コネクタ 155">
          <a:extLst>
            <a:ext uri="{FF2B5EF4-FFF2-40B4-BE49-F238E27FC236}">
              <a16:creationId xmlns:a16="http://schemas.microsoft.com/office/drawing/2014/main" id="{39516F58-CF0E-4E5B-B89F-84F3A810AF99}"/>
            </a:ext>
          </a:extLst>
        </xdr:cNvPr>
        <xdr:cNvCxnSpPr/>
      </xdr:nvCxnSpPr>
      <xdr:spPr>
        <a:xfrm flipV="1">
          <a:off x="11798300" y="5778972"/>
          <a:ext cx="762000" cy="18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34C03BCA-09A4-494D-AA33-F873CAC21822}"/>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82B37C45-FE0E-4ABA-BCF8-B00DFED35181}"/>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C1AD3651-2AF7-4F4F-9254-45F92559ED59}"/>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74B6DFA1-CFCB-45DD-A2D2-E7A05D1C9270}"/>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118587</xdr:rowOff>
    </xdr:from>
    <xdr:ext cx="469744" cy="259045"/>
    <xdr:sp macro="" textlink="">
      <xdr:nvSpPr>
        <xdr:cNvPr id="161" name="n_1mainValue債務償還比率">
          <a:extLst>
            <a:ext uri="{FF2B5EF4-FFF2-40B4-BE49-F238E27FC236}">
              <a16:creationId xmlns:a16="http://schemas.microsoft.com/office/drawing/2014/main" id="{546FA92C-1CB7-464C-BECC-8F61CCA36375}"/>
            </a:ext>
          </a:extLst>
        </xdr:cNvPr>
        <xdr:cNvSpPr txBox="1"/>
      </xdr:nvSpPr>
      <xdr:spPr>
        <a:xfrm>
          <a:off x="13836727" y="603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121362</xdr:rowOff>
    </xdr:from>
    <xdr:ext cx="469744" cy="259045"/>
    <xdr:sp macro="" textlink="">
      <xdr:nvSpPr>
        <xdr:cNvPr id="162" name="n_2mainValue債務償還比率">
          <a:extLst>
            <a:ext uri="{FF2B5EF4-FFF2-40B4-BE49-F238E27FC236}">
              <a16:creationId xmlns:a16="http://schemas.microsoft.com/office/drawing/2014/main" id="{725B6EC7-45DD-4076-8E3D-1C5E75D8B218}"/>
            </a:ext>
          </a:extLst>
        </xdr:cNvPr>
        <xdr:cNvSpPr txBox="1"/>
      </xdr:nvSpPr>
      <xdr:spPr>
        <a:xfrm>
          <a:off x="13087427" y="603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77324</xdr:rowOff>
    </xdr:from>
    <xdr:ext cx="469744" cy="259045"/>
    <xdr:sp macro="" textlink="">
      <xdr:nvSpPr>
        <xdr:cNvPr id="163" name="n_3mainValue債務償還比率">
          <a:extLst>
            <a:ext uri="{FF2B5EF4-FFF2-40B4-BE49-F238E27FC236}">
              <a16:creationId xmlns:a16="http://schemas.microsoft.com/office/drawing/2014/main" id="{938070B7-D886-4633-BD68-95E84CABA204}"/>
            </a:ext>
          </a:extLst>
        </xdr:cNvPr>
        <xdr:cNvSpPr txBox="1"/>
      </xdr:nvSpPr>
      <xdr:spPr>
        <a:xfrm>
          <a:off x="12325427" y="582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87230</xdr:rowOff>
    </xdr:from>
    <xdr:ext cx="469744" cy="259045"/>
    <xdr:sp macro="" textlink="">
      <xdr:nvSpPr>
        <xdr:cNvPr id="164" name="n_4mainValue債務償還比率">
          <a:extLst>
            <a:ext uri="{FF2B5EF4-FFF2-40B4-BE49-F238E27FC236}">
              <a16:creationId xmlns:a16="http://schemas.microsoft.com/office/drawing/2014/main" id="{FA88F052-7AB9-4834-81A7-6E0A13911520}"/>
            </a:ext>
          </a:extLst>
        </xdr:cNvPr>
        <xdr:cNvSpPr txBox="1"/>
      </xdr:nvSpPr>
      <xdr:spPr>
        <a:xfrm>
          <a:off x="11563427" y="600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67920055-6EDB-44BF-9604-6BDB57AF559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A955128E-0A21-478D-96ED-090326B67DC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172C342F-96A8-4073-AF20-CF224198C87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7AA91C8A-CA5D-4A79-8A1D-BE95F06854F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E648B787-DA8B-4D12-9EB2-EC7BEB8FF95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4A3B96FB-BC12-4F1B-971A-F8F2B2F6738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BF3D78B-875F-4A81-B467-13B859857F0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4F3A858-7118-430E-AED4-C4BFA1CD34F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F7CD36B-55A8-4A35-A8B8-05E75E1DD85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40BEEFA-BBE1-44CE-8215-610A8096818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愛知県蟹江町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F7FABC4-DF4E-4EEF-930A-B5CABB68188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AA2F4E7-DD03-4662-928A-435318C097D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EAA1A81-8D02-44AE-AEEF-638702C94D9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B99E669-8A66-44C0-9655-915F7547C36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EE9DABB-234D-4CE3-94A7-0DBF55A736A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342890B-5CAF-4E98-B6AE-84482DF09AE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36,824
34,792
11.09
14,613,216
14,195,296
413,040
8,262,476
9,274,057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7488DDA-5410-4BD5-BB35-F1B2A58445B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9ABF842-9788-40F4-A71A-B9FA24A4906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7B7556F-585E-47F0-A24D-63262533DA6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63.8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A5B4CE8-E062-4CEE-A707-B2CE5FA805C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017E07E-9C17-4951-8A4D-6C490087143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6A0BF27-EDC5-4CF9-8DC5-D73EE84C316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71E8028-DC6E-450E-B60C-CA89AAAA823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8DE785A-715A-4C25-B111-E2260A5D9EC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DFAB035-3B3A-453F-B06E-7D7FCAFFBDC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D7A124C-BA89-4DC2-B4E2-033EECEB2F3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2F62576-89D6-4245-9444-FD322F5824F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9D44DAF-9EEA-4CBC-9697-DFF9EF4F042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A51F94F-7B3E-4D54-A1C8-B868D159864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AFB62EF-EC53-44D1-A6D9-D52C7198098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E2A753A-B91B-4DDF-BCC9-BFBB5C1291A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68A9EE-36AF-4C86-9E85-48D9A5E01F3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F994350-1B07-4FA5-BC3A-2C8823E9B24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670D333-257A-4EF4-946C-084EE7464CD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225236D-286F-4EC9-82F0-1E2D6188EBB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E3EF959-34CA-47EE-80A2-B9A180B17A1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1B197EB-CD13-4402-8AF9-C300822D224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8B58BA9-C3B2-4644-8570-DED3D52BC74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294CF16-FA95-4361-93B5-FE7F7720687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60AA1D6-8221-4BC1-9E94-8A215258602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8ED32C2-C0A7-4567-B8D4-271ADF536CF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1DDD25B-6254-43BA-9F9B-0A287107B1C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EAF1744-E1D2-46E0-A469-9E8309FFFDA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EB699BC-7633-4DA8-86FE-1C8D2579CB5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C1135B1-060F-4D87-B159-B5BCC683BF3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12096B-499D-4EC9-8EB2-C44960FB7B2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1BBBAC0-CADD-49DC-9CA3-E42CCDD6DA0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3C92930-7AF7-4E14-B03F-006B12BC499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A838B9D-24F5-4883-AAAF-C139EA930F2C}"/>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D2C8EA4E-A5AA-4389-96CE-F9FCE085CFC5}"/>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8722EA2-3BA6-49BB-8C0E-0DB4957CDD93}"/>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36CC113-EFD0-4E84-AB0A-26C6C6F840AB}"/>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FD6AFEC-8FF0-472A-9F20-66FA086F4FF3}"/>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F44FC68-906D-45F7-A823-E8114FFB940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E734EF5-F733-4B3A-8982-1CE1A8293E5E}"/>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B656EDC-0BA0-4D15-9FAB-2CA1EE745F14}"/>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6B34D33-B041-41C0-B611-C077A596852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CD70924-7877-4FEA-A5C4-C776B91B90ED}"/>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AF1F50A-92B5-48EF-B755-3D4CE663722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93EE8C8B-6F66-4787-A62D-AA6E4A937727}"/>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6031FDF5-D3A7-4AAB-9301-C94AD0857BDE}"/>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DDF4FC04-4260-48A1-97DA-01C8955B6392}"/>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D16CD912-2054-431F-8804-D7307F35603D}"/>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8146BB39-AFD6-4CB7-85F2-E6229E4E390A}"/>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E6DFF3D9-391E-4543-BCCB-5F0C4099B827}"/>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8032C6A4-9BAC-4DAF-B52C-89A47EB0C569}"/>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81A56EA4-A41D-48B9-9B04-CE40E1454997}"/>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E7170FC8-DD16-408B-B1BC-C4FA0B3A041E}"/>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FDE7DE2E-8474-4576-9CEC-9705E8EC72BA}"/>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199C6ABB-15FD-41EA-9135-204F21E8C22E}"/>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5BFDB50-C72D-4DD2-8D33-AEB7ED6A69A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FA94303-3400-41E2-AA3A-DB46B2A85B1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5089406-34E2-49CB-B795-5AB4FB21249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17A44EF-C61F-49A8-BEA0-A23DA594F99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E21C7C7-7610-42D6-A90E-40C36C5A256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93980</xdr:rowOff>
    </xdr:from>
    <xdr:to>
      <xdr:col>24</xdr:col>
      <xdr:colOff>114300</xdr:colOff>
      <xdr:row>38</xdr:row>
      <xdr:rowOff>24130</xdr:rowOff>
    </xdr:to>
    <xdr:sp macro="" textlink="">
      <xdr:nvSpPr>
        <xdr:cNvPr id="71" name="楕円 70">
          <a:extLst>
            <a:ext uri="{FF2B5EF4-FFF2-40B4-BE49-F238E27FC236}">
              <a16:creationId xmlns:a16="http://schemas.microsoft.com/office/drawing/2014/main" id="{AC0F4688-EFF1-461E-B18F-72D22AB2EBEB}"/>
            </a:ext>
          </a:extLst>
        </xdr:cNvPr>
        <xdr:cNvSpPr/>
      </xdr:nvSpPr>
      <xdr:spPr>
        <a:xfrm>
          <a:off x="45847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72407</xdr:rowOff>
    </xdr:from>
    <xdr:ext cx="405111" cy="259045"/>
    <xdr:sp macro="" textlink="">
      <xdr:nvSpPr>
        <xdr:cNvPr id="72" name="【道路】&#10;有形固定資産減価償却率該当値テキスト">
          <a:extLst>
            <a:ext uri="{FF2B5EF4-FFF2-40B4-BE49-F238E27FC236}">
              <a16:creationId xmlns:a16="http://schemas.microsoft.com/office/drawing/2014/main" id="{D9009B23-6151-407E-B262-4D9BDA835761}"/>
            </a:ext>
          </a:extLst>
        </xdr:cNvPr>
        <xdr:cNvSpPr txBox="1"/>
      </xdr:nvSpPr>
      <xdr:spPr>
        <a:xfrm>
          <a:off x="4673600"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48260</xdr:rowOff>
    </xdr:from>
    <xdr:to>
      <xdr:col>20</xdr:col>
      <xdr:colOff>38100</xdr:colOff>
      <xdr:row>37</xdr:row>
      <xdr:rowOff>149860</xdr:rowOff>
    </xdr:to>
    <xdr:sp macro="" textlink="">
      <xdr:nvSpPr>
        <xdr:cNvPr id="73" name="楕円 72">
          <a:extLst>
            <a:ext uri="{FF2B5EF4-FFF2-40B4-BE49-F238E27FC236}">
              <a16:creationId xmlns:a16="http://schemas.microsoft.com/office/drawing/2014/main" id="{1A831F3D-D4EE-491A-9248-8478F5EF2A04}"/>
            </a:ext>
          </a:extLst>
        </xdr:cNvPr>
        <xdr:cNvSpPr/>
      </xdr:nvSpPr>
      <xdr:spPr>
        <a:xfrm>
          <a:off x="3746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99060</xdr:rowOff>
    </xdr:from>
    <xdr:to>
      <xdr:col>24</xdr:col>
      <xdr:colOff>63500</xdr:colOff>
      <xdr:row>37</xdr:row>
      <xdr:rowOff>144780</xdr:rowOff>
    </xdr:to>
    <xdr:cxnSp macro="">
      <xdr:nvCxnSpPr>
        <xdr:cNvPr id="74" name="直線コネクタ 73">
          <a:extLst>
            <a:ext uri="{FF2B5EF4-FFF2-40B4-BE49-F238E27FC236}">
              <a16:creationId xmlns:a16="http://schemas.microsoft.com/office/drawing/2014/main" id="{D5984EC3-84A1-420F-A0DC-05E7D72135D0}"/>
            </a:ext>
          </a:extLst>
        </xdr:cNvPr>
        <xdr:cNvCxnSpPr/>
      </xdr:nvCxnSpPr>
      <xdr:spPr>
        <a:xfrm>
          <a:off x="3797300" y="644271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7112</xdr:rowOff>
    </xdr:from>
    <xdr:to>
      <xdr:col>15</xdr:col>
      <xdr:colOff>101600</xdr:colOff>
      <xdr:row>37</xdr:row>
      <xdr:rowOff>108712</xdr:rowOff>
    </xdr:to>
    <xdr:sp macro="" textlink="">
      <xdr:nvSpPr>
        <xdr:cNvPr id="75" name="楕円 74">
          <a:extLst>
            <a:ext uri="{FF2B5EF4-FFF2-40B4-BE49-F238E27FC236}">
              <a16:creationId xmlns:a16="http://schemas.microsoft.com/office/drawing/2014/main" id="{4BCC329A-26DA-4EB0-855C-BEF9AFDE3844}"/>
            </a:ext>
          </a:extLst>
        </xdr:cNvPr>
        <xdr:cNvSpPr/>
      </xdr:nvSpPr>
      <xdr:spPr>
        <a:xfrm>
          <a:off x="2857500" y="635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57912</xdr:rowOff>
    </xdr:from>
    <xdr:to>
      <xdr:col>19</xdr:col>
      <xdr:colOff>177800</xdr:colOff>
      <xdr:row>37</xdr:row>
      <xdr:rowOff>99060</xdr:rowOff>
    </xdr:to>
    <xdr:cxnSp macro="">
      <xdr:nvCxnSpPr>
        <xdr:cNvPr id="76" name="直線コネクタ 75">
          <a:extLst>
            <a:ext uri="{FF2B5EF4-FFF2-40B4-BE49-F238E27FC236}">
              <a16:creationId xmlns:a16="http://schemas.microsoft.com/office/drawing/2014/main" id="{B0B07697-6250-4612-8BB5-7B0E48B94237}"/>
            </a:ext>
          </a:extLst>
        </xdr:cNvPr>
        <xdr:cNvCxnSpPr/>
      </xdr:nvCxnSpPr>
      <xdr:spPr>
        <a:xfrm>
          <a:off x="2908300" y="640156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132842</xdr:rowOff>
    </xdr:from>
    <xdr:to>
      <xdr:col>10</xdr:col>
      <xdr:colOff>165100</xdr:colOff>
      <xdr:row>37</xdr:row>
      <xdr:rowOff>62992</xdr:rowOff>
    </xdr:to>
    <xdr:sp macro="" textlink="">
      <xdr:nvSpPr>
        <xdr:cNvPr id="77" name="楕円 76">
          <a:extLst>
            <a:ext uri="{FF2B5EF4-FFF2-40B4-BE49-F238E27FC236}">
              <a16:creationId xmlns:a16="http://schemas.microsoft.com/office/drawing/2014/main" id="{F1DE24B0-6F06-4C8F-9A40-CE1B353EE903}"/>
            </a:ext>
          </a:extLst>
        </xdr:cNvPr>
        <xdr:cNvSpPr/>
      </xdr:nvSpPr>
      <xdr:spPr>
        <a:xfrm>
          <a:off x="1968500" y="630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12192</xdr:rowOff>
    </xdr:from>
    <xdr:to>
      <xdr:col>15</xdr:col>
      <xdr:colOff>50800</xdr:colOff>
      <xdr:row>37</xdr:row>
      <xdr:rowOff>57912</xdr:rowOff>
    </xdr:to>
    <xdr:cxnSp macro="">
      <xdr:nvCxnSpPr>
        <xdr:cNvPr id="78" name="直線コネクタ 77">
          <a:extLst>
            <a:ext uri="{FF2B5EF4-FFF2-40B4-BE49-F238E27FC236}">
              <a16:creationId xmlns:a16="http://schemas.microsoft.com/office/drawing/2014/main" id="{2EBA2BDB-EB94-4749-AE1B-DA1089E27DD9}"/>
            </a:ext>
          </a:extLst>
        </xdr:cNvPr>
        <xdr:cNvCxnSpPr/>
      </xdr:nvCxnSpPr>
      <xdr:spPr>
        <a:xfrm>
          <a:off x="2019300" y="635584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91694</xdr:rowOff>
    </xdr:from>
    <xdr:to>
      <xdr:col>6</xdr:col>
      <xdr:colOff>38100</xdr:colOff>
      <xdr:row>37</xdr:row>
      <xdr:rowOff>21844</xdr:rowOff>
    </xdr:to>
    <xdr:sp macro="" textlink="">
      <xdr:nvSpPr>
        <xdr:cNvPr id="79" name="楕円 78">
          <a:extLst>
            <a:ext uri="{FF2B5EF4-FFF2-40B4-BE49-F238E27FC236}">
              <a16:creationId xmlns:a16="http://schemas.microsoft.com/office/drawing/2014/main" id="{8FE573E5-901B-4314-AEB5-38FFE40ED00F}"/>
            </a:ext>
          </a:extLst>
        </xdr:cNvPr>
        <xdr:cNvSpPr/>
      </xdr:nvSpPr>
      <xdr:spPr>
        <a:xfrm>
          <a:off x="1079500" y="62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142494</xdr:rowOff>
    </xdr:from>
    <xdr:to>
      <xdr:col>10</xdr:col>
      <xdr:colOff>114300</xdr:colOff>
      <xdr:row>37</xdr:row>
      <xdr:rowOff>12192</xdr:rowOff>
    </xdr:to>
    <xdr:cxnSp macro="">
      <xdr:nvCxnSpPr>
        <xdr:cNvPr id="80" name="直線コネクタ 79">
          <a:extLst>
            <a:ext uri="{FF2B5EF4-FFF2-40B4-BE49-F238E27FC236}">
              <a16:creationId xmlns:a16="http://schemas.microsoft.com/office/drawing/2014/main" id="{036940AE-0535-47F9-8F07-4238748DD904}"/>
            </a:ext>
          </a:extLst>
        </xdr:cNvPr>
        <xdr:cNvCxnSpPr/>
      </xdr:nvCxnSpPr>
      <xdr:spPr>
        <a:xfrm>
          <a:off x="1130300" y="631469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EA44B42D-FD2B-4FBF-A6C9-DEEBC7AF70C4}"/>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16A20AB4-079B-4625-941D-8E1AC406B6B2}"/>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0C14B9B7-4200-42A3-BDBE-19D03D338FA2}"/>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9BA508A0-149B-4E05-9D41-5E44E1E271F0}"/>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140987</xdr:rowOff>
    </xdr:from>
    <xdr:ext cx="405111" cy="259045"/>
    <xdr:sp macro="" textlink="">
      <xdr:nvSpPr>
        <xdr:cNvPr id="85" name="n_1mainValue【道路】&#10;有形固定資産減価償却率">
          <a:extLst>
            <a:ext uri="{FF2B5EF4-FFF2-40B4-BE49-F238E27FC236}">
              <a16:creationId xmlns:a16="http://schemas.microsoft.com/office/drawing/2014/main" id="{79405ED2-02C0-4E37-BA9D-D2D33C25B09E}"/>
            </a:ext>
          </a:extLst>
        </xdr:cNvPr>
        <xdr:cNvSpPr txBox="1"/>
      </xdr:nvSpPr>
      <xdr:spPr>
        <a:xfrm>
          <a:off x="35820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99839</xdr:rowOff>
    </xdr:from>
    <xdr:ext cx="405111" cy="259045"/>
    <xdr:sp macro="" textlink="">
      <xdr:nvSpPr>
        <xdr:cNvPr id="86" name="n_2mainValue【道路】&#10;有形固定資産減価償却率">
          <a:extLst>
            <a:ext uri="{FF2B5EF4-FFF2-40B4-BE49-F238E27FC236}">
              <a16:creationId xmlns:a16="http://schemas.microsoft.com/office/drawing/2014/main" id="{977BE923-670E-4CC3-A042-E51DC386117A}"/>
            </a:ext>
          </a:extLst>
        </xdr:cNvPr>
        <xdr:cNvSpPr txBox="1"/>
      </xdr:nvSpPr>
      <xdr:spPr>
        <a:xfrm>
          <a:off x="2705744" y="644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7" name="n_3mainValue【道路】&#10;有形固定資産減価償却率">
          <a:extLst>
            <a:ext uri="{FF2B5EF4-FFF2-40B4-BE49-F238E27FC236}">
              <a16:creationId xmlns:a16="http://schemas.microsoft.com/office/drawing/2014/main" id="{F183D2C0-E120-4F6F-B9F1-782998AE26BD}"/>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38371</xdr:rowOff>
    </xdr:from>
    <xdr:ext cx="405111" cy="259045"/>
    <xdr:sp macro="" textlink="">
      <xdr:nvSpPr>
        <xdr:cNvPr id="88" name="n_4mainValue【道路】&#10;有形固定資産減価償却率">
          <a:extLst>
            <a:ext uri="{FF2B5EF4-FFF2-40B4-BE49-F238E27FC236}">
              <a16:creationId xmlns:a16="http://schemas.microsoft.com/office/drawing/2014/main" id="{BEED0F58-CE9B-4F2C-A0F4-94C0A745FACB}"/>
            </a:ext>
          </a:extLst>
        </xdr:cNvPr>
        <xdr:cNvSpPr txBox="1"/>
      </xdr:nvSpPr>
      <xdr:spPr>
        <a:xfrm>
          <a:off x="927744" y="603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D7A66F6-FAA8-4E4A-97BD-146EDB3EBAA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FF96BDC-B13E-42F6-9D63-C448EC870DE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0200405-4839-4C26-A295-B9D42A2F08B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80A2F52-5375-44A0-A683-E92B3B1D728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2621EE4F-5C9C-4AA9-8F31-08638176232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0B7A2F5-E569-433B-B560-BAF84E2E084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42CA644-0EC0-47A9-903C-690C4E61E42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ACA3258-829B-469F-8604-C38DB7F21F4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EEED7D6-CAAC-41B1-8AA8-02891AE8718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689BD8A-2A49-4567-994C-03F60C9A2DA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528486C-A362-4C35-990A-ACAFFAC3803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40CB349-1AB0-425C-9E9E-DC81090A613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1D9EF53-8BEA-4A27-9EB4-4956D640A76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F62DB8A-8021-4834-9725-2FB107E1EF8B}"/>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BAB0128-66E7-417B-A132-01B28019825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ACAB2A35-E436-45DD-9822-31B1E3831BD9}"/>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DAB5CC3-4F01-4F95-A83F-A34E7D5B460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2FF1FEE0-8FF5-4A1D-BB05-61CCA08EAD8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1B39289-54C5-42E4-8468-ABDBE7E0CD7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76B69699-FD29-4EB9-8ABB-E066567DBD2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9358BFA-A762-4B63-A426-8E876DE1458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CBF8E993-ED6D-4F58-BB5C-A652ED8368C9}"/>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DF791B3-B493-4EA9-BF57-F80088E7586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A9FD0DD0-664D-4E39-9EDD-0581F8CE5331}"/>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EEEF46D4-209B-4729-83E7-1BAE51A9EC31}"/>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E8EEBF30-4A77-407C-991D-E7D8E888A6D8}"/>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69158E44-C3B4-443E-9147-BCC041677223}"/>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A9680A31-632C-41BF-84A8-186450579945}"/>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BA2C459B-81DE-4870-BCF7-A2F78988B1EA}"/>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E531BF56-0236-45B7-A964-66F5617DDB06}"/>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25D13B29-B00E-4A0B-8473-9702F07ADB93}"/>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B9E17AB9-0A6F-4DC5-A335-B28B28BFC0AF}"/>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30431D26-4294-47AE-9937-AA6E23DF1138}"/>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142F5830-EAA8-4039-B856-1B645B165ADC}"/>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E45415C-C377-46FE-A1D5-C2C132C6447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A861E2D-1263-4CE7-9C91-4ADB3F482EC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5E550AB-F329-415F-99A9-E1F4B5107A8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96F2D05-56CB-4335-BBF4-43099B92FF2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0177FE5-5A4A-4453-808E-5C6DBB162F4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124003</xdr:rowOff>
    </xdr:from>
    <xdr:to>
      <xdr:col>55</xdr:col>
      <xdr:colOff>50800</xdr:colOff>
      <xdr:row>41</xdr:row>
      <xdr:rowOff>54153</xdr:rowOff>
    </xdr:to>
    <xdr:sp macro="" textlink="">
      <xdr:nvSpPr>
        <xdr:cNvPr id="128" name="楕円 127">
          <a:extLst>
            <a:ext uri="{FF2B5EF4-FFF2-40B4-BE49-F238E27FC236}">
              <a16:creationId xmlns:a16="http://schemas.microsoft.com/office/drawing/2014/main" id="{25E919E8-D1F7-4BA7-91B3-8E9253D753F9}"/>
            </a:ext>
          </a:extLst>
        </xdr:cNvPr>
        <xdr:cNvSpPr/>
      </xdr:nvSpPr>
      <xdr:spPr>
        <a:xfrm>
          <a:off x="10426700" y="698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38930</xdr:rowOff>
    </xdr:from>
    <xdr:ext cx="469744" cy="259045"/>
    <xdr:sp macro="" textlink="">
      <xdr:nvSpPr>
        <xdr:cNvPr id="129" name="【道路】&#10;一人当たり延長該当値テキスト">
          <a:extLst>
            <a:ext uri="{FF2B5EF4-FFF2-40B4-BE49-F238E27FC236}">
              <a16:creationId xmlns:a16="http://schemas.microsoft.com/office/drawing/2014/main" id="{F1C4B812-773D-4757-84E3-F61AA4C79431}"/>
            </a:ext>
          </a:extLst>
        </xdr:cNvPr>
        <xdr:cNvSpPr txBox="1"/>
      </xdr:nvSpPr>
      <xdr:spPr>
        <a:xfrm>
          <a:off x="10515600" y="6896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125526</xdr:rowOff>
    </xdr:from>
    <xdr:to>
      <xdr:col>50</xdr:col>
      <xdr:colOff>165100</xdr:colOff>
      <xdr:row>41</xdr:row>
      <xdr:rowOff>55676</xdr:rowOff>
    </xdr:to>
    <xdr:sp macro="" textlink="">
      <xdr:nvSpPr>
        <xdr:cNvPr id="130" name="楕円 129">
          <a:extLst>
            <a:ext uri="{FF2B5EF4-FFF2-40B4-BE49-F238E27FC236}">
              <a16:creationId xmlns:a16="http://schemas.microsoft.com/office/drawing/2014/main" id="{3A8B3890-BBCC-49E8-B583-956D03330B94}"/>
            </a:ext>
          </a:extLst>
        </xdr:cNvPr>
        <xdr:cNvSpPr/>
      </xdr:nvSpPr>
      <xdr:spPr>
        <a:xfrm>
          <a:off x="9588500" y="698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3353</xdr:rowOff>
    </xdr:from>
    <xdr:to>
      <xdr:col>55</xdr:col>
      <xdr:colOff>0</xdr:colOff>
      <xdr:row>41</xdr:row>
      <xdr:rowOff>4876</xdr:rowOff>
    </xdr:to>
    <xdr:cxnSp macro="">
      <xdr:nvCxnSpPr>
        <xdr:cNvPr id="131" name="直線コネクタ 130">
          <a:extLst>
            <a:ext uri="{FF2B5EF4-FFF2-40B4-BE49-F238E27FC236}">
              <a16:creationId xmlns:a16="http://schemas.microsoft.com/office/drawing/2014/main" id="{A1657D05-DC4A-4E1C-B05D-9571CF546B10}"/>
            </a:ext>
          </a:extLst>
        </xdr:cNvPr>
        <xdr:cNvCxnSpPr/>
      </xdr:nvCxnSpPr>
      <xdr:spPr>
        <a:xfrm flipV="1">
          <a:off x="9639300" y="7032803"/>
          <a:ext cx="8382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125755</xdr:rowOff>
    </xdr:from>
    <xdr:to>
      <xdr:col>46</xdr:col>
      <xdr:colOff>38100</xdr:colOff>
      <xdr:row>41</xdr:row>
      <xdr:rowOff>55905</xdr:rowOff>
    </xdr:to>
    <xdr:sp macro="" textlink="">
      <xdr:nvSpPr>
        <xdr:cNvPr id="132" name="楕円 131">
          <a:extLst>
            <a:ext uri="{FF2B5EF4-FFF2-40B4-BE49-F238E27FC236}">
              <a16:creationId xmlns:a16="http://schemas.microsoft.com/office/drawing/2014/main" id="{CA7780A9-C92A-4105-B90B-8A64D29D387C}"/>
            </a:ext>
          </a:extLst>
        </xdr:cNvPr>
        <xdr:cNvSpPr/>
      </xdr:nvSpPr>
      <xdr:spPr>
        <a:xfrm>
          <a:off x="8699500" y="698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4876</xdr:rowOff>
    </xdr:from>
    <xdr:to>
      <xdr:col>50</xdr:col>
      <xdr:colOff>114300</xdr:colOff>
      <xdr:row>41</xdr:row>
      <xdr:rowOff>5105</xdr:rowOff>
    </xdr:to>
    <xdr:cxnSp macro="">
      <xdr:nvCxnSpPr>
        <xdr:cNvPr id="133" name="直線コネクタ 132">
          <a:extLst>
            <a:ext uri="{FF2B5EF4-FFF2-40B4-BE49-F238E27FC236}">
              <a16:creationId xmlns:a16="http://schemas.microsoft.com/office/drawing/2014/main" id="{EDA6A853-8C70-40AF-B55B-CD2AEA05BAF6}"/>
            </a:ext>
          </a:extLst>
        </xdr:cNvPr>
        <xdr:cNvCxnSpPr/>
      </xdr:nvCxnSpPr>
      <xdr:spPr>
        <a:xfrm flipV="1">
          <a:off x="8750300" y="7034326"/>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126136</xdr:rowOff>
    </xdr:from>
    <xdr:to>
      <xdr:col>41</xdr:col>
      <xdr:colOff>101600</xdr:colOff>
      <xdr:row>41</xdr:row>
      <xdr:rowOff>56286</xdr:rowOff>
    </xdr:to>
    <xdr:sp macro="" textlink="">
      <xdr:nvSpPr>
        <xdr:cNvPr id="134" name="楕円 133">
          <a:extLst>
            <a:ext uri="{FF2B5EF4-FFF2-40B4-BE49-F238E27FC236}">
              <a16:creationId xmlns:a16="http://schemas.microsoft.com/office/drawing/2014/main" id="{EEBA3C8E-3E6E-42A3-8934-EF45630032D1}"/>
            </a:ext>
          </a:extLst>
        </xdr:cNvPr>
        <xdr:cNvSpPr/>
      </xdr:nvSpPr>
      <xdr:spPr>
        <a:xfrm>
          <a:off x="7810500" y="698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5105</xdr:rowOff>
    </xdr:from>
    <xdr:to>
      <xdr:col>45</xdr:col>
      <xdr:colOff>177800</xdr:colOff>
      <xdr:row>41</xdr:row>
      <xdr:rowOff>5486</xdr:rowOff>
    </xdr:to>
    <xdr:cxnSp macro="">
      <xdr:nvCxnSpPr>
        <xdr:cNvPr id="135" name="直線コネクタ 134">
          <a:extLst>
            <a:ext uri="{FF2B5EF4-FFF2-40B4-BE49-F238E27FC236}">
              <a16:creationId xmlns:a16="http://schemas.microsoft.com/office/drawing/2014/main" id="{B1D5336E-BC4F-442D-BC3B-CB01522DECC9}"/>
            </a:ext>
          </a:extLst>
        </xdr:cNvPr>
        <xdr:cNvCxnSpPr/>
      </xdr:nvCxnSpPr>
      <xdr:spPr>
        <a:xfrm flipV="1">
          <a:off x="7861300" y="703455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127356</xdr:rowOff>
    </xdr:from>
    <xdr:to>
      <xdr:col>36</xdr:col>
      <xdr:colOff>165100</xdr:colOff>
      <xdr:row>41</xdr:row>
      <xdr:rowOff>57506</xdr:rowOff>
    </xdr:to>
    <xdr:sp macro="" textlink="">
      <xdr:nvSpPr>
        <xdr:cNvPr id="136" name="楕円 135">
          <a:extLst>
            <a:ext uri="{FF2B5EF4-FFF2-40B4-BE49-F238E27FC236}">
              <a16:creationId xmlns:a16="http://schemas.microsoft.com/office/drawing/2014/main" id="{1EC949D4-6D40-4D65-A9D0-B050F0B16BBF}"/>
            </a:ext>
          </a:extLst>
        </xdr:cNvPr>
        <xdr:cNvSpPr/>
      </xdr:nvSpPr>
      <xdr:spPr>
        <a:xfrm>
          <a:off x="6921500" y="698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5486</xdr:rowOff>
    </xdr:from>
    <xdr:to>
      <xdr:col>41</xdr:col>
      <xdr:colOff>50800</xdr:colOff>
      <xdr:row>41</xdr:row>
      <xdr:rowOff>6706</xdr:rowOff>
    </xdr:to>
    <xdr:cxnSp macro="">
      <xdr:nvCxnSpPr>
        <xdr:cNvPr id="137" name="直線コネクタ 136">
          <a:extLst>
            <a:ext uri="{FF2B5EF4-FFF2-40B4-BE49-F238E27FC236}">
              <a16:creationId xmlns:a16="http://schemas.microsoft.com/office/drawing/2014/main" id="{B3055D5E-6C32-4723-9B9A-892650029234}"/>
            </a:ext>
          </a:extLst>
        </xdr:cNvPr>
        <xdr:cNvCxnSpPr/>
      </xdr:nvCxnSpPr>
      <xdr:spPr>
        <a:xfrm flipV="1">
          <a:off x="6972300" y="7034936"/>
          <a:ext cx="88900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4E6A2D75-7E2D-44FD-842C-F84E5E71A861}"/>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DEC8962E-7DE5-4B04-9964-7980FEAB2673}"/>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D71D0F00-15FA-4D68-B298-83921DA4B1E3}"/>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B5E51D5B-6147-4A49-9B70-23523AE9B874}"/>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46803</xdr:rowOff>
    </xdr:from>
    <xdr:ext cx="469744" cy="259045"/>
    <xdr:sp macro="" textlink="">
      <xdr:nvSpPr>
        <xdr:cNvPr id="142" name="n_1mainValue【道路】&#10;一人当たり延長">
          <a:extLst>
            <a:ext uri="{FF2B5EF4-FFF2-40B4-BE49-F238E27FC236}">
              <a16:creationId xmlns:a16="http://schemas.microsoft.com/office/drawing/2014/main" id="{AD2B5373-F458-4307-9251-4DF4C24239BE}"/>
            </a:ext>
          </a:extLst>
        </xdr:cNvPr>
        <xdr:cNvSpPr txBox="1"/>
      </xdr:nvSpPr>
      <xdr:spPr>
        <a:xfrm>
          <a:off x="9391727" y="7076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47032</xdr:rowOff>
    </xdr:from>
    <xdr:ext cx="469744" cy="259045"/>
    <xdr:sp macro="" textlink="">
      <xdr:nvSpPr>
        <xdr:cNvPr id="143" name="n_2mainValue【道路】&#10;一人当たり延長">
          <a:extLst>
            <a:ext uri="{FF2B5EF4-FFF2-40B4-BE49-F238E27FC236}">
              <a16:creationId xmlns:a16="http://schemas.microsoft.com/office/drawing/2014/main" id="{8F553D59-757D-4B87-B92B-0CD7BAD41731}"/>
            </a:ext>
          </a:extLst>
        </xdr:cNvPr>
        <xdr:cNvSpPr txBox="1"/>
      </xdr:nvSpPr>
      <xdr:spPr>
        <a:xfrm>
          <a:off x="8515427" y="7076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47413</xdr:rowOff>
    </xdr:from>
    <xdr:ext cx="469744" cy="259045"/>
    <xdr:sp macro="" textlink="">
      <xdr:nvSpPr>
        <xdr:cNvPr id="144" name="n_3mainValue【道路】&#10;一人当たり延長">
          <a:extLst>
            <a:ext uri="{FF2B5EF4-FFF2-40B4-BE49-F238E27FC236}">
              <a16:creationId xmlns:a16="http://schemas.microsoft.com/office/drawing/2014/main" id="{A824F709-C26C-4FD4-B5AD-C882DED9DF91}"/>
            </a:ext>
          </a:extLst>
        </xdr:cNvPr>
        <xdr:cNvSpPr txBox="1"/>
      </xdr:nvSpPr>
      <xdr:spPr>
        <a:xfrm>
          <a:off x="7626427" y="7076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48633</xdr:rowOff>
    </xdr:from>
    <xdr:ext cx="469744" cy="259045"/>
    <xdr:sp macro="" textlink="">
      <xdr:nvSpPr>
        <xdr:cNvPr id="145" name="n_4mainValue【道路】&#10;一人当たり延長">
          <a:extLst>
            <a:ext uri="{FF2B5EF4-FFF2-40B4-BE49-F238E27FC236}">
              <a16:creationId xmlns:a16="http://schemas.microsoft.com/office/drawing/2014/main" id="{55343C3D-56CA-44DD-A2C4-DC28834FEA5D}"/>
            </a:ext>
          </a:extLst>
        </xdr:cNvPr>
        <xdr:cNvSpPr txBox="1"/>
      </xdr:nvSpPr>
      <xdr:spPr>
        <a:xfrm>
          <a:off x="6737427" y="7078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D473AE0-0A6F-4194-BF1B-E6C5BD8D546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7E11F7E-A6E2-4C76-9D01-D81C27EA5D7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C27500E-7643-4D12-8BE5-15B1121FA04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51D4EB6-699D-4CCD-BDCE-BA538187B0D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11F8B53-63D4-4FEC-80A4-68C4DF3A0C6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DD4862A-2BA4-40CB-A2C2-9409F43BE2D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0926CB9-E1E7-44CF-B0DA-DE5E72D0E73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BE0E589-093A-4D67-A757-B7AD2503A26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2EF4437-5B14-48C5-925D-4AAD9469131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DC5E3383-2BBE-48FE-8DD8-DCF56C70F31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5C484DA-19F2-402F-90EC-D1640F497A9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A54758CA-3C3F-466F-882F-A469E64AF26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306861B7-9895-44F9-A3A3-1A5BAC1471A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655EE6A0-BA20-4C94-BCA3-5DED39676DF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18DD3A6-9FF8-4CC1-A499-F0F737346C8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70B47C08-B3EB-43F6-A764-5E67A4EA435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A781E6B9-5589-4E56-A436-E08144A166F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2549EAF0-20C3-4592-8817-96636DC0F7F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FEC3B4A-FD4F-4131-9FB1-5A4BAD5F343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5865728D-8706-4A33-8AD1-78C61802054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D71E1745-8A0B-475D-ABD4-46A8376D7DC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F59C9F44-0556-4EB9-BE7A-203DD81D73D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C8B2E32B-E721-4278-A68E-6AE2AA19B12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CC0E8A8-7B2E-40D4-BE0B-29BF0DB712C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CEBE8CE0-9729-4F81-984D-6B477D9CF48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1CC15222-9E53-4DFC-8DB9-89C5C867BF9E}"/>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FE3DBC41-9710-4E02-B8D6-36524C0CC0C6}"/>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624211FE-53CD-44B3-B847-D8928F3E6C6F}"/>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90D4AE4B-6FEF-4306-9B97-EAAC52742738}"/>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9DADA192-0323-41AA-8356-97620B32428D}"/>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B8B9C8E-FA97-4980-B775-B96AF04FDE82}"/>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90928E55-AE78-47A6-B87D-863C45CCEAA2}"/>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8D71DA3E-A956-4B95-B1EA-9E33E3B9C4A3}"/>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892D130B-5281-485F-BD88-A9ABBC64A9DA}"/>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342B3810-3883-4A47-AFDF-540C1C4AA0A3}"/>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E294CAD3-6B8C-4BCF-8DEC-DE4BB196B465}"/>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A9C78A7-0AA9-4563-BAF9-839B8EBE860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5DD7AE-AE06-4111-8431-5448C7F9066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7BAC8D2-4A99-46FE-9F7C-EF3CD550369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2C24E8A-7BAA-4BC4-9310-D81FFAD9A0B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7079F1E-D4F7-401C-9467-C8AC924DEB6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125549</xdr:rowOff>
    </xdr:from>
    <xdr:to>
      <xdr:col>24</xdr:col>
      <xdr:colOff>114300</xdr:colOff>
      <xdr:row>62</xdr:row>
      <xdr:rowOff>55699</xdr:rowOff>
    </xdr:to>
    <xdr:sp macro="" textlink="">
      <xdr:nvSpPr>
        <xdr:cNvPr id="187" name="楕円 186">
          <a:extLst>
            <a:ext uri="{FF2B5EF4-FFF2-40B4-BE49-F238E27FC236}">
              <a16:creationId xmlns:a16="http://schemas.microsoft.com/office/drawing/2014/main" id="{26BEC39F-39BF-4C82-8A6C-949B265B52C2}"/>
            </a:ext>
          </a:extLst>
        </xdr:cNvPr>
        <xdr:cNvSpPr/>
      </xdr:nvSpPr>
      <xdr:spPr>
        <a:xfrm>
          <a:off x="4584700" y="1058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103976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48B2ECCD-38DE-48DF-B38C-0D418B5A502E}"/>
            </a:ext>
          </a:extLst>
        </xdr:cNvPr>
        <xdr:cNvSpPr txBox="1"/>
      </xdr:nvSpPr>
      <xdr:spPr>
        <a:xfrm>
          <a:off x="4673600"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97790</xdr:rowOff>
    </xdr:from>
    <xdr:to>
      <xdr:col>20</xdr:col>
      <xdr:colOff>38100</xdr:colOff>
      <xdr:row>62</xdr:row>
      <xdr:rowOff>27940</xdr:rowOff>
    </xdr:to>
    <xdr:sp macro="" textlink="">
      <xdr:nvSpPr>
        <xdr:cNvPr id="189" name="楕円 188">
          <a:extLst>
            <a:ext uri="{FF2B5EF4-FFF2-40B4-BE49-F238E27FC236}">
              <a16:creationId xmlns:a16="http://schemas.microsoft.com/office/drawing/2014/main" id="{0175468D-900C-4FAF-A652-51063AA7573B}"/>
            </a:ext>
          </a:extLst>
        </xdr:cNvPr>
        <xdr:cNvSpPr/>
      </xdr:nvSpPr>
      <xdr:spPr>
        <a:xfrm>
          <a:off x="3746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148590</xdr:rowOff>
    </xdr:from>
    <xdr:to>
      <xdr:col>24</xdr:col>
      <xdr:colOff>63500</xdr:colOff>
      <xdr:row>62</xdr:row>
      <xdr:rowOff>4899</xdr:rowOff>
    </xdr:to>
    <xdr:cxnSp macro="">
      <xdr:nvCxnSpPr>
        <xdr:cNvPr id="190" name="直線コネクタ 189">
          <a:extLst>
            <a:ext uri="{FF2B5EF4-FFF2-40B4-BE49-F238E27FC236}">
              <a16:creationId xmlns:a16="http://schemas.microsoft.com/office/drawing/2014/main" id="{C28DCD7E-0450-4CAC-BDB9-14C346977137}"/>
            </a:ext>
          </a:extLst>
        </xdr:cNvPr>
        <xdr:cNvCxnSpPr/>
      </xdr:nvCxnSpPr>
      <xdr:spPr>
        <a:xfrm>
          <a:off x="3797300" y="10607040"/>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70031</xdr:rowOff>
    </xdr:from>
    <xdr:to>
      <xdr:col>15</xdr:col>
      <xdr:colOff>101600</xdr:colOff>
      <xdr:row>62</xdr:row>
      <xdr:rowOff>181</xdr:rowOff>
    </xdr:to>
    <xdr:sp macro="" textlink="">
      <xdr:nvSpPr>
        <xdr:cNvPr id="191" name="楕円 190">
          <a:extLst>
            <a:ext uri="{FF2B5EF4-FFF2-40B4-BE49-F238E27FC236}">
              <a16:creationId xmlns:a16="http://schemas.microsoft.com/office/drawing/2014/main" id="{A391F1DF-EC22-43BF-BF65-7DE0F34653EB}"/>
            </a:ext>
          </a:extLst>
        </xdr:cNvPr>
        <xdr:cNvSpPr/>
      </xdr:nvSpPr>
      <xdr:spPr>
        <a:xfrm>
          <a:off x="2857500" y="1052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120831</xdr:rowOff>
    </xdr:from>
    <xdr:to>
      <xdr:col>19</xdr:col>
      <xdr:colOff>177800</xdr:colOff>
      <xdr:row>61</xdr:row>
      <xdr:rowOff>148590</xdr:rowOff>
    </xdr:to>
    <xdr:cxnSp macro="">
      <xdr:nvCxnSpPr>
        <xdr:cNvPr id="192" name="直線コネクタ 191">
          <a:extLst>
            <a:ext uri="{FF2B5EF4-FFF2-40B4-BE49-F238E27FC236}">
              <a16:creationId xmlns:a16="http://schemas.microsoft.com/office/drawing/2014/main" id="{CBB793C3-44C6-41D3-A40A-FC04C9F77387}"/>
            </a:ext>
          </a:extLst>
        </xdr:cNvPr>
        <xdr:cNvCxnSpPr/>
      </xdr:nvCxnSpPr>
      <xdr:spPr>
        <a:xfrm>
          <a:off x="2908300" y="1057928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42273</xdr:rowOff>
    </xdr:from>
    <xdr:to>
      <xdr:col>10</xdr:col>
      <xdr:colOff>165100</xdr:colOff>
      <xdr:row>61</xdr:row>
      <xdr:rowOff>143873</xdr:rowOff>
    </xdr:to>
    <xdr:sp macro="" textlink="">
      <xdr:nvSpPr>
        <xdr:cNvPr id="193" name="楕円 192">
          <a:extLst>
            <a:ext uri="{FF2B5EF4-FFF2-40B4-BE49-F238E27FC236}">
              <a16:creationId xmlns:a16="http://schemas.microsoft.com/office/drawing/2014/main" id="{EE495845-979F-4DA5-9BA8-A389D4930364}"/>
            </a:ext>
          </a:extLst>
        </xdr:cNvPr>
        <xdr:cNvSpPr/>
      </xdr:nvSpPr>
      <xdr:spPr>
        <a:xfrm>
          <a:off x="19685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93073</xdr:rowOff>
    </xdr:from>
    <xdr:to>
      <xdr:col>15</xdr:col>
      <xdr:colOff>50800</xdr:colOff>
      <xdr:row>61</xdr:row>
      <xdr:rowOff>120831</xdr:rowOff>
    </xdr:to>
    <xdr:cxnSp macro="">
      <xdr:nvCxnSpPr>
        <xdr:cNvPr id="194" name="直線コネクタ 193">
          <a:extLst>
            <a:ext uri="{FF2B5EF4-FFF2-40B4-BE49-F238E27FC236}">
              <a16:creationId xmlns:a16="http://schemas.microsoft.com/office/drawing/2014/main" id="{AD5DF765-CB58-4BAC-A41D-50E53EA15BBA}"/>
            </a:ext>
          </a:extLst>
        </xdr:cNvPr>
        <xdr:cNvCxnSpPr/>
      </xdr:nvCxnSpPr>
      <xdr:spPr>
        <a:xfrm>
          <a:off x="2019300" y="1055152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14515</xdr:rowOff>
    </xdr:from>
    <xdr:to>
      <xdr:col>6</xdr:col>
      <xdr:colOff>38100</xdr:colOff>
      <xdr:row>61</xdr:row>
      <xdr:rowOff>116115</xdr:rowOff>
    </xdr:to>
    <xdr:sp macro="" textlink="">
      <xdr:nvSpPr>
        <xdr:cNvPr id="195" name="楕円 194">
          <a:extLst>
            <a:ext uri="{FF2B5EF4-FFF2-40B4-BE49-F238E27FC236}">
              <a16:creationId xmlns:a16="http://schemas.microsoft.com/office/drawing/2014/main" id="{4BF63353-BA2C-4781-A5CB-E1FACF087C19}"/>
            </a:ext>
          </a:extLst>
        </xdr:cNvPr>
        <xdr:cNvSpPr/>
      </xdr:nvSpPr>
      <xdr:spPr>
        <a:xfrm>
          <a:off x="10795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65315</xdr:rowOff>
    </xdr:from>
    <xdr:to>
      <xdr:col>10</xdr:col>
      <xdr:colOff>114300</xdr:colOff>
      <xdr:row>61</xdr:row>
      <xdr:rowOff>93073</xdr:rowOff>
    </xdr:to>
    <xdr:cxnSp macro="">
      <xdr:nvCxnSpPr>
        <xdr:cNvPr id="196" name="直線コネクタ 195">
          <a:extLst>
            <a:ext uri="{FF2B5EF4-FFF2-40B4-BE49-F238E27FC236}">
              <a16:creationId xmlns:a16="http://schemas.microsoft.com/office/drawing/2014/main" id="{82DC6D18-4C85-488B-9431-68D13282B32E}"/>
            </a:ext>
          </a:extLst>
        </xdr:cNvPr>
        <xdr:cNvCxnSpPr/>
      </xdr:nvCxnSpPr>
      <xdr:spPr>
        <a:xfrm>
          <a:off x="1130300" y="10523765"/>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CFF31B6-FA91-465F-A31D-71DBBF757CDD}"/>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A738457B-EA0F-412A-9E18-62D845D480A2}"/>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33DB9CFD-F7DD-4E99-BA26-4E1A48E57206}"/>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4925FC94-F62D-4639-9F6B-65120283ED16}"/>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19067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6C08BD3D-E71F-4635-A12E-AC566D365790}"/>
            </a:ext>
          </a:extLst>
        </xdr:cNvPr>
        <xdr:cNvSpPr txBox="1"/>
      </xdr:nvSpPr>
      <xdr:spPr>
        <a:xfrm>
          <a:off x="35820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162758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278389A2-33B7-4960-A31A-2C2997C156D9}"/>
            </a:ext>
          </a:extLst>
        </xdr:cNvPr>
        <xdr:cNvSpPr txBox="1"/>
      </xdr:nvSpPr>
      <xdr:spPr>
        <a:xfrm>
          <a:off x="27057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135000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3EF2CF5-4275-44CB-91AF-32D2844F8051}"/>
            </a:ext>
          </a:extLst>
        </xdr:cNvPr>
        <xdr:cNvSpPr txBox="1"/>
      </xdr:nvSpPr>
      <xdr:spPr>
        <a:xfrm>
          <a:off x="18167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107242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3D11CB5-3A22-4786-8943-A5B1EA02642F}"/>
            </a:ext>
          </a:extLst>
        </xdr:cNvPr>
        <xdr:cNvSpPr txBox="1"/>
      </xdr:nvSpPr>
      <xdr:spPr>
        <a:xfrm>
          <a:off x="927744" y="1056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42F3FEB-D869-40EC-944E-29967954C08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7756C21-9936-4310-9093-DAB3628ED97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42926B7-BA2B-4A50-A4AC-058A787A5A3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239FA2F-4042-4A64-9E07-9B7D444E776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0967A3A-A5B4-4264-AA02-4186CC42336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E96058F-7C8F-4369-842E-D986A85FD5F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C8A8483-4BF5-438A-8A64-5C1B589B3AC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425BF1B-721E-440A-A24C-A3BCBDDE399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9CB4CB0-610B-4E05-805F-CBE465DA587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49FC73F-8B96-488F-8205-373042987CA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E63AEE2B-C9CC-4C5B-B498-3B88B2A8086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C1E8CB1-425B-43D3-9767-4365882779B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B991FCEA-896D-4216-B650-28F3B5E00B2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5E434585-3BE4-4820-BDC7-46415AF03C34}"/>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54E3C714-BD6C-4057-98EC-C1B3DCB5044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D9E05A4B-12CE-4498-8C45-9941658561B2}"/>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E6D971C8-3B45-4671-BD48-3649A4F9A54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75177BDF-7844-4006-BBF4-057D73E99F0C}"/>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73461FCA-9A01-4D6B-94FD-BE0FE5EB7A7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C4B8DBCB-F0DD-4A96-A5A7-EB830A9A2D7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83D90B4-136E-4085-861A-F2F4D09D756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F30C4C3C-40E9-45C4-A33E-0400067712B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59DE081F-4ABF-4A42-8B11-A444972C3C4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5B05FB88-18C6-4297-AF42-2D5B8C0B0D17}"/>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BC7B6865-FEA4-4642-BD6C-C46669F152D2}"/>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1EF3F473-2FAB-4A14-8793-684C3F8F8114}"/>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A611503C-A1C9-4168-AB09-76A3A76B1EB5}"/>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AA804C03-053C-4945-9FFF-D7F78D4B9319}"/>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33B095E5-DA07-4607-8843-8479B453FCC4}"/>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05482E45-B70D-4429-9BF2-442E991D645D}"/>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57696C43-D77F-44E1-B0FB-4A8CAF8F66E1}"/>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0CC57376-3DCD-4302-A7E2-A128B3483ACC}"/>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7D104D96-9BA0-472B-9EED-FBC7A8904413}"/>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C3F29A23-1351-4524-B877-97ED8CF7DC5D}"/>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BD4F0F4-FF19-43EB-ABCF-EE5BE7D7E44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B75392D-476F-4360-9992-FBE70F3F3C4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F6273D7-0C85-44D7-A423-5F78D91ADD6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FA4123C-4E20-4EF6-AB46-04D3D5F378F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6124968-C43A-497C-90AB-B4838D55601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104928</xdr:rowOff>
    </xdr:from>
    <xdr:to>
      <xdr:col>55</xdr:col>
      <xdr:colOff>50800</xdr:colOff>
      <xdr:row>64</xdr:row>
      <xdr:rowOff>35078</xdr:rowOff>
    </xdr:to>
    <xdr:sp macro="" textlink="">
      <xdr:nvSpPr>
        <xdr:cNvPr id="244" name="楕円 243">
          <a:extLst>
            <a:ext uri="{FF2B5EF4-FFF2-40B4-BE49-F238E27FC236}">
              <a16:creationId xmlns:a16="http://schemas.microsoft.com/office/drawing/2014/main" id="{BA497463-B1B9-404B-A768-B09198A29FC5}"/>
            </a:ext>
          </a:extLst>
        </xdr:cNvPr>
        <xdr:cNvSpPr/>
      </xdr:nvSpPr>
      <xdr:spPr>
        <a:xfrm>
          <a:off x="10426700" y="1090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19855</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3A5EBC61-6774-4750-AE3E-9B459E4354F3}"/>
            </a:ext>
          </a:extLst>
        </xdr:cNvPr>
        <xdr:cNvSpPr txBox="1"/>
      </xdr:nvSpPr>
      <xdr:spPr>
        <a:xfrm>
          <a:off x="10515600" y="10821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105607</xdr:rowOff>
    </xdr:from>
    <xdr:to>
      <xdr:col>50</xdr:col>
      <xdr:colOff>165100</xdr:colOff>
      <xdr:row>64</xdr:row>
      <xdr:rowOff>35757</xdr:rowOff>
    </xdr:to>
    <xdr:sp macro="" textlink="">
      <xdr:nvSpPr>
        <xdr:cNvPr id="246" name="楕円 245">
          <a:extLst>
            <a:ext uri="{FF2B5EF4-FFF2-40B4-BE49-F238E27FC236}">
              <a16:creationId xmlns:a16="http://schemas.microsoft.com/office/drawing/2014/main" id="{12E207E3-4D80-490D-A3FA-5C72207C90AA}"/>
            </a:ext>
          </a:extLst>
        </xdr:cNvPr>
        <xdr:cNvSpPr/>
      </xdr:nvSpPr>
      <xdr:spPr>
        <a:xfrm>
          <a:off x="9588500" y="1090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155728</xdr:rowOff>
    </xdr:from>
    <xdr:to>
      <xdr:col>55</xdr:col>
      <xdr:colOff>0</xdr:colOff>
      <xdr:row>63</xdr:row>
      <xdr:rowOff>156407</xdr:rowOff>
    </xdr:to>
    <xdr:cxnSp macro="">
      <xdr:nvCxnSpPr>
        <xdr:cNvPr id="247" name="直線コネクタ 246">
          <a:extLst>
            <a:ext uri="{FF2B5EF4-FFF2-40B4-BE49-F238E27FC236}">
              <a16:creationId xmlns:a16="http://schemas.microsoft.com/office/drawing/2014/main" id="{A58887AD-1777-4B71-AB35-A4F24951F5D8}"/>
            </a:ext>
          </a:extLst>
        </xdr:cNvPr>
        <xdr:cNvCxnSpPr/>
      </xdr:nvCxnSpPr>
      <xdr:spPr>
        <a:xfrm flipV="1">
          <a:off x="9639300" y="10957078"/>
          <a:ext cx="838200" cy="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105720</xdr:rowOff>
    </xdr:from>
    <xdr:to>
      <xdr:col>46</xdr:col>
      <xdr:colOff>38100</xdr:colOff>
      <xdr:row>64</xdr:row>
      <xdr:rowOff>35870</xdr:rowOff>
    </xdr:to>
    <xdr:sp macro="" textlink="">
      <xdr:nvSpPr>
        <xdr:cNvPr id="248" name="楕円 247">
          <a:extLst>
            <a:ext uri="{FF2B5EF4-FFF2-40B4-BE49-F238E27FC236}">
              <a16:creationId xmlns:a16="http://schemas.microsoft.com/office/drawing/2014/main" id="{CB63CCB0-FB90-4F76-973C-D73090D3B300}"/>
            </a:ext>
          </a:extLst>
        </xdr:cNvPr>
        <xdr:cNvSpPr/>
      </xdr:nvSpPr>
      <xdr:spPr>
        <a:xfrm>
          <a:off x="8699500" y="1090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156407</xdr:rowOff>
    </xdr:from>
    <xdr:to>
      <xdr:col>50</xdr:col>
      <xdr:colOff>114300</xdr:colOff>
      <xdr:row>63</xdr:row>
      <xdr:rowOff>156520</xdr:rowOff>
    </xdr:to>
    <xdr:cxnSp macro="">
      <xdr:nvCxnSpPr>
        <xdr:cNvPr id="249" name="直線コネクタ 248">
          <a:extLst>
            <a:ext uri="{FF2B5EF4-FFF2-40B4-BE49-F238E27FC236}">
              <a16:creationId xmlns:a16="http://schemas.microsoft.com/office/drawing/2014/main" id="{7B00CB1E-8F14-462D-9F2B-950CA09EF3C3}"/>
            </a:ext>
          </a:extLst>
        </xdr:cNvPr>
        <xdr:cNvCxnSpPr/>
      </xdr:nvCxnSpPr>
      <xdr:spPr>
        <a:xfrm flipV="1">
          <a:off x="8750300" y="10957757"/>
          <a:ext cx="889000" cy="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105891</xdr:rowOff>
    </xdr:from>
    <xdr:to>
      <xdr:col>41</xdr:col>
      <xdr:colOff>101600</xdr:colOff>
      <xdr:row>64</xdr:row>
      <xdr:rowOff>36041</xdr:rowOff>
    </xdr:to>
    <xdr:sp macro="" textlink="">
      <xdr:nvSpPr>
        <xdr:cNvPr id="250" name="楕円 249">
          <a:extLst>
            <a:ext uri="{FF2B5EF4-FFF2-40B4-BE49-F238E27FC236}">
              <a16:creationId xmlns:a16="http://schemas.microsoft.com/office/drawing/2014/main" id="{B109FE98-D253-43BE-AE84-FC6065BC5C7B}"/>
            </a:ext>
          </a:extLst>
        </xdr:cNvPr>
        <xdr:cNvSpPr/>
      </xdr:nvSpPr>
      <xdr:spPr>
        <a:xfrm>
          <a:off x="7810500" y="1090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156520</xdr:rowOff>
    </xdr:from>
    <xdr:to>
      <xdr:col>45</xdr:col>
      <xdr:colOff>177800</xdr:colOff>
      <xdr:row>63</xdr:row>
      <xdr:rowOff>156691</xdr:rowOff>
    </xdr:to>
    <xdr:cxnSp macro="">
      <xdr:nvCxnSpPr>
        <xdr:cNvPr id="251" name="直線コネクタ 250">
          <a:extLst>
            <a:ext uri="{FF2B5EF4-FFF2-40B4-BE49-F238E27FC236}">
              <a16:creationId xmlns:a16="http://schemas.microsoft.com/office/drawing/2014/main" id="{A9D7B113-6237-44CA-935A-0D41312B381F}"/>
            </a:ext>
          </a:extLst>
        </xdr:cNvPr>
        <xdr:cNvCxnSpPr/>
      </xdr:nvCxnSpPr>
      <xdr:spPr>
        <a:xfrm flipV="1">
          <a:off x="7861300" y="10957870"/>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106424</xdr:rowOff>
    </xdr:from>
    <xdr:to>
      <xdr:col>36</xdr:col>
      <xdr:colOff>165100</xdr:colOff>
      <xdr:row>64</xdr:row>
      <xdr:rowOff>36574</xdr:rowOff>
    </xdr:to>
    <xdr:sp macro="" textlink="">
      <xdr:nvSpPr>
        <xdr:cNvPr id="252" name="楕円 251">
          <a:extLst>
            <a:ext uri="{FF2B5EF4-FFF2-40B4-BE49-F238E27FC236}">
              <a16:creationId xmlns:a16="http://schemas.microsoft.com/office/drawing/2014/main" id="{36AA39B6-697E-4400-A7EA-12082F65FF4F}"/>
            </a:ext>
          </a:extLst>
        </xdr:cNvPr>
        <xdr:cNvSpPr/>
      </xdr:nvSpPr>
      <xdr:spPr>
        <a:xfrm>
          <a:off x="6921500" y="1090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156691</xdr:rowOff>
    </xdr:from>
    <xdr:to>
      <xdr:col>41</xdr:col>
      <xdr:colOff>50800</xdr:colOff>
      <xdr:row>63</xdr:row>
      <xdr:rowOff>157224</xdr:rowOff>
    </xdr:to>
    <xdr:cxnSp macro="">
      <xdr:nvCxnSpPr>
        <xdr:cNvPr id="253" name="直線コネクタ 252">
          <a:extLst>
            <a:ext uri="{FF2B5EF4-FFF2-40B4-BE49-F238E27FC236}">
              <a16:creationId xmlns:a16="http://schemas.microsoft.com/office/drawing/2014/main" id="{4F03629D-F538-4157-A5A6-704089D0158A}"/>
            </a:ext>
          </a:extLst>
        </xdr:cNvPr>
        <xdr:cNvCxnSpPr/>
      </xdr:nvCxnSpPr>
      <xdr:spPr>
        <a:xfrm flipV="1">
          <a:off x="6972300" y="10958041"/>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CCF861A7-6FE5-48CD-BA29-651152AB917E}"/>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C3365B10-4A70-4E79-BF9F-41391B904E35}"/>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6E6C80B7-9631-4977-A137-22EEB29DC8AF}"/>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5F9DADFA-3758-405B-82C0-BB84F6514914}"/>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26884</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FF55E84E-FA87-4789-BF6D-B412C8ED94F2}"/>
            </a:ext>
          </a:extLst>
        </xdr:cNvPr>
        <xdr:cNvSpPr txBox="1"/>
      </xdr:nvSpPr>
      <xdr:spPr>
        <a:xfrm>
          <a:off x="9359411" y="1099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26997</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9EAA1FB7-659C-40FB-8C88-ED24E8F676F9}"/>
            </a:ext>
          </a:extLst>
        </xdr:cNvPr>
        <xdr:cNvSpPr txBox="1"/>
      </xdr:nvSpPr>
      <xdr:spPr>
        <a:xfrm>
          <a:off x="8483111" y="1099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27168</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93C76628-FAC4-47B4-AA2E-94698D73D458}"/>
            </a:ext>
          </a:extLst>
        </xdr:cNvPr>
        <xdr:cNvSpPr txBox="1"/>
      </xdr:nvSpPr>
      <xdr:spPr>
        <a:xfrm>
          <a:off x="7594111" y="1099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27701</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FA08EF4A-49F4-4D49-AC19-FEF4122D0464}"/>
            </a:ext>
          </a:extLst>
        </xdr:cNvPr>
        <xdr:cNvSpPr txBox="1"/>
      </xdr:nvSpPr>
      <xdr:spPr>
        <a:xfrm>
          <a:off x="6705111" y="1100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FC507E56-F81A-4603-BAE7-BEF5BBCA2F8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8DEBCDCE-D287-4EF9-97D2-351F6CA32E8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24A4469D-6BD4-4822-AEA2-7F4F4F7D321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F9A4D0C-0874-451E-AD63-A6F729F0517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68BF8ABE-9EA0-4AD5-BAD8-3658F3D9447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432551C-31FE-4D5B-AD07-1989FE15D03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AB2527C6-C6C7-4F93-9EFD-2E7000B7494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CA3639A3-4BC3-4381-A866-A2A13D58816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6449ED54-82C5-4971-9935-B5DE2429DDA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D352B0CE-90E5-4B09-BE71-3B40AF05B3E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91269861-FF1B-48ED-BBAF-37F2302E2EE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5D172FF5-79DE-4D58-A0CE-B0F10829213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5D36127A-035B-4C60-8EAC-3D8F7C1A244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9FD4A9E5-7445-4559-B5E2-364799C4AFD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8C8AAE04-92CA-49E4-8317-E0FA58999A7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C3657957-B367-4CE7-BD90-50319F3C3E25}"/>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E6CC70EA-8C0B-4FCB-84CC-F9A2CF554B4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249DF77C-8BCB-4375-B651-0D8C8232C95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858EA1B5-C9C4-46C8-94EE-D195676C17F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87DA4B19-C761-4722-8DE8-301DF253BDE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F36C05C1-D5EA-4819-AE76-38069E5E4CA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21B99453-C506-49F4-98F9-F50C9822A07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6C98C9BF-242C-4A1E-9D49-2DC812AB87B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FAFBCB29-8752-4DAD-B7CC-6A1EF424406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1578A84B-BA0D-4A81-AC28-FFD9BF8DE33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60E7FE70-DBAD-4A7E-BA43-EFF116AF224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4532E3E2-DBA2-4919-836B-12891DEE2A4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CAB183FD-6110-453D-8461-D044DD3400F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FD30704A-55F2-40DB-B967-573BBCC3ABF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6ACDDBC3-31B4-4567-B9E2-204953E213B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0E812F2D-7C33-4833-8B08-59539127949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DDB3202C-20FF-4B82-8390-493C6A80375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1C8104E9-217E-408B-A79D-CFEF66D2D5B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2E034550-A394-40D4-8281-92B3A27FF8D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AFAD25D4-A3DF-4313-9342-AEA93B3F973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F2CC715F-DB38-4CD5-B591-BE21B5BEE12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ABDD790B-BAB5-4899-BBAE-418C2FDCB6D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5B216673-116A-4117-A068-D6A6AE333D7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B863EC80-7F87-485A-8008-5AAF84EB5CA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29FCB187-370D-40D4-8035-6211A656F60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66E0CC1F-72E5-43EB-9775-EE3376D3C48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ED2DF5FE-AB7F-4A57-A713-FE196830FAC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15CEB75F-D6C7-496A-9C9C-8400B5F096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1019DD05-FED0-4AD4-B80E-53B9A251ADC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171A12CD-289B-4585-BED3-A7B070FC735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7291E4CB-9A52-4493-BD57-86EFB511EA4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D8937079-301A-4569-8A05-AC46B1BB389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E23747CB-CB5E-4703-B0D9-F8E402ADE36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E4D68810-1096-44FB-AD14-AE98F3B0E0B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0F1738FE-96F7-4A4C-8385-C72430895B4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29E5FC04-89B0-4BE6-93B0-ED88DA6AECE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B32034A4-1B7D-4E28-9DFB-5C1847E81A1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4" name="テキスト ボックス 313">
          <a:extLst>
            <a:ext uri="{FF2B5EF4-FFF2-40B4-BE49-F238E27FC236}">
              <a16:creationId xmlns:a16="http://schemas.microsoft.com/office/drawing/2014/main" id="{CA2F8A40-5875-43A6-9A0D-0AD477177B0D}"/>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16799E44-B3B3-46D2-A2A1-411E16B2A19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CB172DE9-9C2D-4F95-B667-4D0F1A842B4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7" name="直線コネクタ 316">
          <a:extLst>
            <a:ext uri="{FF2B5EF4-FFF2-40B4-BE49-F238E27FC236}">
              <a16:creationId xmlns:a16="http://schemas.microsoft.com/office/drawing/2014/main" id="{10B54834-BDDE-4FFA-8377-1C49C228A507}"/>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77B4DCAF-A640-4B5B-AB68-527FA012BCA7}"/>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9" name="直線コネクタ 318">
          <a:extLst>
            <a:ext uri="{FF2B5EF4-FFF2-40B4-BE49-F238E27FC236}">
              <a16:creationId xmlns:a16="http://schemas.microsoft.com/office/drawing/2014/main" id="{113278C7-140E-4D52-8BBE-52CD18E05677}"/>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20" name="【認定こども園・幼稚園・保育所】&#10;有形固定資産減価償却率最大値テキスト">
          <a:extLst>
            <a:ext uri="{FF2B5EF4-FFF2-40B4-BE49-F238E27FC236}">
              <a16:creationId xmlns:a16="http://schemas.microsoft.com/office/drawing/2014/main" id="{6D38C1CD-536E-4400-B5A2-7B49C521B0A5}"/>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21" name="直線コネクタ 320">
          <a:extLst>
            <a:ext uri="{FF2B5EF4-FFF2-40B4-BE49-F238E27FC236}">
              <a16:creationId xmlns:a16="http://schemas.microsoft.com/office/drawing/2014/main" id="{01C92526-46B2-4DCB-8B53-177691C0B902}"/>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883943D5-BFEE-4D24-A0BC-800AB6470353}"/>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323" name="フローチャート: 判断 322">
          <a:extLst>
            <a:ext uri="{FF2B5EF4-FFF2-40B4-BE49-F238E27FC236}">
              <a16:creationId xmlns:a16="http://schemas.microsoft.com/office/drawing/2014/main" id="{1BD1B5F6-26E7-431B-A7E9-FC9587E8E9F6}"/>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324" name="フローチャート: 判断 323">
          <a:extLst>
            <a:ext uri="{FF2B5EF4-FFF2-40B4-BE49-F238E27FC236}">
              <a16:creationId xmlns:a16="http://schemas.microsoft.com/office/drawing/2014/main" id="{95041036-5AD3-4111-A0CF-A55A380FB71D}"/>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325" name="フローチャート: 判断 324">
          <a:extLst>
            <a:ext uri="{FF2B5EF4-FFF2-40B4-BE49-F238E27FC236}">
              <a16:creationId xmlns:a16="http://schemas.microsoft.com/office/drawing/2014/main" id="{1B31110E-B099-41EF-BE0F-D8D345E7F416}"/>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326" name="フローチャート: 判断 325">
          <a:extLst>
            <a:ext uri="{FF2B5EF4-FFF2-40B4-BE49-F238E27FC236}">
              <a16:creationId xmlns:a16="http://schemas.microsoft.com/office/drawing/2014/main" id="{7D6A076E-8327-40F0-820A-A0E4114D9432}"/>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327" name="フローチャート: 判断 326">
          <a:extLst>
            <a:ext uri="{FF2B5EF4-FFF2-40B4-BE49-F238E27FC236}">
              <a16:creationId xmlns:a16="http://schemas.microsoft.com/office/drawing/2014/main" id="{68B4B9C0-9A50-46CE-9FB2-D45325C3FAF2}"/>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D27242A7-F783-4F1A-BFD7-C4EB035C117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6EF03965-B12C-45D7-92D3-2287AA6842E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C7B6B94E-F5BE-4EC8-994F-87E7D683E5E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47CC4366-784B-41C3-BD48-391D9F1612E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7032E31A-B0A2-46BE-B490-3A97188B52F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154940</xdr:rowOff>
    </xdr:from>
    <xdr:to>
      <xdr:col>85</xdr:col>
      <xdr:colOff>177800</xdr:colOff>
      <xdr:row>38</xdr:row>
      <xdr:rowOff>85090</xdr:rowOff>
    </xdr:to>
    <xdr:sp macro="" textlink="">
      <xdr:nvSpPr>
        <xdr:cNvPr id="333" name="楕円 332">
          <a:extLst>
            <a:ext uri="{FF2B5EF4-FFF2-40B4-BE49-F238E27FC236}">
              <a16:creationId xmlns:a16="http://schemas.microsoft.com/office/drawing/2014/main" id="{799B0910-2463-4321-8162-ECBE5C904DF1}"/>
            </a:ext>
          </a:extLst>
        </xdr:cNvPr>
        <xdr:cNvSpPr/>
      </xdr:nvSpPr>
      <xdr:spPr>
        <a:xfrm>
          <a:off x="162687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133367</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5FB8AAEA-6B82-4467-B831-6EB0B1B1B703}"/>
            </a:ext>
          </a:extLst>
        </xdr:cNvPr>
        <xdr:cNvSpPr txBox="1"/>
      </xdr:nvSpPr>
      <xdr:spPr>
        <a:xfrm>
          <a:off x="16357600"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134620</xdr:rowOff>
    </xdr:from>
    <xdr:to>
      <xdr:col>81</xdr:col>
      <xdr:colOff>101600</xdr:colOff>
      <xdr:row>38</xdr:row>
      <xdr:rowOff>64770</xdr:rowOff>
    </xdr:to>
    <xdr:sp macro="" textlink="">
      <xdr:nvSpPr>
        <xdr:cNvPr id="335" name="楕円 334">
          <a:extLst>
            <a:ext uri="{FF2B5EF4-FFF2-40B4-BE49-F238E27FC236}">
              <a16:creationId xmlns:a16="http://schemas.microsoft.com/office/drawing/2014/main" id="{4F6D23EB-D6A6-4701-BC9F-8E709856C34D}"/>
            </a:ext>
          </a:extLst>
        </xdr:cNvPr>
        <xdr:cNvSpPr/>
      </xdr:nvSpPr>
      <xdr:spPr>
        <a:xfrm>
          <a:off x="15430500" y="647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13970</xdr:rowOff>
    </xdr:from>
    <xdr:to>
      <xdr:col>85</xdr:col>
      <xdr:colOff>127000</xdr:colOff>
      <xdr:row>38</xdr:row>
      <xdr:rowOff>34290</xdr:rowOff>
    </xdr:to>
    <xdr:cxnSp macro="">
      <xdr:nvCxnSpPr>
        <xdr:cNvPr id="336" name="直線コネクタ 335">
          <a:extLst>
            <a:ext uri="{FF2B5EF4-FFF2-40B4-BE49-F238E27FC236}">
              <a16:creationId xmlns:a16="http://schemas.microsoft.com/office/drawing/2014/main" id="{DC8010E6-467C-4C60-A7FF-54C39DDC9799}"/>
            </a:ext>
          </a:extLst>
        </xdr:cNvPr>
        <xdr:cNvCxnSpPr/>
      </xdr:nvCxnSpPr>
      <xdr:spPr>
        <a:xfrm>
          <a:off x="15481300" y="652907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113030</xdr:rowOff>
    </xdr:from>
    <xdr:to>
      <xdr:col>76</xdr:col>
      <xdr:colOff>165100</xdr:colOff>
      <xdr:row>38</xdr:row>
      <xdr:rowOff>43180</xdr:rowOff>
    </xdr:to>
    <xdr:sp macro="" textlink="">
      <xdr:nvSpPr>
        <xdr:cNvPr id="337" name="楕円 336">
          <a:extLst>
            <a:ext uri="{FF2B5EF4-FFF2-40B4-BE49-F238E27FC236}">
              <a16:creationId xmlns:a16="http://schemas.microsoft.com/office/drawing/2014/main" id="{63D8E11C-96B5-45B6-83B4-AD83A9521B27}"/>
            </a:ext>
          </a:extLst>
        </xdr:cNvPr>
        <xdr:cNvSpPr/>
      </xdr:nvSpPr>
      <xdr:spPr>
        <a:xfrm>
          <a:off x="14541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163830</xdr:rowOff>
    </xdr:from>
    <xdr:to>
      <xdr:col>81</xdr:col>
      <xdr:colOff>50800</xdr:colOff>
      <xdr:row>38</xdr:row>
      <xdr:rowOff>13970</xdr:rowOff>
    </xdr:to>
    <xdr:cxnSp macro="">
      <xdr:nvCxnSpPr>
        <xdr:cNvPr id="338" name="直線コネクタ 337">
          <a:extLst>
            <a:ext uri="{FF2B5EF4-FFF2-40B4-BE49-F238E27FC236}">
              <a16:creationId xmlns:a16="http://schemas.microsoft.com/office/drawing/2014/main" id="{36F81BF7-8DB7-4BD3-8549-D6AC795722FB}"/>
            </a:ext>
          </a:extLst>
        </xdr:cNvPr>
        <xdr:cNvCxnSpPr/>
      </xdr:nvCxnSpPr>
      <xdr:spPr>
        <a:xfrm>
          <a:off x="14592300" y="650748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87630</xdr:rowOff>
    </xdr:from>
    <xdr:to>
      <xdr:col>72</xdr:col>
      <xdr:colOff>38100</xdr:colOff>
      <xdr:row>38</xdr:row>
      <xdr:rowOff>17780</xdr:rowOff>
    </xdr:to>
    <xdr:sp macro="" textlink="">
      <xdr:nvSpPr>
        <xdr:cNvPr id="339" name="楕円 338">
          <a:extLst>
            <a:ext uri="{FF2B5EF4-FFF2-40B4-BE49-F238E27FC236}">
              <a16:creationId xmlns:a16="http://schemas.microsoft.com/office/drawing/2014/main" id="{450B59DE-2066-4F20-B91E-554B7AC2DEE0}"/>
            </a:ext>
          </a:extLst>
        </xdr:cNvPr>
        <xdr:cNvSpPr/>
      </xdr:nvSpPr>
      <xdr:spPr>
        <a:xfrm>
          <a:off x="136525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138430</xdr:rowOff>
    </xdr:from>
    <xdr:to>
      <xdr:col>76</xdr:col>
      <xdr:colOff>114300</xdr:colOff>
      <xdr:row>37</xdr:row>
      <xdr:rowOff>163830</xdr:rowOff>
    </xdr:to>
    <xdr:cxnSp macro="">
      <xdr:nvCxnSpPr>
        <xdr:cNvPr id="340" name="直線コネクタ 339">
          <a:extLst>
            <a:ext uri="{FF2B5EF4-FFF2-40B4-BE49-F238E27FC236}">
              <a16:creationId xmlns:a16="http://schemas.microsoft.com/office/drawing/2014/main" id="{D534B5E4-2023-46B9-8E67-00904D679CCF}"/>
            </a:ext>
          </a:extLst>
        </xdr:cNvPr>
        <xdr:cNvCxnSpPr/>
      </xdr:nvCxnSpPr>
      <xdr:spPr>
        <a:xfrm>
          <a:off x="13703300" y="648208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62230</xdr:rowOff>
    </xdr:from>
    <xdr:to>
      <xdr:col>67</xdr:col>
      <xdr:colOff>101600</xdr:colOff>
      <xdr:row>37</xdr:row>
      <xdr:rowOff>163830</xdr:rowOff>
    </xdr:to>
    <xdr:sp macro="" textlink="">
      <xdr:nvSpPr>
        <xdr:cNvPr id="341" name="楕円 340">
          <a:extLst>
            <a:ext uri="{FF2B5EF4-FFF2-40B4-BE49-F238E27FC236}">
              <a16:creationId xmlns:a16="http://schemas.microsoft.com/office/drawing/2014/main" id="{BAD8D263-4A0F-468A-8FC8-2C3FBA07AF2F}"/>
            </a:ext>
          </a:extLst>
        </xdr:cNvPr>
        <xdr:cNvSpPr/>
      </xdr:nvSpPr>
      <xdr:spPr>
        <a:xfrm>
          <a:off x="12763500" y="640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113030</xdr:rowOff>
    </xdr:from>
    <xdr:to>
      <xdr:col>71</xdr:col>
      <xdr:colOff>177800</xdr:colOff>
      <xdr:row>37</xdr:row>
      <xdr:rowOff>138430</xdr:rowOff>
    </xdr:to>
    <xdr:cxnSp macro="">
      <xdr:nvCxnSpPr>
        <xdr:cNvPr id="342" name="直線コネクタ 341">
          <a:extLst>
            <a:ext uri="{FF2B5EF4-FFF2-40B4-BE49-F238E27FC236}">
              <a16:creationId xmlns:a16="http://schemas.microsoft.com/office/drawing/2014/main" id="{72FB526C-C809-4213-A8FF-2BE220575145}"/>
            </a:ext>
          </a:extLst>
        </xdr:cNvPr>
        <xdr:cNvCxnSpPr/>
      </xdr:nvCxnSpPr>
      <xdr:spPr>
        <a:xfrm>
          <a:off x="12814300" y="645668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75BAC2FF-AA5E-4A92-BD57-408A55D9B3A5}"/>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08D3FFB4-0CE9-4C29-B9C4-01E21494B255}"/>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B3A20DE1-11C2-46B0-897C-19AD9AF35609}"/>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B5F77FD0-0F9E-444F-986E-D0A1091FD291}"/>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55897</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5C5EB7BF-21B6-469C-8E6B-62BF00751F88}"/>
            </a:ext>
          </a:extLst>
        </xdr:cNvPr>
        <xdr:cNvSpPr txBox="1"/>
      </xdr:nvSpPr>
      <xdr:spPr>
        <a:xfrm>
          <a:off x="15266044" y="6570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34307</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757F0535-841D-443D-A630-C9AF972907A9}"/>
            </a:ext>
          </a:extLst>
        </xdr:cNvPr>
        <xdr:cNvSpPr txBox="1"/>
      </xdr:nvSpPr>
      <xdr:spPr>
        <a:xfrm>
          <a:off x="143897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8907</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ADA0C609-A381-4788-AE6A-0CBCD44F12D5}"/>
            </a:ext>
          </a:extLst>
        </xdr:cNvPr>
        <xdr:cNvSpPr txBox="1"/>
      </xdr:nvSpPr>
      <xdr:spPr>
        <a:xfrm>
          <a:off x="13500744" y="6524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154957</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0D8FB703-8CC9-4085-8C83-AF69ABB71B61}"/>
            </a:ext>
          </a:extLst>
        </xdr:cNvPr>
        <xdr:cNvSpPr txBox="1"/>
      </xdr:nvSpPr>
      <xdr:spPr>
        <a:xfrm>
          <a:off x="12611744" y="649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687FF906-CD55-4CAA-BCB4-A75279FA680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FFED9E92-1110-4679-A6E8-8F321BF0BA2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9E728A13-2EF7-41C8-8B1A-B69C6F5D9E9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B75A0EB0-C74B-46F2-B9E6-563853B4FBF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2F301F58-F35F-4F6C-B071-7E389437E0F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8D4DCC15-6EC5-43B6-90B0-4E957C555BA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A9D7BD40-B3B4-4465-B5E6-EB6AC1B7FD8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A16ED29B-5F92-4F42-BDEE-6B9194A9FD3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24792FA8-68BF-49EB-87C2-17E3003CB90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A4F24FB0-117C-4471-BCC2-2EC7E702A33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8CCC1A84-9C83-4C35-B9FA-8AEA8D6BEDF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a:extLst>
            <a:ext uri="{FF2B5EF4-FFF2-40B4-BE49-F238E27FC236}">
              <a16:creationId xmlns:a16="http://schemas.microsoft.com/office/drawing/2014/main" id="{290CE159-2411-4B58-ADD6-1EDAF44C2738}"/>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2AE9BEDF-AD2B-41C8-A32B-C18B8126221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a:extLst>
            <a:ext uri="{FF2B5EF4-FFF2-40B4-BE49-F238E27FC236}">
              <a16:creationId xmlns:a16="http://schemas.microsoft.com/office/drawing/2014/main" id="{2B9DB0DC-A386-4508-8DE6-BC3AF31C96DD}"/>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EE899FAD-862B-4FA7-AC03-31EF4180A4C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a:extLst>
            <a:ext uri="{FF2B5EF4-FFF2-40B4-BE49-F238E27FC236}">
              <a16:creationId xmlns:a16="http://schemas.microsoft.com/office/drawing/2014/main" id="{875D1CC4-4CBD-4486-A03B-4A6920E9EDD7}"/>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1FB20CE6-06D5-492E-A874-3FFF41C823D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a:extLst>
            <a:ext uri="{FF2B5EF4-FFF2-40B4-BE49-F238E27FC236}">
              <a16:creationId xmlns:a16="http://schemas.microsoft.com/office/drawing/2014/main" id="{61E4B587-13E9-4B69-88D3-9CCD016210AB}"/>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EB8B8F2A-17EB-40AC-B363-3BBB4D42F24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284AD22D-3AA5-4BF1-8643-6B9334BD068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D915BCF3-C540-4004-AFB9-B8E8695CF67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372" name="直線コネクタ 371">
          <a:extLst>
            <a:ext uri="{FF2B5EF4-FFF2-40B4-BE49-F238E27FC236}">
              <a16:creationId xmlns:a16="http://schemas.microsoft.com/office/drawing/2014/main" id="{1B9D171F-22DF-4FBB-BDDE-A283D2FEF645}"/>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689487A0-FD42-4265-A9D0-26FE91399339}"/>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374" name="直線コネクタ 373">
          <a:extLst>
            <a:ext uri="{FF2B5EF4-FFF2-40B4-BE49-F238E27FC236}">
              <a16:creationId xmlns:a16="http://schemas.microsoft.com/office/drawing/2014/main" id="{EB5945B4-4F10-4801-B989-40F3817A4E49}"/>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F71B9112-0DA5-4016-B821-F3D439B98BCD}"/>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376" name="直線コネクタ 375">
          <a:extLst>
            <a:ext uri="{FF2B5EF4-FFF2-40B4-BE49-F238E27FC236}">
              <a16:creationId xmlns:a16="http://schemas.microsoft.com/office/drawing/2014/main" id="{F1AE9540-4584-44C4-923C-63C561B5BC0A}"/>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384657DD-01BA-47E6-A34B-0951B0DE00BE}"/>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378" name="フローチャート: 判断 377">
          <a:extLst>
            <a:ext uri="{FF2B5EF4-FFF2-40B4-BE49-F238E27FC236}">
              <a16:creationId xmlns:a16="http://schemas.microsoft.com/office/drawing/2014/main" id="{0A4FB413-FD37-4A91-9256-BA0D4809706F}"/>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379" name="フローチャート: 判断 378">
          <a:extLst>
            <a:ext uri="{FF2B5EF4-FFF2-40B4-BE49-F238E27FC236}">
              <a16:creationId xmlns:a16="http://schemas.microsoft.com/office/drawing/2014/main" id="{71C5DB03-B1D6-4B09-B881-122EFD21E7D5}"/>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380" name="フローチャート: 判断 379">
          <a:extLst>
            <a:ext uri="{FF2B5EF4-FFF2-40B4-BE49-F238E27FC236}">
              <a16:creationId xmlns:a16="http://schemas.microsoft.com/office/drawing/2014/main" id="{DA2DB028-3D4F-466E-9C71-15A804FFADFD}"/>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381" name="フローチャート: 判断 380">
          <a:extLst>
            <a:ext uri="{FF2B5EF4-FFF2-40B4-BE49-F238E27FC236}">
              <a16:creationId xmlns:a16="http://schemas.microsoft.com/office/drawing/2014/main" id="{87C5B4FA-1A25-43DE-BE33-81369C3C6575}"/>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382" name="フローチャート: 判断 381">
          <a:extLst>
            <a:ext uri="{FF2B5EF4-FFF2-40B4-BE49-F238E27FC236}">
              <a16:creationId xmlns:a16="http://schemas.microsoft.com/office/drawing/2014/main" id="{57AD6AC9-625E-4F49-BA95-31351EF3B903}"/>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B27C071A-FA34-4858-9E50-CDFDE526B99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D8CAAE7E-53DA-4C9A-BCFD-767CBECE6D5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5A0D4166-C772-49B6-B402-D2364A09C46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46B1D822-1577-4EE4-82AD-F6BE4B2A344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286359F4-6872-455A-9020-D10B6699AC3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61976</xdr:rowOff>
    </xdr:from>
    <xdr:to>
      <xdr:col>116</xdr:col>
      <xdr:colOff>114300</xdr:colOff>
      <xdr:row>39</xdr:row>
      <xdr:rowOff>163576</xdr:rowOff>
    </xdr:to>
    <xdr:sp macro="" textlink="">
      <xdr:nvSpPr>
        <xdr:cNvPr id="388" name="楕円 387">
          <a:extLst>
            <a:ext uri="{FF2B5EF4-FFF2-40B4-BE49-F238E27FC236}">
              <a16:creationId xmlns:a16="http://schemas.microsoft.com/office/drawing/2014/main" id="{74817A31-C4A5-4C7B-A947-0E6231D5A45C}"/>
            </a:ext>
          </a:extLst>
        </xdr:cNvPr>
        <xdr:cNvSpPr/>
      </xdr:nvSpPr>
      <xdr:spPr>
        <a:xfrm>
          <a:off x="22110700" y="674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84853</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3F33AFF0-0F20-4140-8614-E611630CE84D}"/>
            </a:ext>
          </a:extLst>
        </xdr:cNvPr>
        <xdr:cNvSpPr txBox="1"/>
      </xdr:nvSpPr>
      <xdr:spPr>
        <a:xfrm>
          <a:off x="22199600" y="659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66548</xdr:rowOff>
    </xdr:from>
    <xdr:to>
      <xdr:col>112</xdr:col>
      <xdr:colOff>38100</xdr:colOff>
      <xdr:row>39</xdr:row>
      <xdr:rowOff>168148</xdr:rowOff>
    </xdr:to>
    <xdr:sp macro="" textlink="">
      <xdr:nvSpPr>
        <xdr:cNvPr id="390" name="楕円 389">
          <a:extLst>
            <a:ext uri="{FF2B5EF4-FFF2-40B4-BE49-F238E27FC236}">
              <a16:creationId xmlns:a16="http://schemas.microsoft.com/office/drawing/2014/main" id="{15C27EAF-591A-43F5-A69A-5CEF9DA94C25}"/>
            </a:ext>
          </a:extLst>
        </xdr:cNvPr>
        <xdr:cNvSpPr/>
      </xdr:nvSpPr>
      <xdr:spPr>
        <a:xfrm>
          <a:off x="21272500" y="675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112776</xdr:rowOff>
    </xdr:from>
    <xdr:to>
      <xdr:col>116</xdr:col>
      <xdr:colOff>63500</xdr:colOff>
      <xdr:row>39</xdr:row>
      <xdr:rowOff>117348</xdr:rowOff>
    </xdr:to>
    <xdr:cxnSp macro="">
      <xdr:nvCxnSpPr>
        <xdr:cNvPr id="391" name="直線コネクタ 390">
          <a:extLst>
            <a:ext uri="{FF2B5EF4-FFF2-40B4-BE49-F238E27FC236}">
              <a16:creationId xmlns:a16="http://schemas.microsoft.com/office/drawing/2014/main" id="{7FC147AA-78B9-46BC-A117-FE971FDAE4E3}"/>
            </a:ext>
          </a:extLst>
        </xdr:cNvPr>
        <xdr:cNvCxnSpPr/>
      </xdr:nvCxnSpPr>
      <xdr:spPr>
        <a:xfrm flipV="1">
          <a:off x="21323300" y="679932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66548</xdr:rowOff>
    </xdr:from>
    <xdr:to>
      <xdr:col>107</xdr:col>
      <xdr:colOff>101600</xdr:colOff>
      <xdr:row>39</xdr:row>
      <xdr:rowOff>168148</xdr:rowOff>
    </xdr:to>
    <xdr:sp macro="" textlink="">
      <xdr:nvSpPr>
        <xdr:cNvPr id="392" name="楕円 391">
          <a:extLst>
            <a:ext uri="{FF2B5EF4-FFF2-40B4-BE49-F238E27FC236}">
              <a16:creationId xmlns:a16="http://schemas.microsoft.com/office/drawing/2014/main" id="{15AC9384-2EFA-45C2-851F-043F25B8CCD9}"/>
            </a:ext>
          </a:extLst>
        </xdr:cNvPr>
        <xdr:cNvSpPr/>
      </xdr:nvSpPr>
      <xdr:spPr>
        <a:xfrm>
          <a:off x="20383500" y="675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117348</xdr:rowOff>
    </xdr:from>
    <xdr:to>
      <xdr:col>111</xdr:col>
      <xdr:colOff>177800</xdr:colOff>
      <xdr:row>39</xdr:row>
      <xdr:rowOff>117348</xdr:rowOff>
    </xdr:to>
    <xdr:cxnSp macro="">
      <xdr:nvCxnSpPr>
        <xdr:cNvPr id="393" name="直線コネクタ 392">
          <a:extLst>
            <a:ext uri="{FF2B5EF4-FFF2-40B4-BE49-F238E27FC236}">
              <a16:creationId xmlns:a16="http://schemas.microsoft.com/office/drawing/2014/main" id="{0674E15C-10D7-472A-8483-12DBCF8227C2}"/>
            </a:ext>
          </a:extLst>
        </xdr:cNvPr>
        <xdr:cNvCxnSpPr/>
      </xdr:nvCxnSpPr>
      <xdr:spPr>
        <a:xfrm>
          <a:off x="20434300" y="68038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66548</xdr:rowOff>
    </xdr:from>
    <xdr:to>
      <xdr:col>102</xdr:col>
      <xdr:colOff>165100</xdr:colOff>
      <xdr:row>39</xdr:row>
      <xdr:rowOff>168148</xdr:rowOff>
    </xdr:to>
    <xdr:sp macro="" textlink="">
      <xdr:nvSpPr>
        <xdr:cNvPr id="394" name="楕円 393">
          <a:extLst>
            <a:ext uri="{FF2B5EF4-FFF2-40B4-BE49-F238E27FC236}">
              <a16:creationId xmlns:a16="http://schemas.microsoft.com/office/drawing/2014/main" id="{10149EEF-BA4E-4AB9-9EDA-3D4CB27F1B50}"/>
            </a:ext>
          </a:extLst>
        </xdr:cNvPr>
        <xdr:cNvSpPr/>
      </xdr:nvSpPr>
      <xdr:spPr>
        <a:xfrm>
          <a:off x="19494500" y="675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117348</xdr:rowOff>
    </xdr:from>
    <xdr:to>
      <xdr:col>107</xdr:col>
      <xdr:colOff>50800</xdr:colOff>
      <xdr:row>39</xdr:row>
      <xdr:rowOff>117348</xdr:rowOff>
    </xdr:to>
    <xdr:cxnSp macro="">
      <xdr:nvCxnSpPr>
        <xdr:cNvPr id="395" name="直線コネクタ 394">
          <a:extLst>
            <a:ext uri="{FF2B5EF4-FFF2-40B4-BE49-F238E27FC236}">
              <a16:creationId xmlns:a16="http://schemas.microsoft.com/office/drawing/2014/main" id="{42A2BA3E-14B4-4479-A9A8-B76FFE2774A6}"/>
            </a:ext>
          </a:extLst>
        </xdr:cNvPr>
        <xdr:cNvCxnSpPr/>
      </xdr:nvCxnSpPr>
      <xdr:spPr>
        <a:xfrm>
          <a:off x="19545300" y="68038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68834</xdr:rowOff>
    </xdr:from>
    <xdr:to>
      <xdr:col>98</xdr:col>
      <xdr:colOff>38100</xdr:colOff>
      <xdr:row>39</xdr:row>
      <xdr:rowOff>170434</xdr:rowOff>
    </xdr:to>
    <xdr:sp macro="" textlink="">
      <xdr:nvSpPr>
        <xdr:cNvPr id="396" name="楕円 395">
          <a:extLst>
            <a:ext uri="{FF2B5EF4-FFF2-40B4-BE49-F238E27FC236}">
              <a16:creationId xmlns:a16="http://schemas.microsoft.com/office/drawing/2014/main" id="{6C4D1451-A744-4DE9-957E-819F9F89A14A}"/>
            </a:ext>
          </a:extLst>
        </xdr:cNvPr>
        <xdr:cNvSpPr/>
      </xdr:nvSpPr>
      <xdr:spPr>
        <a:xfrm>
          <a:off x="18605500" y="675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117348</xdr:rowOff>
    </xdr:from>
    <xdr:to>
      <xdr:col>102</xdr:col>
      <xdr:colOff>114300</xdr:colOff>
      <xdr:row>39</xdr:row>
      <xdr:rowOff>119634</xdr:rowOff>
    </xdr:to>
    <xdr:cxnSp macro="">
      <xdr:nvCxnSpPr>
        <xdr:cNvPr id="397" name="直線コネクタ 396">
          <a:extLst>
            <a:ext uri="{FF2B5EF4-FFF2-40B4-BE49-F238E27FC236}">
              <a16:creationId xmlns:a16="http://schemas.microsoft.com/office/drawing/2014/main" id="{EE53E99C-3D3E-4B0D-AE45-7888523248DD}"/>
            </a:ext>
          </a:extLst>
        </xdr:cNvPr>
        <xdr:cNvCxnSpPr/>
      </xdr:nvCxnSpPr>
      <xdr:spPr>
        <a:xfrm flipV="1">
          <a:off x="18656300" y="680389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CF19E18B-ED60-433F-AD87-4524672B9DB7}"/>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53042C0E-B260-4839-A9FD-953633139B2F}"/>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32135F63-C221-4FBF-AA5B-B86D4CB0C479}"/>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FA471E16-9FB3-4DF3-9F8C-D55FFC122662}"/>
            </a:ext>
          </a:extLst>
        </xdr:cNvPr>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13225</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96B28D57-3AF7-435F-A6AB-A04C42C9B337}"/>
            </a:ext>
          </a:extLst>
        </xdr:cNvPr>
        <xdr:cNvSpPr txBox="1"/>
      </xdr:nvSpPr>
      <xdr:spPr>
        <a:xfrm>
          <a:off x="21075727" y="652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13225</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D991F82B-070E-4BB2-9AB3-ACAD2F262900}"/>
            </a:ext>
          </a:extLst>
        </xdr:cNvPr>
        <xdr:cNvSpPr txBox="1"/>
      </xdr:nvSpPr>
      <xdr:spPr>
        <a:xfrm>
          <a:off x="20199427" y="652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13225</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32E58717-1483-4E0D-B86E-D6854FB655FC}"/>
            </a:ext>
          </a:extLst>
        </xdr:cNvPr>
        <xdr:cNvSpPr txBox="1"/>
      </xdr:nvSpPr>
      <xdr:spPr>
        <a:xfrm>
          <a:off x="19310427" y="652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15511</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02F0FEC7-B1C7-46E2-B19E-356EB4E9F40B}"/>
            </a:ext>
          </a:extLst>
        </xdr:cNvPr>
        <xdr:cNvSpPr txBox="1"/>
      </xdr:nvSpPr>
      <xdr:spPr>
        <a:xfrm>
          <a:off x="18421427" y="653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DC00F515-DCB3-4B5D-871F-6EFF0EB4B84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C87FEF2A-0548-4029-82A7-FCFACCF5304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7B6B4D8B-B1AA-48B9-B3CC-9EC6C605199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7FC38E42-7B8A-497F-B487-4068D3DC617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9AAD7E45-9A60-429C-8E17-A5756C73B41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3F6DA4E8-5056-4C74-AF93-4667E9E42DB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6725AB44-3BC5-42CB-A004-E1AA06E3D23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275D30C3-81C0-4B51-A3EB-328F6AAAD75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B9BB1BE3-9962-4AC4-869C-71196B986BE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70E9C29A-F446-4A2D-92DA-8E197522895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EA85EB28-1B3E-408E-AC2B-DD9CD4A56EF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a:extLst>
            <a:ext uri="{FF2B5EF4-FFF2-40B4-BE49-F238E27FC236}">
              <a16:creationId xmlns:a16="http://schemas.microsoft.com/office/drawing/2014/main" id="{3F05F76A-DBCB-4EB5-88BF-8CF0426AD6DF}"/>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a:extLst>
            <a:ext uri="{FF2B5EF4-FFF2-40B4-BE49-F238E27FC236}">
              <a16:creationId xmlns:a16="http://schemas.microsoft.com/office/drawing/2014/main" id="{B478563C-12B7-4E87-9E77-43D08D14814D}"/>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a:extLst>
            <a:ext uri="{FF2B5EF4-FFF2-40B4-BE49-F238E27FC236}">
              <a16:creationId xmlns:a16="http://schemas.microsoft.com/office/drawing/2014/main" id="{73231B7D-A27F-4790-82E8-4458DB7DFD14}"/>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a:extLst>
            <a:ext uri="{FF2B5EF4-FFF2-40B4-BE49-F238E27FC236}">
              <a16:creationId xmlns:a16="http://schemas.microsoft.com/office/drawing/2014/main" id="{58F48E55-9FE3-4673-946D-EBD52943B52B}"/>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a:extLst>
            <a:ext uri="{FF2B5EF4-FFF2-40B4-BE49-F238E27FC236}">
              <a16:creationId xmlns:a16="http://schemas.microsoft.com/office/drawing/2014/main" id="{813EE1A0-418C-45DE-9658-9FFAA2CD39A7}"/>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a:extLst>
            <a:ext uri="{FF2B5EF4-FFF2-40B4-BE49-F238E27FC236}">
              <a16:creationId xmlns:a16="http://schemas.microsoft.com/office/drawing/2014/main" id="{5B19272A-56E8-4056-9F80-F83A64D088D8}"/>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a:extLst>
            <a:ext uri="{FF2B5EF4-FFF2-40B4-BE49-F238E27FC236}">
              <a16:creationId xmlns:a16="http://schemas.microsoft.com/office/drawing/2014/main" id="{5EBEE84D-F74C-4C7C-ACEF-508896F03ACA}"/>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a:extLst>
            <a:ext uri="{FF2B5EF4-FFF2-40B4-BE49-F238E27FC236}">
              <a16:creationId xmlns:a16="http://schemas.microsoft.com/office/drawing/2014/main" id="{9E08F2F3-1120-40F4-9EB2-1F530252CB84}"/>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5257B6A1-3374-4B45-A869-07AA1637A74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a:extLst>
            <a:ext uri="{FF2B5EF4-FFF2-40B4-BE49-F238E27FC236}">
              <a16:creationId xmlns:a16="http://schemas.microsoft.com/office/drawing/2014/main" id="{71CB05B6-ADE9-47C5-B0AC-3654E19D8FFD}"/>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学校施設】&#10;有形固定資産減価償却率グラフ枠">
          <a:extLst>
            <a:ext uri="{FF2B5EF4-FFF2-40B4-BE49-F238E27FC236}">
              <a16:creationId xmlns:a16="http://schemas.microsoft.com/office/drawing/2014/main" id="{41B8FA99-8DFB-491E-81C0-608EB45D68C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28" name="直線コネクタ 427">
          <a:extLst>
            <a:ext uri="{FF2B5EF4-FFF2-40B4-BE49-F238E27FC236}">
              <a16:creationId xmlns:a16="http://schemas.microsoft.com/office/drawing/2014/main" id="{79CEFF59-026E-4C09-8522-E3457E473F8E}"/>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29" name="【学校施設】&#10;有形固定資産減価償却率最小値テキスト">
          <a:extLst>
            <a:ext uri="{FF2B5EF4-FFF2-40B4-BE49-F238E27FC236}">
              <a16:creationId xmlns:a16="http://schemas.microsoft.com/office/drawing/2014/main" id="{31815E57-32A4-4960-A24E-0C530034F294}"/>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30" name="直線コネクタ 429">
          <a:extLst>
            <a:ext uri="{FF2B5EF4-FFF2-40B4-BE49-F238E27FC236}">
              <a16:creationId xmlns:a16="http://schemas.microsoft.com/office/drawing/2014/main" id="{B7DCEAF8-7213-4AB2-8AF8-AA5B795713D6}"/>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31" name="【学校施設】&#10;有形固定資産減価償却率最大値テキスト">
          <a:extLst>
            <a:ext uri="{FF2B5EF4-FFF2-40B4-BE49-F238E27FC236}">
              <a16:creationId xmlns:a16="http://schemas.microsoft.com/office/drawing/2014/main" id="{4E752669-200F-4A04-BCB3-7D218B4B5356}"/>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2" name="直線コネクタ 431">
          <a:extLst>
            <a:ext uri="{FF2B5EF4-FFF2-40B4-BE49-F238E27FC236}">
              <a16:creationId xmlns:a16="http://schemas.microsoft.com/office/drawing/2014/main" id="{F50CFFE7-70F8-4E5A-9AF8-E33E49E5D987}"/>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433" name="【学校施設】&#10;有形固定資産減価償却率平均値テキスト">
          <a:extLst>
            <a:ext uri="{FF2B5EF4-FFF2-40B4-BE49-F238E27FC236}">
              <a16:creationId xmlns:a16="http://schemas.microsoft.com/office/drawing/2014/main" id="{69F1EAF1-0A9E-4B59-9DEE-1D61FE2E1ED8}"/>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4" name="フローチャート: 判断 433">
          <a:extLst>
            <a:ext uri="{FF2B5EF4-FFF2-40B4-BE49-F238E27FC236}">
              <a16:creationId xmlns:a16="http://schemas.microsoft.com/office/drawing/2014/main" id="{75ABC2CA-E50C-4F0B-A235-A7BFEE207F48}"/>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5" name="フローチャート: 判断 434">
          <a:extLst>
            <a:ext uri="{FF2B5EF4-FFF2-40B4-BE49-F238E27FC236}">
              <a16:creationId xmlns:a16="http://schemas.microsoft.com/office/drawing/2014/main" id="{C6A6437E-6846-4C30-A66B-ABC1B638835E}"/>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6" name="フローチャート: 判断 435">
          <a:extLst>
            <a:ext uri="{FF2B5EF4-FFF2-40B4-BE49-F238E27FC236}">
              <a16:creationId xmlns:a16="http://schemas.microsoft.com/office/drawing/2014/main" id="{EA88C44F-CFC7-4F4E-BE0F-3DFFD88E9FEC}"/>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7" name="フローチャート: 判断 436">
          <a:extLst>
            <a:ext uri="{FF2B5EF4-FFF2-40B4-BE49-F238E27FC236}">
              <a16:creationId xmlns:a16="http://schemas.microsoft.com/office/drawing/2014/main" id="{7C6BDE88-C2AE-4A53-8AFC-E6125E26E843}"/>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38" name="フローチャート: 判断 437">
          <a:extLst>
            <a:ext uri="{FF2B5EF4-FFF2-40B4-BE49-F238E27FC236}">
              <a16:creationId xmlns:a16="http://schemas.microsoft.com/office/drawing/2014/main" id="{A64310F9-A41E-4866-81E3-4D8CF07D6544}"/>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36C8CA67-4B02-40ED-BD87-06BD39B7EA3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2CB15F70-E901-4D61-B32A-5C2CB0EEC41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D6D99B22-5BC9-45D0-990D-3D5FB8F3F65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C259C290-5493-467C-BE4B-BF11922F3BD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F96C63C9-BACC-4F9E-9E5D-D37F94E8534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77216</xdr:rowOff>
    </xdr:from>
    <xdr:to>
      <xdr:col>85</xdr:col>
      <xdr:colOff>177800</xdr:colOff>
      <xdr:row>61</xdr:row>
      <xdr:rowOff>7366</xdr:rowOff>
    </xdr:to>
    <xdr:sp macro="" textlink="">
      <xdr:nvSpPr>
        <xdr:cNvPr id="444" name="楕円 443">
          <a:extLst>
            <a:ext uri="{FF2B5EF4-FFF2-40B4-BE49-F238E27FC236}">
              <a16:creationId xmlns:a16="http://schemas.microsoft.com/office/drawing/2014/main" id="{C675171C-D8EA-4E3F-9F3F-488F08896E14}"/>
            </a:ext>
          </a:extLst>
        </xdr:cNvPr>
        <xdr:cNvSpPr/>
      </xdr:nvSpPr>
      <xdr:spPr>
        <a:xfrm>
          <a:off x="16268700" y="1036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55643</xdr:rowOff>
    </xdr:from>
    <xdr:ext cx="405111" cy="259045"/>
    <xdr:sp macro="" textlink="">
      <xdr:nvSpPr>
        <xdr:cNvPr id="445" name="【学校施設】&#10;有形固定資産減価償却率該当値テキスト">
          <a:extLst>
            <a:ext uri="{FF2B5EF4-FFF2-40B4-BE49-F238E27FC236}">
              <a16:creationId xmlns:a16="http://schemas.microsoft.com/office/drawing/2014/main" id="{16862770-6489-4A81-B562-2EBE96B1FE2B}"/>
            </a:ext>
          </a:extLst>
        </xdr:cNvPr>
        <xdr:cNvSpPr txBox="1"/>
      </xdr:nvSpPr>
      <xdr:spPr>
        <a:xfrm>
          <a:off x="16357600" y="1034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86360</xdr:rowOff>
    </xdr:from>
    <xdr:to>
      <xdr:col>81</xdr:col>
      <xdr:colOff>101600</xdr:colOff>
      <xdr:row>61</xdr:row>
      <xdr:rowOff>16510</xdr:rowOff>
    </xdr:to>
    <xdr:sp macro="" textlink="">
      <xdr:nvSpPr>
        <xdr:cNvPr id="446" name="楕円 445">
          <a:extLst>
            <a:ext uri="{FF2B5EF4-FFF2-40B4-BE49-F238E27FC236}">
              <a16:creationId xmlns:a16="http://schemas.microsoft.com/office/drawing/2014/main" id="{93176722-EB86-4B0E-9F60-CE7827AF241F}"/>
            </a:ext>
          </a:extLst>
        </xdr:cNvPr>
        <xdr:cNvSpPr/>
      </xdr:nvSpPr>
      <xdr:spPr>
        <a:xfrm>
          <a:off x="15430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128016</xdr:rowOff>
    </xdr:from>
    <xdr:to>
      <xdr:col>85</xdr:col>
      <xdr:colOff>127000</xdr:colOff>
      <xdr:row>60</xdr:row>
      <xdr:rowOff>137160</xdr:rowOff>
    </xdr:to>
    <xdr:cxnSp macro="">
      <xdr:nvCxnSpPr>
        <xdr:cNvPr id="447" name="直線コネクタ 446">
          <a:extLst>
            <a:ext uri="{FF2B5EF4-FFF2-40B4-BE49-F238E27FC236}">
              <a16:creationId xmlns:a16="http://schemas.microsoft.com/office/drawing/2014/main" id="{5E4F5BE0-06E5-4721-A876-D5D35D2D569A}"/>
            </a:ext>
          </a:extLst>
        </xdr:cNvPr>
        <xdr:cNvCxnSpPr/>
      </xdr:nvCxnSpPr>
      <xdr:spPr>
        <a:xfrm flipV="1">
          <a:off x="15481300" y="1041501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42926</xdr:rowOff>
    </xdr:from>
    <xdr:to>
      <xdr:col>76</xdr:col>
      <xdr:colOff>165100</xdr:colOff>
      <xdr:row>60</xdr:row>
      <xdr:rowOff>144526</xdr:rowOff>
    </xdr:to>
    <xdr:sp macro="" textlink="">
      <xdr:nvSpPr>
        <xdr:cNvPr id="448" name="楕円 447">
          <a:extLst>
            <a:ext uri="{FF2B5EF4-FFF2-40B4-BE49-F238E27FC236}">
              <a16:creationId xmlns:a16="http://schemas.microsoft.com/office/drawing/2014/main" id="{252E2635-F7EA-4AB5-9B74-AF0AC74BDD0F}"/>
            </a:ext>
          </a:extLst>
        </xdr:cNvPr>
        <xdr:cNvSpPr/>
      </xdr:nvSpPr>
      <xdr:spPr>
        <a:xfrm>
          <a:off x="14541500" y="1032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93726</xdr:rowOff>
    </xdr:from>
    <xdr:to>
      <xdr:col>81</xdr:col>
      <xdr:colOff>50800</xdr:colOff>
      <xdr:row>60</xdr:row>
      <xdr:rowOff>137160</xdr:rowOff>
    </xdr:to>
    <xdr:cxnSp macro="">
      <xdr:nvCxnSpPr>
        <xdr:cNvPr id="449" name="直線コネクタ 448">
          <a:extLst>
            <a:ext uri="{FF2B5EF4-FFF2-40B4-BE49-F238E27FC236}">
              <a16:creationId xmlns:a16="http://schemas.microsoft.com/office/drawing/2014/main" id="{CFA5005A-B358-4C9C-A1C8-684DB946A0F6}"/>
            </a:ext>
          </a:extLst>
        </xdr:cNvPr>
        <xdr:cNvCxnSpPr/>
      </xdr:nvCxnSpPr>
      <xdr:spPr>
        <a:xfrm>
          <a:off x="14592300" y="1038072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47498</xdr:rowOff>
    </xdr:from>
    <xdr:to>
      <xdr:col>72</xdr:col>
      <xdr:colOff>38100</xdr:colOff>
      <xdr:row>60</xdr:row>
      <xdr:rowOff>149098</xdr:rowOff>
    </xdr:to>
    <xdr:sp macro="" textlink="">
      <xdr:nvSpPr>
        <xdr:cNvPr id="450" name="楕円 449">
          <a:extLst>
            <a:ext uri="{FF2B5EF4-FFF2-40B4-BE49-F238E27FC236}">
              <a16:creationId xmlns:a16="http://schemas.microsoft.com/office/drawing/2014/main" id="{71257F41-8730-4B05-A251-64F001D1A53C}"/>
            </a:ext>
          </a:extLst>
        </xdr:cNvPr>
        <xdr:cNvSpPr/>
      </xdr:nvSpPr>
      <xdr:spPr>
        <a:xfrm>
          <a:off x="13652500" y="1033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93726</xdr:rowOff>
    </xdr:from>
    <xdr:to>
      <xdr:col>76</xdr:col>
      <xdr:colOff>114300</xdr:colOff>
      <xdr:row>60</xdr:row>
      <xdr:rowOff>98298</xdr:rowOff>
    </xdr:to>
    <xdr:cxnSp macro="">
      <xdr:nvCxnSpPr>
        <xdr:cNvPr id="451" name="直線コネクタ 450">
          <a:extLst>
            <a:ext uri="{FF2B5EF4-FFF2-40B4-BE49-F238E27FC236}">
              <a16:creationId xmlns:a16="http://schemas.microsoft.com/office/drawing/2014/main" id="{EF6DE84D-29B4-4681-84AA-0746B5D8B002}"/>
            </a:ext>
          </a:extLst>
        </xdr:cNvPr>
        <xdr:cNvCxnSpPr/>
      </xdr:nvCxnSpPr>
      <xdr:spPr>
        <a:xfrm flipV="1">
          <a:off x="13703300" y="1038072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45212</xdr:rowOff>
    </xdr:from>
    <xdr:to>
      <xdr:col>67</xdr:col>
      <xdr:colOff>101600</xdr:colOff>
      <xdr:row>60</xdr:row>
      <xdr:rowOff>146812</xdr:rowOff>
    </xdr:to>
    <xdr:sp macro="" textlink="">
      <xdr:nvSpPr>
        <xdr:cNvPr id="452" name="楕円 451">
          <a:extLst>
            <a:ext uri="{FF2B5EF4-FFF2-40B4-BE49-F238E27FC236}">
              <a16:creationId xmlns:a16="http://schemas.microsoft.com/office/drawing/2014/main" id="{A07385B0-30F6-4363-83C0-B84A794090DD}"/>
            </a:ext>
          </a:extLst>
        </xdr:cNvPr>
        <xdr:cNvSpPr/>
      </xdr:nvSpPr>
      <xdr:spPr>
        <a:xfrm>
          <a:off x="12763500" y="1033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96012</xdr:rowOff>
    </xdr:from>
    <xdr:to>
      <xdr:col>71</xdr:col>
      <xdr:colOff>177800</xdr:colOff>
      <xdr:row>60</xdr:row>
      <xdr:rowOff>98298</xdr:rowOff>
    </xdr:to>
    <xdr:cxnSp macro="">
      <xdr:nvCxnSpPr>
        <xdr:cNvPr id="453" name="直線コネクタ 452">
          <a:extLst>
            <a:ext uri="{FF2B5EF4-FFF2-40B4-BE49-F238E27FC236}">
              <a16:creationId xmlns:a16="http://schemas.microsoft.com/office/drawing/2014/main" id="{2778A2EA-EE9B-4ECF-8ADA-477E274BFE0C}"/>
            </a:ext>
          </a:extLst>
        </xdr:cNvPr>
        <xdr:cNvCxnSpPr/>
      </xdr:nvCxnSpPr>
      <xdr:spPr>
        <a:xfrm>
          <a:off x="12814300" y="1038301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454" name="n_1aveValue【学校施設】&#10;有形固定資産減価償却率">
          <a:extLst>
            <a:ext uri="{FF2B5EF4-FFF2-40B4-BE49-F238E27FC236}">
              <a16:creationId xmlns:a16="http://schemas.microsoft.com/office/drawing/2014/main" id="{8B6D0A1A-D500-4126-9A2D-46BF9CC79C3E}"/>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455" name="n_2aveValue【学校施設】&#10;有形固定資産減価償却率">
          <a:extLst>
            <a:ext uri="{FF2B5EF4-FFF2-40B4-BE49-F238E27FC236}">
              <a16:creationId xmlns:a16="http://schemas.microsoft.com/office/drawing/2014/main" id="{6BC3694E-1A2C-4040-BA41-6CAF63955DF5}"/>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456" name="n_3aveValue【学校施設】&#10;有形固定資産減価償却率">
          <a:extLst>
            <a:ext uri="{FF2B5EF4-FFF2-40B4-BE49-F238E27FC236}">
              <a16:creationId xmlns:a16="http://schemas.microsoft.com/office/drawing/2014/main" id="{1832C11D-3722-433D-A1E6-E5C68F9CF746}"/>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457" name="n_4aveValue【学校施設】&#10;有形固定資産減価償却率">
          <a:extLst>
            <a:ext uri="{FF2B5EF4-FFF2-40B4-BE49-F238E27FC236}">
              <a16:creationId xmlns:a16="http://schemas.microsoft.com/office/drawing/2014/main" id="{39C6B4E7-6A24-4A3C-A72E-20621BEF144A}"/>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7637</xdr:rowOff>
    </xdr:from>
    <xdr:ext cx="405111" cy="259045"/>
    <xdr:sp macro="" textlink="">
      <xdr:nvSpPr>
        <xdr:cNvPr id="458" name="n_1mainValue【学校施設】&#10;有形固定資産減価償却率">
          <a:extLst>
            <a:ext uri="{FF2B5EF4-FFF2-40B4-BE49-F238E27FC236}">
              <a16:creationId xmlns:a16="http://schemas.microsoft.com/office/drawing/2014/main" id="{AEEA996D-A79C-4AA7-B7C3-76F5754538BB}"/>
            </a:ext>
          </a:extLst>
        </xdr:cNvPr>
        <xdr:cNvSpPr txBox="1"/>
      </xdr:nvSpPr>
      <xdr:spPr>
        <a:xfrm>
          <a:off x="15266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135653</xdr:rowOff>
    </xdr:from>
    <xdr:ext cx="405111" cy="259045"/>
    <xdr:sp macro="" textlink="">
      <xdr:nvSpPr>
        <xdr:cNvPr id="459" name="n_2mainValue【学校施設】&#10;有形固定資産減価償却率">
          <a:extLst>
            <a:ext uri="{FF2B5EF4-FFF2-40B4-BE49-F238E27FC236}">
              <a16:creationId xmlns:a16="http://schemas.microsoft.com/office/drawing/2014/main" id="{EC9DDDDF-BAE9-4554-85ED-365803A444F1}"/>
            </a:ext>
          </a:extLst>
        </xdr:cNvPr>
        <xdr:cNvSpPr txBox="1"/>
      </xdr:nvSpPr>
      <xdr:spPr>
        <a:xfrm>
          <a:off x="14389744" y="1042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140225</xdr:rowOff>
    </xdr:from>
    <xdr:ext cx="405111" cy="259045"/>
    <xdr:sp macro="" textlink="">
      <xdr:nvSpPr>
        <xdr:cNvPr id="460" name="n_3mainValue【学校施設】&#10;有形固定資産減価償却率">
          <a:extLst>
            <a:ext uri="{FF2B5EF4-FFF2-40B4-BE49-F238E27FC236}">
              <a16:creationId xmlns:a16="http://schemas.microsoft.com/office/drawing/2014/main" id="{69D7039F-F54E-40F5-BC70-265105F4D0AC}"/>
            </a:ext>
          </a:extLst>
        </xdr:cNvPr>
        <xdr:cNvSpPr txBox="1"/>
      </xdr:nvSpPr>
      <xdr:spPr>
        <a:xfrm>
          <a:off x="13500744" y="10427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137939</xdr:rowOff>
    </xdr:from>
    <xdr:ext cx="405111" cy="259045"/>
    <xdr:sp macro="" textlink="">
      <xdr:nvSpPr>
        <xdr:cNvPr id="461" name="n_4mainValue【学校施設】&#10;有形固定資産減価償却率">
          <a:extLst>
            <a:ext uri="{FF2B5EF4-FFF2-40B4-BE49-F238E27FC236}">
              <a16:creationId xmlns:a16="http://schemas.microsoft.com/office/drawing/2014/main" id="{9C49620F-DA46-4B4E-BCBC-03A8A0A8B90D}"/>
            </a:ext>
          </a:extLst>
        </xdr:cNvPr>
        <xdr:cNvSpPr txBox="1"/>
      </xdr:nvSpPr>
      <xdr:spPr>
        <a:xfrm>
          <a:off x="12611744" y="1042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D001162E-0AA0-4782-A9F4-138EDECB392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4770C95A-FF0A-4041-B545-2F93A157202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325C4336-7E3D-4811-9DDC-BCD96FDA9E7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75B9225A-AD4D-4033-9AE0-686A138EB37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8AD799CA-4C14-46D4-955E-AF0C27CB0FB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7BF8DF9B-8D96-4359-A5F0-B9F8D73EC9B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00A036AF-1C23-45D2-B0EF-B0E45EDA2E6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AD19E652-1119-4F1A-966C-B936E1F99D8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12AB70F9-077C-4E04-BA80-E9A7171E9F3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C3187AB9-69B0-454C-ADA8-84CF498E92C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2" name="テキスト ボックス 471">
          <a:extLst>
            <a:ext uri="{FF2B5EF4-FFF2-40B4-BE49-F238E27FC236}">
              <a16:creationId xmlns:a16="http://schemas.microsoft.com/office/drawing/2014/main" id="{F8ECA21E-4D4F-4D23-98AF-CC9F9AA4DE7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3" name="直線コネクタ 472">
          <a:extLst>
            <a:ext uri="{FF2B5EF4-FFF2-40B4-BE49-F238E27FC236}">
              <a16:creationId xmlns:a16="http://schemas.microsoft.com/office/drawing/2014/main" id="{8F0D5EBE-C756-484D-B26D-253EA2DBFE79}"/>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4" name="テキスト ボックス 473">
          <a:extLst>
            <a:ext uri="{FF2B5EF4-FFF2-40B4-BE49-F238E27FC236}">
              <a16:creationId xmlns:a16="http://schemas.microsoft.com/office/drawing/2014/main" id="{468182A2-86A4-4148-8DC8-75BC613C573C}"/>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5" name="直線コネクタ 474">
          <a:extLst>
            <a:ext uri="{FF2B5EF4-FFF2-40B4-BE49-F238E27FC236}">
              <a16:creationId xmlns:a16="http://schemas.microsoft.com/office/drawing/2014/main" id="{B94E86CD-3FAF-408A-A49E-F5BE0DBC2F2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6" name="テキスト ボックス 475">
          <a:extLst>
            <a:ext uri="{FF2B5EF4-FFF2-40B4-BE49-F238E27FC236}">
              <a16:creationId xmlns:a16="http://schemas.microsoft.com/office/drawing/2014/main" id="{0D7091DE-CF5C-4CC1-8A2D-C0E9A0677A7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7" name="直線コネクタ 476">
          <a:extLst>
            <a:ext uri="{FF2B5EF4-FFF2-40B4-BE49-F238E27FC236}">
              <a16:creationId xmlns:a16="http://schemas.microsoft.com/office/drawing/2014/main" id="{ED3824B1-0FFB-4B17-863A-22B4B4366DFB}"/>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78" name="テキスト ボックス 477">
          <a:extLst>
            <a:ext uri="{FF2B5EF4-FFF2-40B4-BE49-F238E27FC236}">
              <a16:creationId xmlns:a16="http://schemas.microsoft.com/office/drawing/2014/main" id="{79F83E13-5705-4F25-8DF8-34FB2FBAE29E}"/>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9" name="直線コネクタ 478">
          <a:extLst>
            <a:ext uri="{FF2B5EF4-FFF2-40B4-BE49-F238E27FC236}">
              <a16:creationId xmlns:a16="http://schemas.microsoft.com/office/drawing/2014/main" id="{FB56B879-AB9F-4A35-AA17-59F3424DCE4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0" name="テキスト ボックス 479">
          <a:extLst>
            <a:ext uri="{FF2B5EF4-FFF2-40B4-BE49-F238E27FC236}">
              <a16:creationId xmlns:a16="http://schemas.microsoft.com/office/drawing/2014/main" id="{1F8675AB-795E-4D72-9542-67D44DE7CCC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1" name="【学校施設】&#10;一人当たり面積グラフ枠">
          <a:extLst>
            <a:ext uri="{FF2B5EF4-FFF2-40B4-BE49-F238E27FC236}">
              <a16:creationId xmlns:a16="http://schemas.microsoft.com/office/drawing/2014/main" id="{6F196025-6D32-4B47-9C40-527A3258677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2" name="直線コネクタ 481">
          <a:extLst>
            <a:ext uri="{FF2B5EF4-FFF2-40B4-BE49-F238E27FC236}">
              <a16:creationId xmlns:a16="http://schemas.microsoft.com/office/drawing/2014/main" id="{74B51134-0140-442A-9191-C0E04F7902C7}"/>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3" name="【学校施設】&#10;一人当たり面積最小値テキスト">
          <a:extLst>
            <a:ext uri="{FF2B5EF4-FFF2-40B4-BE49-F238E27FC236}">
              <a16:creationId xmlns:a16="http://schemas.microsoft.com/office/drawing/2014/main" id="{7EA4C148-5E78-4AD4-9E85-04FFB7FADC4E}"/>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4" name="直線コネクタ 483">
          <a:extLst>
            <a:ext uri="{FF2B5EF4-FFF2-40B4-BE49-F238E27FC236}">
              <a16:creationId xmlns:a16="http://schemas.microsoft.com/office/drawing/2014/main" id="{2D257BDD-8EDF-4DAE-8EB5-6F403999E175}"/>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5" name="【学校施設】&#10;一人当たり面積最大値テキスト">
          <a:extLst>
            <a:ext uri="{FF2B5EF4-FFF2-40B4-BE49-F238E27FC236}">
              <a16:creationId xmlns:a16="http://schemas.microsoft.com/office/drawing/2014/main" id="{36915D94-A2A4-40D0-888C-8350FDC4CABE}"/>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6" name="直線コネクタ 485">
          <a:extLst>
            <a:ext uri="{FF2B5EF4-FFF2-40B4-BE49-F238E27FC236}">
              <a16:creationId xmlns:a16="http://schemas.microsoft.com/office/drawing/2014/main" id="{ECE4826F-27C0-4918-99CC-F7243DD8E155}"/>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487" name="【学校施設】&#10;一人当たり面積平均値テキスト">
          <a:extLst>
            <a:ext uri="{FF2B5EF4-FFF2-40B4-BE49-F238E27FC236}">
              <a16:creationId xmlns:a16="http://schemas.microsoft.com/office/drawing/2014/main" id="{5FDC6171-58FD-4365-88D5-F8797628D3B8}"/>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88" name="フローチャート: 判断 487">
          <a:extLst>
            <a:ext uri="{FF2B5EF4-FFF2-40B4-BE49-F238E27FC236}">
              <a16:creationId xmlns:a16="http://schemas.microsoft.com/office/drawing/2014/main" id="{0EC915A3-AAA8-4DE7-A4F2-1C9F235B6AAA}"/>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89" name="フローチャート: 判断 488">
          <a:extLst>
            <a:ext uri="{FF2B5EF4-FFF2-40B4-BE49-F238E27FC236}">
              <a16:creationId xmlns:a16="http://schemas.microsoft.com/office/drawing/2014/main" id="{6C1495E4-C6C5-4A24-92BE-71B6324CCCAC}"/>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90" name="フローチャート: 判断 489">
          <a:extLst>
            <a:ext uri="{FF2B5EF4-FFF2-40B4-BE49-F238E27FC236}">
              <a16:creationId xmlns:a16="http://schemas.microsoft.com/office/drawing/2014/main" id="{1F05115B-5301-4AE5-843F-1B2177B2EAF8}"/>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91" name="フローチャート: 判断 490">
          <a:extLst>
            <a:ext uri="{FF2B5EF4-FFF2-40B4-BE49-F238E27FC236}">
              <a16:creationId xmlns:a16="http://schemas.microsoft.com/office/drawing/2014/main" id="{E87B953E-BEC9-4387-A208-5FAF446A835B}"/>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2" name="フローチャート: 判断 491">
          <a:extLst>
            <a:ext uri="{FF2B5EF4-FFF2-40B4-BE49-F238E27FC236}">
              <a16:creationId xmlns:a16="http://schemas.microsoft.com/office/drawing/2014/main" id="{AED29C02-4C3F-4F27-8D82-190F37ECCA9C}"/>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2F896EC3-F7AD-4ED2-A1CA-8F69A1145E3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80682B7E-8520-4BE5-93A8-60E5A9624D3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7AFB4D03-3483-4E8C-A1EA-6302C55EA07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1948D675-016B-40E6-B681-6558DE60573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2BAE39F3-2C99-49C7-9FC8-D21A783963C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76073</xdr:rowOff>
    </xdr:from>
    <xdr:to>
      <xdr:col>116</xdr:col>
      <xdr:colOff>114300</xdr:colOff>
      <xdr:row>63</xdr:row>
      <xdr:rowOff>6223</xdr:rowOff>
    </xdr:to>
    <xdr:sp macro="" textlink="">
      <xdr:nvSpPr>
        <xdr:cNvPr id="498" name="楕円 497">
          <a:extLst>
            <a:ext uri="{FF2B5EF4-FFF2-40B4-BE49-F238E27FC236}">
              <a16:creationId xmlns:a16="http://schemas.microsoft.com/office/drawing/2014/main" id="{DB9C1254-162D-4B2C-9ED8-FE9E29E2DB44}"/>
            </a:ext>
          </a:extLst>
        </xdr:cNvPr>
        <xdr:cNvSpPr/>
      </xdr:nvSpPr>
      <xdr:spPr>
        <a:xfrm>
          <a:off x="22110700" y="1070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54500</xdr:rowOff>
    </xdr:from>
    <xdr:ext cx="469744" cy="259045"/>
    <xdr:sp macro="" textlink="">
      <xdr:nvSpPr>
        <xdr:cNvPr id="499" name="【学校施設】&#10;一人当たり面積該当値テキスト">
          <a:extLst>
            <a:ext uri="{FF2B5EF4-FFF2-40B4-BE49-F238E27FC236}">
              <a16:creationId xmlns:a16="http://schemas.microsoft.com/office/drawing/2014/main" id="{9A443B8D-3ED8-46B2-B2AE-95CE566D0BF3}"/>
            </a:ext>
          </a:extLst>
        </xdr:cNvPr>
        <xdr:cNvSpPr txBox="1"/>
      </xdr:nvSpPr>
      <xdr:spPr>
        <a:xfrm>
          <a:off x="22199600" y="1068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81217</xdr:rowOff>
    </xdr:from>
    <xdr:to>
      <xdr:col>112</xdr:col>
      <xdr:colOff>38100</xdr:colOff>
      <xdr:row>63</xdr:row>
      <xdr:rowOff>11367</xdr:rowOff>
    </xdr:to>
    <xdr:sp macro="" textlink="">
      <xdr:nvSpPr>
        <xdr:cNvPr id="500" name="楕円 499">
          <a:extLst>
            <a:ext uri="{FF2B5EF4-FFF2-40B4-BE49-F238E27FC236}">
              <a16:creationId xmlns:a16="http://schemas.microsoft.com/office/drawing/2014/main" id="{9B24C6F5-11B1-4EEF-91F6-A847FDB99BD4}"/>
            </a:ext>
          </a:extLst>
        </xdr:cNvPr>
        <xdr:cNvSpPr/>
      </xdr:nvSpPr>
      <xdr:spPr>
        <a:xfrm>
          <a:off x="21272500" y="10711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126873</xdr:rowOff>
    </xdr:from>
    <xdr:to>
      <xdr:col>116</xdr:col>
      <xdr:colOff>63500</xdr:colOff>
      <xdr:row>62</xdr:row>
      <xdr:rowOff>132017</xdr:rowOff>
    </xdr:to>
    <xdr:cxnSp macro="">
      <xdr:nvCxnSpPr>
        <xdr:cNvPr id="501" name="直線コネクタ 500">
          <a:extLst>
            <a:ext uri="{FF2B5EF4-FFF2-40B4-BE49-F238E27FC236}">
              <a16:creationId xmlns:a16="http://schemas.microsoft.com/office/drawing/2014/main" id="{993BA1DB-BFBC-4846-BC0A-4C015CA871BF}"/>
            </a:ext>
          </a:extLst>
        </xdr:cNvPr>
        <xdr:cNvCxnSpPr/>
      </xdr:nvCxnSpPr>
      <xdr:spPr>
        <a:xfrm flipV="1">
          <a:off x="21323300" y="10756773"/>
          <a:ext cx="8382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81788</xdr:rowOff>
    </xdr:from>
    <xdr:to>
      <xdr:col>107</xdr:col>
      <xdr:colOff>101600</xdr:colOff>
      <xdr:row>63</xdr:row>
      <xdr:rowOff>11938</xdr:rowOff>
    </xdr:to>
    <xdr:sp macro="" textlink="">
      <xdr:nvSpPr>
        <xdr:cNvPr id="502" name="楕円 501">
          <a:extLst>
            <a:ext uri="{FF2B5EF4-FFF2-40B4-BE49-F238E27FC236}">
              <a16:creationId xmlns:a16="http://schemas.microsoft.com/office/drawing/2014/main" id="{0B7495E9-5C74-4C8E-AFAF-AF974F0A22CA}"/>
            </a:ext>
          </a:extLst>
        </xdr:cNvPr>
        <xdr:cNvSpPr/>
      </xdr:nvSpPr>
      <xdr:spPr>
        <a:xfrm>
          <a:off x="20383500" y="107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132017</xdr:rowOff>
    </xdr:from>
    <xdr:to>
      <xdr:col>111</xdr:col>
      <xdr:colOff>177800</xdr:colOff>
      <xdr:row>62</xdr:row>
      <xdr:rowOff>132588</xdr:rowOff>
    </xdr:to>
    <xdr:cxnSp macro="">
      <xdr:nvCxnSpPr>
        <xdr:cNvPr id="503" name="直線コネクタ 502">
          <a:extLst>
            <a:ext uri="{FF2B5EF4-FFF2-40B4-BE49-F238E27FC236}">
              <a16:creationId xmlns:a16="http://schemas.microsoft.com/office/drawing/2014/main" id="{71070A21-F707-46E5-806F-C80B8DF68F22}"/>
            </a:ext>
          </a:extLst>
        </xdr:cNvPr>
        <xdr:cNvCxnSpPr/>
      </xdr:nvCxnSpPr>
      <xdr:spPr>
        <a:xfrm flipV="1">
          <a:off x="20434300" y="10761917"/>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83503</xdr:rowOff>
    </xdr:from>
    <xdr:to>
      <xdr:col>102</xdr:col>
      <xdr:colOff>165100</xdr:colOff>
      <xdr:row>63</xdr:row>
      <xdr:rowOff>13653</xdr:rowOff>
    </xdr:to>
    <xdr:sp macro="" textlink="">
      <xdr:nvSpPr>
        <xdr:cNvPr id="504" name="楕円 503">
          <a:extLst>
            <a:ext uri="{FF2B5EF4-FFF2-40B4-BE49-F238E27FC236}">
              <a16:creationId xmlns:a16="http://schemas.microsoft.com/office/drawing/2014/main" id="{6BC7C880-EDEE-4A7A-85AC-7204F737EFC7}"/>
            </a:ext>
          </a:extLst>
        </xdr:cNvPr>
        <xdr:cNvSpPr/>
      </xdr:nvSpPr>
      <xdr:spPr>
        <a:xfrm>
          <a:off x="19494500" y="1071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132588</xdr:rowOff>
    </xdr:from>
    <xdr:to>
      <xdr:col>107</xdr:col>
      <xdr:colOff>50800</xdr:colOff>
      <xdr:row>62</xdr:row>
      <xdr:rowOff>134303</xdr:rowOff>
    </xdr:to>
    <xdr:cxnSp macro="">
      <xdr:nvCxnSpPr>
        <xdr:cNvPr id="505" name="直線コネクタ 504">
          <a:extLst>
            <a:ext uri="{FF2B5EF4-FFF2-40B4-BE49-F238E27FC236}">
              <a16:creationId xmlns:a16="http://schemas.microsoft.com/office/drawing/2014/main" id="{1F37D816-47CE-461C-BDF2-30845F51F77C}"/>
            </a:ext>
          </a:extLst>
        </xdr:cNvPr>
        <xdr:cNvCxnSpPr/>
      </xdr:nvCxnSpPr>
      <xdr:spPr>
        <a:xfrm flipV="1">
          <a:off x="19545300" y="10762488"/>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86931</xdr:rowOff>
    </xdr:from>
    <xdr:to>
      <xdr:col>98</xdr:col>
      <xdr:colOff>38100</xdr:colOff>
      <xdr:row>63</xdr:row>
      <xdr:rowOff>17081</xdr:rowOff>
    </xdr:to>
    <xdr:sp macro="" textlink="">
      <xdr:nvSpPr>
        <xdr:cNvPr id="506" name="楕円 505">
          <a:extLst>
            <a:ext uri="{FF2B5EF4-FFF2-40B4-BE49-F238E27FC236}">
              <a16:creationId xmlns:a16="http://schemas.microsoft.com/office/drawing/2014/main" id="{1CF02B11-B30D-4B68-909A-D6D9688FC016}"/>
            </a:ext>
          </a:extLst>
        </xdr:cNvPr>
        <xdr:cNvSpPr/>
      </xdr:nvSpPr>
      <xdr:spPr>
        <a:xfrm>
          <a:off x="18605500" y="1071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134303</xdr:rowOff>
    </xdr:from>
    <xdr:to>
      <xdr:col>102</xdr:col>
      <xdr:colOff>114300</xdr:colOff>
      <xdr:row>62</xdr:row>
      <xdr:rowOff>137731</xdr:rowOff>
    </xdr:to>
    <xdr:cxnSp macro="">
      <xdr:nvCxnSpPr>
        <xdr:cNvPr id="507" name="直線コネクタ 506">
          <a:extLst>
            <a:ext uri="{FF2B5EF4-FFF2-40B4-BE49-F238E27FC236}">
              <a16:creationId xmlns:a16="http://schemas.microsoft.com/office/drawing/2014/main" id="{587F4E1B-8F6E-4E8E-9B05-9C77CD626892}"/>
            </a:ext>
          </a:extLst>
        </xdr:cNvPr>
        <xdr:cNvCxnSpPr/>
      </xdr:nvCxnSpPr>
      <xdr:spPr>
        <a:xfrm flipV="1">
          <a:off x="18656300" y="10764203"/>
          <a:ext cx="8890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508" name="n_1aveValue【学校施設】&#10;一人当たり面積">
          <a:extLst>
            <a:ext uri="{FF2B5EF4-FFF2-40B4-BE49-F238E27FC236}">
              <a16:creationId xmlns:a16="http://schemas.microsoft.com/office/drawing/2014/main" id="{B6677368-0940-4E6F-9D65-E63BEBC2BAAF}"/>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509" name="n_2aveValue【学校施設】&#10;一人当たり面積">
          <a:extLst>
            <a:ext uri="{FF2B5EF4-FFF2-40B4-BE49-F238E27FC236}">
              <a16:creationId xmlns:a16="http://schemas.microsoft.com/office/drawing/2014/main" id="{89B6BE24-10CC-4C03-9957-FCCC3A9E7249}"/>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510" name="n_3aveValue【学校施設】&#10;一人当たり面積">
          <a:extLst>
            <a:ext uri="{FF2B5EF4-FFF2-40B4-BE49-F238E27FC236}">
              <a16:creationId xmlns:a16="http://schemas.microsoft.com/office/drawing/2014/main" id="{BD67C409-0E82-430B-AEA6-2FFA7C5A9FA9}"/>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511" name="n_4aveValue【学校施設】&#10;一人当たり面積">
          <a:extLst>
            <a:ext uri="{FF2B5EF4-FFF2-40B4-BE49-F238E27FC236}">
              <a16:creationId xmlns:a16="http://schemas.microsoft.com/office/drawing/2014/main" id="{59CE7877-DAD2-405F-9B2F-03A86043872C}"/>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2494</xdr:rowOff>
    </xdr:from>
    <xdr:ext cx="469744" cy="259045"/>
    <xdr:sp macro="" textlink="">
      <xdr:nvSpPr>
        <xdr:cNvPr id="512" name="n_1mainValue【学校施設】&#10;一人当たり面積">
          <a:extLst>
            <a:ext uri="{FF2B5EF4-FFF2-40B4-BE49-F238E27FC236}">
              <a16:creationId xmlns:a16="http://schemas.microsoft.com/office/drawing/2014/main" id="{00D0976D-2D3E-4FA0-A4A5-B5AA7D899828}"/>
            </a:ext>
          </a:extLst>
        </xdr:cNvPr>
        <xdr:cNvSpPr txBox="1"/>
      </xdr:nvSpPr>
      <xdr:spPr>
        <a:xfrm>
          <a:off x="21075727" y="10803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3065</xdr:rowOff>
    </xdr:from>
    <xdr:ext cx="469744" cy="259045"/>
    <xdr:sp macro="" textlink="">
      <xdr:nvSpPr>
        <xdr:cNvPr id="513" name="n_2mainValue【学校施設】&#10;一人当たり面積">
          <a:extLst>
            <a:ext uri="{FF2B5EF4-FFF2-40B4-BE49-F238E27FC236}">
              <a16:creationId xmlns:a16="http://schemas.microsoft.com/office/drawing/2014/main" id="{40EB1C94-9E2C-4AA1-8CF9-1499D463EEA5}"/>
            </a:ext>
          </a:extLst>
        </xdr:cNvPr>
        <xdr:cNvSpPr txBox="1"/>
      </xdr:nvSpPr>
      <xdr:spPr>
        <a:xfrm>
          <a:off x="20199427" y="1080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4780</xdr:rowOff>
    </xdr:from>
    <xdr:ext cx="469744" cy="259045"/>
    <xdr:sp macro="" textlink="">
      <xdr:nvSpPr>
        <xdr:cNvPr id="514" name="n_3mainValue【学校施設】&#10;一人当たり面積">
          <a:extLst>
            <a:ext uri="{FF2B5EF4-FFF2-40B4-BE49-F238E27FC236}">
              <a16:creationId xmlns:a16="http://schemas.microsoft.com/office/drawing/2014/main" id="{5F3760A6-2C79-456F-8DDC-C6A93B68CDDC}"/>
            </a:ext>
          </a:extLst>
        </xdr:cNvPr>
        <xdr:cNvSpPr txBox="1"/>
      </xdr:nvSpPr>
      <xdr:spPr>
        <a:xfrm>
          <a:off x="19310427" y="10806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8208</xdr:rowOff>
    </xdr:from>
    <xdr:ext cx="469744" cy="259045"/>
    <xdr:sp macro="" textlink="">
      <xdr:nvSpPr>
        <xdr:cNvPr id="515" name="n_4mainValue【学校施設】&#10;一人当たり面積">
          <a:extLst>
            <a:ext uri="{FF2B5EF4-FFF2-40B4-BE49-F238E27FC236}">
              <a16:creationId xmlns:a16="http://schemas.microsoft.com/office/drawing/2014/main" id="{BA272F11-71A1-4256-8C40-B547E39A98EE}"/>
            </a:ext>
          </a:extLst>
        </xdr:cNvPr>
        <xdr:cNvSpPr txBox="1"/>
      </xdr:nvSpPr>
      <xdr:spPr>
        <a:xfrm>
          <a:off x="18421427" y="10809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6" name="正方形/長方形 515">
          <a:extLst>
            <a:ext uri="{FF2B5EF4-FFF2-40B4-BE49-F238E27FC236}">
              <a16:creationId xmlns:a16="http://schemas.microsoft.com/office/drawing/2014/main" id="{C6E56962-569E-4211-8E74-05E13597699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7" name="正方形/長方形 516">
          <a:extLst>
            <a:ext uri="{FF2B5EF4-FFF2-40B4-BE49-F238E27FC236}">
              <a16:creationId xmlns:a16="http://schemas.microsoft.com/office/drawing/2014/main" id="{402CF36F-32D4-482C-95FD-36AAAAAF959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8" name="正方形/長方形 517">
          <a:extLst>
            <a:ext uri="{FF2B5EF4-FFF2-40B4-BE49-F238E27FC236}">
              <a16:creationId xmlns:a16="http://schemas.microsoft.com/office/drawing/2014/main" id="{6C091817-8019-41E1-85A3-932D11836B5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9" name="正方形/長方形 518">
          <a:extLst>
            <a:ext uri="{FF2B5EF4-FFF2-40B4-BE49-F238E27FC236}">
              <a16:creationId xmlns:a16="http://schemas.microsoft.com/office/drawing/2014/main" id="{2AB9CCDB-6E2F-466D-B706-BD7855F905D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0" name="正方形/長方形 519">
          <a:extLst>
            <a:ext uri="{FF2B5EF4-FFF2-40B4-BE49-F238E27FC236}">
              <a16:creationId xmlns:a16="http://schemas.microsoft.com/office/drawing/2014/main" id="{887F408C-CC1E-4401-AD8A-07F572FBDE7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1" name="正方形/長方形 520">
          <a:extLst>
            <a:ext uri="{FF2B5EF4-FFF2-40B4-BE49-F238E27FC236}">
              <a16:creationId xmlns:a16="http://schemas.microsoft.com/office/drawing/2014/main" id="{D2BB7C40-5D88-48A0-BC44-E67E1D3C194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2" name="正方形/長方形 521">
          <a:extLst>
            <a:ext uri="{FF2B5EF4-FFF2-40B4-BE49-F238E27FC236}">
              <a16:creationId xmlns:a16="http://schemas.microsoft.com/office/drawing/2014/main" id="{605BD094-48E0-44B2-BBC6-3D3391B96DF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3" name="正方形/長方形 522">
          <a:extLst>
            <a:ext uri="{FF2B5EF4-FFF2-40B4-BE49-F238E27FC236}">
              <a16:creationId xmlns:a16="http://schemas.microsoft.com/office/drawing/2014/main" id="{C602C2BB-791B-440A-85CE-FBA9F196861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4" name="テキスト ボックス 523">
          <a:extLst>
            <a:ext uri="{FF2B5EF4-FFF2-40B4-BE49-F238E27FC236}">
              <a16:creationId xmlns:a16="http://schemas.microsoft.com/office/drawing/2014/main" id="{F87FE099-DAB1-4FEE-AEFB-98436583F60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5" name="直線コネクタ 524">
          <a:extLst>
            <a:ext uri="{FF2B5EF4-FFF2-40B4-BE49-F238E27FC236}">
              <a16:creationId xmlns:a16="http://schemas.microsoft.com/office/drawing/2014/main" id="{0EB894EB-3895-4ADB-B678-941602A6C94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6" name="テキスト ボックス 525">
          <a:extLst>
            <a:ext uri="{FF2B5EF4-FFF2-40B4-BE49-F238E27FC236}">
              <a16:creationId xmlns:a16="http://schemas.microsoft.com/office/drawing/2014/main" id="{6F16F3D0-5A33-4A2C-8B50-6C7A404377A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27" name="直線コネクタ 526">
          <a:extLst>
            <a:ext uri="{FF2B5EF4-FFF2-40B4-BE49-F238E27FC236}">
              <a16:creationId xmlns:a16="http://schemas.microsoft.com/office/drawing/2014/main" id="{1E365A45-8E02-4B76-B073-B8F64DB0B5A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28" name="テキスト ボックス 527">
          <a:extLst>
            <a:ext uri="{FF2B5EF4-FFF2-40B4-BE49-F238E27FC236}">
              <a16:creationId xmlns:a16="http://schemas.microsoft.com/office/drawing/2014/main" id="{AC76F3BF-B678-4E2A-B1A1-C5CF4C559F8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29" name="直線コネクタ 528">
          <a:extLst>
            <a:ext uri="{FF2B5EF4-FFF2-40B4-BE49-F238E27FC236}">
              <a16:creationId xmlns:a16="http://schemas.microsoft.com/office/drawing/2014/main" id="{BE07A8C4-7F53-4471-A8B2-455377EC394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0" name="テキスト ボックス 529">
          <a:extLst>
            <a:ext uri="{FF2B5EF4-FFF2-40B4-BE49-F238E27FC236}">
              <a16:creationId xmlns:a16="http://schemas.microsoft.com/office/drawing/2014/main" id="{A633D2D5-E0E4-4063-9E6A-F7D7B59B91F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1" name="直線コネクタ 530">
          <a:extLst>
            <a:ext uri="{FF2B5EF4-FFF2-40B4-BE49-F238E27FC236}">
              <a16:creationId xmlns:a16="http://schemas.microsoft.com/office/drawing/2014/main" id="{A450B5D2-7357-4CF5-84AD-2B11D9668C68}"/>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2" name="テキスト ボックス 531">
          <a:extLst>
            <a:ext uri="{FF2B5EF4-FFF2-40B4-BE49-F238E27FC236}">
              <a16:creationId xmlns:a16="http://schemas.microsoft.com/office/drawing/2014/main" id="{8A9D1041-86D8-4E6A-B75D-77DEB5535A2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3" name="直線コネクタ 532">
          <a:extLst>
            <a:ext uri="{FF2B5EF4-FFF2-40B4-BE49-F238E27FC236}">
              <a16:creationId xmlns:a16="http://schemas.microsoft.com/office/drawing/2014/main" id="{8C25E917-904D-4323-9C72-CD84392F2DB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4" name="テキスト ボックス 533">
          <a:extLst>
            <a:ext uri="{FF2B5EF4-FFF2-40B4-BE49-F238E27FC236}">
              <a16:creationId xmlns:a16="http://schemas.microsoft.com/office/drawing/2014/main" id="{5DF45C21-D831-45A1-80C6-A35830C8877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5" name="直線コネクタ 534">
          <a:extLst>
            <a:ext uri="{FF2B5EF4-FFF2-40B4-BE49-F238E27FC236}">
              <a16:creationId xmlns:a16="http://schemas.microsoft.com/office/drawing/2014/main" id="{C895BEF9-D214-4F0C-AD06-7B7655D7198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36" name="テキスト ボックス 535">
          <a:extLst>
            <a:ext uri="{FF2B5EF4-FFF2-40B4-BE49-F238E27FC236}">
              <a16:creationId xmlns:a16="http://schemas.microsoft.com/office/drawing/2014/main" id="{E3D67AD0-41D8-4308-BAD5-4FCF9E6C7DC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37" name="直線コネクタ 536">
          <a:extLst>
            <a:ext uri="{FF2B5EF4-FFF2-40B4-BE49-F238E27FC236}">
              <a16:creationId xmlns:a16="http://schemas.microsoft.com/office/drawing/2014/main" id="{49582B69-9246-4CAC-A232-7DEDDE28C57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38" name="テキスト ボックス 537">
          <a:extLst>
            <a:ext uri="{FF2B5EF4-FFF2-40B4-BE49-F238E27FC236}">
              <a16:creationId xmlns:a16="http://schemas.microsoft.com/office/drawing/2014/main" id="{24D30559-3669-41A9-8E31-B794EAF7F17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9" name="直線コネクタ 538">
          <a:extLst>
            <a:ext uri="{FF2B5EF4-FFF2-40B4-BE49-F238E27FC236}">
              <a16:creationId xmlns:a16="http://schemas.microsoft.com/office/drawing/2014/main" id="{1537D7F7-9E2E-4449-98F3-2DD4DF71F17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0" name="【児童館】&#10;有形固定資産減価償却率グラフ枠">
          <a:extLst>
            <a:ext uri="{FF2B5EF4-FFF2-40B4-BE49-F238E27FC236}">
              <a16:creationId xmlns:a16="http://schemas.microsoft.com/office/drawing/2014/main" id="{38B0D6CD-EF9D-42DC-8782-4B625635B9A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541" name="直線コネクタ 540">
          <a:extLst>
            <a:ext uri="{FF2B5EF4-FFF2-40B4-BE49-F238E27FC236}">
              <a16:creationId xmlns:a16="http://schemas.microsoft.com/office/drawing/2014/main" id="{0B1FF3A6-F737-4A83-B6BC-72C84B6C9A87}"/>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2" name="【児童館】&#10;有形固定資産減価償却率最小値テキスト">
          <a:extLst>
            <a:ext uri="{FF2B5EF4-FFF2-40B4-BE49-F238E27FC236}">
              <a16:creationId xmlns:a16="http://schemas.microsoft.com/office/drawing/2014/main" id="{6F67015E-75CD-4C20-B42E-3FAC9F58060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3" name="直線コネクタ 542">
          <a:extLst>
            <a:ext uri="{FF2B5EF4-FFF2-40B4-BE49-F238E27FC236}">
              <a16:creationId xmlns:a16="http://schemas.microsoft.com/office/drawing/2014/main" id="{1BC20F94-3287-4962-90BD-2A1820E6EFC6}"/>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544" name="【児童館】&#10;有形固定資産減価償却率最大値テキスト">
          <a:extLst>
            <a:ext uri="{FF2B5EF4-FFF2-40B4-BE49-F238E27FC236}">
              <a16:creationId xmlns:a16="http://schemas.microsoft.com/office/drawing/2014/main" id="{CAC8C06F-0998-4344-BBD5-A654FD5A1171}"/>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545" name="直線コネクタ 544">
          <a:extLst>
            <a:ext uri="{FF2B5EF4-FFF2-40B4-BE49-F238E27FC236}">
              <a16:creationId xmlns:a16="http://schemas.microsoft.com/office/drawing/2014/main" id="{91A93364-8E6A-418A-BDF9-1FD065382F64}"/>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546" name="【児童館】&#10;有形固定資産減価償却率平均値テキスト">
          <a:extLst>
            <a:ext uri="{FF2B5EF4-FFF2-40B4-BE49-F238E27FC236}">
              <a16:creationId xmlns:a16="http://schemas.microsoft.com/office/drawing/2014/main" id="{F74B89B5-A681-4B46-85E4-B8996A8EF853}"/>
            </a:ext>
          </a:extLst>
        </xdr:cNvPr>
        <xdr:cNvSpPr txBox="1"/>
      </xdr:nvSpPr>
      <xdr:spPr>
        <a:xfrm>
          <a:off x="16357600" y="13920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47" name="フローチャート: 判断 546">
          <a:extLst>
            <a:ext uri="{FF2B5EF4-FFF2-40B4-BE49-F238E27FC236}">
              <a16:creationId xmlns:a16="http://schemas.microsoft.com/office/drawing/2014/main" id="{DC89C366-0B22-4C86-AA59-A8AE51F9598C}"/>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548" name="フローチャート: 判断 547">
          <a:extLst>
            <a:ext uri="{FF2B5EF4-FFF2-40B4-BE49-F238E27FC236}">
              <a16:creationId xmlns:a16="http://schemas.microsoft.com/office/drawing/2014/main" id="{415815DA-C0D6-4ECC-B397-8BB03E109639}"/>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549" name="フローチャート: 判断 548">
          <a:extLst>
            <a:ext uri="{FF2B5EF4-FFF2-40B4-BE49-F238E27FC236}">
              <a16:creationId xmlns:a16="http://schemas.microsoft.com/office/drawing/2014/main" id="{AEBD38C0-68A0-427A-B3DB-826B492F7A37}"/>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550" name="フローチャート: 判断 549">
          <a:extLst>
            <a:ext uri="{FF2B5EF4-FFF2-40B4-BE49-F238E27FC236}">
              <a16:creationId xmlns:a16="http://schemas.microsoft.com/office/drawing/2014/main" id="{573388A1-C1E4-4387-9BD4-28FAB715B727}"/>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551" name="フローチャート: 判断 550">
          <a:extLst>
            <a:ext uri="{FF2B5EF4-FFF2-40B4-BE49-F238E27FC236}">
              <a16:creationId xmlns:a16="http://schemas.microsoft.com/office/drawing/2014/main" id="{9DF517E8-5FF5-4BC5-9EBB-D40DBEAAC47D}"/>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2" name="テキスト ボックス 551">
          <a:extLst>
            <a:ext uri="{FF2B5EF4-FFF2-40B4-BE49-F238E27FC236}">
              <a16:creationId xmlns:a16="http://schemas.microsoft.com/office/drawing/2014/main" id="{F91BFCAE-D6C8-4EE7-9635-A4F9A1B31F0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26CB48AC-5E78-4E99-BC5E-8B5D311A493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FD11F053-3736-4664-BE5C-154EFCFDE4F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F6C502D6-4643-4B90-B41E-5BBB549B4E0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94AEBC40-5956-43C5-85C9-92240DDE405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157118</xdr:rowOff>
    </xdr:from>
    <xdr:to>
      <xdr:col>85</xdr:col>
      <xdr:colOff>177800</xdr:colOff>
      <xdr:row>83</xdr:row>
      <xdr:rowOff>87268</xdr:rowOff>
    </xdr:to>
    <xdr:sp macro="" textlink="">
      <xdr:nvSpPr>
        <xdr:cNvPr id="557" name="楕円 556">
          <a:extLst>
            <a:ext uri="{FF2B5EF4-FFF2-40B4-BE49-F238E27FC236}">
              <a16:creationId xmlns:a16="http://schemas.microsoft.com/office/drawing/2014/main" id="{985768B3-70FF-4EF8-9C23-A52CD6D40512}"/>
            </a:ext>
          </a:extLst>
        </xdr:cNvPr>
        <xdr:cNvSpPr/>
      </xdr:nvSpPr>
      <xdr:spPr>
        <a:xfrm>
          <a:off x="16268700" y="1421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135545</xdr:rowOff>
    </xdr:from>
    <xdr:ext cx="405111" cy="259045"/>
    <xdr:sp macro="" textlink="">
      <xdr:nvSpPr>
        <xdr:cNvPr id="558" name="【児童館】&#10;有形固定資産減価償却率該当値テキスト">
          <a:extLst>
            <a:ext uri="{FF2B5EF4-FFF2-40B4-BE49-F238E27FC236}">
              <a16:creationId xmlns:a16="http://schemas.microsoft.com/office/drawing/2014/main" id="{32108BAD-FFB8-46A1-9245-DF426A8DB61B}"/>
            </a:ext>
          </a:extLst>
        </xdr:cNvPr>
        <xdr:cNvSpPr txBox="1"/>
      </xdr:nvSpPr>
      <xdr:spPr>
        <a:xfrm>
          <a:off x="16357600" y="1419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117929</xdr:rowOff>
    </xdr:from>
    <xdr:to>
      <xdr:col>81</xdr:col>
      <xdr:colOff>101600</xdr:colOff>
      <xdr:row>83</xdr:row>
      <xdr:rowOff>48079</xdr:rowOff>
    </xdr:to>
    <xdr:sp macro="" textlink="">
      <xdr:nvSpPr>
        <xdr:cNvPr id="559" name="楕円 558">
          <a:extLst>
            <a:ext uri="{FF2B5EF4-FFF2-40B4-BE49-F238E27FC236}">
              <a16:creationId xmlns:a16="http://schemas.microsoft.com/office/drawing/2014/main" id="{A9DB0F44-DAF6-4822-B468-E14824558BD8}"/>
            </a:ext>
          </a:extLst>
        </xdr:cNvPr>
        <xdr:cNvSpPr/>
      </xdr:nvSpPr>
      <xdr:spPr>
        <a:xfrm>
          <a:off x="15430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168729</xdr:rowOff>
    </xdr:from>
    <xdr:to>
      <xdr:col>85</xdr:col>
      <xdr:colOff>127000</xdr:colOff>
      <xdr:row>83</xdr:row>
      <xdr:rowOff>36468</xdr:rowOff>
    </xdr:to>
    <xdr:cxnSp macro="">
      <xdr:nvCxnSpPr>
        <xdr:cNvPr id="560" name="直線コネクタ 559">
          <a:extLst>
            <a:ext uri="{FF2B5EF4-FFF2-40B4-BE49-F238E27FC236}">
              <a16:creationId xmlns:a16="http://schemas.microsoft.com/office/drawing/2014/main" id="{48E6972D-4E5E-4A39-8C32-3CD2D4B2F3EE}"/>
            </a:ext>
          </a:extLst>
        </xdr:cNvPr>
        <xdr:cNvCxnSpPr/>
      </xdr:nvCxnSpPr>
      <xdr:spPr>
        <a:xfrm>
          <a:off x="15481300" y="14227629"/>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77107</xdr:rowOff>
    </xdr:from>
    <xdr:to>
      <xdr:col>76</xdr:col>
      <xdr:colOff>165100</xdr:colOff>
      <xdr:row>83</xdr:row>
      <xdr:rowOff>7257</xdr:rowOff>
    </xdr:to>
    <xdr:sp macro="" textlink="">
      <xdr:nvSpPr>
        <xdr:cNvPr id="561" name="楕円 560">
          <a:extLst>
            <a:ext uri="{FF2B5EF4-FFF2-40B4-BE49-F238E27FC236}">
              <a16:creationId xmlns:a16="http://schemas.microsoft.com/office/drawing/2014/main" id="{96AB7692-260F-4108-995C-5C25D6C6562F}"/>
            </a:ext>
          </a:extLst>
        </xdr:cNvPr>
        <xdr:cNvSpPr/>
      </xdr:nvSpPr>
      <xdr:spPr>
        <a:xfrm>
          <a:off x="14541500" y="1413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127907</xdr:rowOff>
    </xdr:from>
    <xdr:to>
      <xdr:col>81</xdr:col>
      <xdr:colOff>50800</xdr:colOff>
      <xdr:row>82</xdr:row>
      <xdr:rowOff>168729</xdr:rowOff>
    </xdr:to>
    <xdr:cxnSp macro="">
      <xdr:nvCxnSpPr>
        <xdr:cNvPr id="562" name="直線コネクタ 561">
          <a:extLst>
            <a:ext uri="{FF2B5EF4-FFF2-40B4-BE49-F238E27FC236}">
              <a16:creationId xmlns:a16="http://schemas.microsoft.com/office/drawing/2014/main" id="{32155BBB-3802-4398-AF3B-1755F7F31728}"/>
            </a:ext>
          </a:extLst>
        </xdr:cNvPr>
        <xdr:cNvCxnSpPr/>
      </xdr:nvCxnSpPr>
      <xdr:spPr>
        <a:xfrm>
          <a:off x="14592300" y="1418680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36286</xdr:rowOff>
    </xdr:from>
    <xdr:to>
      <xdr:col>72</xdr:col>
      <xdr:colOff>38100</xdr:colOff>
      <xdr:row>82</xdr:row>
      <xdr:rowOff>137886</xdr:rowOff>
    </xdr:to>
    <xdr:sp macro="" textlink="">
      <xdr:nvSpPr>
        <xdr:cNvPr id="563" name="楕円 562">
          <a:extLst>
            <a:ext uri="{FF2B5EF4-FFF2-40B4-BE49-F238E27FC236}">
              <a16:creationId xmlns:a16="http://schemas.microsoft.com/office/drawing/2014/main" id="{0B29FE7D-494D-440E-99CB-A5713B1E23E5}"/>
            </a:ext>
          </a:extLst>
        </xdr:cNvPr>
        <xdr:cNvSpPr/>
      </xdr:nvSpPr>
      <xdr:spPr>
        <a:xfrm>
          <a:off x="13652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87086</xdr:rowOff>
    </xdr:from>
    <xdr:to>
      <xdr:col>76</xdr:col>
      <xdr:colOff>114300</xdr:colOff>
      <xdr:row>82</xdr:row>
      <xdr:rowOff>127907</xdr:rowOff>
    </xdr:to>
    <xdr:cxnSp macro="">
      <xdr:nvCxnSpPr>
        <xdr:cNvPr id="564" name="直線コネクタ 563">
          <a:extLst>
            <a:ext uri="{FF2B5EF4-FFF2-40B4-BE49-F238E27FC236}">
              <a16:creationId xmlns:a16="http://schemas.microsoft.com/office/drawing/2014/main" id="{D382215D-177E-4811-A143-93A052801641}"/>
            </a:ext>
          </a:extLst>
        </xdr:cNvPr>
        <xdr:cNvCxnSpPr/>
      </xdr:nvCxnSpPr>
      <xdr:spPr>
        <a:xfrm>
          <a:off x="13703300" y="1414598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168548</xdr:rowOff>
    </xdr:from>
    <xdr:to>
      <xdr:col>67</xdr:col>
      <xdr:colOff>101600</xdr:colOff>
      <xdr:row>82</xdr:row>
      <xdr:rowOff>98698</xdr:rowOff>
    </xdr:to>
    <xdr:sp macro="" textlink="">
      <xdr:nvSpPr>
        <xdr:cNvPr id="565" name="楕円 564">
          <a:extLst>
            <a:ext uri="{FF2B5EF4-FFF2-40B4-BE49-F238E27FC236}">
              <a16:creationId xmlns:a16="http://schemas.microsoft.com/office/drawing/2014/main" id="{38B113DA-53C2-4AE2-8BAA-747EACF28235}"/>
            </a:ext>
          </a:extLst>
        </xdr:cNvPr>
        <xdr:cNvSpPr/>
      </xdr:nvSpPr>
      <xdr:spPr>
        <a:xfrm>
          <a:off x="12763500" y="1405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47898</xdr:rowOff>
    </xdr:from>
    <xdr:to>
      <xdr:col>71</xdr:col>
      <xdr:colOff>177800</xdr:colOff>
      <xdr:row>82</xdr:row>
      <xdr:rowOff>87086</xdr:rowOff>
    </xdr:to>
    <xdr:cxnSp macro="">
      <xdr:nvCxnSpPr>
        <xdr:cNvPr id="566" name="直線コネクタ 565">
          <a:extLst>
            <a:ext uri="{FF2B5EF4-FFF2-40B4-BE49-F238E27FC236}">
              <a16:creationId xmlns:a16="http://schemas.microsoft.com/office/drawing/2014/main" id="{8F17202B-E70D-4000-8E88-5DB7D120FFC5}"/>
            </a:ext>
          </a:extLst>
        </xdr:cNvPr>
        <xdr:cNvCxnSpPr/>
      </xdr:nvCxnSpPr>
      <xdr:spPr>
        <a:xfrm>
          <a:off x="12814300" y="1410679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567" name="n_1aveValue【児童館】&#10;有形固定資産減価償却率">
          <a:extLst>
            <a:ext uri="{FF2B5EF4-FFF2-40B4-BE49-F238E27FC236}">
              <a16:creationId xmlns:a16="http://schemas.microsoft.com/office/drawing/2014/main" id="{014FAA0C-8CBE-4F11-B027-0BC0F0DAB75F}"/>
            </a:ext>
          </a:extLst>
        </xdr:cNvPr>
        <xdr:cNvSpPr txBox="1"/>
      </xdr:nvSpPr>
      <xdr:spPr>
        <a:xfrm>
          <a:off x="15266044" y="1383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568" name="n_2aveValue【児童館】&#10;有形固定資産減価償却率">
          <a:extLst>
            <a:ext uri="{FF2B5EF4-FFF2-40B4-BE49-F238E27FC236}">
              <a16:creationId xmlns:a16="http://schemas.microsoft.com/office/drawing/2014/main" id="{5DE1C6EA-AF67-4755-AF1E-045668040237}"/>
            </a:ext>
          </a:extLst>
        </xdr:cNvPr>
        <xdr:cNvSpPr txBox="1"/>
      </xdr:nvSpPr>
      <xdr:spPr>
        <a:xfrm>
          <a:off x="14389744" y="1382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569" name="n_3aveValue【児童館】&#10;有形固定資産減価償却率">
          <a:extLst>
            <a:ext uri="{FF2B5EF4-FFF2-40B4-BE49-F238E27FC236}">
              <a16:creationId xmlns:a16="http://schemas.microsoft.com/office/drawing/2014/main" id="{B579A214-CD18-43DE-B6DD-0C96278BD093}"/>
            </a:ext>
          </a:extLst>
        </xdr:cNvPr>
        <xdr:cNvSpPr txBox="1"/>
      </xdr:nvSpPr>
      <xdr:spPr>
        <a:xfrm>
          <a:off x="135007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570" name="n_4aveValue【児童館】&#10;有形固定資産減価償却率">
          <a:extLst>
            <a:ext uri="{FF2B5EF4-FFF2-40B4-BE49-F238E27FC236}">
              <a16:creationId xmlns:a16="http://schemas.microsoft.com/office/drawing/2014/main" id="{B5E58656-ECF8-4DE0-B4C0-4CB9B8868178}"/>
            </a:ext>
          </a:extLst>
        </xdr:cNvPr>
        <xdr:cNvSpPr txBox="1"/>
      </xdr:nvSpPr>
      <xdr:spPr>
        <a:xfrm>
          <a:off x="12611744" y="1381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39206</xdr:rowOff>
    </xdr:from>
    <xdr:ext cx="405111" cy="259045"/>
    <xdr:sp macro="" textlink="">
      <xdr:nvSpPr>
        <xdr:cNvPr id="571" name="n_1mainValue【児童館】&#10;有形固定資産減価償却率">
          <a:extLst>
            <a:ext uri="{FF2B5EF4-FFF2-40B4-BE49-F238E27FC236}">
              <a16:creationId xmlns:a16="http://schemas.microsoft.com/office/drawing/2014/main" id="{1BF9E784-736D-4788-A72B-47C4D277623E}"/>
            </a:ext>
          </a:extLst>
        </xdr:cNvPr>
        <xdr:cNvSpPr txBox="1"/>
      </xdr:nvSpPr>
      <xdr:spPr>
        <a:xfrm>
          <a:off x="15266044"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169834</xdr:rowOff>
    </xdr:from>
    <xdr:ext cx="405111" cy="259045"/>
    <xdr:sp macro="" textlink="">
      <xdr:nvSpPr>
        <xdr:cNvPr id="572" name="n_2mainValue【児童館】&#10;有形固定資産減価償却率">
          <a:extLst>
            <a:ext uri="{FF2B5EF4-FFF2-40B4-BE49-F238E27FC236}">
              <a16:creationId xmlns:a16="http://schemas.microsoft.com/office/drawing/2014/main" id="{D9A1DBB6-E0D9-4EBC-8149-8599EB740869}"/>
            </a:ext>
          </a:extLst>
        </xdr:cNvPr>
        <xdr:cNvSpPr txBox="1"/>
      </xdr:nvSpPr>
      <xdr:spPr>
        <a:xfrm>
          <a:off x="14389744" y="1422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129013</xdr:rowOff>
    </xdr:from>
    <xdr:ext cx="405111" cy="259045"/>
    <xdr:sp macro="" textlink="">
      <xdr:nvSpPr>
        <xdr:cNvPr id="573" name="n_3mainValue【児童館】&#10;有形固定資産減価償却率">
          <a:extLst>
            <a:ext uri="{FF2B5EF4-FFF2-40B4-BE49-F238E27FC236}">
              <a16:creationId xmlns:a16="http://schemas.microsoft.com/office/drawing/2014/main" id="{1FA60808-5146-4527-8497-75AB471B1331}"/>
            </a:ext>
          </a:extLst>
        </xdr:cNvPr>
        <xdr:cNvSpPr txBox="1"/>
      </xdr:nvSpPr>
      <xdr:spPr>
        <a:xfrm>
          <a:off x="13500744" y="1418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89825</xdr:rowOff>
    </xdr:from>
    <xdr:ext cx="405111" cy="259045"/>
    <xdr:sp macro="" textlink="">
      <xdr:nvSpPr>
        <xdr:cNvPr id="574" name="n_4mainValue【児童館】&#10;有形固定資産減価償却率">
          <a:extLst>
            <a:ext uri="{FF2B5EF4-FFF2-40B4-BE49-F238E27FC236}">
              <a16:creationId xmlns:a16="http://schemas.microsoft.com/office/drawing/2014/main" id="{9D9EACED-49B7-405F-972E-EAE3D8EB424A}"/>
            </a:ext>
          </a:extLst>
        </xdr:cNvPr>
        <xdr:cNvSpPr txBox="1"/>
      </xdr:nvSpPr>
      <xdr:spPr>
        <a:xfrm>
          <a:off x="12611744" y="1414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5" name="正方形/長方形 574">
          <a:extLst>
            <a:ext uri="{FF2B5EF4-FFF2-40B4-BE49-F238E27FC236}">
              <a16:creationId xmlns:a16="http://schemas.microsoft.com/office/drawing/2014/main" id="{D384A0AA-6301-4E31-8076-FBC40D472E2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6" name="正方形/長方形 575">
          <a:extLst>
            <a:ext uri="{FF2B5EF4-FFF2-40B4-BE49-F238E27FC236}">
              <a16:creationId xmlns:a16="http://schemas.microsoft.com/office/drawing/2014/main" id="{83CD3644-73E0-4DB2-B529-19A325DEC8C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7" name="正方形/長方形 576">
          <a:extLst>
            <a:ext uri="{FF2B5EF4-FFF2-40B4-BE49-F238E27FC236}">
              <a16:creationId xmlns:a16="http://schemas.microsoft.com/office/drawing/2014/main" id="{36CF6ECD-D130-4E83-B63D-AD166BFAD2D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8" name="正方形/長方形 577">
          <a:extLst>
            <a:ext uri="{FF2B5EF4-FFF2-40B4-BE49-F238E27FC236}">
              <a16:creationId xmlns:a16="http://schemas.microsoft.com/office/drawing/2014/main" id="{0974982F-4E07-4857-A11A-C4108FF79F2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9" name="正方形/長方形 578">
          <a:extLst>
            <a:ext uri="{FF2B5EF4-FFF2-40B4-BE49-F238E27FC236}">
              <a16:creationId xmlns:a16="http://schemas.microsoft.com/office/drawing/2014/main" id="{4D5D06CB-4EFA-429F-918F-4817D50F475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0" name="正方形/長方形 579">
          <a:extLst>
            <a:ext uri="{FF2B5EF4-FFF2-40B4-BE49-F238E27FC236}">
              <a16:creationId xmlns:a16="http://schemas.microsoft.com/office/drawing/2014/main" id="{939CD225-824A-40E8-9E7E-EC2AABBC27C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1" name="正方形/長方形 580">
          <a:extLst>
            <a:ext uri="{FF2B5EF4-FFF2-40B4-BE49-F238E27FC236}">
              <a16:creationId xmlns:a16="http://schemas.microsoft.com/office/drawing/2014/main" id="{8EDBFA54-B90B-4D72-B40D-BA27FA634FE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2" name="正方形/長方形 581">
          <a:extLst>
            <a:ext uri="{FF2B5EF4-FFF2-40B4-BE49-F238E27FC236}">
              <a16:creationId xmlns:a16="http://schemas.microsoft.com/office/drawing/2014/main" id="{1A358684-0B65-46DE-8AB7-6B8D5BB67D6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3" name="テキスト ボックス 582">
          <a:extLst>
            <a:ext uri="{FF2B5EF4-FFF2-40B4-BE49-F238E27FC236}">
              <a16:creationId xmlns:a16="http://schemas.microsoft.com/office/drawing/2014/main" id="{DDC0A41D-9220-421C-8B4F-2C1F6AA913D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4" name="直線コネクタ 583">
          <a:extLst>
            <a:ext uri="{FF2B5EF4-FFF2-40B4-BE49-F238E27FC236}">
              <a16:creationId xmlns:a16="http://schemas.microsoft.com/office/drawing/2014/main" id="{B93F8A31-A99A-4F2E-BB7F-83A73E5F776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5" name="直線コネクタ 584">
          <a:extLst>
            <a:ext uri="{FF2B5EF4-FFF2-40B4-BE49-F238E27FC236}">
              <a16:creationId xmlns:a16="http://schemas.microsoft.com/office/drawing/2014/main" id="{869AB6E1-2752-4009-84A5-3CAB6006191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6" name="テキスト ボックス 585">
          <a:extLst>
            <a:ext uri="{FF2B5EF4-FFF2-40B4-BE49-F238E27FC236}">
              <a16:creationId xmlns:a16="http://schemas.microsoft.com/office/drawing/2014/main" id="{649C9848-CC83-4012-BBE5-2391CD75B4B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7" name="直線コネクタ 586">
          <a:extLst>
            <a:ext uri="{FF2B5EF4-FFF2-40B4-BE49-F238E27FC236}">
              <a16:creationId xmlns:a16="http://schemas.microsoft.com/office/drawing/2014/main" id="{081183C8-284B-49D4-8AE5-59A62BEF58A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8" name="テキスト ボックス 587">
          <a:extLst>
            <a:ext uri="{FF2B5EF4-FFF2-40B4-BE49-F238E27FC236}">
              <a16:creationId xmlns:a16="http://schemas.microsoft.com/office/drawing/2014/main" id="{BE5AAD47-5456-47C6-9310-2A268DD9C3D9}"/>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9" name="直線コネクタ 588">
          <a:extLst>
            <a:ext uri="{FF2B5EF4-FFF2-40B4-BE49-F238E27FC236}">
              <a16:creationId xmlns:a16="http://schemas.microsoft.com/office/drawing/2014/main" id="{895F5F5B-B441-4ADC-8B66-4ECF35F28A5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0" name="テキスト ボックス 589">
          <a:extLst>
            <a:ext uri="{FF2B5EF4-FFF2-40B4-BE49-F238E27FC236}">
              <a16:creationId xmlns:a16="http://schemas.microsoft.com/office/drawing/2014/main" id="{72F5C427-A32E-416A-BC37-F8217F7EB8A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1" name="直線コネクタ 590">
          <a:extLst>
            <a:ext uri="{FF2B5EF4-FFF2-40B4-BE49-F238E27FC236}">
              <a16:creationId xmlns:a16="http://schemas.microsoft.com/office/drawing/2014/main" id="{E621F0C4-6ED8-4B34-8C98-9DA0BDE1C08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2" name="テキスト ボックス 591">
          <a:extLst>
            <a:ext uri="{FF2B5EF4-FFF2-40B4-BE49-F238E27FC236}">
              <a16:creationId xmlns:a16="http://schemas.microsoft.com/office/drawing/2014/main" id="{7F3CA188-1B3E-42E3-AB5F-84299376229F}"/>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3" name="直線コネクタ 592">
          <a:extLst>
            <a:ext uri="{FF2B5EF4-FFF2-40B4-BE49-F238E27FC236}">
              <a16:creationId xmlns:a16="http://schemas.microsoft.com/office/drawing/2014/main" id="{2BDBE8D8-B6A0-4336-9FE2-E253985CEEE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4" name="テキスト ボックス 593">
          <a:extLst>
            <a:ext uri="{FF2B5EF4-FFF2-40B4-BE49-F238E27FC236}">
              <a16:creationId xmlns:a16="http://schemas.microsoft.com/office/drawing/2014/main" id="{25336979-19A0-4E25-A47B-0962B719FC6C}"/>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5" name="直線コネクタ 594">
          <a:extLst>
            <a:ext uri="{FF2B5EF4-FFF2-40B4-BE49-F238E27FC236}">
              <a16:creationId xmlns:a16="http://schemas.microsoft.com/office/drawing/2014/main" id="{5E0DCA2F-A532-4EA4-97AA-FBC5853A5A4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6" name="テキスト ボックス 595">
          <a:extLst>
            <a:ext uri="{FF2B5EF4-FFF2-40B4-BE49-F238E27FC236}">
              <a16:creationId xmlns:a16="http://schemas.microsoft.com/office/drawing/2014/main" id="{2211AD3B-33DA-4EE0-9168-E82CB08C832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7" name="【児童館】&#10;一人当たり面積グラフ枠">
          <a:extLst>
            <a:ext uri="{FF2B5EF4-FFF2-40B4-BE49-F238E27FC236}">
              <a16:creationId xmlns:a16="http://schemas.microsoft.com/office/drawing/2014/main" id="{E57468F9-FC00-4B7A-A90B-8947BB726AC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598" name="直線コネクタ 597">
          <a:extLst>
            <a:ext uri="{FF2B5EF4-FFF2-40B4-BE49-F238E27FC236}">
              <a16:creationId xmlns:a16="http://schemas.microsoft.com/office/drawing/2014/main" id="{29671958-F1BB-440C-BD9E-162C2DF688A8}"/>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599" name="【児童館】&#10;一人当たり面積最小値テキスト">
          <a:extLst>
            <a:ext uri="{FF2B5EF4-FFF2-40B4-BE49-F238E27FC236}">
              <a16:creationId xmlns:a16="http://schemas.microsoft.com/office/drawing/2014/main" id="{A49370D3-24D1-4BCC-9567-57FB05EEA003}"/>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0" name="直線コネクタ 599">
          <a:extLst>
            <a:ext uri="{FF2B5EF4-FFF2-40B4-BE49-F238E27FC236}">
              <a16:creationId xmlns:a16="http://schemas.microsoft.com/office/drawing/2014/main" id="{162397F9-7174-4CBB-B3F0-F7AA86D1B265}"/>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01" name="【児童館】&#10;一人当たり面積最大値テキスト">
          <a:extLst>
            <a:ext uri="{FF2B5EF4-FFF2-40B4-BE49-F238E27FC236}">
              <a16:creationId xmlns:a16="http://schemas.microsoft.com/office/drawing/2014/main" id="{6B26BC04-A639-4F8F-9DC2-5F83690D18C9}"/>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2" name="直線コネクタ 601">
          <a:extLst>
            <a:ext uri="{FF2B5EF4-FFF2-40B4-BE49-F238E27FC236}">
              <a16:creationId xmlns:a16="http://schemas.microsoft.com/office/drawing/2014/main" id="{0C6A6B07-5140-41EC-93DD-CE196D246DAB}"/>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03" name="【児童館】&#10;一人当たり面積平均値テキスト">
          <a:extLst>
            <a:ext uri="{FF2B5EF4-FFF2-40B4-BE49-F238E27FC236}">
              <a16:creationId xmlns:a16="http://schemas.microsoft.com/office/drawing/2014/main" id="{3F0A3BE5-A3B9-4D46-8E9E-CCFF580912EF}"/>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4" name="フローチャート: 判断 603">
          <a:extLst>
            <a:ext uri="{FF2B5EF4-FFF2-40B4-BE49-F238E27FC236}">
              <a16:creationId xmlns:a16="http://schemas.microsoft.com/office/drawing/2014/main" id="{0D095973-3413-4E8E-9330-B9E4F3559C1D}"/>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05" name="フローチャート: 判断 604">
          <a:extLst>
            <a:ext uri="{FF2B5EF4-FFF2-40B4-BE49-F238E27FC236}">
              <a16:creationId xmlns:a16="http://schemas.microsoft.com/office/drawing/2014/main" id="{1DBE5B71-E73A-4A30-8A76-5D9B18ED152B}"/>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06" name="フローチャート: 判断 605">
          <a:extLst>
            <a:ext uri="{FF2B5EF4-FFF2-40B4-BE49-F238E27FC236}">
              <a16:creationId xmlns:a16="http://schemas.microsoft.com/office/drawing/2014/main" id="{4218ADE7-D4FB-4F02-8C57-90E34D3F5E6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07" name="フローチャート: 判断 606">
          <a:extLst>
            <a:ext uri="{FF2B5EF4-FFF2-40B4-BE49-F238E27FC236}">
              <a16:creationId xmlns:a16="http://schemas.microsoft.com/office/drawing/2014/main" id="{69FDA38F-5A8F-41C1-B298-FA47DB79465A}"/>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608" name="フローチャート: 判断 607">
          <a:extLst>
            <a:ext uri="{FF2B5EF4-FFF2-40B4-BE49-F238E27FC236}">
              <a16:creationId xmlns:a16="http://schemas.microsoft.com/office/drawing/2014/main" id="{BF1F0691-5BC5-4B7C-8D12-DF93B29DF0E7}"/>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D18714C2-2C63-4FE4-80E9-B39750FCFC7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12509F17-4D5E-4EB9-8A5B-4AD27137EDB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49B48A4A-5180-4B10-81FC-3205280003D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3AD5C292-B988-4587-B5A2-EBE894B985F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F1E7E65D-73F0-4C9D-8092-E6A4B449D42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38100</xdr:rowOff>
    </xdr:from>
    <xdr:to>
      <xdr:col>116</xdr:col>
      <xdr:colOff>114300</xdr:colOff>
      <xdr:row>82</xdr:row>
      <xdr:rowOff>139700</xdr:rowOff>
    </xdr:to>
    <xdr:sp macro="" textlink="">
      <xdr:nvSpPr>
        <xdr:cNvPr id="614" name="楕円 613">
          <a:extLst>
            <a:ext uri="{FF2B5EF4-FFF2-40B4-BE49-F238E27FC236}">
              <a16:creationId xmlns:a16="http://schemas.microsoft.com/office/drawing/2014/main" id="{EDD28F9B-70C6-49CF-BACC-79200C64B51F}"/>
            </a:ext>
          </a:extLst>
        </xdr:cNvPr>
        <xdr:cNvSpPr/>
      </xdr:nvSpPr>
      <xdr:spPr>
        <a:xfrm>
          <a:off x="221107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60977</xdr:rowOff>
    </xdr:from>
    <xdr:ext cx="469744" cy="259045"/>
    <xdr:sp macro="" textlink="">
      <xdr:nvSpPr>
        <xdr:cNvPr id="615" name="【児童館】&#10;一人当たり面積該当値テキスト">
          <a:extLst>
            <a:ext uri="{FF2B5EF4-FFF2-40B4-BE49-F238E27FC236}">
              <a16:creationId xmlns:a16="http://schemas.microsoft.com/office/drawing/2014/main" id="{59800ECD-5810-4766-BB9F-88284DC5CF43}"/>
            </a:ext>
          </a:extLst>
        </xdr:cNvPr>
        <xdr:cNvSpPr txBox="1"/>
      </xdr:nvSpPr>
      <xdr:spPr>
        <a:xfrm>
          <a:off x="22199600"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38100</xdr:rowOff>
    </xdr:from>
    <xdr:to>
      <xdr:col>112</xdr:col>
      <xdr:colOff>38100</xdr:colOff>
      <xdr:row>82</xdr:row>
      <xdr:rowOff>139700</xdr:rowOff>
    </xdr:to>
    <xdr:sp macro="" textlink="">
      <xdr:nvSpPr>
        <xdr:cNvPr id="616" name="楕円 615">
          <a:extLst>
            <a:ext uri="{FF2B5EF4-FFF2-40B4-BE49-F238E27FC236}">
              <a16:creationId xmlns:a16="http://schemas.microsoft.com/office/drawing/2014/main" id="{E045515E-92A1-48C0-A7F0-C3C2CFB60ADE}"/>
            </a:ext>
          </a:extLst>
        </xdr:cNvPr>
        <xdr:cNvSpPr/>
      </xdr:nvSpPr>
      <xdr:spPr>
        <a:xfrm>
          <a:off x="212725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88900</xdr:rowOff>
    </xdr:from>
    <xdr:to>
      <xdr:col>116</xdr:col>
      <xdr:colOff>63500</xdr:colOff>
      <xdr:row>82</xdr:row>
      <xdr:rowOff>88900</xdr:rowOff>
    </xdr:to>
    <xdr:cxnSp macro="">
      <xdr:nvCxnSpPr>
        <xdr:cNvPr id="617" name="直線コネクタ 616">
          <a:extLst>
            <a:ext uri="{FF2B5EF4-FFF2-40B4-BE49-F238E27FC236}">
              <a16:creationId xmlns:a16="http://schemas.microsoft.com/office/drawing/2014/main" id="{E8C39EB3-AAC6-4326-9CAB-43E51E438617}"/>
            </a:ext>
          </a:extLst>
        </xdr:cNvPr>
        <xdr:cNvCxnSpPr/>
      </xdr:nvCxnSpPr>
      <xdr:spPr>
        <a:xfrm>
          <a:off x="21323300" y="14147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38100</xdr:rowOff>
    </xdr:from>
    <xdr:to>
      <xdr:col>107</xdr:col>
      <xdr:colOff>101600</xdr:colOff>
      <xdr:row>82</xdr:row>
      <xdr:rowOff>139700</xdr:rowOff>
    </xdr:to>
    <xdr:sp macro="" textlink="">
      <xdr:nvSpPr>
        <xdr:cNvPr id="618" name="楕円 617">
          <a:extLst>
            <a:ext uri="{FF2B5EF4-FFF2-40B4-BE49-F238E27FC236}">
              <a16:creationId xmlns:a16="http://schemas.microsoft.com/office/drawing/2014/main" id="{024B3E3D-D7E4-4ADD-80A1-1E15CCD5357B}"/>
            </a:ext>
          </a:extLst>
        </xdr:cNvPr>
        <xdr:cNvSpPr/>
      </xdr:nvSpPr>
      <xdr:spPr>
        <a:xfrm>
          <a:off x="203835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88900</xdr:rowOff>
    </xdr:from>
    <xdr:to>
      <xdr:col>111</xdr:col>
      <xdr:colOff>177800</xdr:colOff>
      <xdr:row>82</xdr:row>
      <xdr:rowOff>88900</xdr:rowOff>
    </xdr:to>
    <xdr:cxnSp macro="">
      <xdr:nvCxnSpPr>
        <xdr:cNvPr id="619" name="直線コネクタ 618">
          <a:extLst>
            <a:ext uri="{FF2B5EF4-FFF2-40B4-BE49-F238E27FC236}">
              <a16:creationId xmlns:a16="http://schemas.microsoft.com/office/drawing/2014/main" id="{C262836E-3F12-4A85-B31A-59CDF732EA70}"/>
            </a:ext>
          </a:extLst>
        </xdr:cNvPr>
        <xdr:cNvCxnSpPr/>
      </xdr:nvCxnSpPr>
      <xdr:spPr>
        <a:xfrm>
          <a:off x="20434300" y="14147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38100</xdr:rowOff>
    </xdr:from>
    <xdr:to>
      <xdr:col>102</xdr:col>
      <xdr:colOff>165100</xdr:colOff>
      <xdr:row>82</xdr:row>
      <xdr:rowOff>139700</xdr:rowOff>
    </xdr:to>
    <xdr:sp macro="" textlink="">
      <xdr:nvSpPr>
        <xdr:cNvPr id="620" name="楕円 619">
          <a:extLst>
            <a:ext uri="{FF2B5EF4-FFF2-40B4-BE49-F238E27FC236}">
              <a16:creationId xmlns:a16="http://schemas.microsoft.com/office/drawing/2014/main" id="{C3301E1E-D882-48BC-B46A-430E8D430B3B}"/>
            </a:ext>
          </a:extLst>
        </xdr:cNvPr>
        <xdr:cNvSpPr/>
      </xdr:nvSpPr>
      <xdr:spPr>
        <a:xfrm>
          <a:off x="194945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88900</xdr:rowOff>
    </xdr:from>
    <xdr:to>
      <xdr:col>107</xdr:col>
      <xdr:colOff>50800</xdr:colOff>
      <xdr:row>82</xdr:row>
      <xdr:rowOff>88900</xdr:rowOff>
    </xdr:to>
    <xdr:cxnSp macro="">
      <xdr:nvCxnSpPr>
        <xdr:cNvPr id="621" name="直線コネクタ 620">
          <a:extLst>
            <a:ext uri="{FF2B5EF4-FFF2-40B4-BE49-F238E27FC236}">
              <a16:creationId xmlns:a16="http://schemas.microsoft.com/office/drawing/2014/main" id="{ED2081AD-BD40-4772-AE47-D84C1DB97039}"/>
            </a:ext>
          </a:extLst>
        </xdr:cNvPr>
        <xdr:cNvCxnSpPr/>
      </xdr:nvCxnSpPr>
      <xdr:spPr>
        <a:xfrm>
          <a:off x="19545300" y="14147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50800</xdr:rowOff>
    </xdr:from>
    <xdr:to>
      <xdr:col>98</xdr:col>
      <xdr:colOff>38100</xdr:colOff>
      <xdr:row>82</xdr:row>
      <xdr:rowOff>152400</xdr:rowOff>
    </xdr:to>
    <xdr:sp macro="" textlink="">
      <xdr:nvSpPr>
        <xdr:cNvPr id="622" name="楕円 621">
          <a:extLst>
            <a:ext uri="{FF2B5EF4-FFF2-40B4-BE49-F238E27FC236}">
              <a16:creationId xmlns:a16="http://schemas.microsoft.com/office/drawing/2014/main" id="{3B381828-378A-431C-8D89-10FB61847076}"/>
            </a:ext>
          </a:extLst>
        </xdr:cNvPr>
        <xdr:cNvSpPr/>
      </xdr:nvSpPr>
      <xdr:spPr>
        <a:xfrm>
          <a:off x="18605500" y="1410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88900</xdr:rowOff>
    </xdr:from>
    <xdr:to>
      <xdr:col>102</xdr:col>
      <xdr:colOff>114300</xdr:colOff>
      <xdr:row>82</xdr:row>
      <xdr:rowOff>101600</xdr:rowOff>
    </xdr:to>
    <xdr:cxnSp macro="">
      <xdr:nvCxnSpPr>
        <xdr:cNvPr id="623" name="直線コネクタ 622">
          <a:extLst>
            <a:ext uri="{FF2B5EF4-FFF2-40B4-BE49-F238E27FC236}">
              <a16:creationId xmlns:a16="http://schemas.microsoft.com/office/drawing/2014/main" id="{02275AF7-21B8-4ABB-AA6B-752F95912E28}"/>
            </a:ext>
          </a:extLst>
        </xdr:cNvPr>
        <xdr:cNvCxnSpPr/>
      </xdr:nvCxnSpPr>
      <xdr:spPr>
        <a:xfrm flipV="1">
          <a:off x="18656300" y="14147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624" name="n_1aveValue【児童館】&#10;一人当たり面積">
          <a:extLst>
            <a:ext uri="{FF2B5EF4-FFF2-40B4-BE49-F238E27FC236}">
              <a16:creationId xmlns:a16="http://schemas.microsoft.com/office/drawing/2014/main" id="{1FD09C5A-8189-4B7A-AEE5-0492A193948C}"/>
            </a:ext>
          </a:extLst>
        </xdr:cNvPr>
        <xdr:cNvSpPr txBox="1"/>
      </xdr:nvSpPr>
      <xdr:spPr>
        <a:xfrm>
          <a:off x="210757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625" name="n_2aveValue【児童館】&#10;一人当たり面積">
          <a:extLst>
            <a:ext uri="{FF2B5EF4-FFF2-40B4-BE49-F238E27FC236}">
              <a16:creationId xmlns:a16="http://schemas.microsoft.com/office/drawing/2014/main" id="{A5135CD0-2BAE-46EF-AF5A-01F67040B8F5}"/>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626" name="n_3aveValue【児童館】&#10;一人当たり面積">
          <a:extLst>
            <a:ext uri="{FF2B5EF4-FFF2-40B4-BE49-F238E27FC236}">
              <a16:creationId xmlns:a16="http://schemas.microsoft.com/office/drawing/2014/main" id="{421DF776-1842-4163-8676-A6C2823B3F56}"/>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627" name="n_4aveValue【児童館】&#10;一人当たり面積">
          <a:extLst>
            <a:ext uri="{FF2B5EF4-FFF2-40B4-BE49-F238E27FC236}">
              <a16:creationId xmlns:a16="http://schemas.microsoft.com/office/drawing/2014/main" id="{18A8E449-717E-4C66-8A31-05A41AF6554E}"/>
            </a:ext>
          </a:extLst>
        </xdr:cNvPr>
        <xdr:cNvSpPr txBox="1"/>
      </xdr:nvSpPr>
      <xdr:spPr>
        <a:xfrm>
          <a:off x="18421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156227</xdr:rowOff>
    </xdr:from>
    <xdr:ext cx="469744" cy="259045"/>
    <xdr:sp macro="" textlink="">
      <xdr:nvSpPr>
        <xdr:cNvPr id="628" name="n_1mainValue【児童館】&#10;一人当たり面積">
          <a:extLst>
            <a:ext uri="{FF2B5EF4-FFF2-40B4-BE49-F238E27FC236}">
              <a16:creationId xmlns:a16="http://schemas.microsoft.com/office/drawing/2014/main" id="{7AA4000C-2687-4B48-8166-01FFC954124E}"/>
            </a:ext>
          </a:extLst>
        </xdr:cNvPr>
        <xdr:cNvSpPr txBox="1"/>
      </xdr:nvSpPr>
      <xdr:spPr>
        <a:xfrm>
          <a:off x="2107572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156227</xdr:rowOff>
    </xdr:from>
    <xdr:ext cx="469744" cy="259045"/>
    <xdr:sp macro="" textlink="">
      <xdr:nvSpPr>
        <xdr:cNvPr id="629" name="n_2mainValue【児童館】&#10;一人当たり面積">
          <a:extLst>
            <a:ext uri="{FF2B5EF4-FFF2-40B4-BE49-F238E27FC236}">
              <a16:creationId xmlns:a16="http://schemas.microsoft.com/office/drawing/2014/main" id="{C48ED90B-E4E5-43FE-A487-5788FBA0D4B0}"/>
            </a:ext>
          </a:extLst>
        </xdr:cNvPr>
        <xdr:cNvSpPr txBox="1"/>
      </xdr:nvSpPr>
      <xdr:spPr>
        <a:xfrm>
          <a:off x="2019942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156227</xdr:rowOff>
    </xdr:from>
    <xdr:ext cx="469744" cy="259045"/>
    <xdr:sp macro="" textlink="">
      <xdr:nvSpPr>
        <xdr:cNvPr id="630" name="n_3mainValue【児童館】&#10;一人当たり面積">
          <a:extLst>
            <a:ext uri="{FF2B5EF4-FFF2-40B4-BE49-F238E27FC236}">
              <a16:creationId xmlns:a16="http://schemas.microsoft.com/office/drawing/2014/main" id="{B2D5D6ED-EB54-4C68-BEE9-9D4C21F4B917}"/>
            </a:ext>
          </a:extLst>
        </xdr:cNvPr>
        <xdr:cNvSpPr txBox="1"/>
      </xdr:nvSpPr>
      <xdr:spPr>
        <a:xfrm>
          <a:off x="1931042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168927</xdr:rowOff>
    </xdr:from>
    <xdr:ext cx="469744" cy="259045"/>
    <xdr:sp macro="" textlink="">
      <xdr:nvSpPr>
        <xdr:cNvPr id="631" name="n_4mainValue【児童館】&#10;一人当たり面積">
          <a:extLst>
            <a:ext uri="{FF2B5EF4-FFF2-40B4-BE49-F238E27FC236}">
              <a16:creationId xmlns:a16="http://schemas.microsoft.com/office/drawing/2014/main" id="{E493A5E4-ACE2-4F4A-9B5A-27A880BFD4B1}"/>
            </a:ext>
          </a:extLst>
        </xdr:cNvPr>
        <xdr:cNvSpPr txBox="1"/>
      </xdr:nvSpPr>
      <xdr:spPr>
        <a:xfrm>
          <a:off x="18421427" y="1388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1C6CDCBD-431A-4CF8-8A69-9560437D74A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72E16ABC-3248-40AE-8C61-7EF109B46CB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7CCDDEC7-BD9E-40D8-9123-341A1919568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5486E953-6B83-492A-AF06-C8E83DF11B1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B0A61587-D03D-444D-9C10-627D4AFA654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362048E3-D4B1-4D98-B96C-54785F8085C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F996B141-154E-4362-ADE5-93BDF8A205B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C68A9FD7-A225-4E10-9237-58D70BC64DC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4FF8E6D9-D4AF-40BF-97F9-D0C44A87B5C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95418EF5-D657-4689-A9DA-0E5D3A65F5F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FE295548-A969-48D3-8050-1B10639FF6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3" name="直線コネクタ 642">
          <a:extLst>
            <a:ext uri="{FF2B5EF4-FFF2-40B4-BE49-F238E27FC236}">
              <a16:creationId xmlns:a16="http://schemas.microsoft.com/office/drawing/2014/main" id="{279E606C-4942-4BA4-B3E8-BAF4D254A4A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4" name="テキスト ボックス 643">
          <a:extLst>
            <a:ext uri="{FF2B5EF4-FFF2-40B4-BE49-F238E27FC236}">
              <a16:creationId xmlns:a16="http://schemas.microsoft.com/office/drawing/2014/main" id="{82CE6E19-C56C-4753-9503-E981E344E29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5" name="直線コネクタ 644">
          <a:extLst>
            <a:ext uri="{FF2B5EF4-FFF2-40B4-BE49-F238E27FC236}">
              <a16:creationId xmlns:a16="http://schemas.microsoft.com/office/drawing/2014/main" id="{AAC6FF14-33DA-4A73-A723-CBDF77585E4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6" name="テキスト ボックス 645">
          <a:extLst>
            <a:ext uri="{FF2B5EF4-FFF2-40B4-BE49-F238E27FC236}">
              <a16:creationId xmlns:a16="http://schemas.microsoft.com/office/drawing/2014/main" id="{B24914D0-29D0-4CA8-B7EF-91BA0819C18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7" name="直線コネクタ 646">
          <a:extLst>
            <a:ext uri="{FF2B5EF4-FFF2-40B4-BE49-F238E27FC236}">
              <a16:creationId xmlns:a16="http://schemas.microsoft.com/office/drawing/2014/main" id="{45560FED-8F54-403A-A0A1-F02F765FC1C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8" name="テキスト ボックス 647">
          <a:extLst>
            <a:ext uri="{FF2B5EF4-FFF2-40B4-BE49-F238E27FC236}">
              <a16:creationId xmlns:a16="http://schemas.microsoft.com/office/drawing/2014/main" id="{67EBBE76-BF29-47B0-88B2-36E503C5DBF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9" name="直線コネクタ 648">
          <a:extLst>
            <a:ext uri="{FF2B5EF4-FFF2-40B4-BE49-F238E27FC236}">
              <a16:creationId xmlns:a16="http://schemas.microsoft.com/office/drawing/2014/main" id="{35FDDF5F-1C45-41B2-B016-ACD1B1B4A5F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0" name="テキスト ボックス 649">
          <a:extLst>
            <a:ext uri="{FF2B5EF4-FFF2-40B4-BE49-F238E27FC236}">
              <a16:creationId xmlns:a16="http://schemas.microsoft.com/office/drawing/2014/main" id="{0CB41909-DC7E-4C6D-AF88-FAEF8BCF21F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1" name="直線コネクタ 650">
          <a:extLst>
            <a:ext uri="{FF2B5EF4-FFF2-40B4-BE49-F238E27FC236}">
              <a16:creationId xmlns:a16="http://schemas.microsoft.com/office/drawing/2014/main" id="{68E50A49-95DE-4ED8-AFB3-38DD92EFC5F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2" name="テキスト ボックス 651">
          <a:extLst>
            <a:ext uri="{FF2B5EF4-FFF2-40B4-BE49-F238E27FC236}">
              <a16:creationId xmlns:a16="http://schemas.microsoft.com/office/drawing/2014/main" id="{3A0632B6-79FD-457C-99B4-247B728C296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3" name="直線コネクタ 652">
          <a:extLst>
            <a:ext uri="{FF2B5EF4-FFF2-40B4-BE49-F238E27FC236}">
              <a16:creationId xmlns:a16="http://schemas.microsoft.com/office/drawing/2014/main" id="{0E33A483-CBC1-4842-ACD1-47DC69D7BBB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4" name="テキスト ボックス 653">
          <a:extLst>
            <a:ext uri="{FF2B5EF4-FFF2-40B4-BE49-F238E27FC236}">
              <a16:creationId xmlns:a16="http://schemas.microsoft.com/office/drawing/2014/main" id="{A4779D0A-947D-4849-9CC6-9F09E58FE41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FBB5AAFC-D740-432C-861E-A333C336FA8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公民館】&#10;有形固定資産減価償却率グラフ枠">
          <a:extLst>
            <a:ext uri="{FF2B5EF4-FFF2-40B4-BE49-F238E27FC236}">
              <a16:creationId xmlns:a16="http://schemas.microsoft.com/office/drawing/2014/main" id="{67527C20-1EE0-4ED3-9AE0-A09B79F928F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7" name="直線コネクタ 656">
          <a:extLst>
            <a:ext uri="{FF2B5EF4-FFF2-40B4-BE49-F238E27FC236}">
              <a16:creationId xmlns:a16="http://schemas.microsoft.com/office/drawing/2014/main" id="{A7ED8B95-AB03-490B-8D70-35FF6FB5CEAA}"/>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8" name="【公民館】&#10;有形固定資産減価償却率最小値テキスト">
          <a:extLst>
            <a:ext uri="{FF2B5EF4-FFF2-40B4-BE49-F238E27FC236}">
              <a16:creationId xmlns:a16="http://schemas.microsoft.com/office/drawing/2014/main" id="{D299A8CC-A090-4BB7-A4E4-5376C4DEC87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9" name="直線コネクタ 658">
          <a:extLst>
            <a:ext uri="{FF2B5EF4-FFF2-40B4-BE49-F238E27FC236}">
              <a16:creationId xmlns:a16="http://schemas.microsoft.com/office/drawing/2014/main" id="{AB11FEA3-5D73-409D-AAD6-42182C4DC15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60" name="【公民館】&#10;有形固定資産減価償却率最大値テキスト">
          <a:extLst>
            <a:ext uri="{FF2B5EF4-FFF2-40B4-BE49-F238E27FC236}">
              <a16:creationId xmlns:a16="http://schemas.microsoft.com/office/drawing/2014/main" id="{2F29E48E-CD60-4A8C-93E3-F196201DAAFC}"/>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61" name="直線コネクタ 660">
          <a:extLst>
            <a:ext uri="{FF2B5EF4-FFF2-40B4-BE49-F238E27FC236}">
              <a16:creationId xmlns:a16="http://schemas.microsoft.com/office/drawing/2014/main" id="{F1D493A2-D23D-4DD1-9B17-0F4912F4AC2F}"/>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662" name="【公民館】&#10;有形固定資産減価償却率平均値テキスト">
          <a:extLst>
            <a:ext uri="{FF2B5EF4-FFF2-40B4-BE49-F238E27FC236}">
              <a16:creationId xmlns:a16="http://schemas.microsoft.com/office/drawing/2014/main" id="{D3F58D37-7983-45CA-A4C1-C92C24DF086F}"/>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3" name="フローチャート: 判断 662">
          <a:extLst>
            <a:ext uri="{FF2B5EF4-FFF2-40B4-BE49-F238E27FC236}">
              <a16:creationId xmlns:a16="http://schemas.microsoft.com/office/drawing/2014/main" id="{E66829FA-1A37-4D75-8885-0FC8D2882DD9}"/>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4" name="フローチャート: 判断 663">
          <a:extLst>
            <a:ext uri="{FF2B5EF4-FFF2-40B4-BE49-F238E27FC236}">
              <a16:creationId xmlns:a16="http://schemas.microsoft.com/office/drawing/2014/main" id="{A1E31B9B-03BB-4FCE-9F63-B30BB0645F81}"/>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5" name="フローチャート: 判断 664">
          <a:extLst>
            <a:ext uri="{FF2B5EF4-FFF2-40B4-BE49-F238E27FC236}">
              <a16:creationId xmlns:a16="http://schemas.microsoft.com/office/drawing/2014/main" id="{13EA73C2-E6EB-49C7-ACA4-3D0BE151CF48}"/>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6" name="フローチャート: 判断 665">
          <a:extLst>
            <a:ext uri="{FF2B5EF4-FFF2-40B4-BE49-F238E27FC236}">
              <a16:creationId xmlns:a16="http://schemas.microsoft.com/office/drawing/2014/main" id="{EA9058E2-96B3-492C-9D2E-62BB0F053C23}"/>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7" name="フローチャート: 判断 666">
          <a:extLst>
            <a:ext uri="{FF2B5EF4-FFF2-40B4-BE49-F238E27FC236}">
              <a16:creationId xmlns:a16="http://schemas.microsoft.com/office/drawing/2014/main" id="{5FBD4CE0-8FD8-4B38-95E1-45EB9E1DD15B}"/>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69E27715-47A7-42DF-8188-96DB4B3D59D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1C4A9CB4-5632-4671-A760-3AC47156DE2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B01EBCAD-8596-4D22-9591-C6140077097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E1EC2A81-8473-4F79-AFDF-475322DB2A0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FC51E1CC-8C8F-4CE5-83F9-014B1D01AFC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125005</xdr:rowOff>
    </xdr:from>
    <xdr:to>
      <xdr:col>85</xdr:col>
      <xdr:colOff>177800</xdr:colOff>
      <xdr:row>107</xdr:row>
      <xdr:rowOff>55155</xdr:rowOff>
    </xdr:to>
    <xdr:sp macro="" textlink="">
      <xdr:nvSpPr>
        <xdr:cNvPr id="673" name="楕円 672">
          <a:extLst>
            <a:ext uri="{FF2B5EF4-FFF2-40B4-BE49-F238E27FC236}">
              <a16:creationId xmlns:a16="http://schemas.microsoft.com/office/drawing/2014/main" id="{9E524E23-646E-47D7-9500-DF69925596B6}"/>
            </a:ext>
          </a:extLst>
        </xdr:cNvPr>
        <xdr:cNvSpPr/>
      </xdr:nvSpPr>
      <xdr:spPr>
        <a:xfrm>
          <a:off x="16268700" y="1829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103432</xdr:rowOff>
    </xdr:from>
    <xdr:ext cx="405111" cy="259045"/>
    <xdr:sp macro="" textlink="">
      <xdr:nvSpPr>
        <xdr:cNvPr id="674" name="【公民館】&#10;有形固定資産減価償却率該当値テキスト">
          <a:extLst>
            <a:ext uri="{FF2B5EF4-FFF2-40B4-BE49-F238E27FC236}">
              <a16:creationId xmlns:a16="http://schemas.microsoft.com/office/drawing/2014/main" id="{12154C07-7D39-4759-B2EB-CC24FE59C961}"/>
            </a:ext>
          </a:extLst>
        </xdr:cNvPr>
        <xdr:cNvSpPr txBox="1"/>
      </xdr:nvSpPr>
      <xdr:spPr>
        <a:xfrm>
          <a:off x="16357600"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89081</xdr:rowOff>
    </xdr:from>
    <xdr:to>
      <xdr:col>81</xdr:col>
      <xdr:colOff>101600</xdr:colOff>
      <xdr:row>107</xdr:row>
      <xdr:rowOff>19231</xdr:rowOff>
    </xdr:to>
    <xdr:sp macro="" textlink="">
      <xdr:nvSpPr>
        <xdr:cNvPr id="675" name="楕円 674">
          <a:extLst>
            <a:ext uri="{FF2B5EF4-FFF2-40B4-BE49-F238E27FC236}">
              <a16:creationId xmlns:a16="http://schemas.microsoft.com/office/drawing/2014/main" id="{851D07D3-877D-492D-AF92-BE99FC4F2233}"/>
            </a:ext>
          </a:extLst>
        </xdr:cNvPr>
        <xdr:cNvSpPr/>
      </xdr:nvSpPr>
      <xdr:spPr>
        <a:xfrm>
          <a:off x="15430500" y="182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139881</xdr:rowOff>
    </xdr:from>
    <xdr:to>
      <xdr:col>85</xdr:col>
      <xdr:colOff>127000</xdr:colOff>
      <xdr:row>107</xdr:row>
      <xdr:rowOff>4355</xdr:rowOff>
    </xdr:to>
    <xdr:cxnSp macro="">
      <xdr:nvCxnSpPr>
        <xdr:cNvPr id="676" name="直線コネクタ 675">
          <a:extLst>
            <a:ext uri="{FF2B5EF4-FFF2-40B4-BE49-F238E27FC236}">
              <a16:creationId xmlns:a16="http://schemas.microsoft.com/office/drawing/2014/main" id="{C8872750-49F3-4C10-A0D4-62838604ECD8}"/>
            </a:ext>
          </a:extLst>
        </xdr:cNvPr>
        <xdr:cNvCxnSpPr/>
      </xdr:nvCxnSpPr>
      <xdr:spPr>
        <a:xfrm>
          <a:off x="15481300" y="18313581"/>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53158</xdr:rowOff>
    </xdr:from>
    <xdr:to>
      <xdr:col>76</xdr:col>
      <xdr:colOff>165100</xdr:colOff>
      <xdr:row>106</xdr:row>
      <xdr:rowOff>154758</xdr:rowOff>
    </xdr:to>
    <xdr:sp macro="" textlink="">
      <xdr:nvSpPr>
        <xdr:cNvPr id="677" name="楕円 676">
          <a:extLst>
            <a:ext uri="{FF2B5EF4-FFF2-40B4-BE49-F238E27FC236}">
              <a16:creationId xmlns:a16="http://schemas.microsoft.com/office/drawing/2014/main" id="{51EFA0DF-5A47-46BA-A2D9-59FE03C3750D}"/>
            </a:ext>
          </a:extLst>
        </xdr:cNvPr>
        <xdr:cNvSpPr/>
      </xdr:nvSpPr>
      <xdr:spPr>
        <a:xfrm>
          <a:off x="14541500" y="182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103958</xdr:rowOff>
    </xdr:from>
    <xdr:to>
      <xdr:col>81</xdr:col>
      <xdr:colOff>50800</xdr:colOff>
      <xdr:row>106</xdr:row>
      <xdr:rowOff>139881</xdr:rowOff>
    </xdr:to>
    <xdr:cxnSp macro="">
      <xdr:nvCxnSpPr>
        <xdr:cNvPr id="678" name="直線コネクタ 677">
          <a:extLst>
            <a:ext uri="{FF2B5EF4-FFF2-40B4-BE49-F238E27FC236}">
              <a16:creationId xmlns:a16="http://schemas.microsoft.com/office/drawing/2014/main" id="{FE681E41-9B63-4B2E-B5A1-DFE8880B1A78}"/>
            </a:ext>
          </a:extLst>
        </xdr:cNvPr>
        <xdr:cNvCxnSpPr/>
      </xdr:nvCxnSpPr>
      <xdr:spPr>
        <a:xfrm>
          <a:off x="14592300" y="1827765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15602</xdr:rowOff>
    </xdr:from>
    <xdr:to>
      <xdr:col>72</xdr:col>
      <xdr:colOff>38100</xdr:colOff>
      <xdr:row>106</xdr:row>
      <xdr:rowOff>117202</xdr:rowOff>
    </xdr:to>
    <xdr:sp macro="" textlink="">
      <xdr:nvSpPr>
        <xdr:cNvPr id="679" name="楕円 678">
          <a:extLst>
            <a:ext uri="{FF2B5EF4-FFF2-40B4-BE49-F238E27FC236}">
              <a16:creationId xmlns:a16="http://schemas.microsoft.com/office/drawing/2014/main" id="{DFD323BB-13DE-401E-9D0C-B430B2CC4CAB}"/>
            </a:ext>
          </a:extLst>
        </xdr:cNvPr>
        <xdr:cNvSpPr/>
      </xdr:nvSpPr>
      <xdr:spPr>
        <a:xfrm>
          <a:off x="13652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66402</xdr:rowOff>
    </xdr:from>
    <xdr:to>
      <xdr:col>76</xdr:col>
      <xdr:colOff>114300</xdr:colOff>
      <xdr:row>106</xdr:row>
      <xdr:rowOff>103958</xdr:rowOff>
    </xdr:to>
    <xdr:cxnSp macro="">
      <xdr:nvCxnSpPr>
        <xdr:cNvPr id="680" name="直線コネクタ 679">
          <a:extLst>
            <a:ext uri="{FF2B5EF4-FFF2-40B4-BE49-F238E27FC236}">
              <a16:creationId xmlns:a16="http://schemas.microsoft.com/office/drawing/2014/main" id="{CB47B61B-C0CC-4485-8572-B4E9B33E4C32}"/>
            </a:ext>
          </a:extLst>
        </xdr:cNvPr>
        <xdr:cNvCxnSpPr/>
      </xdr:nvCxnSpPr>
      <xdr:spPr>
        <a:xfrm>
          <a:off x="13703300" y="1824010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151130</xdr:rowOff>
    </xdr:from>
    <xdr:to>
      <xdr:col>67</xdr:col>
      <xdr:colOff>101600</xdr:colOff>
      <xdr:row>106</xdr:row>
      <xdr:rowOff>81280</xdr:rowOff>
    </xdr:to>
    <xdr:sp macro="" textlink="">
      <xdr:nvSpPr>
        <xdr:cNvPr id="681" name="楕円 680">
          <a:extLst>
            <a:ext uri="{FF2B5EF4-FFF2-40B4-BE49-F238E27FC236}">
              <a16:creationId xmlns:a16="http://schemas.microsoft.com/office/drawing/2014/main" id="{B4129298-B817-4EA9-AD60-30C938AA251F}"/>
            </a:ext>
          </a:extLst>
        </xdr:cNvPr>
        <xdr:cNvSpPr/>
      </xdr:nvSpPr>
      <xdr:spPr>
        <a:xfrm>
          <a:off x="12763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30480</xdr:rowOff>
    </xdr:from>
    <xdr:to>
      <xdr:col>71</xdr:col>
      <xdr:colOff>177800</xdr:colOff>
      <xdr:row>106</xdr:row>
      <xdr:rowOff>66402</xdr:rowOff>
    </xdr:to>
    <xdr:cxnSp macro="">
      <xdr:nvCxnSpPr>
        <xdr:cNvPr id="682" name="直線コネクタ 681">
          <a:extLst>
            <a:ext uri="{FF2B5EF4-FFF2-40B4-BE49-F238E27FC236}">
              <a16:creationId xmlns:a16="http://schemas.microsoft.com/office/drawing/2014/main" id="{EF754E31-04EF-4DF6-8DBB-150106BA4DD0}"/>
            </a:ext>
          </a:extLst>
        </xdr:cNvPr>
        <xdr:cNvCxnSpPr/>
      </xdr:nvCxnSpPr>
      <xdr:spPr>
        <a:xfrm>
          <a:off x="12814300" y="18204180"/>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683" name="n_1aveValue【公民館】&#10;有形固定資産減価償却率">
          <a:extLst>
            <a:ext uri="{FF2B5EF4-FFF2-40B4-BE49-F238E27FC236}">
              <a16:creationId xmlns:a16="http://schemas.microsoft.com/office/drawing/2014/main" id="{38F4B614-98B7-40DF-8F9C-22AD38CA09ED}"/>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84" name="n_2aveValue【公民館】&#10;有形固定資産減価償却率">
          <a:extLst>
            <a:ext uri="{FF2B5EF4-FFF2-40B4-BE49-F238E27FC236}">
              <a16:creationId xmlns:a16="http://schemas.microsoft.com/office/drawing/2014/main" id="{FEB3F36A-1936-405A-BFA4-E0B40F262C49}"/>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685" name="n_3aveValue【公民館】&#10;有形固定資産減価償却率">
          <a:extLst>
            <a:ext uri="{FF2B5EF4-FFF2-40B4-BE49-F238E27FC236}">
              <a16:creationId xmlns:a16="http://schemas.microsoft.com/office/drawing/2014/main" id="{D9E9E8E8-5757-4012-9B97-F8CEAD10DE74}"/>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686" name="n_4aveValue【公民館】&#10;有形固定資産減価償却率">
          <a:extLst>
            <a:ext uri="{FF2B5EF4-FFF2-40B4-BE49-F238E27FC236}">
              <a16:creationId xmlns:a16="http://schemas.microsoft.com/office/drawing/2014/main" id="{66F01493-9E93-4A8A-875C-1BCFF8E93658}"/>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10358</xdr:rowOff>
    </xdr:from>
    <xdr:ext cx="405111" cy="259045"/>
    <xdr:sp macro="" textlink="">
      <xdr:nvSpPr>
        <xdr:cNvPr id="687" name="n_1mainValue【公民館】&#10;有形固定資産減価償却率">
          <a:extLst>
            <a:ext uri="{FF2B5EF4-FFF2-40B4-BE49-F238E27FC236}">
              <a16:creationId xmlns:a16="http://schemas.microsoft.com/office/drawing/2014/main" id="{511D58B8-26CB-45F5-B118-317F64BC66DE}"/>
            </a:ext>
          </a:extLst>
        </xdr:cNvPr>
        <xdr:cNvSpPr txBox="1"/>
      </xdr:nvSpPr>
      <xdr:spPr>
        <a:xfrm>
          <a:off x="15266044" y="1835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145885</xdr:rowOff>
    </xdr:from>
    <xdr:ext cx="405111" cy="259045"/>
    <xdr:sp macro="" textlink="">
      <xdr:nvSpPr>
        <xdr:cNvPr id="688" name="n_2mainValue【公民館】&#10;有形固定資産減価償却率">
          <a:extLst>
            <a:ext uri="{FF2B5EF4-FFF2-40B4-BE49-F238E27FC236}">
              <a16:creationId xmlns:a16="http://schemas.microsoft.com/office/drawing/2014/main" id="{A4ECF262-0F9E-44A7-A488-DAC9F0E69169}"/>
            </a:ext>
          </a:extLst>
        </xdr:cNvPr>
        <xdr:cNvSpPr txBox="1"/>
      </xdr:nvSpPr>
      <xdr:spPr>
        <a:xfrm>
          <a:off x="14389744" y="1831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108329</xdr:rowOff>
    </xdr:from>
    <xdr:ext cx="405111" cy="259045"/>
    <xdr:sp macro="" textlink="">
      <xdr:nvSpPr>
        <xdr:cNvPr id="689" name="n_3mainValue【公民館】&#10;有形固定資産減価償却率">
          <a:extLst>
            <a:ext uri="{FF2B5EF4-FFF2-40B4-BE49-F238E27FC236}">
              <a16:creationId xmlns:a16="http://schemas.microsoft.com/office/drawing/2014/main" id="{08731EB3-F435-49CE-9B59-26DE8985025E}"/>
            </a:ext>
          </a:extLst>
        </xdr:cNvPr>
        <xdr:cNvSpPr txBox="1"/>
      </xdr:nvSpPr>
      <xdr:spPr>
        <a:xfrm>
          <a:off x="13500744" y="1828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72407</xdr:rowOff>
    </xdr:from>
    <xdr:ext cx="405111" cy="259045"/>
    <xdr:sp macro="" textlink="">
      <xdr:nvSpPr>
        <xdr:cNvPr id="690" name="n_4mainValue【公民館】&#10;有形固定資産減価償却率">
          <a:extLst>
            <a:ext uri="{FF2B5EF4-FFF2-40B4-BE49-F238E27FC236}">
              <a16:creationId xmlns:a16="http://schemas.microsoft.com/office/drawing/2014/main" id="{87328205-9289-4406-B121-D97C5FC22762}"/>
            </a:ext>
          </a:extLst>
        </xdr:cNvPr>
        <xdr:cNvSpPr txBox="1"/>
      </xdr:nvSpPr>
      <xdr:spPr>
        <a:xfrm>
          <a:off x="12611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a:extLst>
            <a:ext uri="{FF2B5EF4-FFF2-40B4-BE49-F238E27FC236}">
              <a16:creationId xmlns:a16="http://schemas.microsoft.com/office/drawing/2014/main" id="{0B899338-BAD9-489A-8944-F86BCF11980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a:extLst>
            <a:ext uri="{FF2B5EF4-FFF2-40B4-BE49-F238E27FC236}">
              <a16:creationId xmlns:a16="http://schemas.microsoft.com/office/drawing/2014/main" id="{EC61E17B-610B-4E88-80FB-CF1A2FA8E7A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a:extLst>
            <a:ext uri="{FF2B5EF4-FFF2-40B4-BE49-F238E27FC236}">
              <a16:creationId xmlns:a16="http://schemas.microsoft.com/office/drawing/2014/main" id="{DB75481F-0B58-405A-8B9E-4FE0A9FB382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a:extLst>
            <a:ext uri="{FF2B5EF4-FFF2-40B4-BE49-F238E27FC236}">
              <a16:creationId xmlns:a16="http://schemas.microsoft.com/office/drawing/2014/main" id="{8B10FCAC-F27B-415E-BDAB-AB3047E97D7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a:extLst>
            <a:ext uri="{FF2B5EF4-FFF2-40B4-BE49-F238E27FC236}">
              <a16:creationId xmlns:a16="http://schemas.microsoft.com/office/drawing/2014/main" id="{226DA5B4-34C5-450D-A88E-BF767EF8E01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a:extLst>
            <a:ext uri="{FF2B5EF4-FFF2-40B4-BE49-F238E27FC236}">
              <a16:creationId xmlns:a16="http://schemas.microsoft.com/office/drawing/2014/main" id="{B2E72043-1C7F-4BF4-A5DE-8C950D1C8D3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a:extLst>
            <a:ext uri="{FF2B5EF4-FFF2-40B4-BE49-F238E27FC236}">
              <a16:creationId xmlns:a16="http://schemas.microsoft.com/office/drawing/2014/main" id="{EEBF9294-1981-41F2-A6EC-3876E793DF1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a:extLst>
            <a:ext uri="{FF2B5EF4-FFF2-40B4-BE49-F238E27FC236}">
              <a16:creationId xmlns:a16="http://schemas.microsoft.com/office/drawing/2014/main" id="{459BEBF5-C909-472D-98F1-A08802A819F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9" name="テキスト ボックス 698">
          <a:extLst>
            <a:ext uri="{FF2B5EF4-FFF2-40B4-BE49-F238E27FC236}">
              <a16:creationId xmlns:a16="http://schemas.microsoft.com/office/drawing/2014/main" id="{C51943F8-A3F3-437E-8C3F-E2EBA0092F4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a:extLst>
            <a:ext uri="{FF2B5EF4-FFF2-40B4-BE49-F238E27FC236}">
              <a16:creationId xmlns:a16="http://schemas.microsoft.com/office/drawing/2014/main" id="{626B226F-7411-4169-91FD-DAE72363F77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1" name="直線コネクタ 700">
          <a:extLst>
            <a:ext uri="{FF2B5EF4-FFF2-40B4-BE49-F238E27FC236}">
              <a16:creationId xmlns:a16="http://schemas.microsoft.com/office/drawing/2014/main" id="{36C77FEE-440C-4F96-A527-DCE2811E7FF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2" name="テキスト ボックス 701">
          <a:extLst>
            <a:ext uri="{FF2B5EF4-FFF2-40B4-BE49-F238E27FC236}">
              <a16:creationId xmlns:a16="http://schemas.microsoft.com/office/drawing/2014/main" id="{560C3A24-10EB-4C0A-822C-72C7DAD9056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3" name="直線コネクタ 702">
          <a:extLst>
            <a:ext uri="{FF2B5EF4-FFF2-40B4-BE49-F238E27FC236}">
              <a16:creationId xmlns:a16="http://schemas.microsoft.com/office/drawing/2014/main" id="{9E6AA896-A67C-4115-AA00-9D79C3062D2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4" name="テキスト ボックス 703">
          <a:extLst>
            <a:ext uri="{FF2B5EF4-FFF2-40B4-BE49-F238E27FC236}">
              <a16:creationId xmlns:a16="http://schemas.microsoft.com/office/drawing/2014/main" id="{BDDBBCBB-174B-4BE1-BB6F-20914D6A815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5" name="直線コネクタ 704">
          <a:extLst>
            <a:ext uri="{FF2B5EF4-FFF2-40B4-BE49-F238E27FC236}">
              <a16:creationId xmlns:a16="http://schemas.microsoft.com/office/drawing/2014/main" id="{68C68842-5D2F-4513-9805-B94B9965AF7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6" name="テキスト ボックス 705">
          <a:extLst>
            <a:ext uri="{FF2B5EF4-FFF2-40B4-BE49-F238E27FC236}">
              <a16:creationId xmlns:a16="http://schemas.microsoft.com/office/drawing/2014/main" id="{343F728A-39E0-4953-AEC2-F68B02C780C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7" name="直線コネクタ 706">
          <a:extLst>
            <a:ext uri="{FF2B5EF4-FFF2-40B4-BE49-F238E27FC236}">
              <a16:creationId xmlns:a16="http://schemas.microsoft.com/office/drawing/2014/main" id="{A66FD6D6-AC1A-4A6C-9C55-938D5E374663}"/>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8" name="テキスト ボックス 707">
          <a:extLst>
            <a:ext uri="{FF2B5EF4-FFF2-40B4-BE49-F238E27FC236}">
              <a16:creationId xmlns:a16="http://schemas.microsoft.com/office/drawing/2014/main" id="{7A10488C-921E-4CEB-AD0A-3923A124DF0F}"/>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9" name="直線コネクタ 708">
          <a:extLst>
            <a:ext uri="{FF2B5EF4-FFF2-40B4-BE49-F238E27FC236}">
              <a16:creationId xmlns:a16="http://schemas.microsoft.com/office/drawing/2014/main" id="{C1EC548E-2FEF-44F5-8F11-A98F8A01AAA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0" name="テキスト ボックス 709">
          <a:extLst>
            <a:ext uri="{FF2B5EF4-FFF2-40B4-BE49-F238E27FC236}">
              <a16:creationId xmlns:a16="http://schemas.microsoft.com/office/drawing/2014/main" id="{E6F2188E-13A9-41E5-BE6E-2A860F4F425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1" name="直線コネクタ 710">
          <a:extLst>
            <a:ext uri="{FF2B5EF4-FFF2-40B4-BE49-F238E27FC236}">
              <a16:creationId xmlns:a16="http://schemas.microsoft.com/office/drawing/2014/main" id="{ADE9080E-F627-4224-87E6-476F83F3C1C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2" name="テキスト ボックス 711">
          <a:extLst>
            <a:ext uri="{FF2B5EF4-FFF2-40B4-BE49-F238E27FC236}">
              <a16:creationId xmlns:a16="http://schemas.microsoft.com/office/drawing/2014/main" id="{1887C078-45B9-4085-8608-76F3CA70C8B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FED64A96-51D1-43A0-B4CB-20EEE4D7E1D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871DF374-AD3B-43D9-92C6-9E982B30447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9CB5F318-721A-4F6A-963B-8655BCCE2B9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6" name="直線コネクタ 715">
          <a:extLst>
            <a:ext uri="{FF2B5EF4-FFF2-40B4-BE49-F238E27FC236}">
              <a16:creationId xmlns:a16="http://schemas.microsoft.com/office/drawing/2014/main" id="{47B6ED10-A03D-4174-9CC4-FA0B3193A467}"/>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7" name="【公民館】&#10;一人当たり面積最小値テキスト">
          <a:extLst>
            <a:ext uri="{FF2B5EF4-FFF2-40B4-BE49-F238E27FC236}">
              <a16:creationId xmlns:a16="http://schemas.microsoft.com/office/drawing/2014/main" id="{D37E592F-BA95-4F24-8C0E-601A8585857B}"/>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8" name="直線コネクタ 717">
          <a:extLst>
            <a:ext uri="{FF2B5EF4-FFF2-40B4-BE49-F238E27FC236}">
              <a16:creationId xmlns:a16="http://schemas.microsoft.com/office/drawing/2014/main" id="{46641A8A-9F3F-4986-B10D-07EF5935E808}"/>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9" name="【公民館】&#10;一人当たり面積最大値テキスト">
          <a:extLst>
            <a:ext uri="{FF2B5EF4-FFF2-40B4-BE49-F238E27FC236}">
              <a16:creationId xmlns:a16="http://schemas.microsoft.com/office/drawing/2014/main" id="{E389B334-D6BA-4C7A-9226-349BACE21C1E}"/>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20" name="直線コネクタ 719">
          <a:extLst>
            <a:ext uri="{FF2B5EF4-FFF2-40B4-BE49-F238E27FC236}">
              <a16:creationId xmlns:a16="http://schemas.microsoft.com/office/drawing/2014/main" id="{11854555-CFD9-43B1-8F4A-58F41A393CE1}"/>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21" name="【公民館】&#10;一人当たり面積平均値テキスト">
          <a:extLst>
            <a:ext uri="{FF2B5EF4-FFF2-40B4-BE49-F238E27FC236}">
              <a16:creationId xmlns:a16="http://schemas.microsoft.com/office/drawing/2014/main" id="{09C49B8F-FA60-4754-8BA0-A6DA49468B3C}"/>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2" name="フローチャート: 判断 721">
          <a:extLst>
            <a:ext uri="{FF2B5EF4-FFF2-40B4-BE49-F238E27FC236}">
              <a16:creationId xmlns:a16="http://schemas.microsoft.com/office/drawing/2014/main" id="{E84EFC8C-5EA7-4A29-8517-3F0B8080FF91}"/>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3" name="フローチャート: 判断 722">
          <a:extLst>
            <a:ext uri="{FF2B5EF4-FFF2-40B4-BE49-F238E27FC236}">
              <a16:creationId xmlns:a16="http://schemas.microsoft.com/office/drawing/2014/main" id="{2C4B5F9A-C900-452A-8FAB-FFF53F70AEC9}"/>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4" name="フローチャート: 判断 723">
          <a:extLst>
            <a:ext uri="{FF2B5EF4-FFF2-40B4-BE49-F238E27FC236}">
              <a16:creationId xmlns:a16="http://schemas.microsoft.com/office/drawing/2014/main" id="{9B746342-43F2-4CE3-B845-6C6E686E6C55}"/>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5" name="フローチャート: 判断 724">
          <a:extLst>
            <a:ext uri="{FF2B5EF4-FFF2-40B4-BE49-F238E27FC236}">
              <a16:creationId xmlns:a16="http://schemas.microsoft.com/office/drawing/2014/main" id="{98397E62-3042-4430-8739-42D2142988F8}"/>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6" name="フローチャート: 判断 725">
          <a:extLst>
            <a:ext uri="{FF2B5EF4-FFF2-40B4-BE49-F238E27FC236}">
              <a16:creationId xmlns:a16="http://schemas.microsoft.com/office/drawing/2014/main" id="{3E0DD413-8132-4CE7-A5AA-B24FE3D7EA4E}"/>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A1A25EB5-0667-4548-8DBF-A2F107E19BF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CF6EB25-2A44-4930-9C1E-CA69AD9F1D3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518630E6-870B-4A2E-A0EA-A8D4922614D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BA0466B7-A706-4A6A-9953-51A23F212C1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509D5AB0-5B44-4F71-9812-92643E42757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32" name="楕円 731">
          <a:extLst>
            <a:ext uri="{FF2B5EF4-FFF2-40B4-BE49-F238E27FC236}">
              <a16:creationId xmlns:a16="http://schemas.microsoft.com/office/drawing/2014/main" id="{95FB8B14-17A0-426B-B1F2-1C468A7FFF2D}"/>
            </a:ext>
          </a:extLst>
        </xdr:cNvPr>
        <xdr:cNvSpPr/>
      </xdr:nvSpPr>
      <xdr:spPr>
        <a:xfrm>
          <a:off x="221107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62609</xdr:rowOff>
    </xdr:from>
    <xdr:ext cx="469744" cy="259045"/>
    <xdr:sp macro="" textlink="">
      <xdr:nvSpPr>
        <xdr:cNvPr id="733" name="【公民館】&#10;一人当たり面積該当値テキスト">
          <a:extLst>
            <a:ext uri="{FF2B5EF4-FFF2-40B4-BE49-F238E27FC236}">
              <a16:creationId xmlns:a16="http://schemas.microsoft.com/office/drawing/2014/main" id="{3F1EB0FF-F00D-4C37-AEA0-AE6DD467C3B0}"/>
            </a:ext>
          </a:extLst>
        </xdr:cNvPr>
        <xdr:cNvSpPr txBox="1"/>
      </xdr:nvSpPr>
      <xdr:spPr>
        <a:xfrm>
          <a:off x="22199600" y="1823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87449</xdr:rowOff>
    </xdr:from>
    <xdr:to>
      <xdr:col>112</xdr:col>
      <xdr:colOff>38100</xdr:colOff>
      <xdr:row>107</xdr:row>
      <xdr:rowOff>17599</xdr:rowOff>
    </xdr:to>
    <xdr:sp macro="" textlink="">
      <xdr:nvSpPr>
        <xdr:cNvPr id="734" name="楕円 733">
          <a:extLst>
            <a:ext uri="{FF2B5EF4-FFF2-40B4-BE49-F238E27FC236}">
              <a16:creationId xmlns:a16="http://schemas.microsoft.com/office/drawing/2014/main" id="{656416E4-EE0B-4896-8C7E-548338AEE9B8}"/>
            </a:ext>
          </a:extLst>
        </xdr:cNvPr>
        <xdr:cNvSpPr/>
      </xdr:nvSpPr>
      <xdr:spPr>
        <a:xfrm>
          <a:off x="21272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134982</xdr:rowOff>
    </xdr:from>
    <xdr:to>
      <xdr:col>116</xdr:col>
      <xdr:colOff>63500</xdr:colOff>
      <xdr:row>106</xdr:row>
      <xdr:rowOff>138249</xdr:rowOff>
    </xdr:to>
    <xdr:cxnSp macro="">
      <xdr:nvCxnSpPr>
        <xdr:cNvPr id="735" name="直線コネクタ 734">
          <a:extLst>
            <a:ext uri="{FF2B5EF4-FFF2-40B4-BE49-F238E27FC236}">
              <a16:creationId xmlns:a16="http://schemas.microsoft.com/office/drawing/2014/main" id="{CE0C95EB-D4D2-4B4B-9FC0-D2E198B10A78}"/>
            </a:ext>
          </a:extLst>
        </xdr:cNvPr>
        <xdr:cNvCxnSpPr/>
      </xdr:nvCxnSpPr>
      <xdr:spPr>
        <a:xfrm flipV="1">
          <a:off x="21323300" y="18308682"/>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87449</xdr:rowOff>
    </xdr:from>
    <xdr:to>
      <xdr:col>107</xdr:col>
      <xdr:colOff>101600</xdr:colOff>
      <xdr:row>107</xdr:row>
      <xdr:rowOff>17599</xdr:rowOff>
    </xdr:to>
    <xdr:sp macro="" textlink="">
      <xdr:nvSpPr>
        <xdr:cNvPr id="736" name="楕円 735">
          <a:extLst>
            <a:ext uri="{FF2B5EF4-FFF2-40B4-BE49-F238E27FC236}">
              <a16:creationId xmlns:a16="http://schemas.microsoft.com/office/drawing/2014/main" id="{78B218FC-E462-4790-B781-0817DBB73890}"/>
            </a:ext>
          </a:extLst>
        </xdr:cNvPr>
        <xdr:cNvSpPr/>
      </xdr:nvSpPr>
      <xdr:spPr>
        <a:xfrm>
          <a:off x="20383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138249</xdr:rowOff>
    </xdr:from>
    <xdr:to>
      <xdr:col>111</xdr:col>
      <xdr:colOff>177800</xdr:colOff>
      <xdr:row>106</xdr:row>
      <xdr:rowOff>138249</xdr:rowOff>
    </xdr:to>
    <xdr:cxnSp macro="">
      <xdr:nvCxnSpPr>
        <xdr:cNvPr id="737" name="直線コネクタ 736">
          <a:extLst>
            <a:ext uri="{FF2B5EF4-FFF2-40B4-BE49-F238E27FC236}">
              <a16:creationId xmlns:a16="http://schemas.microsoft.com/office/drawing/2014/main" id="{E40861E1-E09C-4CF2-A907-DE28A8EADA34}"/>
            </a:ext>
          </a:extLst>
        </xdr:cNvPr>
        <xdr:cNvCxnSpPr/>
      </xdr:nvCxnSpPr>
      <xdr:spPr>
        <a:xfrm>
          <a:off x="20434300" y="183119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87449</xdr:rowOff>
    </xdr:from>
    <xdr:to>
      <xdr:col>102</xdr:col>
      <xdr:colOff>165100</xdr:colOff>
      <xdr:row>107</xdr:row>
      <xdr:rowOff>17599</xdr:rowOff>
    </xdr:to>
    <xdr:sp macro="" textlink="">
      <xdr:nvSpPr>
        <xdr:cNvPr id="738" name="楕円 737">
          <a:extLst>
            <a:ext uri="{FF2B5EF4-FFF2-40B4-BE49-F238E27FC236}">
              <a16:creationId xmlns:a16="http://schemas.microsoft.com/office/drawing/2014/main" id="{4421D0B6-CFCF-4D0C-BE78-B9A7EC1F0A7C}"/>
            </a:ext>
          </a:extLst>
        </xdr:cNvPr>
        <xdr:cNvSpPr/>
      </xdr:nvSpPr>
      <xdr:spPr>
        <a:xfrm>
          <a:off x="19494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138249</xdr:rowOff>
    </xdr:from>
    <xdr:to>
      <xdr:col>107</xdr:col>
      <xdr:colOff>50800</xdr:colOff>
      <xdr:row>106</xdr:row>
      <xdr:rowOff>138249</xdr:rowOff>
    </xdr:to>
    <xdr:cxnSp macro="">
      <xdr:nvCxnSpPr>
        <xdr:cNvPr id="739" name="直線コネクタ 738">
          <a:extLst>
            <a:ext uri="{FF2B5EF4-FFF2-40B4-BE49-F238E27FC236}">
              <a16:creationId xmlns:a16="http://schemas.microsoft.com/office/drawing/2014/main" id="{4979B5E0-B469-40C4-8014-DDC46A40FF83}"/>
            </a:ext>
          </a:extLst>
        </xdr:cNvPr>
        <xdr:cNvCxnSpPr/>
      </xdr:nvCxnSpPr>
      <xdr:spPr>
        <a:xfrm>
          <a:off x="19545300" y="183119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90714</xdr:rowOff>
    </xdr:from>
    <xdr:to>
      <xdr:col>98</xdr:col>
      <xdr:colOff>38100</xdr:colOff>
      <xdr:row>107</xdr:row>
      <xdr:rowOff>20864</xdr:rowOff>
    </xdr:to>
    <xdr:sp macro="" textlink="">
      <xdr:nvSpPr>
        <xdr:cNvPr id="740" name="楕円 739">
          <a:extLst>
            <a:ext uri="{FF2B5EF4-FFF2-40B4-BE49-F238E27FC236}">
              <a16:creationId xmlns:a16="http://schemas.microsoft.com/office/drawing/2014/main" id="{964D7BAC-A976-455C-8515-079C6972E420}"/>
            </a:ext>
          </a:extLst>
        </xdr:cNvPr>
        <xdr:cNvSpPr/>
      </xdr:nvSpPr>
      <xdr:spPr>
        <a:xfrm>
          <a:off x="18605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138249</xdr:rowOff>
    </xdr:from>
    <xdr:to>
      <xdr:col>102</xdr:col>
      <xdr:colOff>114300</xdr:colOff>
      <xdr:row>106</xdr:row>
      <xdr:rowOff>141514</xdr:rowOff>
    </xdr:to>
    <xdr:cxnSp macro="">
      <xdr:nvCxnSpPr>
        <xdr:cNvPr id="741" name="直線コネクタ 740">
          <a:extLst>
            <a:ext uri="{FF2B5EF4-FFF2-40B4-BE49-F238E27FC236}">
              <a16:creationId xmlns:a16="http://schemas.microsoft.com/office/drawing/2014/main" id="{F3B0A8BC-973B-471F-BE92-F66EC4FD8681}"/>
            </a:ext>
          </a:extLst>
        </xdr:cNvPr>
        <xdr:cNvCxnSpPr/>
      </xdr:nvCxnSpPr>
      <xdr:spPr>
        <a:xfrm flipV="1">
          <a:off x="18656300" y="183119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742" name="n_1aveValue【公民館】&#10;一人当たり面積">
          <a:extLst>
            <a:ext uri="{FF2B5EF4-FFF2-40B4-BE49-F238E27FC236}">
              <a16:creationId xmlns:a16="http://schemas.microsoft.com/office/drawing/2014/main" id="{997F77BF-5901-4752-ACFF-03C5058C6901}"/>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743" name="n_2aveValue【公民館】&#10;一人当たり面積">
          <a:extLst>
            <a:ext uri="{FF2B5EF4-FFF2-40B4-BE49-F238E27FC236}">
              <a16:creationId xmlns:a16="http://schemas.microsoft.com/office/drawing/2014/main" id="{C28D6504-9D0E-48D6-97A4-21713F14FAE6}"/>
            </a:ext>
          </a:extLst>
        </xdr:cNvPr>
        <xdr:cNvSpPr txBox="1"/>
      </xdr:nvSpPr>
      <xdr:spPr>
        <a:xfrm>
          <a:off x="20199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744" name="n_3aveValue【公民館】&#10;一人当たり面積">
          <a:extLst>
            <a:ext uri="{FF2B5EF4-FFF2-40B4-BE49-F238E27FC236}">
              <a16:creationId xmlns:a16="http://schemas.microsoft.com/office/drawing/2014/main" id="{77040394-57BA-4161-9EFD-60831EF164E9}"/>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745" name="n_4aveValue【公民館】&#10;一人当たり面積">
          <a:extLst>
            <a:ext uri="{FF2B5EF4-FFF2-40B4-BE49-F238E27FC236}">
              <a16:creationId xmlns:a16="http://schemas.microsoft.com/office/drawing/2014/main" id="{92952827-C39A-4E5D-962B-942425679314}"/>
            </a:ext>
          </a:extLst>
        </xdr:cNvPr>
        <xdr:cNvSpPr txBox="1"/>
      </xdr:nvSpPr>
      <xdr:spPr>
        <a:xfrm>
          <a:off x="18421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34126</xdr:rowOff>
    </xdr:from>
    <xdr:ext cx="469744" cy="259045"/>
    <xdr:sp macro="" textlink="">
      <xdr:nvSpPr>
        <xdr:cNvPr id="746" name="n_1mainValue【公民館】&#10;一人当たり面積">
          <a:extLst>
            <a:ext uri="{FF2B5EF4-FFF2-40B4-BE49-F238E27FC236}">
              <a16:creationId xmlns:a16="http://schemas.microsoft.com/office/drawing/2014/main" id="{0141FC14-CD8C-4141-94EF-EC7BE7DA2FBC}"/>
            </a:ext>
          </a:extLst>
        </xdr:cNvPr>
        <xdr:cNvSpPr txBox="1"/>
      </xdr:nvSpPr>
      <xdr:spPr>
        <a:xfrm>
          <a:off x="21075727" y="1803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34126</xdr:rowOff>
    </xdr:from>
    <xdr:ext cx="469744" cy="259045"/>
    <xdr:sp macro="" textlink="">
      <xdr:nvSpPr>
        <xdr:cNvPr id="747" name="n_2mainValue【公民館】&#10;一人当たり面積">
          <a:extLst>
            <a:ext uri="{FF2B5EF4-FFF2-40B4-BE49-F238E27FC236}">
              <a16:creationId xmlns:a16="http://schemas.microsoft.com/office/drawing/2014/main" id="{A21F3DDC-6E7A-455E-8423-9A3B3C355781}"/>
            </a:ext>
          </a:extLst>
        </xdr:cNvPr>
        <xdr:cNvSpPr txBox="1"/>
      </xdr:nvSpPr>
      <xdr:spPr>
        <a:xfrm>
          <a:off x="20199427" y="1803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34126</xdr:rowOff>
    </xdr:from>
    <xdr:ext cx="469744" cy="259045"/>
    <xdr:sp macro="" textlink="">
      <xdr:nvSpPr>
        <xdr:cNvPr id="748" name="n_3mainValue【公民館】&#10;一人当たり面積">
          <a:extLst>
            <a:ext uri="{FF2B5EF4-FFF2-40B4-BE49-F238E27FC236}">
              <a16:creationId xmlns:a16="http://schemas.microsoft.com/office/drawing/2014/main" id="{28D41B93-68DA-412F-B64D-CD8B9C06A0BC}"/>
            </a:ext>
          </a:extLst>
        </xdr:cNvPr>
        <xdr:cNvSpPr txBox="1"/>
      </xdr:nvSpPr>
      <xdr:spPr>
        <a:xfrm>
          <a:off x="19310427" y="1803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37391</xdr:rowOff>
    </xdr:from>
    <xdr:ext cx="469744" cy="259045"/>
    <xdr:sp macro="" textlink="">
      <xdr:nvSpPr>
        <xdr:cNvPr id="749" name="n_4mainValue【公民館】&#10;一人当たり面積">
          <a:extLst>
            <a:ext uri="{FF2B5EF4-FFF2-40B4-BE49-F238E27FC236}">
              <a16:creationId xmlns:a16="http://schemas.microsoft.com/office/drawing/2014/main" id="{0345868E-4BC7-4452-920C-9C5CC1032CAF}"/>
            </a:ext>
          </a:extLst>
        </xdr:cNvPr>
        <xdr:cNvSpPr txBox="1"/>
      </xdr:nvSpPr>
      <xdr:spPr>
        <a:xfrm>
          <a:off x="184214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AB075737-1D78-438B-8037-66473922DAC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FB6A8F9E-C852-4ECF-924A-5D1B7259088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679D5367-A001-42F9-B7AD-58311251950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b="0">
              <a:solidFill>
                <a:schemeClr val="dk1"/>
              </a:solidFill>
              <a:effectLst/>
              <a:latin typeface="+mn-lt"/>
              <a:ea typeface="+mn-ea"/>
              <a:cs typeface="+mn-cs"/>
            </a:rPr>
            <a:t>　</a:t>
          </a:r>
          <a:r>
            <a:rPr kumimoji="1" lang="ja-JP" altLang="ja-JP" sz="1050" b="0">
              <a:solidFill>
                <a:schemeClr val="dk1"/>
              </a:solidFill>
              <a:effectLst/>
              <a:latin typeface="+mn-lt"/>
              <a:ea typeface="+mn-ea"/>
              <a:cs typeface="+mn-cs"/>
            </a:rPr>
            <a:t>類似団体内平均値と比較して特に有形固定資産減価償却率が高くなっている施設は、道路、保育所、橋りょう・トンネル、学校施設、児童館、公民館である。学校施設が高くなっているのは、昭和</a:t>
          </a:r>
          <a:r>
            <a:rPr kumimoji="1" lang="en-US" altLang="ja-JP" sz="1050" b="0">
              <a:solidFill>
                <a:schemeClr val="dk1"/>
              </a:solidFill>
              <a:effectLst/>
              <a:latin typeface="+mn-lt"/>
              <a:ea typeface="+mn-ea"/>
              <a:cs typeface="+mn-cs"/>
            </a:rPr>
            <a:t>40</a:t>
          </a:r>
          <a:r>
            <a:rPr kumimoji="1" lang="ja-JP" altLang="ja-JP" sz="1050" b="0">
              <a:solidFill>
                <a:schemeClr val="dk1"/>
              </a:solidFill>
              <a:effectLst/>
              <a:latin typeface="+mn-lt"/>
              <a:ea typeface="+mn-ea"/>
              <a:cs typeface="+mn-cs"/>
            </a:rPr>
            <a:t>年代から昭和</a:t>
          </a:r>
          <a:r>
            <a:rPr kumimoji="1" lang="en-US" altLang="ja-JP" sz="1050" b="0">
              <a:solidFill>
                <a:schemeClr val="dk1"/>
              </a:solidFill>
              <a:effectLst/>
              <a:latin typeface="+mn-lt"/>
              <a:ea typeface="+mn-ea"/>
              <a:cs typeface="+mn-cs"/>
            </a:rPr>
            <a:t>50</a:t>
          </a:r>
          <a:r>
            <a:rPr kumimoji="1" lang="ja-JP" altLang="ja-JP" sz="1050" b="0">
              <a:solidFill>
                <a:schemeClr val="dk1"/>
              </a:solidFill>
              <a:effectLst/>
              <a:latin typeface="+mn-lt"/>
              <a:ea typeface="+mn-ea"/>
              <a:cs typeface="+mn-cs"/>
            </a:rPr>
            <a:t>年代に整備されたものが多くを占めており、これらの老朽化が進んでいるためである。</a:t>
          </a:r>
          <a:endParaRPr lang="ja-JP" altLang="ja-JP" sz="1200">
            <a:effectLst/>
          </a:endParaRPr>
        </a:p>
        <a:p>
          <a:r>
            <a:rPr kumimoji="1" lang="ja-JP" altLang="ja-JP" sz="1050" b="0">
              <a:solidFill>
                <a:schemeClr val="dk1"/>
              </a:solidFill>
              <a:effectLst/>
              <a:latin typeface="+mn-lt"/>
              <a:ea typeface="+mn-ea"/>
              <a:cs typeface="+mn-cs"/>
            </a:rPr>
            <a:t>　道路の有形固定資産減価償却率について、令和２年度は自由通路が供用開始したことにより類似団体内平均値を</a:t>
          </a:r>
          <a:r>
            <a:rPr kumimoji="1" lang="en-US" altLang="ja-JP" sz="1050" b="0">
              <a:solidFill>
                <a:schemeClr val="dk1"/>
              </a:solidFill>
              <a:effectLst/>
              <a:latin typeface="+mn-lt"/>
              <a:ea typeface="+mn-ea"/>
              <a:cs typeface="+mn-cs"/>
            </a:rPr>
            <a:t>2.1</a:t>
          </a:r>
          <a:r>
            <a:rPr kumimoji="1" lang="ja-JP" altLang="ja-JP" sz="1050" b="0">
              <a:solidFill>
                <a:schemeClr val="dk1"/>
              </a:solidFill>
              <a:effectLst/>
              <a:latin typeface="+mn-lt"/>
              <a:ea typeface="+mn-ea"/>
              <a:cs typeface="+mn-cs"/>
            </a:rPr>
            <a:t>ポイント下回っていたが、令和</a:t>
          </a:r>
          <a:r>
            <a:rPr kumimoji="1" lang="ja-JP" altLang="en-US" sz="1050" b="0">
              <a:solidFill>
                <a:schemeClr val="dk1"/>
              </a:solidFill>
              <a:effectLst/>
              <a:latin typeface="+mn-lt"/>
              <a:ea typeface="+mn-ea"/>
              <a:cs typeface="+mn-cs"/>
            </a:rPr>
            <a:t>６</a:t>
          </a:r>
          <a:r>
            <a:rPr kumimoji="1" lang="ja-JP" altLang="ja-JP" sz="1050" b="0">
              <a:solidFill>
                <a:schemeClr val="dk1"/>
              </a:solidFill>
              <a:effectLst/>
              <a:latin typeface="+mn-lt"/>
              <a:ea typeface="+mn-ea"/>
              <a:cs typeface="+mn-cs"/>
            </a:rPr>
            <a:t>年度は類似団体内平均値を</a:t>
          </a:r>
          <a:r>
            <a:rPr kumimoji="1" lang="en-US" altLang="ja-JP" sz="1050" b="0">
              <a:solidFill>
                <a:schemeClr val="dk1"/>
              </a:solidFill>
              <a:effectLst/>
              <a:latin typeface="+mn-lt"/>
              <a:ea typeface="+mn-ea"/>
              <a:cs typeface="+mn-cs"/>
            </a:rPr>
            <a:t>2.1</a:t>
          </a:r>
          <a:r>
            <a:rPr kumimoji="1" lang="ja-JP" altLang="ja-JP" sz="1050" b="0">
              <a:solidFill>
                <a:schemeClr val="dk1"/>
              </a:solidFill>
              <a:effectLst/>
              <a:latin typeface="+mn-lt"/>
              <a:ea typeface="+mn-ea"/>
              <a:cs typeface="+mn-cs"/>
            </a:rPr>
            <a:t>ポイント上回った。</a:t>
          </a:r>
          <a:endParaRPr lang="ja-JP" altLang="ja-JP" sz="1200">
            <a:effectLst/>
          </a:endParaRPr>
        </a:p>
        <a:p>
          <a:r>
            <a:rPr kumimoji="1" lang="ja-JP" altLang="ja-JP" sz="1050" b="0">
              <a:solidFill>
                <a:schemeClr val="dk1"/>
              </a:solidFill>
              <a:effectLst/>
              <a:latin typeface="+mn-lt"/>
              <a:ea typeface="+mn-ea"/>
              <a:cs typeface="+mn-cs"/>
            </a:rPr>
            <a:t>　学校施設の有形固定資産減価償却率は、令和</a:t>
          </a:r>
          <a:r>
            <a:rPr kumimoji="1" lang="ja-JP" altLang="en-US" sz="1050" b="0">
              <a:solidFill>
                <a:schemeClr val="dk1"/>
              </a:solidFill>
              <a:effectLst/>
              <a:latin typeface="+mn-lt"/>
              <a:ea typeface="+mn-ea"/>
              <a:cs typeface="+mn-cs"/>
            </a:rPr>
            <a:t>６</a:t>
          </a:r>
          <a:r>
            <a:rPr kumimoji="1" lang="ja-JP" altLang="ja-JP" sz="1050" b="0">
              <a:solidFill>
                <a:schemeClr val="dk1"/>
              </a:solidFill>
              <a:effectLst/>
              <a:latin typeface="+mn-lt"/>
              <a:ea typeface="+mn-ea"/>
              <a:cs typeface="+mn-cs"/>
            </a:rPr>
            <a:t>年度に</a:t>
          </a:r>
          <a:r>
            <a:rPr kumimoji="1" lang="ja-JP" altLang="en-US" sz="1050" b="0">
              <a:solidFill>
                <a:schemeClr val="dk1"/>
              </a:solidFill>
              <a:effectLst/>
              <a:latin typeface="+mn-lt"/>
              <a:ea typeface="+mn-ea"/>
              <a:cs typeface="+mn-cs"/>
            </a:rPr>
            <a:t>蟹江小学校及び蟹江中学校の</a:t>
          </a:r>
          <a:r>
            <a:rPr kumimoji="1" lang="ja-JP" altLang="ja-JP" sz="1050" b="0">
              <a:solidFill>
                <a:schemeClr val="dk1"/>
              </a:solidFill>
              <a:effectLst/>
              <a:latin typeface="+mn-lt"/>
              <a:ea typeface="+mn-ea"/>
              <a:cs typeface="+mn-cs"/>
            </a:rPr>
            <a:t>トイレ改修事業を行ったことにより、令和</a:t>
          </a:r>
          <a:r>
            <a:rPr kumimoji="1" lang="ja-JP" altLang="en-US" sz="1050" b="0">
              <a:solidFill>
                <a:schemeClr val="dk1"/>
              </a:solidFill>
              <a:effectLst/>
              <a:latin typeface="+mn-lt"/>
              <a:ea typeface="+mn-ea"/>
              <a:cs typeface="+mn-cs"/>
            </a:rPr>
            <a:t>５</a:t>
          </a:r>
          <a:r>
            <a:rPr kumimoji="1" lang="ja-JP" altLang="ja-JP" sz="1050" b="0">
              <a:solidFill>
                <a:schemeClr val="dk1"/>
              </a:solidFill>
              <a:effectLst/>
              <a:latin typeface="+mn-lt"/>
              <a:ea typeface="+mn-ea"/>
              <a:cs typeface="+mn-cs"/>
            </a:rPr>
            <a:t>年度に比べ</a:t>
          </a:r>
          <a:r>
            <a:rPr kumimoji="1" lang="en-US" altLang="ja-JP" sz="1050" b="0">
              <a:solidFill>
                <a:schemeClr val="dk1"/>
              </a:solidFill>
              <a:effectLst/>
              <a:latin typeface="+mn-lt"/>
              <a:ea typeface="+mn-ea"/>
              <a:cs typeface="+mn-cs"/>
            </a:rPr>
            <a:t>0.4</a:t>
          </a:r>
          <a:r>
            <a:rPr kumimoji="1" lang="ja-JP" altLang="en-US" sz="1050" b="0">
              <a:solidFill>
                <a:schemeClr val="dk1"/>
              </a:solidFill>
              <a:effectLst/>
              <a:latin typeface="+mn-lt"/>
              <a:ea typeface="+mn-ea"/>
              <a:cs typeface="+mn-cs"/>
            </a:rPr>
            <a:t>ポ</a:t>
          </a:r>
          <a:r>
            <a:rPr kumimoji="1" lang="ja-JP" altLang="ja-JP" sz="1050" b="0">
              <a:solidFill>
                <a:schemeClr val="dk1"/>
              </a:solidFill>
              <a:effectLst/>
              <a:latin typeface="+mn-lt"/>
              <a:ea typeface="+mn-ea"/>
              <a:cs typeface="+mn-cs"/>
            </a:rPr>
            <a:t>イント減少した。</a:t>
          </a:r>
          <a:endParaRPr lang="ja-JP" altLang="ja-JP" sz="1200">
            <a:effectLst/>
          </a:endParaRPr>
        </a:p>
        <a:p>
          <a:pPr eaLnBrk="1" fontAlgn="auto" latinLnBrk="0" hangingPunct="1"/>
          <a:r>
            <a:rPr kumimoji="1" lang="ja-JP" altLang="ja-JP" sz="1050" b="0">
              <a:solidFill>
                <a:schemeClr val="dk1"/>
              </a:solidFill>
              <a:effectLst/>
              <a:latin typeface="+mn-lt"/>
              <a:ea typeface="+mn-ea"/>
              <a:cs typeface="+mn-cs"/>
            </a:rPr>
            <a:t>　児童館については、児童館の一つを平成</a:t>
          </a:r>
          <a:r>
            <a:rPr kumimoji="1" lang="en-US" altLang="ja-JP" sz="1050" b="0">
              <a:solidFill>
                <a:schemeClr val="dk1"/>
              </a:solidFill>
              <a:effectLst/>
              <a:latin typeface="+mn-lt"/>
              <a:ea typeface="+mn-ea"/>
              <a:cs typeface="+mn-cs"/>
            </a:rPr>
            <a:t>23</a:t>
          </a:r>
          <a:r>
            <a:rPr kumimoji="1" lang="ja-JP" altLang="ja-JP" sz="1050" b="0">
              <a:solidFill>
                <a:schemeClr val="dk1"/>
              </a:solidFill>
              <a:effectLst/>
              <a:latin typeface="+mn-lt"/>
              <a:ea typeface="+mn-ea"/>
              <a:cs typeface="+mn-cs"/>
            </a:rPr>
            <a:t>年に建築したことにより令和２年度までは有形固定資産減価償却率が類似団体内平均値</a:t>
          </a:r>
          <a:r>
            <a:rPr kumimoji="1" lang="ja-JP" altLang="en-US" sz="1050" b="0">
              <a:solidFill>
                <a:schemeClr val="dk1"/>
              </a:solidFill>
              <a:effectLst/>
              <a:latin typeface="+mn-lt"/>
              <a:ea typeface="+mn-ea"/>
              <a:cs typeface="+mn-cs"/>
            </a:rPr>
            <a:t>と</a:t>
          </a:r>
          <a:r>
            <a:rPr kumimoji="1" lang="ja-JP" altLang="ja-JP" sz="1050" b="0">
              <a:solidFill>
                <a:schemeClr val="dk1"/>
              </a:solidFill>
              <a:effectLst/>
              <a:latin typeface="+mn-lt"/>
              <a:ea typeface="+mn-ea"/>
              <a:cs typeface="+mn-cs"/>
            </a:rPr>
            <a:t>となっていたが、令和</a:t>
          </a:r>
          <a:r>
            <a:rPr kumimoji="1" lang="ja-JP" altLang="en-US" sz="1050" b="0">
              <a:solidFill>
                <a:schemeClr val="dk1"/>
              </a:solidFill>
              <a:effectLst/>
              <a:latin typeface="+mn-lt"/>
              <a:ea typeface="+mn-ea"/>
              <a:cs typeface="+mn-cs"/>
            </a:rPr>
            <a:t>６</a:t>
          </a:r>
          <a:r>
            <a:rPr kumimoji="1" lang="ja-JP" altLang="ja-JP" sz="1050" b="0">
              <a:solidFill>
                <a:schemeClr val="dk1"/>
              </a:solidFill>
              <a:effectLst/>
              <a:latin typeface="+mn-lt"/>
              <a:ea typeface="+mn-ea"/>
              <a:cs typeface="+mn-cs"/>
            </a:rPr>
            <a:t>年度の有形固定資産減価償却率はその他の児童館が昭和</a:t>
          </a:r>
          <a:r>
            <a:rPr kumimoji="1" lang="en-US" altLang="ja-JP" sz="1050" b="0">
              <a:solidFill>
                <a:schemeClr val="dk1"/>
              </a:solidFill>
              <a:effectLst/>
              <a:latin typeface="+mn-lt"/>
              <a:ea typeface="+mn-ea"/>
              <a:cs typeface="+mn-cs"/>
            </a:rPr>
            <a:t>60</a:t>
          </a:r>
          <a:r>
            <a:rPr kumimoji="1" lang="ja-JP" altLang="ja-JP" sz="1050" b="0">
              <a:solidFill>
                <a:schemeClr val="dk1"/>
              </a:solidFill>
              <a:effectLst/>
              <a:latin typeface="+mn-lt"/>
              <a:ea typeface="+mn-ea"/>
              <a:cs typeface="+mn-cs"/>
            </a:rPr>
            <a:t>年代に整備されたものであり、老朽化が進行したため、類似団体内平均値を</a:t>
          </a:r>
          <a:r>
            <a:rPr kumimoji="1" lang="en-US" altLang="ja-JP" sz="1050" b="0">
              <a:solidFill>
                <a:schemeClr val="dk1"/>
              </a:solidFill>
              <a:effectLst/>
              <a:latin typeface="+mn-lt"/>
              <a:ea typeface="+mn-ea"/>
              <a:cs typeface="+mn-cs"/>
            </a:rPr>
            <a:t>9</a:t>
          </a:r>
          <a:r>
            <a:rPr kumimoji="1" lang="ja-JP" altLang="ja-JP" sz="1050" b="0">
              <a:solidFill>
                <a:schemeClr val="dk1"/>
              </a:solidFill>
              <a:effectLst/>
              <a:latin typeface="+mn-lt"/>
              <a:ea typeface="+mn-ea"/>
              <a:cs typeface="+mn-cs"/>
            </a:rPr>
            <a:t>ポイント上回った。</a:t>
          </a:r>
          <a:endParaRPr lang="ja-JP" altLang="ja-JP" sz="1200">
            <a:effectLst/>
          </a:endParaRPr>
        </a:p>
        <a:p>
          <a:r>
            <a:rPr kumimoji="1" lang="ja-JP" altLang="ja-JP" sz="1050" b="0">
              <a:solidFill>
                <a:schemeClr val="dk1"/>
              </a:solidFill>
              <a:effectLst/>
              <a:latin typeface="+mn-lt"/>
              <a:ea typeface="+mn-ea"/>
              <a:cs typeface="+mn-cs"/>
            </a:rPr>
            <a:t>　今後は、公共施設等総合管理計画に基づいて予防保全を行っていくが、施設の更新時期が重なることにより一時期に財政負担が集中することが懸念されるため、計画的に長寿命化対策や更新事業を実施し、財政負担の軽減・平準化に努める。</a:t>
          </a:r>
          <a:endParaRPr lang="ja-JP" altLang="ja-JP" sz="12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85DCF2F-615E-47E5-89C5-C8BB536417B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8A19E05-1645-44B9-8510-FB21A8688CA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681005A-B374-4068-A602-C769499E8AC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9D387B3-ABD4-4B0B-945A-034679B7FF4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愛知県蟹江町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E8A53BD-30DB-4567-9374-22CE502F7B7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1E8AD59-9583-4112-B09D-373F264943B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FA18058-6431-4B16-9A56-1AA9B01DCD7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3A10F28-33AD-4E81-BB75-83230D57E01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8DB2CFA-2F5C-431E-9852-7910295C395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340C2C5-EC30-4E61-BF7F-5401206C797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36,824
34,792
11.09
14,613,216
14,195,296
413,040
8,262,476
9,274,057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6A54F5F-F97B-469A-B8D8-4E614AA4C39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0E048DF-B2B6-4665-8C1F-55818559A07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0CDAF97-34DE-4228-9C59-9D0BEC27D80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63.8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5899F8A-2672-4523-9BC0-7942CB11210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0332166-A069-4596-AFA4-0DB8B290D40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9DEAB48-D870-44E2-A406-BBC85927F4F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2A94016-F1F0-4050-BC8E-1A076329170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3F8A9BD-E2FE-41E2-8F32-CD1B8EC3B05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AE0767A-E7B9-4958-BCCD-A4C5BBCE96E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7ED8E3-CFD5-433B-8266-F0C8147B7BC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B87F87A-9591-433C-92B9-E27DD33ED54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DFC9617-BDC3-4B44-B831-15D8446A30E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7B6F87E-2294-492B-B676-2CBC8A5E4F6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F6F53DC-BAF8-43B0-8D2F-0778B60A20D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D8B7309-4717-4FE2-BDDC-F68C71963B4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EDD1D96-164C-4BF9-85AF-F05F0227402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EF13FEC-6D58-477A-A7B6-73FE51B6958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8F23C98-F853-4FD8-A494-DE35E14B34A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B767EF1-8D9C-4D00-8206-0CA6AD6A16F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91356BF-33D8-463A-B50B-AAE2A51D064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B7D9384-5638-4E3E-96C8-53F0A68B9A3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CA85C4C-793B-4EC8-9B6F-5EE44AB50CD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E42EFF4-6978-478F-9BEB-3F02E68348B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8B2604D-DDE0-4386-8A80-0F966BA6985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9377CE3-B815-4C40-B82A-6BA690097A1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F434D6E-ECA3-440E-9BBB-1541B650F32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B0D7EB5-7C7A-4C08-95F0-017AD033568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1053543-027A-484F-BCBE-87E43671B09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E47D5C9-DC78-4E5E-B9DE-958A6589CDA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10B9C7F-5595-4E29-B287-A687A393354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E833EB1-57CE-42ED-ACCE-5C5C79E339E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D0435F3-94C6-47B8-91AF-2FA13248443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D3ABC4B-D96B-43CF-B7E9-BF1FBE93049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14FE7D7-A133-4BBE-8A85-A9E3090FB11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C8CE429-6689-4EE2-9092-CD20AAD48E4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E946720-A7D2-4A83-BD60-CC62C93BA99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C2E3D86-5169-480E-93BF-4C4BE5B78DB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E4679DC-A994-4BF0-A45D-FE0904E36916}"/>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9DFB767-7855-4259-883D-459E1BF0856B}"/>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E784D9A-1C61-4E3D-9969-E825FAD398B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B7317C3-2B00-4200-955F-E156D86806E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19DA0B4-9083-42C4-B9BE-D508487333D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D187DEB-FCC3-4B6F-B778-B443A92134F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332DACA-0F70-474A-BA16-457BDA34B5D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80F96A4-CF92-4DCA-A35B-4405D263936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45D212D-CFFC-41B0-8585-67EB4787E2E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66D5821-2085-4449-AED2-17C42F724580}"/>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B7F38FE-5D98-4AB2-8368-B73EA45D4AAE}"/>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16FBB1FA-C614-44B0-B643-5F6E9B6FA91C}"/>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64811976-2769-4DBF-B354-8CF5F599B0B1}"/>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3F8334DA-F97E-406E-83BC-DA6F9DC4D0DD}"/>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FE024552-87B9-4C6B-A26A-4BE285094005}"/>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4DACAFAB-0182-4F4E-926F-9D09A4797C73}"/>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E58D7161-0DE9-4A2C-BE4F-132F7C9FB2AE}"/>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C238C144-150F-4ABA-95E6-6C63BF42D628}"/>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151A5A3E-9A12-4758-8B34-FF7502380749}"/>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B4D295FA-EF93-4F58-815C-9DBBE5E9DABD}"/>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D63A94A-7C65-4AE5-81F1-87525142496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C57BD52-2FFB-42B4-954A-4036B66C7A3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6E8BEED-D2D5-4D05-A3EF-CB396D0BF71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9C976E6-D9A5-4134-964B-1AD4D99FD96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346E690-CEC8-4A21-A083-71A4BD17164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56424</xdr:rowOff>
    </xdr:from>
    <xdr:to>
      <xdr:col>24</xdr:col>
      <xdr:colOff>114300</xdr:colOff>
      <xdr:row>37</xdr:row>
      <xdr:rowOff>158024</xdr:rowOff>
    </xdr:to>
    <xdr:sp macro="" textlink="">
      <xdr:nvSpPr>
        <xdr:cNvPr id="74" name="楕円 73">
          <a:extLst>
            <a:ext uri="{FF2B5EF4-FFF2-40B4-BE49-F238E27FC236}">
              <a16:creationId xmlns:a16="http://schemas.microsoft.com/office/drawing/2014/main" id="{CA6861DD-2BEB-4FEE-8D97-163B53080856}"/>
            </a:ext>
          </a:extLst>
        </xdr:cNvPr>
        <xdr:cNvSpPr/>
      </xdr:nvSpPr>
      <xdr:spPr>
        <a:xfrm>
          <a:off x="4584700" y="640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79301</xdr:rowOff>
    </xdr:from>
    <xdr:ext cx="405111" cy="259045"/>
    <xdr:sp macro="" textlink="">
      <xdr:nvSpPr>
        <xdr:cNvPr id="75" name="【図書館】&#10;有形固定資産減価償却率該当値テキスト">
          <a:extLst>
            <a:ext uri="{FF2B5EF4-FFF2-40B4-BE49-F238E27FC236}">
              <a16:creationId xmlns:a16="http://schemas.microsoft.com/office/drawing/2014/main" id="{61F4246B-E8F7-427D-9564-FEA4E58808F9}"/>
            </a:ext>
          </a:extLst>
        </xdr:cNvPr>
        <xdr:cNvSpPr txBox="1"/>
      </xdr:nvSpPr>
      <xdr:spPr>
        <a:xfrm>
          <a:off x="4673600" y="625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13970</xdr:rowOff>
    </xdr:from>
    <xdr:to>
      <xdr:col>20</xdr:col>
      <xdr:colOff>38100</xdr:colOff>
      <xdr:row>37</xdr:row>
      <xdr:rowOff>115570</xdr:rowOff>
    </xdr:to>
    <xdr:sp macro="" textlink="">
      <xdr:nvSpPr>
        <xdr:cNvPr id="76" name="楕円 75">
          <a:extLst>
            <a:ext uri="{FF2B5EF4-FFF2-40B4-BE49-F238E27FC236}">
              <a16:creationId xmlns:a16="http://schemas.microsoft.com/office/drawing/2014/main" id="{C1357B3F-62F3-4CBF-85BC-D8934D3C01A8}"/>
            </a:ext>
          </a:extLst>
        </xdr:cNvPr>
        <xdr:cNvSpPr/>
      </xdr:nvSpPr>
      <xdr:spPr>
        <a:xfrm>
          <a:off x="3746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64770</xdr:rowOff>
    </xdr:from>
    <xdr:to>
      <xdr:col>24</xdr:col>
      <xdr:colOff>63500</xdr:colOff>
      <xdr:row>37</xdr:row>
      <xdr:rowOff>107224</xdr:rowOff>
    </xdr:to>
    <xdr:cxnSp macro="">
      <xdr:nvCxnSpPr>
        <xdr:cNvPr id="77" name="直線コネクタ 76">
          <a:extLst>
            <a:ext uri="{FF2B5EF4-FFF2-40B4-BE49-F238E27FC236}">
              <a16:creationId xmlns:a16="http://schemas.microsoft.com/office/drawing/2014/main" id="{AB91DC19-1320-4ECE-BA9D-C69D00BF6EB5}"/>
            </a:ext>
          </a:extLst>
        </xdr:cNvPr>
        <xdr:cNvCxnSpPr/>
      </xdr:nvCxnSpPr>
      <xdr:spPr>
        <a:xfrm>
          <a:off x="3797300" y="640842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84183</xdr:rowOff>
    </xdr:from>
    <xdr:to>
      <xdr:col>15</xdr:col>
      <xdr:colOff>101600</xdr:colOff>
      <xdr:row>38</xdr:row>
      <xdr:rowOff>14332</xdr:rowOff>
    </xdr:to>
    <xdr:sp macro="" textlink="">
      <xdr:nvSpPr>
        <xdr:cNvPr id="78" name="楕円 77">
          <a:extLst>
            <a:ext uri="{FF2B5EF4-FFF2-40B4-BE49-F238E27FC236}">
              <a16:creationId xmlns:a16="http://schemas.microsoft.com/office/drawing/2014/main" id="{84CC6788-FA83-48C9-9447-6B2428A55EF1}"/>
            </a:ext>
          </a:extLst>
        </xdr:cNvPr>
        <xdr:cNvSpPr/>
      </xdr:nvSpPr>
      <xdr:spPr>
        <a:xfrm>
          <a:off x="2857500" y="64278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64770</xdr:rowOff>
    </xdr:from>
    <xdr:to>
      <xdr:col>19</xdr:col>
      <xdr:colOff>177800</xdr:colOff>
      <xdr:row>37</xdr:row>
      <xdr:rowOff>134983</xdr:rowOff>
    </xdr:to>
    <xdr:cxnSp macro="">
      <xdr:nvCxnSpPr>
        <xdr:cNvPr id="79" name="直線コネクタ 78">
          <a:extLst>
            <a:ext uri="{FF2B5EF4-FFF2-40B4-BE49-F238E27FC236}">
              <a16:creationId xmlns:a16="http://schemas.microsoft.com/office/drawing/2014/main" id="{F7CB99AA-3828-48F7-8E08-C55ABF5F28AC}"/>
            </a:ext>
          </a:extLst>
        </xdr:cNvPr>
        <xdr:cNvCxnSpPr/>
      </xdr:nvCxnSpPr>
      <xdr:spPr>
        <a:xfrm flipV="1">
          <a:off x="2908300" y="6408420"/>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51526</xdr:rowOff>
    </xdr:from>
    <xdr:to>
      <xdr:col>10</xdr:col>
      <xdr:colOff>165100</xdr:colOff>
      <xdr:row>37</xdr:row>
      <xdr:rowOff>153126</xdr:rowOff>
    </xdr:to>
    <xdr:sp macro="" textlink="">
      <xdr:nvSpPr>
        <xdr:cNvPr id="80" name="楕円 79">
          <a:extLst>
            <a:ext uri="{FF2B5EF4-FFF2-40B4-BE49-F238E27FC236}">
              <a16:creationId xmlns:a16="http://schemas.microsoft.com/office/drawing/2014/main" id="{FA8A83C7-CF81-40F1-B2A0-65B5F8E8EC98}"/>
            </a:ext>
          </a:extLst>
        </xdr:cNvPr>
        <xdr:cNvSpPr/>
      </xdr:nvSpPr>
      <xdr:spPr>
        <a:xfrm>
          <a:off x="1968500" y="639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102326</xdr:rowOff>
    </xdr:from>
    <xdr:to>
      <xdr:col>15</xdr:col>
      <xdr:colOff>50800</xdr:colOff>
      <xdr:row>37</xdr:row>
      <xdr:rowOff>134983</xdr:rowOff>
    </xdr:to>
    <xdr:cxnSp macro="">
      <xdr:nvCxnSpPr>
        <xdr:cNvPr id="81" name="直線コネクタ 80">
          <a:extLst>
            <a:ext uri="{FF2B5EF4-FFF2-40B4-BE49-F238E27FC236}">
              <a16:creationId xmlns:a16="http://schemas.microsoft.com/office/drawing/2014/main" id="{4EE634A7-9AEA-43F7-B74B-0839E27173D4}"/>
            </a:ext>
          </a:extLst>
        </xdr:cNvPr>
        <xdr:cNvCxnSpPr/>
      </xdr:nvCxnSpPr>
      <xdr:spPr>
        <a:xfrm>
          <a:off x="2019300" y="644597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18869</xdr:rowOff>
    </xdr:from>
    <xdr:to>
      <xdr:col>6</xdr:col>
      <xdr:colOff>38100</xdr:colOff>
      <xdr:row>37</xdr:row>
      <xdr:rowOff>120469</xdr:rowOff>
    </xdr:to>
    <xdr:sp macro="" textlink="">
      <xdr:nvSpPr>
        <xdr:cNvPr id="82" name="楕円 81">
          <a:extLst>
            <a:ext uri="{FF2B5EF4-FFF2-40B4-BE49-F238E27FC236}">
              <a16:creationId xmlns:a16="http://schemas.microsoft.com/office/drawing/2014/main" id="{F1F51DE0-5608-42E4-9469-0788A7E7279E}"/>
            </a:ext>
          </a:extLst>
        </xdr:cNvPr>
        <xdr:cNvSpPr/>
      </xdr:nvSpPr>
      <xdr:spPr>
        <a:xfrm>
          <a:off x="1079500" y="63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69669</xdr:rowOff>
    </xdr:from>
    <xdr:to>
      <xdr:col>10</xdr:col>
      <xdr:colOff>114300</xdr:colOff>
      <xdr:row>37</xdr:row>
      <xdr:rowOff>102326</xdr:rowOff>
    </xdr:to>
    <xdr:cxnSp macro="">
      <xdr:nvCxnSpPr>
        <xdr:cNvPr id="83" name="直線コネクタ 82">
          <a:extLst>
            <a:ext uri="{FF2B5EF4-FFF2-40B4-BE49-F238E27FC236}">
              <a16:creationId xmlns:a16="http://schemas.microsoft.com/office/drawing/2014/main" id="{50C5DC06-331F-44AA-95CD-28F095EC97A0}"/>
            </a:ext>
          </a:extLst>
        </xdr:cNvPr>
        <xdr:cNvCxnSpPr/>
      </xdr:nvCxnSpPr>
      <xdr:spPr>
        <a:xfrm>
          <a:off x="1130300" y="641331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168DF454-F614-46D6-B53A-1EA817D7C2E3}"/>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B7489AEE-9E0C-4C47-BA85-51B16D217512}"/>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22792BCD-D27A-470A-A050-D8B9872CABF5}"/>
            </a:ext>
          </a:extLst>
        </xdr:cNvPr>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C028AC64-BC7A-4F23-B152-B3B0AB67D6DB}"/>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132097</xdr:rowOff>
    </xdr:from>
    <xdr:ext cx="405111" cy="259045"/>
    <xdr:sp macro="" textlink="">
      <xdr:nvSpPr>
        <xdr:cNvPr id="88" name="n_1mainValue【図書館】&#10;有形固定資産減価償却率">
          <a:extLst>
            <a:ext uri="{FF2B5EF4-FFF2-40B4-BE49-F238E27FC236}">
              <a16:creationId xmlns:a16="http://schemas.microsoft.com/office/drawing/2014/main" id="{4EC368CF-987F-407F-93BC-C1C8CACBDBE8}"/>
            </a:ext>
          </a:extLst>
        </xdr:cNvPr>
        <xdr:cNvSpPr txBox="1"/>
      </xdr:nvSpPr>
      <xdr:spPr>
        <a:xfrm>
          <a:off x="35820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30860</xdr:rowOff>
    </xdr:from>
    <xdr:ext cx="405111" cy="259045"/>
    <xdr:sp macro="" textlink="">
      <xdr:nvSpPr>
        <xdr:cNvPr id="89" name="n_2mainValue【図書館】&#10;有形固定資産減価償却率">
          <a:extLst>
            <a:ext uri="{FF2B5EF4-FFF2-40B4-BE49-F238E27FC236}">
              <a16:creationId xmlns:a16="http://schemas.microsoft.com/office/drawing/2014/main" id="{595FE18B-58DB-457E-860D-55B1FD3D7F97}"/>
            </a:ext>
          </a:extLst>
        </xdr:cNvPr>
        <xdr:cNvSpPr txBox="1"/>
      </xdr:nvSpPr>
      <xdr:spPr>
        <a:xfrm>
          <a:off x="2705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169653</xdr:rowOff>
    </xdr:from>
    <xdr:ext cx="405111" cy="259045"/>
    <xdr:sp macro="" textlink="">
      <xdr:nvSpPr>
        <xdr:cNvPr id="90" name="n_3mainValue【図書館】&#10;有形固定資産減価償却率">
          <a:extLst>
            <a:ext uri="{FF2B5EF4-FFF2-40B4-BE49-F238E27FC236}">
              <a16:creationId xmlns:a16="http://schemas.microsoft.com/office/drawing/2014/main" id="{541F63C4-1092-4CA6-A231-6D2A97C9F142}"/>
            </a:ext>
          </a:extLst>
        </xdr:cNvPr>
        <xdr:cNvSpPr txBox="1"/>
      </xdr:nvSpPr>
      <xdr:spPr>
        <a:xfrm>
          <a:off x="1816744" y="617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136996</xdr:rowOff>
    </xdr:from>
    <xdr:ext cx="405111" cy="259045"/>
    <xdr:sp macro="" textlink="">
      <xdr:nvSpPr>
        <xdr:cNvPr id="91" name="n_4mainValue【図書館】&#10;有形固定資産減価償却率">
          <a:extLst>
            <a:ext uri="{FF2B5EF4-FFF2-40B4-BE49-F238E27FC236}">
              <a16:creationId xmlns:a16="http://schemas.microsoft.com/office/drawing/2014/main" id="{A399D5D8-5F3F-4EAF-BD40-7AF600F615F4}"/>
            </a:ext>
          </a:extLst>
        </xdr:cNvPr>
        <xdr:cNvSpPr txBox="1"/>
      </xdr:nvSpPr>
      <xdr:spPr>
        <a:xfrm>
          <a:off x="927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46F728C-0686-4527-A1F2-2C37FAD91EB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BECFF95-8FC5-4DED-83ED-FD357D9F4FA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06BBA0F-44B7-467C-B78B-36F55BE0A82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47764DB-0A6E-4F49-9882-8D06B38C13A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75D106E-0DEC-47FF-B54A-C8B07DC32F4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5049FE9-F8AF-47EA-8B94-93C4F709242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B97D5A7-D92C-4673-B869-F6C86CDAF1F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05269B4-F562-4D86-BA14-7DB70E26C14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686FF67-5E13-4577-9A9E-8DB7459CBAD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6D7B0E8-4822-47FE-A97B-F5E47BEB046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24760BA2-FAFB-414B-A01A-D11F5777897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6AEF9B4-1EEA-46EB-B4C8-9BD5CBB9A64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9C9328EC-9982-4999-858B-B8BDC430AFD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65B13F0-07EE-4582-8497-E5CDB5DF8B76}"/>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978A66D-1161-40B5-9AA1-7225A705FCE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5E5F46F7-E94A-440A-9D02-CAE61987645F}"/>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12CD0C6-15C5-4F07-A77E-EAC55FDA7FF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43C2B27-6ABB-46BD-AC3A-9699DE46DCD5}"/>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E4A2555-8E72-4637-88FE-49540C425B2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C39DEBD-B00C-4F7B-9524-0FCACB9558BD}"/>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5D5D14B-6D4A-4DB4-81BC-A9AFD9B454A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A181CAF3-5712-4585-8A6F-2816FFD50F8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1A351123-7B51-475E-BE66-D96B012A950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A5C4E156-17DE-4388-835A-AAAD72DB863B}"/>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85B6BD7D-80A3-43F2-8657-09EC5E340ADC}"/>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2EE0A505-8784-4E41-BEFD-F832F30E24AF}"/>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8934F92C-E98E-4BFB-8C7C-8F7321E88958}"/>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B781FF4B-8229-456B-B660-C74979C7B1E3}"/>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EB311486-82FB-4343-BF9E-54AC720CA566}"/>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D5905321-CCF4-4B96-A3C8-149F2B25DBB6}"/>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14EB2BE4-5E78-4553-A4C3-8ADF76834FC0}"/>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3E1B58AD-5566-4E05-BCE5-E787D078F6FB}"/>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4B422373-FC83-4257-A2F7-B90FF4953A95}"/>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D904A282-9725-425B-8E62-BBFD70F631C0}"/>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FEAAC28-27A7-45CC-8AAA-AFAA47125DE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EBAD322-9E2B-4A7A-935D-FC18FC690B8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CB8EF0E-B17A-4563-81B9-669C1CD2E5E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67249D3-841D-4C2C-9FBB-E72E0E9F822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DDE0FE9-3A5B-43CE-81CA-A04DE9F0058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55880</xdr:rowOff>
    </xdr:from>
    <xdr:to>
      <xdr:col>55</xdr:col>
      <xdr:colOff>50800</xdr:colOff>
      <xdr:row>40</xdr:row>
      <xdr:rowOff>157480</xdr:rowOff>
    </xdr:to>
    <xdr:sp macro="" textlink="">
      <xdr:nvSpPr>
        <xdr:cNvPr id="131" name="楕円 130">
          <a:extLst>
            <a:ext uri="{FF2B5EF4-FFF2-40B4-BE49-F238E27FC236}">
              <a16:creationId xmlns:a16="http://schemas.microsoft.com/office/drawing/2014/main" id="{6A57FEC5-0EF0-48E4-B21E-878019760F10}"/>
            </a:ext>
          </a:extLst>
        </xdr:cNvPr>
        <xdr:cNvSpPr/>
      </xdr:nvSpPr>
      <xdr:spPr>
        <a:xfrm>
          <a:off x="104267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78757</xdr:rowOff>
    </xdr:from>
    <xdr:ext cx="469744" cy="259045"/>
    <xdr:sp macro="" textlink="">
      <xdr:nvSpPr>
        <xdr:cNvPr id="132" name="【図書館】&#10;一人当たり面積該当値テキスト">
          <a:extLst>
            <a:ext uri="{FF2B5EF4-FFF2-40B4-BE49-F238E27FC236}">
              <a16:creationId xmlns:a16="http://schemas.microsoft.com/office/drawing/2014/main" id="{0B35BBA5-B933-4F8D-B813-4DB8ADEB9C8C}"/>
            </a:ext>
          </a:extLst>
        </xdr:cNvPr>
        <xdr:cNvSpPr txBox="1"/>
      </xdr:nvSpPr>
      <xdr:spPr>
        <a:xfrm>
          <a:off x="10515600" y="67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59690</xdr:rowOff>
    </xdr:from>
    <xdr:to>
      <xdr:col>50</xdr:col>
      <xdr:colOff>165100</xdr:colOff>
      <xdr:row>40</xdr:row>
      <xdr:rowOff>161290</xdr:rowOff>
    </xdr:to>
    <xdr:sp macro="" textlink="">
      <xdr:nvSpPr>
        <xdr:cNvPr id="133" name="楕円 132">
          <a:extLst>
            <a:ext uri="{FF2B5EF4-FFF2-40B4-BE49-F238E27FC236}">
              <a16:creationId xmlns:a16="http://schemas.microsoft.com/office/drawing/2014/main" id="{0B8CB356-8050-4847-8634-F1C0157BA775}"/>
            </a:ext>
          </a:extLst>
        </xdr:cNvPr>
        <xdr:cNvSpPr/>
      </xdr:nvSpPr>
      <xdr:spPr>
        <a:xfrm>
          <a:off x="9588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106680</xdr:rowOff>
    </xdr:from>
    <xdr:to>
      <xdr:col>55</xdr:col>
      <xdr:colOff>0</xdr:colOff>
      <xdr:row>40</xdr:row>
      <xdr:rowOff>110490</xdr:rowOff>
    </xdr:to>
    <xdr:cxnSp macro="">
      <xdr:nvCxnSpPr>
        <xdr:cNvPr id="134" name="直線コネクタ 133">
          <a:extLst>
            <a:ext uri="{FF2B5EF4-FFF2-40B4-BE49-F238E27FC236}">
              <a16:creationId xmlns:a16="http://schemas.microsoft.com/office/drawing/2014/main" id="{DA80A76B-73A2-4F39-AC68-DE5B8A3763EE}"/>
            </a:ext>
          </a:extLst>
        </xdr:cNvPr>
        <xdr:cNvCxnSpPr/>
      </xdr:nvCxnSpPr>
      <xdr:spPr>
        <a:xfrm flipV="1">
          <a:off x="9639300" y="69646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59690</xdr:rowOff>
    </xdr:from>
    <xdr:to>
      <xdr:col>46</xdr:col>
      <xdr:colOff>38100</xdr:colOff>
      <xdr:row>40</xdr:row>
      <xdr:rowOff>161290</xdr:rowOff>
    </xdr:to>
    <xdr:sp macro="" textlink="">
      <xdr:nvSpPr>
        <xdr:cNvPr id="135" name="楕円 134">
          <a:extLst>
            <a:ext uri="{FF2B5EF4-FFF2-40B4-BE49-F238E27FC236}">
              <a16:creationId xmlns:a16="http://schemas.microsoft.com/office/drawing/2014/main" id="{22174F16-C347-4AF7-8E1A-3DC63CB9603B}"/>
            </a:ext>
          </a:extLst>
        </xdr:cNvPr>
        <xdr:cNvSpPr/>
      </xdr:nvSpPr>
      <xdr:spPr>
        <a:xfrm>
          <a:off x="8699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110490</xdr:rowOff>
    </xdr:from>
    <xdr:to>
      <xdr:col>50</xdr:col>
      <xdr:colOff>114300</xdr:colOff>
      <xdr:row>40</xdr:row>
      <xdr:rowOff>110490</xdr:rowOff>
    </xdr:to>
    <xdr:cxnSp macro="">
      <xdr:nvCxnSpPr>
        <xdr:cNvPr id="136" name="直線コネクタ 135">
          <a:extLst>
            <a:ext uri="{FF2B5EF4-FFF2-40B4-BE49-F238E27FC236}">
              <a16:creationId xmlns:a16="http://schemas.microsoft.com/office/drawing/2014/main" id="{849C6E2E-6196-4953-9177-37CD439F7CDB}"/>
            </a:ext>
          </a:extLst>
        </xdr:cNvPr>
        <xdr:cNvCxnSpPr/>
      </xdr:nvCxnSpPr>
      <xdr:spPr>
        <a:xfrm>
          <a:off x="8750300" y="69684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59690</xdr:rowOff>
    </xdr:from>
    <xdr:to>
      <xdr:col>41</xdr:col>
      <xdr:colOff>101600</xdr:colOff>
      <xdr:row>40</xdr:row>
      <xdr:rowOff>161290</xdr:rowOff>
    </xdr:to>
    <xdr:sp macro="" textlink="">
      <xdr:nvSpPr>
        <xdr:cNvPr id="137" name="楕円 136">
          <a:extLst>
            <a:ext uri="{FF2B5EF4-FFF2-40B4-BE49-F238E27FC236}">
              <a16:creationId xmlns:a16="http://schemas.microsoft.com/office/drawing/2014/main" id="{E8DC97A8-E697-4639-8F2D-DD4C06A2838E}"/>
            </a:ext>
          </a:extLst>
        </xdr:cNvPr>
        <xdr:cNvSpPr/>
      </xdr:nvSpPr>
      <xdr:spPr>
        <a:xfrm>
          <a:off x="7810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110490</xdr:rowOff>
    </xdr:from>
    <xdr:to>
      <xdr:col>45</xdr:col>
      <xdr:colOff>177800</xdr:colOff>
      <xdr:row>40</xdr:row>
      <xdr:rowOff>110490</xdr:rowOff>
    </xdr:to>
    <xdr:cxnSp macro="">
      <xdr:nvCxnSpPr>
        <xdr:cNvPr id="138" name="直線コネクタ 137">
          <a:extLst>
            <a:ext uri="{FF2B5EF4-FFF2-40B4-BE49-F238E27FC236}">
              <a16:creationId xmlns:a16="http://schemas.microsoft.com/office/drawing/2014/main" id="{A6429B40-BE88-402A-8210-5BF615BA62BF}"/>
            </a:ext>
          </a:extLst>
        </xdr:cNvPr>
        <xdr:cNvCxnSpPr/>
      </xdr:nvCxnSpPr>
      <xdr:spPr>
        <a:xfrm>
          <a:off x="7861300" y="69684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39" name="楕円 138">
          <a:extLst>
            <a:ext uri="{FF2B5EF4-FFF2-40B4-BE49-F238E27FC236}">
              <a16:creationId xmlns:a16="http://schemas.microsoft.com/office/drawing/2014/main" id="{96BCD087-6C58-4370-AD9F-1B880ADA6802}"/>
            </a:ext>
          </a:extLst>
        </xdr:cNvPr>
        <xdr:cNvSpPr/>
      </xdr:nvSpPr>
      <xdr:spPr>
        <a:xfrm>
          <a:off x="6921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110490</xdr:rowOff>
    </xdr:from>
    <xdr:to>
      <xdr:col>41</xdr:col>
      <xdr:colOff>50800</xdr:colOff>
      <xdr:row>40</xdr:row>
      <xdr:rowOff>114300</xdr:rowOff>
    </xdr:to>
    <xdr:cxnSp macro="">
      <xdr:nvCxnSpPr>
        <xdr:cNvPr id="140" name="直線コネクタ 139">
          <a:extLst>
            <a:ext uri="{FF2B5EF4-FFF2-40B4-BE49-F238E27FC236}">
              <a16:creationId xmlns:a16="http://schemas.microsoft.com/office/drawing/2014/main" id="{FF36078C-CCEB-4ED1-8450-5A5C22A2FD7D}"/>
            </a:ext>
          </a:extLst>
        </xdr:cNvPr>
        <xdr:cNvCxnSpPr/>
      </xdr:nvCxnSpPr>
      <xdr:spPr>
        <a:xfrm flipV="1">
          <a:off x="6972300" y="69684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A0A987DC-1767-4370-810D-57AAF13AF187}"/>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AC3F6536-EFD0-463C-975F-5BED723D24A9}"/>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242C0FD5-8701-42E8-ACD5-C7C115DFF38D}"/>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4F43AE08-6037-4FED-831E-CDD3A19F2DCE}"/>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6367</xdr:rowOff>
    </xdr:from>
    <xdr:ext cx="469744" cy="259045"/>
    <xdr:sp macro="" textlink="">
      <xdr:nvSpPr>
        <xdr:cNvPr id="145" name="n_1mainValue【図書館】&#10;一人当たり面積">
          <a:extLst>
            <a:ext uri="{FF2B5EF4-FFF2-40B4-BE49-F238E27FC236}">
              <a16:creationId xmlns:a16="http://schemas.microsoft.com/office/drawing/2014/main" id="{B71BA18B-9F04-4ACB-9AB1-00DAB837AE05}"/>
            </a:ext>
          </a:extLst>
        </xdr:cNvPr>
        <xdr:cNvSpPr txBox="1"/>
      </xdr:nvSpPr>
      <xdr:spPr>
        <a:xfrm>
          <a:off x="9391727" y="669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6367</xdr:rowOff>
    </xdr:from>
    <xdr:ext cx="469744" cy="259045"/>
    <xdr:sp macro="" textlink="">
      <xdr:nvSpPr>
        <xdr:cNvPr id="146" name="n_2mainValue【図書館】&#10;一人当たり面積">
          <a:extLst>
            <a:ext uri="{FF2B5EF4-FFF2-40B4-BE49-F238E27FC236}">
              <a16:creationId xmlns:a16="http://schemas.microsoft.com/office/drawing/2014/main" id="{3EAABEA7-F361-47D3-910C-1E20198531D3}"/>
            </a:ext>
          </a:extLst>
        </xdr:cNvPr>
        <xdr:cNvSpPr txBox="1"/>
      </xdr:nvSpPr>
      <xdr:spPr>
        <a:xfrm>
          <a:off x="8515427" y="669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6367</xdr:rowOff>
    </xdr:from>
    <xdr:ext cx="469744" cy="259045"/>
    <xdr:sp macro="" textlink="">
      <xdr:nvSpPr>
        <xdr:cNvPr id="147" name="n_3mainValue【図書館】&#10;一人当たり面積">
          <a:extLst>
            <a:ext uri="{FF2B5EF4-FFF2-40B4-BE49-F238E27FC236}">
              <a16:creationId xmlns:a16="http://schemas.microsoft.com/office/drawing/2014/main" id="{50BD9D37-47B5-4515-A1E8-30DD5ED39EB2}"/>
            </a:ext>
          </a:extLst>
        </xdr:cNvPr>
        <xdr:cNvSpPr txBox="1"/>
      </xdr:nvSpPr>
      <xdr:spPr>
        <a:xfrm>
          <a:off x="7626427" y="669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10177</xdr:rowOff>
    </xdr:from>
    <xdr:ext cx="469744" cy="259045"/>
    <xdr:sp macro="" textlink="">
      <xdr:nvSpPr>
        <xdr:cNvPr id="148" name="n_4mainValue【図書館】&#10;一人当たり面積">
          <a:extLst>
            <a:ext uri="{FF2B5EF4-FFF2-40B4-BE49-F238E27FC236}">
              <a16:creationId xmlns:a16="http://schemas.microsoft.com/office/drawing/2014/main" id="{6C428B5B-B7A6-4047-B673-DBF12EECC8C1}"/>
            </a:ext>
          </a:extLst>
        </xdr:cNvPr>
        <xdr:cNvSpPr txBox="1"/>
      </xdr:nvSpPr>
      <xdr:spPr>
        <a:xfrm>
          <a:off x="6737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F1AD9C-B1A6-4363-8BD1-1B9D78E3C40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C124302B-81F5-4152-96DD-4A3C7E3E787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51A37BE-8364-4C9B-BB27-52D8F7D0B80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FC770C1-7A65-4E48-AA0B-9F0E12B5A68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21B3AA4C-01F7-4973-95B6-F4F3AF6C7AC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D7C1F0D-1466-480B-9333-A7D67823FCC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8084CD62-76FA-4827-BF4E-4BBC11291B2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A143940-0F37-4A5B-90F3-05DAB80BBDD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42CE460-9D04-4B83-B861-CBF33C40D1A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22BB8BF-18CD-405A-8594-7B68FEDC8F9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ABAA1CB-9B05-4AC3-85B8-1551C1412EB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C1CE562D-4D21-49C7-B765-FFF5CFDF576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2D39723C-C073-4AB4-85CF-BC1F90F427C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EA641DB7-1884-4AF5-AC9D-E0FE339BB27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4C1A338D-4430-4764-92E3-E097398D937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96887D93-312F-43E4-8740-784B1771949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346C519D-4F84-4B28-B081-53A84AFBD4C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4272F46B-4087-4D2D-B4F4-596BB406475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A20599B4-3F2D-43A0-82F0-2EA6C504B0D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157BFA2B-73ED-408C-801E-7875809B1C4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50DB58ED-693B-4980-8951-B7C7604A5BC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3362A7D5-3CBE-4896-841A-A34762BBA7C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E7E96E77-0A14-4E83-86A2-5D17280B4E5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573AB9C0-F366-48F8-AE1E-FE9564B5390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B8110728-B6C2-41E5-8F18-C0F5FE77101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D3B2325C-C0AB-4784-B457-BBED896CF44E}"/>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8DFA612D-5D68-47C6-8976-D3CB0CC04AED}"/>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16C1931A-F188-4314-BF4F-C05579BC6C1D}"/>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9057F5D1-CC54-4C30-B8A1-994E207AE502}"/>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F6C4A8BD-3BDA-4BAE-AB03-9ED2C7A6F6DB}"/>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7373E4A9-6C36-42F1-A69B-9963E94F74BB}"/>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3F45B038-1ED6-4C98-A4AC-7A31CDCEF543}"/>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A56959DA-9AA2-4C2C-B91C-5B1BA2B8461C}"/>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21CF3180-84EF-43C0-BDB9-A72E52946A7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8136B762-45B3-4B57-A8FD-5BA96417ACB4}"/>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62FFF473-9273-458F-8C1D-9F392583A6A0}"/>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D2CA5B1-2759-4089-8D40-F94E6B7C57F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170F12A-E015-497C-9542-CA668AD0140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581193B-E5AB-46DA-A4EC-6C22F08705A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B26FBD0-F120-48C4-ACC5-FA2BC29E206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4C039D9-AF03-4D8B-BC02-598F54FC212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125549</xdr:rowOff>
    </xdr:from>
    <xdr:to>
      <xdr:col>24</xdr:col>
      <xdr:colOff>114300</xdr:colOff>
      <xdr:row>62</xdr:row>
      <xdr:rowOff>55699</xdr:rowOff>
    </xdr:to>
    <xdr:sp macro="" textlink="">
      <xdr:nvSpPr>
        <xdr:cNvPr id="190" name="楕円 189">
          <a:extLst>
            <a:ext uri="{FF2B5EF4-FFF2-40B4-BE49-F238E27FC236}">
              <a16:creationId xmlns:a16="http://schemas.microsoft.com/office/drawing/2014/main" id="{BA895732-5AC6-4086-9435-6D435AC46345}"/>
            </a:ext>
          </a:extLst>
        </xdr:cNvPr>
        <xdr:cNvSpPr/>
      </xdr:nvSpPr>
      <xdr:spPr>
        <a:xfrm>
          <a:off x="4584700" y="1058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103976</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8E190CCE-791B-4EC6-946E-BDC39218E0C0}"/>
            </a:ext>
          </a:extLst>
        </xdr:cNvPr>
        <xdr:cNvSpPr txBox="1"/>
      </xdr:nvSpPr>
      <xdr:spPr>
        <a:xfrm>
          <a:off x="4673600"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109220</xdr:rowOff>
    </xdr:from>
    <xdr:to>
      <xdr:col>20</xdr:col>
      <xdr:colOff>38100</xdr:colOff>
      <xdr:row>62</xdr:row>
      <xdr:rowOff>39370</xdr:rowOff>
    </xdr:to>
    <xdr:sp macro="" textlink="">
      <xdr:nvSpPr>
        <xdr:cNvPr id="192" name="楕円 191">
          <a:extLst>
            <a:ext uri="{FF2B5EF4-FFF2-40B4-BE49-F238E27FC236}">
              <a16:creationId xmlns:a16="http://schemas.microsoft.com/office/drawing/2014/main" id="{314C6733-FA04-4050-BAD6-D73D3D6DAD1C}"/>
            </a:ext>
          </a:extLst>
        </xdr:cNvPr>
        <xdr:cNvSpPr/>
      </xdr:nvSpPr>
      <xdr:spPr>
        <a:xfrm>
          <a:off x="3746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160020</xdr:rowOff>
    </xdr:from>
    <xdr:to>
      <xdr:col>24</xdr:col>
      <xdr:colOff>63500</xdr:colOff>
      <xdr:row>62</xdr:row>
      <xdr:rowOff>4899</xdr:rowOff>
    </xdr:to>
    <xdr:cxnSp macro="">
      <xdr:nvCxnSpPr>
        <xdr:cNvPr id="193" name="直線コネクタ 192">
          <a:extLst>
            <a:ext uri="{FF2B5EF4-FFF2-40B4-BE49-F238E27FC236}">
              <a16:creationId xmlns:a16="http://schemas.microsoft.com/office/drawing/2014/main" id="{1BADE7CA-9EFD-4615-86DA-729F12B7B1F1}"/>
            </a:ext>
          </a:extLst>
        </xdr:cNvPr>
        <xdr:cNvCxnSpPr/>
      </xdr:nvCxnSpPr>
      <xdr:spPr>
        <a:xfrm>
          <a:off x="3797300" y="10618470"/>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92891</xdr:rowOff>
    </xdr:from>
    <xdr:to>
      <xdr:col>15</xdr:col>
      <xdr:colOff>101600</xdr:colOff>
      <xdr:row>62</xdr:row>
      <xdr:rowOff>23041</xdr:rowOff>
    </xdr:to>
    <xdr:sp macro="" textlink="">
      <xdr:nvSpPr>
        <xdr:cNvPr id="194" name="楕円 193">
          <a:extLst>
            <a:ext uri="{FF2B5EF4-FFF2-40B4-BE49-F238E27FC236}">
              <a16:creationId xmlns:a16="http://schemas.microsoft.com/office/drawing/2014/main" id="{9784ACF7-4EDF-4D2B-89BC-D35DC6EE6ED1}"/>
            </a:ext>
          </a:extLst>
        </xdr:cNvPr>
        <xdr:cNvSpPr/>
      </xdr:nvSpPr>
      <xdr:spPr>
        <a:xfrm>
          <a:off x="2857500" y="1055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143691</xdr:rowOff>
    </xdr:from>
    <xdr:to>
      <xdr:col>19</xdr:col>
      <xdr:colOff>177800</xdr:colOff>
      <xdr:row>61</xdr:row>
      <xdr:rowOff>160020</xdr:rowOff>
    </xdr:to>
    <xdr:cxnSp macro="">
      <xdr:nvCxnSpPr>
        <xdr:cNvPr id="195" name="直線コネクタ 194">
          <a:extLst>
            <a:ext uri="{FF2B5EF4-FFF2-40B4-BE49-F238E27FC236}">
              <a16:creationId xmlns:a16="http://schemas.microsoft.com/office/drawing/2014/main" id="{BC9A9E30-BAC9-47DF-BF53-44B6E1A2CBF7}"/>
            </a:ext>
          </a:extLst>
        </xdr:cNvPr>
        <xdr:cNvCxnSpPr/>
      </xdr:nvCxnSpPr>
      <xdr:spPr>
        <a:xfrm>
          <a:off x="2908300" y="1060214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71665</xdr:rowOff>
    </xdr:from>
    <xdr:to>
      <xdr:col>10</xdr:col>
      <xdr:colOff>165100</xdr:colOff>
      <xdr:row>62</xdr:row>
      <xdr:rowOff>1815</xdr:rowOff>
    </xdr:to>
    <xdr:sp macro="" textlink="">
      <xdr:nvSpPr>
        <xdr:cNvPr id="196" name="楕円 195">
          <a:extLst>
            <a:ext uri="{FF2B5EF4-FFF2-40B4-BE49-F238E27FC236}">
              <a16:creationId xmlns:a16="http://schemas.microsoft.com/office/drawing/2014/main" id="{8FD3E617-935F-4143-A9BA-92E7C91E341B}"/>
            </a:ext>
          </a:extLst>
        </xdr:cNvPr>
        <xdr:cNvSpPr/>
      </xdr:nvSpPr>
      <xdr:spPr>
        <a:xfrm>
          <a:off x="1968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122465</xdr:rowOff>
    </xdr:from>
    <xdr:to>
      <xdr:col>15</xdr:col>
      <xdr:colOff>50800</xdr:colOff>
      <xdr:row>61</xdr:row>
      <xdr:rowOff>143691</xdr:rowOff>
    </xdr:to>
    <xdr:cxnSp macro="">
      <xdr:nvCxnSpPr>
        <xdr:cNvPr id="197" name="直線コネクタ 196">
          <a:extLst>
            <a:ext uri="{FF2B5EF4-FFF2-40B4-BE49-F238E27FC236}">
              <a16:creationId xmlns:a16="http://schemas.microsoft.com/office/drawing/2014/main" id="{044DAAE4-E2D8-4468-A3CC-9E598DDB7364}"/>
            </a:ext>
          </a:extLst>
        </xdr:cNvPr>
        <xdr:cNvCxnSpPr/>
      </xdr:nvCxnSpPr>
      <xdr:spPr>
        <a:xfrm>
          <a:off x="2019300" y="10580915"/>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42273</xdr:rowOff>
    </xdr:from>
    <xdr:to>
      <xdr:col>6</xdr:col>
      <xdr:colOff>38100</xdr:colOff>
      <xdr:row>61</xdr:row>
      <xdr:rowOff>143873</xdr:rowOff>
    </xdr:to>
    <xdr:sp macro="" textlink="">
      <xdr:nvSpPr>
        <xdr:cNvPr id="198" name="楕円 197">
          <a:extLst>
            <a:ext uri="{FF2B5EF4-FFF2-40B4-BE49-F238E27FC236}">
              <a16:creationId xmlns:a16="http://schemas.microsoft.com/office/drawing/2014/main" id="{038C931D-B247-4522-87E2-636EFAD28E0A}"/>
            </a:ext>
          </a:extLst>
        </xdr:cNvPr>
        <xdr:cNvSpPr/>
      </xdr:nvSpPr>
      <xdr:spPr>
        <a:xfrm>
          <a:off x="10795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93073</xdr:rowOff>
    </xdr:from>
    <xdr:to>
      <xdr:col>10</xdr:col>
      <xdr:colOff>114300</xdr:colOff>
      <xdr:row>61</xdr:row>
      <xdr:rowOff>122465</xdr:rowOff>
    </xdr:to>
    <xdr:cxnSp macro="">
      <xdr:nvCxnSpPr>
        <xdr:cNvPr id="199" name="直線コネクタ 198">
          <a:extLst>
            <a:ext uri="{FF2B5EF4-FFF2-40B4-BE49-F238E27FC236}">
              <a16:creationId xmlns:a16="http://schemas.microsoft.com/office/drawing/2014/main" id="{095C2C83-2145-4686-B5C7-FED7C2E2C77D}"/>
            </a:ext>
          </a:extLst>
        </xdr:cNvPr>
        <xdr:cNvCxnSpPr/>
      </xdr:nvCxnSpPr>
      <xdr:spPr>
        <a:xfrm>
          <a:off x="1130300" y="10551523"/>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3209D8AA-7B7A-4C13-A98C-03CBFF54D385}"/>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12D92390-7A9D-4723-933F-EAB916A75332}"/>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2F02C3BE-94C0-436A-B46B-743D1FEAC928}"/>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FF1E5F60-76D0-47C2-A5B3-9B5BA5FEA02B}"/>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30497</xdr:rowOff>
    </xdr:from>
    <xdr:ext cx="405111" cy="259045"/>
    <xdr:sp macro="" textlink="">
      <xdr:nvSpPr>
        <xdr:cNvPr id="204" name="n_1mainValue【体育館・プール】&#10;有形固定資産減価償却率">
          <a:extLst>
            <a:ext uri="{FF2B5EF4-FFF2-40B4-BE49-F238E27FC236}">
              <a16:creationId xmlns:a16="http://schemas.microsoft.com/office/drawing/2014/main" id="{2BF6D335-F841-4C7C-9536-E057A9D57B4D}"/>
            </a:ext>
          </a:extLst>
        </xdr:cNvPr>
        <xdr:cNvSpPr txBox="1"/>
      </xdr:nvSpPr>
      <xdr:spPr>
        <a:xfrm>
          <a:off x="35820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14168</xdr:rowOff>
    </xdr:from>
    <xdr:ext cx="405111" cy="259045"/>
    <xdr:sp macro="" textlink="">
      <xdr:nvSpPr>
        <xdr:cNvPr id="205" name="n_2mainValue【体育館・プール】&#10;有形固定資産減価償却率">
          <a:extLst>
            <a:ext uri="{FF2B5EF4-FFF2-40B4-BE49-F238E27FC236}">
              <a16:creationId xmlns:a16="http://schemas.microsoft.com/office/drawing/2014/main" id="{E245810C-3CD5-4EAB-8750-CDD21EB9160F}"/>
            </a:ext>
          </a:extLst>
        </xdr:cNvPr>
        <xdr:cNvSpPr txBox="1"/>
      </xdr:nvSpPr>
      <xdr:spPr>
        <a:xfrm>
          <a:off x="2705744" y="1064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164392</xdr:rowOff>
    </xdr:from>
    <xdr:ext cx="405111" cy="259045"/>
    <xdr:sp macro="" textlink="">
      <xdr:nvSpPr>
        <xdr:cNvPr id="206" name="n_3mainValue【体育館・プール】&#10;有形固定資産減価償却率">
          <a:extLst>
            <a:ext uri="{FF2B5EF4-FFF2-40B4-BE49-F238E27FC236}">
              <a16:creationId xmlns:a16="http://schemas.microsoft.com/office/drawing/2014/main" id="{E2D0C155-A0E0-40F8-B425-8F72E4618B15}"/>
            </a:ext>
          </a:extLst>
        </xdr:cNvPr>
        <xdr:cNvSpPr txBox="1"/>
      </xdr:nvSpPr>
      <xdr:spPr>
        <a:xfrm>
          <a:off x="1816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135000</xdr:rowOff>
    </xdr:from>
    <xdr:ext cx="405111" cy="259045"/>
    <xdr:sp macro="" textlink="">
      <xdr:nvSpPr>
        <xdr:cNvPr id="207" name="n_4mainValue【体育館・プール】&#10;有形固定資産減価償却率">
          <a:extLst>
            <a:ext uri="{FF2B5EF4-FFF2-40B4-BE49-F238E27FC236}">
              <a16:creationId xmlns:a16="http://schemas.microsoft.com/office/drawing/2014/main" id="{5B869A74-6BED-4113-AB86-518FF8FD8ECC}"/>
            </a:ext>
          </a:extLst>
        </xdr:cNvPr>
        <xdr:cNvSpPr txBox="1"/>
      </xdr:nvSpPr>
      <xdr:spPr>
        <a:xfrm>
          <a:off x="9277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FEEDCF20-3BA4-4239-8AA8-A83885A9F32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63E6696-509D-46D2-BF72-28805BAD153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317CA6C1-238E-4871-B7B4-F31888CF1A6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EFC61F90-9C2B-4BA3-A40E-6A5FBD522C9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3C388CF5-BA9D-4E11-B435-ECA80D4833D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7F7655E2-5A30-4BDD-84B2-D61E8E95E90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25B02617-F384-44B9-9F40-4AE20768311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3928378C-E0D0-40D2-B884-E486F297017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ACC23ADE-A116-4F62-8350-99AE6FFA707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50B394B6-B395-492C-9438-44EE0951F59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41CA5198-28D3-49D9-B9B9-F388684F9CF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14F00D51-6C99-425E-A48B-D10446DFB1E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CA5E07D-D036-433D-89D8-9A4C1FA9568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CAFD030A-F463-416E-87E6-571C6FBBA0C2}"/>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946B36FE-6CDC-4056-8028-236F5176A82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D7EE8AFE-C011-45EB-946D-32816EC40EA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FC20BBA4-37B5-48F2-BCBC-2F2056AC136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217213CE-7F97-4EC5-ABEE-204A1319A31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FBBE612E-C55C-4979-AA43-DEA00BC343F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57363807-8562-419E-86BF-C72BD354B6B2}"/>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DEBEEEF1-1196-47FA-BEE0-5FA1D3366F3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EE282172-6BDB-426E-843C-DB7E88FBF35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F13E7463-9FAB-4B48-BC68-842FE3BC304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009B78F1-AEAB-49F3-9E13-D7CCDA6674AB}"/>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25EA9D5A-13DB-42F0-957B-4653B2E00347}"/>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E8BB7D6A-27FD-4D7B-BE9C-BBE30ABF9D0D}"/>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CB0512EB-C960-4A41-9CB1-2A5FE672F06A}"/>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8025D97D-C62A-473D-991E-E1EF45B0A2A4}"/>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3117353B-11DE-4035-908D-C15505C8371C}"/>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DFD1284E-A8B5-4102-9CD3-2BB0E10BB015}"/>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E1184CBC-57CB-40EB-B8AB-522698C6987A}"/>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57DAC89F-634B-406A-8660-1BD1F0085D7A}"/>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55BED9E0-92CD-4D5D-9C9E-3C9847C031F3}"/>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F8D6EC5C-8EFB-4DA2-9B46-A1B8454EA813}"/>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92C46C0-0A70-47C6-A404-6338E412E5C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BA47A5A-B5D9-4E72-A349-109CC6D2D69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3EDED77-162E-4244-9B41-8869543344D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39632B8-F425-4904-A581-CDEADA084D9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74F3414-CF32-42E9-AE95-B5B396DD7EF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65405</xdr:rowOff>
    </xdr:from>
    <xdr:to>
      <xdr:col>55</xdr:col>
      <xdr:colOff>50800</xdr:colOff>
      <xdr:row>63</xdr:row>
      <xdr:rowOff>167005</xdr:rowOff>
    </xdr:to>
    <xdr:sp macro="" textlink="">
      <xdr:nvSpPr>
        <xdr:cNvPr id="247" name="楕円 246">
          <a:extLst>
            <a:ext uri="{FF2B5EF4-FFF2-40B4-BE49-F238E27FC236}">
              <a16:creationId xmlns:a16="http://schemas.microsoft.com/office/drawing/2014/main" id="{3D55BAD9-CC24-4FD8-9CC6-A1966FB83ABF}"/>
            </a:ext>
          </a:extLst>
        </xdr:cNvPr>
        <xdr:cNvSpPr/>
      </xdr:nvSpPr>
      <xdr:spPr>
        <a:xfrm>
          <a:off x="104267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151782</xdr:rowOff>
    </xdr:from>
    <xdr:ext cx="469744" cy="259045"/>
    <xdr:sp macro="" textlink="">
      <xdr:nvSpPr>
        <xdr:cNvPr id="248" name="【体育館・プール】&#10;一人当たり面積該当値テキスト">
          <a:extLst>
            <a:ext uri="{FF2B5EF4-FFF2-40B4-BE49-F238E27FC236}">
              <a16:creationId xmlns:a16="http://schemas.microsoft.com/office/drawing/2014/main" id="{E51DEA12-7D06-493F-80DB-5226BA8422DD}"/>
            </a:ext>
          </a:extLst>
        </xdr:cNvPr>
        <xdr:cNvSpPr txBox="1"/>
      </xdr:nvSpPr>
      <xdr:spPr>
        <a:xfrm>
          <a:off x="10515600" y="1078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65405</xdr:rowOff>
    </xdr:from>
    <xdr:to>
      <xdr:col>50</xdr:col>
      <xdr:colOff>165100</xdr:colOff>
      <xdr:row>63</xdr:row>
      <xdr:rowOff>167005</xdr:rowOff>
    </xdr:to>
    <xdr:sp macro="" textlink="">
      <xdr:nvSpPr>
        <xdr:cNvPr id="249" name="楕円 248">
          <a:extLst>
            <a:ext uri="{FF2B5EF4-FFF2-40B4-BE49-F238E27FC236}">
              <a16:creationId xmlns:a16="http://schemas.microsoft.com/office/drawing/2014/main" id="{043E6404-3BE8-405F-9BD6-EF68E89E4D09}"/>
            </a:ext>
          </a:extLst>
        </xdr:cNvPr>
        <xdr:cNvSpPr/>
      </xdr:nvSpPr>
      <xdr:spPr>
        <a:xfrm>
          <a:off x="9588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116205</xdr:rowOff>
    </xdr:from>
    <xdr:to>
      <xdr:col>55</xdr:col>
      <xdr:colOff>0</xdr:colOff>
      <xdr:row>63</xdr:row>
      <xdr:rowOff>116205</xdr:rowOff>
    </xdr:to>
    <xdr:cxnSp macro="">
      <xdr:nvCxnSpPr>
        <xdr:cNvPr id="250" name="直線コネクタ 249">
          <a:extLst>
            <a:ext uri="{FF2B5EF4-FFF2-40B4-BE49-F238E27FC236}">
              <a16:creationId xmlns:a16="http://schemas.microsoft.com/office/drawing/2014/main" id="{1C686009-C493-435B-86CC-84EAA85E0258}"/>
            </a:ext>
          </a:extLst>
        </xdr:cNvPr>
        <xdr:cNvCxnSpPr/>
      </xdr:nvCxnSpPr>
      <xdr:spPr>
        <a:xfrm>
          <a:off x="9639300" y="109175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65405</xdr:rowOff>
    </xdr:from>
    <xdr:to>
      <xdr:col>46</xdr:col>
      <xdr:colOff>38100</xdr:colOff>
      <xdr:row>63</xdr:row>
      <xdr:rowOff>167005</xdr:rowOff>
    </xdr:to>
    <xdr:sp macro="" textlink="">
      <xdr:nvSpPr>
        <xdr:cNvPr id="251" name="楕円 250">
          <a:extLst>
            <a:ext uri="{FF2B5EF4-FFF2-40B4-BE49-F238E27FC236}">
              <a16:creationId xmlns:a16="http://schemas.microsoft.com/office/drawing/2014/main" id="{BFDF9FAB-0A0A-4474-8F9B-98678ED98DAF}"/>
            </a:ext>
          </a:extLst>
        </xdr:cNvPr>
        <xdr:cNvSpPr/>
      </xdr:nvSpPr>
      <xdr:spPr>
        <a:xfrm>
          <a:off x="8699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116205</xdr:rowOff>
    </xdr:from>
    <xdr:to>
      <xdr:col>50</xdr:col>
      <xdr:colOff>114300</xdr:colOff>
      <xdr:row>63</xdr:row>
      <xdr:rowOff>116205</xdr:rowOff>
    </xdr:to>
    <xdr:cxnSp macro="">
      <xdr:nvCxnSpPr>
        <xdr:cNvPr id="252" name="直線コネクタ 251">
          <a:extLst>
            <a:ext uri="{FF2B5EF4-FFF2-40B4-BE49-F238E27FC236}">
              <a16:creationId xmlns:a16="http://schemas.microsoft.com/office/drawing/2014/main" id="{97513A09-3C9E-47EE-B453-A9427A697DA0}"/>
            </a:ext>
          </a:extLst>
        </xdr:cNvPr>
        <xdr:cNvCxnSpPr/>
      </xdr:nvCxnSpPr>
      <xdr:spPr>
        <a:xfrm>
          <a:off x="8750300" y="109175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65405</xdr:rowOff>
    </xdr:from>
    <xdr:to>
      <xdr:col>41</xdr:col>
      <xdr:colOff>101600</xdr:colOff>
      <xdr:row>63</xdr:row>
      <xdr:rowOff>167005</xdr:rowOff>
    </xdr:to>
    <xdr:sp macro="" textlink="">
      <xdr:nvSpPr>
        <xdr:cNvPr id="253" name="楕円 252">
          <a:extLst>
            <a:ext uri="{FF2B5EF4-FFF2-40B4-BE49-F238E27FC236}">
              <a16:creationId xmlns:a16="http://schemas.microsoft.com/office/drawing/2014/main" id="{628658CE-5E7C-4432-8088-F99D887FC251}"/>
            </a:ext>
          </a:extLst>
        </xdr:cNvPr>
        <xdr:cNvSpPr/>
      </xdr:nvSpPr>
      <xdr:spPr>
        <a:xfrm>
          <a:off x="7810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116205</xdr:rowOff>
    </xdr:from>
    <xdr:to>
      <xdr:col>45</xdr:col>
      <xdr:colOff>177800</xdr:colOff>
      <xdr:row>63</xdr:row>
      <xdr:rowOff>116205</xdr:rowOff>
    </xdr:to>
    <xdr:cxnSp macro="">
      <xdr:nvCxnSpPr>
        <xdr:cNvPr id="254" name="直線コネクタ 253">
          <a:extLst>
            <a:ext uri="{FF2B5EF4-FFF2-40B4-BE49-F238E27FC236}">
              <a16:creationId xmlns:a16="http://schemas.microsoft.com/office/drawing/2014/main" id="{A80DFCF3-C91A-4B87-B471-B407D6DE13D6}"/>
            </a:ext>
          </a:extLst>
        </xdr:cNvPr>
        <xdr:cNvCxnSpPr/>
      </xdr:nvCxnSpPr>
      <xdr:spPr>
        <a:xfrm>
          <a:off x="7861300" y="109175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67310</xdr:rowOff>
    </xdr:from>
    <xdr:to>
      <xdr:col>36</xdr:col>
      <xdr:colOff>165100</xdr:colOff>
      <xdr:row>63</xdr:row>
      <xdr:rowOff>168910</xdr:rowOff>
    </xdr:to>
    <xdr:sp macro="" textlink="">
      <xdr:nvSpPr>
        <xdr:cNvPr id="255" name="楕円 254">
          <a:extLst>
            <a:ext uri="{FF2B5EF4-FFF2-40B4-BE49-F238E27FC236}">
              <a16:creationId xmlns:a16="http://schemas.microsoft.com/office/drawing/2014/main" id="{0055FE80-A396-4771-80FE-D42976E1CCF6}"/>
            </a:ext>
          </a:extLst>
        </xdr:cNvPr>
        <xdr:cNvSpPr/>
      </xdr:nvSpPr>
      <xdr:spPr>
        <a:xfrm>
          <a:off x="6921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116205</xdr:rowOff>
    </xdr:from>
    <xdr:to>
      <xdr:col>41</xdr:col>
      <xdr:colOff>50800</xdr:colOff>
      <xdr:row>63</xdr:row>
      <xdr:rowOff>118110</xdr:rowOff>
    </xdr:to>
    <xdr:cxnSp macro="">
      <xdr:nvCxnSpPr>
        <xdr:cNvPr id="256" name="直線コネクタ 255">
          <a:extLst>
            <a:ext uri="{FF2B5EF4-FFF2-40B4-BE49-F238E27FC236}">
              <a16:creationId xmlns:a16="http://schemas.microsoft.com/office/drawing/2014/main" id="{88B806FD-2625-41AF-947D-95FF67797886}"/>
            </a:ext>
          </a:extLst>
        </xdr:cNvPr>
        <xdr:cNvCxnSpPr/>
      </xdr:nvCxnSpPr>
      <xdr:spPr>
        <a:xfrm flipV="1">
          <a:off x="6972300" y="109175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0C37BAEF-8E6A-4D48-B9E3-0C159A8B2C39}"/>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8B01E8B1-6F5A-4C7E-A2DF-279AFDCE9C47}"/>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F354A775-9D5F-46A2-8C43-EB9EF9D88FB4}"/>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0CA45F62-53AC-412C-B6E1-3F34F2D4A53B}"/>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158132</xdr:rowOff>
    </xdr:from>
    <xdr:ext cx="469744" cy="259045"/>
    <xdr:sp macro="" textlink="">
      <xdr:nvSpPr>
        <xdr:cNvPr id="261" name="n_1mainValue【体育館・プール】&#10;一人当たり面積">
          <a:extLst>
            <a:ext uri="{FF2B5EF4-FFF2-40B4-BE49-F238E27FC236}">
              <a16:creationId xmlns:a16="http://schemas.microsoft.com/office/drawing/2014/main" id="{8F51BDFC-7B9C-4509-8373-76A1F574FF47}"/>
            </a:ext>
          </a:extLst>
        </xdr:cNvPr>
        <xdr:cNvSpPr txBox="1"/>
      </xdr:nvSpPr>
      <xdr:spPr>
        <a:xfrm>
          <a:off x="9391727"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158132</xdr:rowOff>
    </xdr:from>
    <xdr:ext cx="469744" cy="259045"/>
    <xdr:sp macro="" textlink="">
      <xdr:nvSpPr>
        <xdr:cNvPr id="262" name="n_2mainValue【体育館・プール】&#10;一人当たり面積">
          <a:extLst>
            <a:ext uri="{FF2B5EF4-FFF2-40B4-BE49-F238E27FC236}">
              <a16:creationId xmlns:a16="http://schemas.microsoft.com/office/drawing/2014/main" id="{DA24851A-C9E8-4051-BFE1-03CBD6369202}"/>
            </a:ext>
          </a:extLst>
        </xdr:cNvPr>
        <xdr:cNvSpPr txBox="1"/>
      </xdr:nvSpPr>
      <xdr:spPr>
        <a:xfrm>
          <a:off x="8515427"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158132</xdr:rowOff>
    </xdr:from>
    <xdr:ext cx="469744" cy="259045"/>
    <xdr:sp macro="" textlink="">
      <xdr:nvSpPr>
        <xdr:cNvPr id="263" name="n_3mainValue【体育館・プール】&#10;一人当たり面積">
          <a:extLst>
            <a:ext uri="{FF2B5EF4-FFF2-40B4-BE49-F238E27FC236}">
              <a16:creationId xmlns:a16="http://schemas.microsoft.com/office/drawing/2014/main" id="{BFFCF8C2-95E1-41CF-B254-EC96CACD2AF8}"/>
            </a:ext>
          </a:extLst>
        </xdr:cNvPr>
        <xdr:cNvSpPr txBox="1"/>
      </xdr:nvSpPr>
      <xdr:spPr>
        <a:xfrm>
          <a:off x="7626427"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160037</xdr:rowOff>
    </xdr:from>
    <xdr:ext cx="469744" cy="259045"/>
    <xdr:sp macro="" textlink="">
      <xdr:nvSpPr>
        <xdr:cNvPr id="264" name="n_4mainValue【体育館・プール】&#10;一人当たり面積">
          <a:extLst>
            <a:ext uri="{FF2B5EF4-FFF2-40B4-BE49-F238E27FC236}">
              <a16:creationId xmlns:a16="http://schemas.microsoft.com/office/drawing/2014/main" id="{2560E0F6-E2F3-4266-88E5-D739732C7E4A}"/>
            </a:ext>
          </a:extLst>
        </xdr:cNvPr>
        <xdr:cNvSpPr txBox="1"/>
      </xdr:nvSpPr>
      <xdr:spPr>
        <a:xfrm>
          <a:off x="6737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324DE3DF-DD01-4A8D-BEA2-A72580DB3D4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955AE74A-0A9C-4378-A7D1-18DCE286A9D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7A59327C-F34C-4336-B014-407D96A09C7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1067F871-CD37-409A-887C-11DA0D400EC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D9841CC9-427D-422F-AF56-8A1D3471ADB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71EB3029-A27C-491A-BBFC-09A34644FAF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33B8E884-B3E7-4992-8D00-AB90B886B44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71941338-9433-4B15-815A-974E035609A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2054242C-9DE0-4525-813D-72F8E118CD9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ECB844F3-2008-43DF-958B-1F0684455ED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6FC3A65-F861-458B-9F83-29E011F2AE5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5FE7091B-7B92-45F9-9A59-C664AEE68C1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547EB98A-470E-4A94-B665-02AB052108D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88D5C662-DF9C-45C3-B06A-3DEE8F7B072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9D350C23-E5BB-4DE5-8CB3-919C0C2087F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337EDAC3-70E9-4307-A57B-E1D1175D53D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78FB9422-77C5-4EAA-A127-90A9BACB984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BCB4465F-28C5-450A-B039-989DAF1C42D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9E102136-8DDE-4167-8E9F-E36EEC2DF24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6987DB49-F8B7-458A-8CE1-54807366CCB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BA623005-849B-4BCE-BC62-8BF7F077AFD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5EC8EDC2-130A-4617-8BCC-6BDF16FC5FE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1CF45E52-EE80-42AC-887A-1F2977ABB8F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500AB7A-7F03-432A-BF1A-410B7554736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7277E367-FEA1-46C4-A106-80C251DA3121}"/>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CDB2937D-1399-4BFC-8076-2C790F51082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9E881760-1F8D-421C-AA6B-83C7818EC65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8C929E54-2029-4ABB-93EE-3CECAE9D22E7}"/>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860C88CB-E687-434F-A4A2-464244A0A0C5}"/>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496D2626-7B81-4C37-AC9A-A4A2EE4F4357}"/>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2D0DBA50-EC0E-4DF2-A063-1B4005E06FEE}"/>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C983EA16-9BE9-4BDC-B345-AA5A2ADE532E}"/>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3DCEDFB0-752A-48A8-AE96-B928D52AC4AA}"/>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DA0409C6-8651-4934-94CF-21270A988B54}"/>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D74BD37C-1027-4226-AD42-033C47AD47E2}"/>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68BFBB9-68EF-47DA-8BD4-21D95FE77A4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7D4D931-AB13-4BDE-8864-1F545A8F4A6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38F763C-604C-40BE-B106-9F6196B1E02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1907073-2FD9-4945-B085-450527CA03F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2B5E0FA-2B85-4B97-8173-F7BACD34FFD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99695</xdr:rowOff>
    </xdr:from>
    <xdr:to>
      <xdr:col>24</xdr:col>
      <xdr:colOff>114300</xdr:colOff>
      <xdr:row>83</xdr:row>
      <xdr:rowOff>29845</xdr:rowOff>
    </xdr:to>
    <xdr:sp macro="" textlink="">
      <xdr:nvSpPr>
        <xdr:cNvPr id="305" name="楕円 304">
          <a:extLst>
            <a:ext uri="{FF2B5EF4-FFF2-40B4-BE49-F238E27FC236}">
              <a16:creationId xmlns:a16="http://schemas.microsoft.com/office/drawing/2014/main" id="{077B1661-903E-421E-A8B9-C190B0197F62}"/>
            </a:ext>
          </a:extLst>
        </xdr:cNvPr>
        <xdr:cNvSpPr/>
      </xdr:nvSpPr>
      <xdr:spPr>
        <a:xfrm>
          <a:off x="45847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78122</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77B8BC4C-6B25-417D-A096-74A9979CAE9F}"/>
            </a:ext>
          </a:extLst>
        </xdr:cNvPr>
        <xdr:cNvSpPr txBox="1"/>
      </xdr:nvSpPr>
      <xdr:spPr>
        <a:xfrm>
          <a:off x="4673600"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46355</xdr:rowOff>
    </xdr:from>
    <xdr:to>
      <xdr:col>20</xdr:col>
      <xdr:colOff>38100</xdr:colOff>
      <xdr:row>82</xdr:row>
      <xdr:rowOff>147955</xdr:rowOff>
    </xdr:to>
    <xdr:sp macro="" textlink="">
      <xdr:nvSpPr>
        <xdr:cNvPr id="307" name="楕円 306">
          <a:extLst>
            <a:ext uri="{FF2B5EF4-FFF2-40B4-BE49-F238E27FC236}">
              <a16:creationId xmlns:a16="http://schemas.microsoft.com/office/drawing/2014/main" id="{AA29D4DB-B939-4667-A306-4CD425EDE697}"/>
            </a:ext>
          </a:extLst>
        </xdr:cNvPr>
        <xdr:cNvSpPr/>
      </xdr:nvSpPr>
      <xdr:spPr>
        <a:xfrm>
          <a:off x="3746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97155</xdr:rowOff>
    </xdr:from>
    <xdr:to>
      <xdr:col>24</xdr:col>
      <xdr:colOff>63500</xdr:colOff>
      <xdr:row>82</xdr:row>
      <xdr:rowOff>150495</xdr:rowOff>
    </xdr:to>
    <xdr:cxnSp macro="">
      <xdr:nvCxnSpPr>
        <xdr:cNvPr id="308" name="直線コネクタ 307">
          <a:extLst>
            <a:ext uri="{FF2B5EF4-FFF2-40B4-BE49-F238E27FC236}">
              <a16:creationId xmlns:a16="http://schemas.microsoft.com/office/drawing/2014/main" id="{99CFA481-FEAF-4C0B-822C-B184C895DD70}"/>
            </a:ext>
          </a:extLst>
        </xdr:cNvPr>
        <xdr:cNvCxnSpPr/>
      </xdr:nvCxnSpPr>
      <xdr:spPr>
        <a:xfrm>
          <a:off x="3797300" y="1415605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164464</xdr:rowOff>
    </xdr:from>
    <xdr:to>
      <xdr:col>15</xdr:col>
      <xdr:colOff>101600</xdr:colOff>
      <xdr:row>82</xdr:row>
      <xdr:rowOff>94614</xdr:rowOff>
    </xdr:to>
    <xdr:sp macro="" textlink="">
      <xdr:nvSpPr>
        <xdr:cNvPr id="309" name="楕円 308">
          <a:extLst>
            <a:ext uri="{FF2B5EF4-FFF2-40B4-BE49-F238E27FC236}">
              <a16:creationId xmlns:a16="http://schemas.microsoft.com/office/drawing/2014/main" id="{2971143C-9D29-431D-B254-949727D84F8F}"/>
            </a:ext>
          </a:extLst>
        </xdr:cNvPr>
        <xdr:cNvSpPr/>
      </xdr:nvSpPr>
      <xdr:spPr>
        <a:xfrm>
          <a:off x="2857500" y="1405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43814</xdr:rowOff>
    </xdr:from>
    <xdr:to>
      <xdr:col>19</xdr:col>
      <xdr:colOff>177800</xdr:colOff>
      <xdr:row>82</xdr:row>
      <xdr:rowOff>97155</xdr:rowOff>
    </xdr:to>
    <xdr:cxnSp macro="">
      <xdr:nvCxnSpPr>
        <xdr:cNvPr id="310" name="直線コネクタ 309">
          <a:extLst>
            <a:ext uri="{FF2B5EF4-FFF2-40B4-BE49-F238E27FC236}">
              <a16:creationId xmlns:a16="http://schemas.microsoft.com/office/drawing/2014/main" id="{D10E9C4E-6B2A-4D22-9021-17DA06871B76}"/>
            </a:ext>
          </a:extLst>
        </xdr:cNvPr>
        <xdr:cNvCxnSpPr/>
      </xdr:nvCxnSpPr>
      <xdr:spPr>
        <a:xfrm>
          <a:off x="2908300" y="14102714"/>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132080</xdr:rowOff>
    </xdr:from>
    <xdr:to>
      <xdr:col>10</xdr:col>
      <xdr:colOff>165100</xdr:colOff>
      <xdr:row>83</xdr:row>
      <xdr:rowOff>62230</xdr:rowOff>
    </xdr:to>
    <xdr:sp macro="" textlink="">
      <xdr:nvSpPr>
        <xdr:cNvPr id="311" name="楕円 310">
          <a:extLst>
            <a:ext uri="{FF2B5EF4-FFF2-40B4-BE49-F238E27FC236}">
              <a16:creationId xmlns:a16="http://schemas.microsoft.com/office/drawing/2014/main" id="{DB89E03E-62CB-46C5-B7FD-C437AAFC5171}"/>
            </a:ext>
          </a:extLst>
        </xdr:cNvPr>
        <xdr:cNvSpPr/>
      </xdr:nvSpPr>
      <xdr:spPr>
        <a:xfrm>
          <a:off x="1968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43814</xdr:rowOff>
    </xdr:from>
    <xdr:to>
      <xdr:col>15</xdr:col>
      <xdr:colOff>50800</xdr:colOff>
      <xdr:row>83</xdr:row>
      <xdr:rowOff>11430</xdr:rowOff>
    </xdr:to>
    <xdr:cxnSp macro="">
      <xdr:nvCxnSpPr>
        <xdr:cNvPr id="312" name="直線コネクタ 311">
          <a:extLst>
            <a:ext uri="{FF2B5EF4-FFF2-40B4-BE49-F238E27FC236}">
              <a16:creationId xmlns:a16="http://schemas.microsoft.com/office/drawing/2014/main" id="{A595ED7A-A4B4-47F7-A47B-ABED348C51D8}"/>
            </a:ext>
          </a:extLst>
        </xdr:cNvPr>
        <xdr:cNvCxnSpPr/>
      </xdr:nvCxnSpPr>
      <xdr:spPr>
        <a:xfrm flipV="1">
          <a:off x="2019300" y="14102714"/>
          <a:ext cx="889000" cy="13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80645</xdr:rowOff>
    </xdr:from>
    <xdr:to>
      <xdr:col>6</xdr:col>
      <xdr:colOff>38100</xdr:colOff>
      <xdr:row>83</xdr:row>
      <xdr:rowOff>10795</xdr:rowOff>
    </xdr:to>
    <xdr:sp macro="" textlink="">
      <xdr:nvSpPr>
        <xdr:cNvPr id="313" name="楕円 312">
          <a:extLst>
            <a:ext uri="{FF2B5EF4-FFF2-40B4-BE49-F238E27FC236}">
              <a16:creationId xmlns:a16="http://schemas.microsoft.com/office/drawing/2014/main" id="{BAA79D4F-F26E-4500-BA9E-D3ADDF3C173C}"/>
            </a:ext>
          </a:extLst>
        </xdr:cNvPr>
        <xdr:cNvSpPr/>
      </xdr:nvSpPr>
      <xdr:spPr>
        <a:xfrm>
          <a:off x="1079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131445</xdr:rowOff>
    </xdr:from>
    <xdr:to>
      <xdr:col>10</xdr:col>
      <xdr:colOff>114300</xdr:colOff>
      <xdr:row>83</xdr:row>
      <xdr:rowOff>11430</xdr:rowOff>
    </xdr:to>
    <xdr:cxnSp macro="">
      <xdr:nvCxnSpPr>
        <xdr:cNvPr id="314" name="直線コネクタ 313">
          <a:extLst>
            <a:ext uri="{FF2B5EF4-FFF2-40B4-BE49-F238E27FC236}">
              <a16:creationId xmlns:a16="http://schemas.microsoft.com/office/drawing/2014/main" id="{30771731-1D28-4BBE-A1F3-4E301CC64183}"/>
            </a:ext>
          </a:extLst>
        </xdr:cNvPr>
        <xdr:cNvCxnSpPr/>
      </xdr:nvCxnSpPr>
      <xdr:spPr>
        <a:xfrm>
          <a:off x="1130300" y="141903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34B61806-6099-47DD-A5B5-ED89B5F80DA9}"/>
            </a:ext>
          </a:extLst>
        </xdr:cNvPr>
        <xdr:cNvSpPr txBox="1"/>
      </xdr:nvSpPr>
      <xdr:spPr>
        <a:xfrm>
          <a:off x="3582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a:extLst>
            <a:ext uri="{FF2B5EF4-FFF2-40B4-BE49-F238E27FC236}">
              <a16:creationId xmlns:a16="http://schemas.microsoft.com/office/drawing/2014/main" id="{F6B4F076-B96A-40D2-925D-FF03023E61C1}"/>
            </a:ext>
          </a:extLst>
        </xdr:cNvPr>
        <xdr:cNvSpPr txBox="1"/>
      </xdr:nvSpPr>
      <xdr:spPr>
        <a:xfrm>
          <a:off x="2705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1F103E9C-B3C0-4EBC-BE61-08F81AE49388}"/>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43F927B7-A2C8-4B7B-AEAC-482CFDBA3BB1}"/>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139082</xdr:rowOff>
    </xdr:from>
    <xdr:ext cx="405111" cy="259045"/>
    <xdr:sp macro="" textlink="">
      <xdr:nvSpPr>
        <xdr:cNvPr id="319" name="n_1mainValue【福祉施設】&#10;有形固定資産減価償却率">
          <a:extLst>
            <a:ext uri="{FF2B5EF4-FFF2-40B4-BE49-F238E27FC236}">
              <a16:creationId xmlns:a16="http://schemas.microsoft.com/office/drawing/2014/main" id="{881ED5ED-B8D4-4501-B78B-945EBD6FA35B}"/>
            </a:ext>
          </a:extLst>
        </xdr:cNvPr>
        <xdr:cNvSpPr txBox="1"/>
      </xdr:nvSpPr>
      <xdr:spPr>
        <a:xfrm>
          <a:off x="35820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111141</xdr:rowOff>
    </xdr:from>
    <xdr:ext cx="405111" cy="259045"/>
    <xdr:sp macro="" textlink="">
      <xdr:nvSpPr>
        <xdr:cNvPr id="320" name="n_2mainValue【福祉施設】&#10;有形固定資産減価償却率">
          <a:extLst>
            <a:ext uri="{FF2B5EF4-FFF2-40B4-BE49-F238E27FC236}">
              <a16:creationId xmlns:a16="http://schemas.microsoft.com/office/drawing/2014/main" id="{E366866C-1091-4410-AC2F-B4B76D6AF938}"/>
            </a:ext>
          </a:extLst>
        </xdr:cNvPr>
        <xdr:cNvSpPr txBox="1"/>
      </xdr:nvSpPr>
      <xdr:spPr>
        <a:xfrm>
          <a:off x="2705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53357</xdr:rowOff>
    </xdr:from>
    <xdr:ext cx="405111" cy="259045"/>
    <xdr:sp macro="" textlink="">
      <xdr:nvSpPr>
        <xdr:cNvPr id="321" name="n_3mainValue【福祉施設】&#10;有形固定資産減価償却率">
          <a:extLst>
            <a:ext uri="{FF2B5EF4-FFF2-40B4-BE49-F238E27FC236}">
              <a16:creationId xmlns:a16="http://schemas.microsoft.com/office/drawing/2014/main" id="{C770DA25-E42C-4CAE-9EA1-4B6CAAEBD787}"/>
            </a:ext>
          </a:extLst>
        </xdr:cNvPr>
        <xdr:cNvSpPr txBox="1"/>
      </xdr:nvSpPr>
      <xdr:spPr>
        <a:xfrm>
          <a:off x="18167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1922</xdr:rowOff>
    </xdr:from>
    <xdr:ext cx="405111" cy="259045"/>
    <xdr:sp macro="" textlink="">
      <xdr:nvSpPr>
        <xdr:cNvPr id="322" name="n_4mainValue【福祉施設】&#10;有形固定資産減価償却率">
          <a:extLst>
            <a:ext uri="{FF2B5EF4-FFF2-40B4-BE49-F238E27FC236}">
              <a16:creationId xmlns:a16="http://schemas.microsoft.com/office/drawing/2014/main" id="{6C1F3BF7-D813-489F-BE60-6D48F924678A}"/>
            </a:ext>
          </a:extLst>
        </xdr:cNvPr>
        <xdr:cNvSpPr txBox="1"/>
      </xdr:nvSpPr>
      <xdr:spPr>
        <a:xfrm>
          <a:off x="927744" y="1423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61A48681-44A2-477A-9D48-091E05781EB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D411A5F8-B328-4F84-922F-17499DC39CC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AEB53DA6-C315-414C-9F47-54FE97BFF14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9EE11B44-E5E1-461C-921C-6AD28C851A7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3C74F3B0-D93F-4FBA-A22A-B633D86AA32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32966D98-149F-417D-A9FF-5905366D5C8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6627B4D0-13BB-443D-A915-B352786BB22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8FEF4C76-51E8-48B4-9C19-EFCEB714613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99FD545A-B139-476C-9637-92C3C1F33FE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7268D897-F320-4DC6-A90C-5F84D3FB0F4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79223216-90EC-4323-9877-A85536831F9C}"/>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121BCFC0-591A-4CED-9561-5C4D2D110AE6}"/>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B7FB935D-78A5-4199-A91F-B90807F6D4B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F3E5F426-C831-4328-BD4F-6B309A520D9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3467A102-14ED-4CCB-ABF9-4D864BF0FB9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9878AB96-08CE-4891-9711-6E21C2F7D47B}"/>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4389E3F3-A8A6-4029-88E4-D91D583F8921}"/>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3837BEAE-2F18-4557-AC1B-D2A3285401B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E4A3F5B-58D2-466C-BA4B-7A7CC10B3F7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F7186237-F14D-45EB-9966-49C195176AD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31C4D360-114B-4214-98C0-C34A46B9E3A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C48F7FD7-8DB6-408C-9490-294A76825805}"/>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D8F39413-FBCF-4A02-BC62-C587A2CF6EFF}"/>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635FBBE7-9F3E-4CBB-8E67-A08176D8A54B}"/>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5422F368-2E6A-486B-9A37-BB31D0C74DE9}"/>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4D9C8347-A21F-4D59-AEFF-4F008170F7EE}"/>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94E0C9C5-39F0-40A7-85D7-D13CA1B6282D}"/>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BF82EA4A-532E-4E2A-B00B-AD4B8567D10D}"/>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50F987B6-C0A5-40A6-B0D5-D43940A4B00F}"/>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8A8A6702-E4DB-4411-8EED-94306E34ADDB}"/>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09364C94-21A8-48F1-9F41-D19DDEC12A8D}"/>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D8C21D8E-E5BE-4FFD-B216-E4D448FD6646}"/>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FB2FBD7-0777-4E65-B03F-F71C06B2FBD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4AD1FA2-969C-4401-AE83-AB8D0976F87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A20F939-3A1B-4655-8D3A-D2A2026641D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7BA5FB1-DC85-4C29-9390-ECDF1F60BE3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E5ED456-3C12-4119-81FE-3EB7D6FB35C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62737</xdr:rowOff>
    </xdr:from>
    <xdr:to>
      <xdr:col>55</xdr:col>
      <xdr:colOff>50800</xdr:colOff>
      <xdr:row>85</xdr:row>
      <xdr:rowOff>164337</xdr:rowOff>
    </xdr:to>
    <xdr:sp macro="" textlink="">
      <xdr:nvSpPr>
        <xdr:cNvPr id="360" name="楕円 359">
          <a:extLst>
            <a:ext uri="{FF2B5EF4-FFF2-40B4-BE49-F238E27FC236}">
              <a16:creationId xmlns:a16="http://schemas.microsoft.com/office/drawing/2014/main" id="{86C66D54-3F20-4109-8373-6AE338A60E08}"/>
            </a:ext>
          </a:extLst>
        </xdr:cNvPr>
        <xdr:cNvSpPr/>
      </xdr:nvSpPr>
      <xdr:spPr>
        <a:xfrm>
          <a:off x="104267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149114</xdr:rowOff>
    </xdr:from>
    <xdr:ext cx="469744" cy="259045"/>
    <xdr:sp macro="" textlink="">
      <xdr:nvSpPr>
        <xdr:cNvPr id="361" name="【福祉施設】&#10;一人当たり面積該当値テキスト">
          <a:extLst>
            <a:ext uri="{FF2B5EF4-FFF2-40B4-BE49-F238E27FC236}">
              <a16:creationId xmlns:a16="http://schemas.microsoft.com/office/drawing/2014/main" id="{B06237C0-B9FC-4626-83EB-2244977E3766}"/>
            </a:ext>
          </a:extLst>
        </xdr:cNvPr>
        <xdr:cNvSpPr txBox="1"/>
      </xdr:nvSpPr>
      <xdr:spPr>
        <a:xfrm>
          <a:off x="10515600" y="1455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62737</xdr:rowOff>
    </xdr:from>
    <xdr:to>
      <xdr:col>50</xdr:col>
      <xdr:colOff>165100</xdr:colOff>
      <xdr:row>85</xdr:row>
      <xdr:rowOff>164337</xdr:rowOff>
    </xdr:to>
    <xdr:sp macro="" textlink="">
      <xdr:nvSpPr>
        <xdr:cNvPr id="362" name="楕円 361">
          <a:extLst>
            <a:ext uri="{FF2B5EF4-FFF2-40B4-BE49-F238E27FC236}">
              <a16:creationId xmlns:a16="http://schemas.microsoft.com/office/drawing/2014/main" id="{DB771508-0FBC-4F98-808F-1BC7662CAC7C}"/>
            </a:ext>
          </a:extLst>
        </xdr:cNvPr>
        <xdr:cNvSpPr/>
      </xdr:nvSpPr>
      <xdr:spPr>
        <a:xfrm>
          <a:off x="95885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113537</xdr:rowOff>
    </xdr:from>
    <xdr:to>
      <xdr:col>55</xdr:col>
      <xdr:colOff>0</xdr:colOff>
      <xdr:row>85</xdr:row>
      <xdr:rowOff>113537</xdr:rowOff>
    </xdr:to>
    <xdr:cxnSp macro="">
      <xdr:nvCxnSpPr>
        <xdr:cNvPr id="363" name="直線コネクタ 362">
          <a:extLst>
            <a:ext uri="{FF2B5EF4-FFF2-40B4-BE49-F238E27FC236}">
              <a16:creationId xmlns:a16="http://schemas.microsoft.com/office/drawing/2014/main" id="{FAA416AE-A43B-4B36-A55D-82A5C0E23B20}"/>
            </a:ext>
          </a:extLst>
        </xdr:cNvPr>
        <xdr:cNvCxnSpPr/>
      </xdr:nvCxnSpPr>
      <xdr:spPr>
        <a:xfrm>
          <a:off x="9639300" y="146867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62737</xdr:rowOff>
    </xdr:from>
    <xdr:to>
      <xdr:col>46</xdr:col>
      <xdr:colOff>38100</xdr:colOff>
      <xdr:row>85</xdr:row>
      <xdr:rowOff>164337</xdr:rowOff>
    </xdr:to>
    <xdr:sp macro="" textlink="">
      <xdr:nvSpPr>
        <xdr:cNvPr id="364" name="楕円 363">
          <a:extLst>
            <a:ext uri="{FF2B5EF4-FFF2-40B4-BE49-F238E27FC236}">
              <a16:creationId xmlns:a16="http://schemas.microsoft.com/office/drawing/2014/main" id="{E8727F40-9716-46E0-97AA-A2301C0C1064}"/>
            </a:ext>
          </a:extLst>
        </xdr:cNvPr>
        <xdr:cNvSpPr/>
      </xdr:nvSpPr>
      <xdr:spPr>
        <a:xfrm>
          <a:off x="86995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113537</xdr:rowOff>
    </xdr:from>
    <xdr:to>
      <xdr:col>50</xdr:col>
      <xdr:colOff>114300</xdr:colOff>
      <xdr:row>85</xdr:row>
      <xdr:rowOff>113537</xdr:rowOff>
    </xdr:to>
    <xdr:cxnSp macro="">
      <xdr:nvCxnSpPr>
        <xdr:cNvPr id="365" name="直線コネクタ 364">
          <a:extLst>
            <a:ext uri="{FF2B5EF4-FFF2-40B4-BE49-F238E27FC236}">
              <a16:creationId xmlns:a16="http://schemas.microsoft.com/office/drawing/2014/main" id="{7B7F03CC-4899-4056-9A6F-F7F83C5CEC7C}"/>
            </a:ext>
          </a:extLst>
        </xdr:cNvPr>
        <xdr:cNvCxnSpPr/>
      </xdr:nvCxnSpPr>
      <xdr:spPr>
        <a:xfrm>
          <a:off x="8750300" y="146867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62737</xdr:rowOff>
    </xdr:from>
    <xdr:to>
      <xdr:col>41</xdr:col>
      <xdr:colOff>101600</xdr:colOff>
      <xdr:row>85</xdr:row>
      <xdr:rowOff>164337</xdr:rowOff>
    </xdr:to>
    <xdr:sp macro="" textlink="">
      <xdr:nvSpPr>
        <xdr:cNvPr id="366" name="楕円 365">
          <a:extLst>
            <a:ext uri="{FF2B5EF4-FFF2-40B4-BE49-F238E27FC236}">
              <a16:creationId xmlns:a16="http://schemas.microsoft.com/office/drawing/2014/main" id="{D913BE3C-6376-4046-B7B3-5DC4D4126A08}"/>
            </a:ext>
          </a:extLst>
        </xdr:cNvPr>
        <xdr:cNvSpPr/>
      </xdr:nvSpPr>
      <xdr:spPr>
        <a:xfrm>
          <a:off x="78105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113537</xdr:rowOff>
    </xdr:from>
    <xdr:to>
      <xdr:col>45</xdr:col>
      <xdr:colOff>177800</xdr:colOff>
      <xdr:row>85</xdr:row>
      <xdr:rowOff>113537</xdr:rowOff>
    </xdr:to>
    <xdr:cxnSp macro="">
      <xdr:nvCxnSpPr>
        <xdr:cNvPr id="367" name="直線コネクタ 366">
          <a:extLst>
            <a:ext uri="{FF2B5EF4-FFF2-40B4-BE49-F238E27FC236}">
              <a16:creationId xmlns:a16="http://schemas.microsoft.com/office/drawing/2014/main" id="{31A0FC8B-EA49-4AE4-B115-09C3E33C7FCA}"/>
            </a:ext>
          </a:extLst>
        </xdr:cNvPr>
        <xdr:cNvCxnSpPr/>
      </xdr:nvCxnSpPr>
      <xdr:spPr>
        <a:xfrm>
          <a:off x="7861300" y="146867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62737</xdr:rowOff>
    </xdr:from>
    <xdr:to>
      <xdr:col>36</xdr:col>
      <xdr:colOff>165100</xdr:colOff>
      <xdr:row>85</xdr:row>
      <xdr:rowOff>164337</xdr:rowOff>
    </xdr:to>
    <xdr:sp macro="" textlink="">
      <xdr:nvSpPr>
        <xdr:cNvPr id="368" name="楕円 367">
          <a:extLst>
            <a:ext uri="{FF2B5EF4-FFF2-40B4-BE49-F238E27FC236}">
              <a16:creationId xmlns:a16="http://schemas.microsoft.com/office/drawing/2014/main" id="{8F56F09F-C0A7-49D9-BB54-ED9E9338ED9E}"/>
            </a:ext>
          </a:extLst>
        </xdr:cNvPr>
        <xdr:cNvSpPr/>
      </xdr:nvSpPr>
      <xdr:spPr>
        <a:xfrm>
          <a:off x="69215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113537</xdr:rowOff>
    </xdr:from>
    <xdr:to>
      <xdr:col>41</xdr:col>
      <xdr:colOff>50800</xdr:colOff>
      <xdr:row>85</xdr:row>
      <xdr:rowOff>113537</xdr:rowOff>
    </xdr:to>
    <xdr:cxnSp macro="">
      <xdr:nvCxnSpPr>
        <xdr:cNvPr id="369" name="直線コネクタ 368">
          <a:extLst>
            <a:ext uri="{FF2B5EF4-FFF2-40B4-BE49-F238E27FC236}">
              <a16:creationId xmlns:a16="http://schemas.microsoft.com/office/drawing/2014/main" id="{EA92E117-39D7-4851-BD41-EEB517C8EA0A}"/>
            </a:ext>
          </a:extLst>
        </xdr:cNvPr>
        <xdr:cNvCxnSpPr/>
      </xdr:nvCxnSpPr>
      <xdr:spPr>
        <a:xfrm>
          <a:off x="6972300" y="146867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113E9589-F668-4194-B0B1-D9C6CFDE6C03}"/>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DE0C35D6-55B1-4B83-BCFF-337CFEFB9DC5}"/>
            </a:ext>
          </a:extLst>
        </xdr:cNvPr>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47B5D371-5370-4BF9-9745-D1A23A1EE6D1}"/>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6AEC553E-E04E-4E5D-9818-01CF9C42AEA8}"/>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155464</xdr:rowOff>
    </xdr:from>
    <xdr:ext cx="469744" cy="259045"/>
    <xdr:sp macro="" textlink="">
      <xdr:nvSpPr>
        <xdr:cNvPr id="374" name="n_1mainValue【福祉施設】&#10;一人当たり面積">
          <a:extLst>
            <a:ext uri="{FF2B5EF4-FFF2-40B4-BE49-F238E27FC236}">
              <a16:creationId xmlns:a16="http://schemas.microsoft.com/office/drawing/2014/main" id="{2171D992-CE00-43D7-B272-3399BC9EFD95}"/>
            </a:ext>
          </a:extLst>
        </xdr:cNvPr>
        <xdr:cNvSpPr txBox="1"/>
      </xdr:nvSpPr>
      <xdr:spPr>
        <a:xfrm>
          <a:off x="9391727" y="1472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155464</xdr:rowOff>
    </xdr:from>
    <xdr:ext cx="469744" cy="259045"/>
    <xdr:sp macro="" textlink="">
      <xdr:nvSpPr>
        <xdr:cNvPr id="375" name="n_2mainValue【福祉施設】&#10;一人当たり面積">
          <a:extLst>
            <a:ext uri="{FF2B5EF4-FFF2-40B4-BE49-F238E27FC236}">
              <a16:creationId xmlns:a16="http://schemas.microsoft.com/office/drawing/2014/main" id="{23FD4CAB-2394-4695-8F27-E0BBE7429AA5}"/>
            </a:ext>
          </a:extLst>
        </xdr:cNvPr>
        <xdr:cNvSpPr txBox="1"/>
      </xdr:nvSpPr>
      <xdr:spPr>
        <a:xfrm>
          <a:off x="8515427" y="1472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155464</xdr:rowOff>
    </xdr:from>
    <xdr:ext cx="469744" cy="259045"/>
    <xdr:sp macro="" textlink="">
      <xdr:nvSpPr>
        <xdr:cNvPr id="376" name="n_3mainValue【福祉施設】&#10;一人当たり面積">
          <a:extLst>
            <a:ext uri="{FF2B5EF4-FFF2-40B4-BE49-F238E27FC236}">
              <a16:creationId xmlns:a16="http://schemas.microsoft.com/office/drawing/2014/main" id="{2C89B9A4-40DF-4A9F-9264-E53376041B56}"/>
            </a:ext>
          </a:extLst>
        </xdr:cNvPr>
        <xdr:cNvSpPr txBox="1"/>
      </xdr:nvSpPr>
      <xdr:spPr>
        <a:xfrm>
          <a:off x="7626427" y="1472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155464</xdr:rowOff>
    </xdr:from>
    <xdr:ext cx="469744" cy="259045"/>
    <xdr:sp macro="" textlink="">
      <xdr:nvSpPr>
        <xdr:cNvPr id="377" name="n_4mainValue【福祉施設】&#10;一人当たり面積">
          <a:extLst>
            <a:ext uri="{FF2B5EF4-FFF2-40B4-BE49-F238E27FC236}">
              <a16:creationId xmlns:a16="http://schemas.microsoft.com/office/drawing/2014/main" id="{A5940F38-46DF-438E-A0D0-292FDB586EB0}"/>
            </a:ext>
          </a:extLst>
        </xdr:cNvPr>
        <xdr:cNvSpPr txBox="1"/>
      </xdr:nvSpPr>
      <xdr:spPr>
        <a:xfrm>
          <a:off x="6737427" y="1472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144D3881-0976-4A50-94ED-DE2E97455C8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B2E522BC-A5DD-4C8C-B1D7-FBF4BB292B4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9931D7FA-5F31-41FA-8254-0F65D1AC1E2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414B2BF6-F0CE-4EEA-9A25-A7C9CB66331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6FA375AB-4A1B-41E2-A355-6E23D0F7B67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69DB3BD7-C371-457B-94A9-8DCF7E3353D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68A36591-A125-4BB7-ACA6-5C82EC3886A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30761173-7F76-4207-B9F8-3F78855F5AB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1F1B8C83-3061-405D-AC09-974694DB270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C07ED8ED-A484-415D-A1B6-1DE968193F0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476AE363-89B2-4AE4-B30C-DCE6C665BCF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3C809010-E240-45F1-BD7F-CB80A18833F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B5047680-4B67-42DC-BD84-2743B260300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C756EA9-3521-49A1-BF60-2CAE337C336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6CC5DDC-8B42-4C87-ACF5-F92678D5283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1DDEF4E5-D4D2-435E-9351-AF622A013FB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777E2B3D-E3A5-4052-A1B9-82DE204494C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B33BE1C2-E1DC-4CB3-9349-BE48AC3FD8B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9893D854-AED0-45D7-A266-BFF5D243D25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120ED582-9848-4D9B-AF29-03DFDB8F3E6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2C637340-DF31-4EDD-AD97-AB7194F83A6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D3D9A5C-219B-4F05-A80C-92F8AC7A835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5B9477FC-4192-4D99-A14F-DFABF0A016E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ACEF3CF0-B714-4297-ACCA-23EDF1B3396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3B1F9667-0927-4B0E-BE63-05BA60A5710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F91D15D9-3FC0-42F4-99FF-17AE939251F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87317BA3-F9A1-41E9-BF50-83CDA850264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E999B0B8-C3A5-4934-8036-AF3711E93C2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52567A17-3BAA-48ED-8105-E4167D6D317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F297DA92-6FF0-453A-8917-51FD24C1708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8CCC0F13-BE21-474F-9EAB-81C3398B08F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C464C279-5375-40DA-ACFD-AEA9617F36C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F22EB169-AB5C-40CA-9E0B-97668658FC7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DF0D5CB1-5252-4344-BB8D-734E1AF8DA9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1AAC229D-FC08-4835-B855-C31A8B3A884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4EF8A24D-E1A2-4E9E-B322-4F2E59E1165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CB64267E-BFB8-4B24-A15B-0BB13C9DF97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90D7BD39-C8E1-4B7D-A9AA-F193E548EFE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053E325F-2444-4B3F-94E4-B080B63FC8A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7624C011-10AB-4F4F-BDA6-384D013416C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160B96A6-CA36-4818-A6EE-CEA9D1E35B5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ACF0F85D-82EC-45DC-B755-7AB45328DFB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DC08BF3F-15F2-495E-A545-A18A04F3FFB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34598711-2F7C-48F7-A804-AB8F68B8247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A81C6178-A1CC-49DC-859B-6713236937D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F1968DE9-701A-420C-8ADE-D9F6416B113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C040078F-F152-4557-B0E7-FF178D28D07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F8A3B940-2D77-416A-A939-7ED4B5134AB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CD71B279-B639-4CA9-B545-48957773FBB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474BB6FF-832F-4D98-818D-69B469FCCC4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A6E47300-8C47-48D8-95EF-E80B478B24F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702B0E46-4F9A-47B2-89C4-1689135A02E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3CC672AC-9BD4-49BE-B2A5-0F636C36D86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46A0AEBF-7A48-49D5-8845-F9718C30930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A39157B3-8520-4AD6-BBEE-10CC29B6D80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6EB4E01E-B382-4891-BAFD-5726830B8B5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434" name="直線コネクタ 433">
          <a:extLst>
            <a:ext uri="{FF2B5EF4-FFF2-40B4-BE49-F238E27FC236}">
              <a16:creationId xmlns:a16="http://schemas.microsoft.com/office/drawing/2014/main" id="{97913880-095A-44A8-A41D-FD8956659885}"/>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5" name="【保健センター・保健所】&#10;有形固定資産減価償却率最小値テキスト">
          <a:extLst>
            <a:ext uri="{FF2B5EF4-FFF2-40B4-BE49-F238E27FC236}">
              <a16:creationId xmlns:a16="http://schemas.microsoft.com/office/drawing/2014/main" id="{7BC47CBB-E840-406E-AC73-922B08DFF54D}"/>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6" name="直線コネクタ 435">
          <a:extLst>
            <a:ext uri="{FF2B5EF4-FFF2-40B4-BE49-F238E27FC236}">
              <a16:creationId xmlns:a16="http://schemas.microsoft.com/office/drawing/2014/main" id="{B3999A4D-21B1-42A6-B1B4-AC5F05DF287D}"/>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490F6F39-D66B-4B96-B2F9-F6BFB40E5CE9}"/>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438" name="直線コネクタ 437">
          <a:extLst>
            <a:ext uri="{FF2B5EF4-FFF2-40B4-BE49-F238E27FC236}">
              <a16:creationId xmlns:a16="http://schemas.microsoft.com/office/drawing/2014/main" id="{56FB2F94-B047-4689-BF7D-9A5A008CBE2E}"/>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129F6259-C84C-4A85-8B3D-8F23AEAC8B53}"/>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440" name="フローチャート: 判断 439">
          <a:extLst>
            <a:ext uri="{FF2B5EF4-FFF2-40B4-BE49-F238E27FC236}">
              <a16:creationId xmlns:a16="http://schemas.microsoft.com/office/drawing/2014/main" id="{C3F34924-F2ED-490D-8CE7-762DA8C36122}"/>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441" name="フローチャート: 判断 440">
          <a:extLst>
            <a:ext uri="{FF2B5EF4-FFF2-40B4-BE49-F238E27FC236}">
              <a16:creationId xmlns:a16="http://schemas.microsoft.com/office/drawing/2014/main" id="{B1F340D6-CCB8-4684-82E5-91862C9678AD}"/>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442" name="フローチャート: 判断 441">
          <a:extLst>
            <a:ext uri="{FF2B5EF4-FFF2-40B4-BE49-F238E27FC236}">
              <a16:creationId xmlns:a16="http://schemas.microsoft.com/office/drawing/2014/main" id="{1718BE5E-EC96-49F6-854D-FDECD4F6401C}"/>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443" name="フローチャート: 判断 442">
          <a:extLst>
            <a:ext uri="{FF2B5EF4-FFF2-40B4-BE49-F238E27FC236}">
              <a16:creationId xmlns:a16="http://schemas.microsoft.com/office/drawing/2014/main" id="{2E3727FA-F7D5-4059-A675-0B18568946E7}"/>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444" name="フローチャート: 判断 443">
          <a:extLst>
            <a:ext uri="{FF2B5EF4-FFF2-40B4-BE49-F238E27FC236}">
              <a16:creationId xmlns:a16="http://schemas.microsoft.com/office/drawing/2014/main" id="{E1407055-3E14-48B2-A489-2CC6203C0AB1}"/>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7C95D8AA-05CC-4AC0-945E-5EA6D013A45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9F90ED4B-2EDD-4776-BFA6-F6F944D6D5F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13C26976-DD0C-4B86-9CEA-125F943888E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FDED9AA7-E117-45C1-810C-E06174EF0F5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4150D106-2B7B-490C-B12F-A338287D983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450" name="楕円 449">
          <a:extLst>
            <a:ext uri="{FF2B5EF4-FFF2-40B4-BE49-F238E27FC236}">
              <a16:creationId xmlns:a16="http://schemas.microsoft.com/office/drawing/2014/main" id="{EC330291-1FEC-428E-A6AD-553B565D55B8}"/>
            </a:ext>
          </a:extLst>
        </xdr:cNvPr>
        <xdr:cNvSpPr/>
      </xdr:nvSpPr>
      <xdr:spPr>
        <a:xfrm>
          <a:off x="16268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156227</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63B7AFD8-A049-4CC9-9380-67261E59C17B}"/>
            </a:ext>
          </a:extLst>
        </xdr:cNvPr>
        <xdr:cNvSpPr txBox="1"/>
      </xdr:nvSpPr>
      <xdr:spPr>
        <a:xfrm>
          <a:off x="163576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133985</xdr:rowOff>
    </xdr:from>
    <xdr:to>
      <xdr:col>81</xdr:col>
      <xdr:colOff>101600</xdr:colOff>
      <xdr:row>61</xdr:row>
      <xdr:rowOff>64135</xdr:rowOff>
    </xdr:to>
    <xdr:sp macro="" textlink="">
      <xdr:nvSpPr>
        <xdr:cNvPr id="452" name="楕円 451">
          <a:extLst>
            <a:ext uri="{FF2B5EF4-FFF2-40B4-BE49-F238E27FC236}">
              <a16:creationId xmlns:a16="http://schemas.microsoft.com/office/drawing/2014/main" id="{49A762F7-173D-4FA5-A717-967EABC9C225}"/>
            </a:ext>
          </a:extLst>
        </xdr:cNvPr>
        <xdr:cNvSpPr/>
      </xdr:nvSpPr>
      <xdr:spPr>
        <a:xfrm>
          <a:off x="15430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13335</xdr:rowOff>
    </xdr:from>
    <xdr:to>
      <xdr:col>85</xdr:col>
      <xdr:colOff>127000</xdr:colOff>
      <xdr:row>61</xdr:row>
      <xdr:rowOff>57150</xdr:rowOff>
    </xdr:to>
    <xdr:cxnSp macro="">
      <xdr:nvCxnSpPr>
        <xdr:cNvPr id="453" name="直線コネクタ 452">
          <a:extLst>
            <a:ext uri="{FF2B5EF4-FFF2-40B4-BE49-F238E27FC236}">
              <a16:creationId xmlns:a16="http://schemas.microsoft.com/office/drawing/2014/main" id="{A1EE9977-5338-4E93-A91D-E93184D0C872}"/>
            </a:ext>
          </a:extLst>
        </xdr:cNvPr>
        <xdr:cNvCxnSpPr/>
      </xdr:nvCxnSpPr>
      <xdr:spPr>
        <a:xfrm>
          <a:off x="15481300" y="1047178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88265</xdr:rowOff>
    </xdr:from>
    <xdr:to>
      <xdr:col>76</xdr:col>
      <xdr:colOff>165100</xdr:colOff>
      <xdr:row>61</xdr:row>
      <xdr:rowOff>18415</xdr:rowOff>
    </xdr:to>
    <xdr:sp macro="" textlink="">
      <xdr:nvSpPr>
        <xdr:cNvPr id="454" name="楕円 453">
          <a:extLst>
            <a:ext uri="{FF2B5EF4-FFF2-40B4-BE49-F238E27FC236}">
              <a16:creationId xmlns:a16="http://schemas.microsoft.com/office/drawing/2014/main" id="{D556D0AA-E105-4041-BB39-14E4D7AEC786}"/>
            </a:ext>
          </a:extLst>
        </xdr:cNvPr>
        <xdr:cNvSpPr/>
      </xdr:nvSpPr>
      <xdr:spPr>
        <a:xfrm>
          <a:off x="14541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139065</xdr:rowOff>
    </xdr:from>
    <xdr:to>
      <xdr:col>81</xdr:col>
      <xdr:colOff>50800</xdr:colOff>
      <xdr:row>61</xdr:row>
      <xdr:rowOff>13335</xdr:rowOff>
    </xdr:to>
    <xdr:cxnSp macro="">
      <xdr:nvCxnSpPr>
        <xdr:cNvPr id="455" name="直線コネクタ 454">
          <a:extLst>
            <a:ext uri="{FF2B5EF4-FFF2-40B4-BE49-F238E27FC236}">
              <a16:creationId xmlns:a16="http://schemas.microsoft.com/office/drawing/2014/main" id="{40337B42-84A3-49AE-BFEA-845673AEB020}"/>
            </a:ext>
          </a:extLst>
        </xdr:cNvPr>
        <xdr:cNvCxnSpPr/>
      </xdr:nvCxnSpPr>
      <xdr:spPr>
        <a:xfrm>
          <a:off x="14592300" y="104260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42545</xdr:rowOff>
    </xdr:from>
    <xdr:to>
      <xdr:col>72</xdr:col>
      <xdr:colOff>38100</xdr:colOff>
      <xdr:row>60</xdr:row>
      <xdr:rowOff>144145</xdr:rowOff>
    </xdr:to>
    <xdr:sp macro="" textlink="">
      <xdr:nvSpPr>
        <xdr:cNvPr id="456" name="楕円 455">
          <a:extLst>
            <a:ext uri="{FF2B5EF4-FFF2-40B4-BE49-F238E27FC236}">
              <a16:creationId xmlns:a16="http://schemas.microsoft.com/office/drawing/2014/main" id="{7340CC88-4E43-44C6-9A1A-547A6ABC1FC3}"/>
            </a:ext>
          </a:extLst>
        </xdr:cNvPr>
        <xdr:cNvSpPr/>
      </xdr:nvSpPr>
      <xdr:spPr>
        <a:xfrm>
          <a:off x="13652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93345</xdr:rowOff>
    </xdr:from>
    <xdr:to>
      <xdr:col>76</xdr:col>
      <xdr:colOff>114300</xdr:colOff>
      <xdr:row>60</xdr:row>
      <xdr:rowOff>139065</xdr:rowOff>
    </xdr:to>
    <xdr:cxnSp macro="">
      <xdr:nvCxnSpPr>
        <xdr:cNvPr id="457" name="直線コネクタ 456">
          <a:extLst>
            <a:ext uri="{FF2B5EF4-FFF2-40B4-BE49-F238E27FC236}">
              <a16:creationId xmlns:a16="http://schemas.microsoft.com/office/drawing/2014/main" id="{8BD436B1-CA7A-45D7-BF1B-2627D84B734F}"/>
            </a:ext>
          </a:extLst>
        </xdr:cNvPr>
        <xdr:cNvCxnSpPr/>
      </xdr:nvCxnSpPr>
      <xdr:spPr>
        <a:xfrm>
          <a:off x="13703300" y="103803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166370</xdr:rowOff>
    </xdr:from>
    <xdr:to>
      <xdr:col>67</xdr:col>
      <xdr:colOff>101600</xdr:colOff>
      <xdr:row>60</xdr:row>
      <xdr:rowOff>96520</xdr:rowOff>
    </xdr:to>
    <xdr:sp macro="" textlink="">
      <xdr:nvSpPr>
        <xdr:cNvPr id="458" name="楕円 457">
          <a:extLst>
            <a:ext uri="{FF2B5EF4-FFF2-40B4-BE49-F238E27FC236}">
              <a16:creationId xmlns:a16="http://schemas.microsoft.com/office/drawing/2014/main" id="{AC9A133B-C34E-4215-9B16-58E03C05C91C}"/>
            </a:ext>
          </a:extLst>
        </xdr:cNvPr>
        <xdr:cNvSpPr/>
      </xdr:nvSpPr>
      <xdr:spPr>
        <a:xfrm>
          <a:off x="12763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45720</xdr:rowOff>
    </xdr:from>
    <xdr:to>
      <xdr:col>71</xdr:col>
      <xdr:colOff>177800</xdr:colOff>
      <xdr:row>60</xdr:row>
      <xdr:rowOff>93345</xdr:rowOff>
    </xdr:to>
    <xdr:cxnSp macro="">
      <xdr:nvCxnSpPr>
        <xdr:cNvPr id="459" name="直線コネクタ 458">
          <a:extLst>
            <a:ext uri="{FF2B5EF4-FFF2-40B4-BE49-F238E27FC236}">
              <a16:creationId xmlns:a16="http://schemas.microsoft.com/office/drawing/2014/main" id="{4EDAAFEF-7C51-4970-ABB2-948186515705}"/>
            </a:ext>
          </a:extLst>
        </xdr:cNvPr>
        <xdr:cNvCxnSpPr/>
      </xdr:nvCxnSpPr>
      <xdr:spPr>
        <a:xfrm>
          <a:off x="12814300" y="103327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2E521B37-6EA2-4CF3-AD81-D01829EAD4F4}"/>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549577F8-E15F-4072-902E-FAAC2A89A321}"/>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68A1C61B-752A-4E43-86D3-DE94978AF900}"/>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9D3634D9-1FB3-4E60-BC39-8A7FEAE5D076}"/>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55262</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32B70768-85AA-4D27-9461-2088475E4DEE}"/>
            </a:ext>
          </a:extLst>
        </xdr:cNvPr>
        <xdr:cNvSpPr txBox="1"/>
      </xdr:nvSpPr>
      <xdr:spPr>
        <a:xfrm>
          <a:off x="152660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9F92034A-4BBF-4ABB-881F-1B0BC4EBEA6B}"/>
            </a:ext>
          </a:extLst>
        </xdr:cNvPr>
        <xdr:cNvSpPr txBox="1"/>
      </xdr:nvSpPr>
      <xdr:spPr>
        <a:xfrm>
          <a:off x="14389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135272</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45374274-C66D-42D3-B66D-0CB68C4373FC}"/>
            </a:ext>
          </a:extLst>
        </xdr:cNvPr>
        <xdr:cNvSpPr txBox="1"/>
      </xdr:nvSpPr>
      <xdr:spPr>
        <a:xfrm>
          <a:off x="1350074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D7B68332-2CE4-41E6-87E9-EC76B68C5E7B}"/>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40F2D25B-2DFA-4BA9-9F15-3951C67F23B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EF8AC2A3-4CBA-4200-BD93-1E2274E4AC6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5B1B3CDE-EE23-4155-BC24-0775B82BBB2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83EF25DF-4830-48CA-B3FB-8D6C7D7BD61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6E292E2C-BB69-4E36-8D9F-FF85EF34855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6BBF7429-B29F-49CB-9A08-5029B98F1C0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374BCD6C-7417-4222-9CCA-A3A4565756F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5FE539D4-DA57-4AD7-9EEA-353F54022F2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2C662F18-EAD9-4B4B-A9C4-ACBD6D3C7A8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312364A0-B515-4AA8-B40C-547D83FF565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8" name="直線コネクタ 477">
          <a:extLst>
            <a:ext uri="{FF2B5EF4-FFF2-40B4-BE49-F238E27FC236}">
              <a16:creationId xmlns:a16="http://schemas.microsoft.com/office/drawing/2014/main" id="{BD9705C7-7C3A-4455-A0FB-27E44C82A3A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9" name="テキスト ボックス 478">
          <a:extLst>
            <a:ext uri="{FF2B5EF4-FFF2-40B4-BE49-F238E27FC236}">
              <a16:creationId xmlns:a16="http://schemas.microsoft.com/office/drawing/2014/main" id="{B35E9633-9B34-4A51-9189-6A887EF1AD8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0" name="直線コネクタ 479">
          <a:extLst>
            <a:ext uri="{FF2B5EF4-FFF2-40B4-BE49-F238E27FC236}">
              <a16:creationId xmlns:a16="http://schemas.microsoft.com/office/drawing/2014/main" id="{8A11C816-CBAF-46CB-951A-592A85F4F602}"/>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1" name="テキスト ボックス 480">
          <a:extLst>
            <a:ext uri="{FF2B5EF4-FFF2-40B4-BE49-F238E27FC236}">
              <a16:creationId xmlns:a16="http://schemas.microsoft.com/office/drawing/2014/main" id="{1D9A922C-E674-43B7-820A-0D790A10F1E7}"/>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2" name="直線コネクタ 481">
          <a:extLst>
            <a:ext uri="{FF2B5EF4-FFF2-40B4-BE49-F238E27FC236}">
              <a16:creationId xmlns:a16="http://schemas.microsoft.com/office/drawing/2014/main" id="{7AEE649E-8922-40D8-ADA2-CF61117C42C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3" name="テキスト ボックス 482">
          <a:extLst>
            <a:ext uri="{FF2B5EF4-FFF2-40B4-BE49-F238E27FC236}">
              <a16:creationId xmlns:a16="http://schemas.microsoft.com/office/drawing/2014/main" id="{A5EB3B71-B024-4B09-B13D-607260A8F6C4}"/>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4" name="直線コネクタ 483">
          <a:extLst>
            <a:ext uri="{FF2B5EF4-FFF2-40B4-BE49-F238E27FC236}">
              <a16:creationId xmlns:a16="http://schemas.microsoft.com/office/drawing/2014/main" id="{F205250A-711D-4F6C-891C-B19BE937716F}"/>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5" name="テキスト ボックス 484">
          <a:extLst>
            <a:ext uri="{FF2B5EF4-FFF2-40B4-BE49-F238E27FC236}">
              <a16:creationId xmlns:a16="http://schemas.microsoft.com/office/drawing/2014/main" id="{0F19F581-D48C-4088-AF49-9357566F9328}"/>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6" name="直線コネクタ 485">
          <a:extLst>
            <a:ext uri="{FF2B5EF4-FFF2-40B4-BE49-F238E27FC236}">
              <a16:creationId xmlns:a16="http://schemas.microsoft.com/office/drawing/2014/main" id="{27B87AD9-1238-4DFF-9677-01ACF89A57C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7" name="テキスト ボックス 486">
          <a:extLst>
            <a:ext uri="{FF2B5EF4-FFF2-40B4-BE49-F238E27FC236}">
              <a16:creationId xmlns:a16="http://schemas.microsoft.com/office/drawing/2014/main" id="{0B75DD81-8F46-4070-827F-22305701F24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8" name="直線コネクタ 487">
          <a:extLst>
            <a:ext uri="{FF2B5EF4-FFF2-40B4-BE49-F238E27FC236}">
              <a16:creationId xmlns:a16="http://schemas.microsoft.com/office/drawing/2014/main" id="{67FC7557-34FC-4D0A-BDA4-1821257F8CE5}"/>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9" name="テキスト ボックス 488">
          <a:extLst>
            <a:ext uri="{FF2B5EF4-FFF2-40B4-BE49-F238E27FC236}">
              <a16:creationId xmlns:a16="http://schemas.microsoft.com/office/drawing/2014/main" id="{437B0BDE-3B83-4FC0-9734-7DEC4C5D547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7010B4C8-724A-4DE3-AD5D-F3A0093F013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DEB73A2A-D14E-4987-9347-3D1110BB29D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保健センター・保健所】&#10;一人当たり面積グラフ枠">
          <a:extLst>
            <a:ext uri="{FF2B5EF4-FFF2-40B4-BE49-F238E27FC236}">
              <a16:creationId xmlns:a16="http://schemas.microsoft.com/office/drawing/2014/main" id="{4E745406-54CA-4FDE-85B3-C3F21F7D2D3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3" name="直線コネクタ 492">
          <a:extLst>
            <a:ext uri="{FF2B5EF4-FFF2-40B4-BE49-F238E27FC236}">
              <a16:creationId xmlns:a16="http://schemas.microsoft.com/office/drawing/2014/main" id="{58CA0C78-B789-4905-BF2B-CCAA1BEED793}"/>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4" name="【保健センター・保健所】&#10;一人当たり面積最小値テキスト">
          <a:extLst>
            <a:ext uri="{FF2B5EF4-FFF2-40B4-BE49-F238E27FC236}">
              <a16:creationId xmlns:a16="http://schemas.microsoft.com/office/drawing/2014/main" id="{B6D526A5-096D-4BFE-A5EC-175BDB0DCFB9}"/>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5" name="直線コネクタ 494">
          <a:extLst>
            <a:ext uri="{FF2B5EF4-FFF2-40B4-BE49-F238E27FC236}">
              <a16:creationId xmlns:a16="http://schemas.microsoft.com/office/drawing/2014/main" id="{7D22FB38-4076-4F8C-B450-0A946A9B136D}"/>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6" name="【保健センター・保健所】&#10;一人当たり面積最大値テキスト">
          <a:extLst>
            <a:ext uri="{FF2B5EF4-FFF2-40B4-BE49-F238E27FC236}">
              <a16:creationId xmlns:a16="http://schemas.microsoft.com/office/drawing/2014/main" id="{DEAD0825-0B4D-4732-BEE8-FF9B930A1D11}"/>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497" name="直線コネクタ 496">
          <a:extLst>
            <a:ext uri="{FF2B5EF4-FFF2-40B4-BE49-F238E27FC236}">
              <a16:creationId xmlns:a16="http://schemas.microsoft.com/office/drawing/2014/main" id="{256B5A97-C0BD-4C06-B55E-6E50134FA8E8}"/>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498" name="【保健センター・保健所】&#10;一人当たり面積平均値テキスト">
          <a:extLst>
            <a:ext uri="{FF2B5EF4-FFF2-40B4-BE49-F238E27FC236}">
              <a16:creationId xmlns:a16="http://schemas.microsoft.com/office/drawing/2014/main" id="{C8AAD20E-B2DD-45A1-B290-EA26D7FE58BF}"/>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499" name="フローチャート: 判断 498">
          <a:extLst>
            <a:ext uri="{FF2B5EF4-FFF2-40B4-BE49-F238E27FC236}">
              <a16:creationId xmlns:a16="http://schemas.microsoft.com/office/drawing/2014/main" id="{13CE13EA-73B1-4FEF-99A0-F562D7B996E2}"/>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00" name="フローチャート: 判断 499">
          <a:extLst>
            <a:ext uri="{FF2B5EF4-FFF2-40B4-BE49-F238E27FC236}">
              <a16:creationId xmlns:a16="http://schemas.microsoft.com/office/drawing/2014/main" id="{DA9218B5-188B-4E38-9B3E-22AB2248D77E}"/>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01" name="フローチャート: 判断 500">
          <a:extLst>
            <a:ext uri="{FF2B5EF4-FFF2-40B4-BE49-F238E27FC236}">
              <a16:creationId xmlns:a16="http://schemas.microsoft.com/office/drawing/2014/main" id="{7117D575-4ED6-4E00-8EFA-9F190307532B}"/>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02" name="フローチャート: 判断 501">
          <a:extLst>
            <a:ext uri="{FF2B5EF4-FFF2-40B4-BE49-F238E27FC236}">
              <a16:creationId xmlns:a16="http://schemas.microsoft.com/office/drawing/2014/main" id="{8E61D323-03E1-4A3C-AA3A-384E99C8AEBC}"/>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03" name="フローチャート: 判断 502">
          <a:extLst>
            <a:ext uri="{FF2B5EF4-FFF2-40B4-BE49-F238E27FC236}">
              <a16:creationId xmlns:a16="http://schemas.microsoft.com/office/drawing/2014/main" id="{F1BB12DE-EF4F-4AF3-B511-92A6E00A46D7}"/>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D637DB83-F18D-413B-A959-2FB6426F3A9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7ED48C85-6878-450E-9867-E423EF70A37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44723945-60BE-4AE7-8090-EFFBB11B1EA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F4C9BBEA-987D-49C8-B563-A755EA936A6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E960D4FB-7577-4A5B-A91F-1200E46ABC8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120650</xdr:rowOff>
    </xdr:from>
    <xdr:to>
      <xdr:col>116</xdr:col>
      <xdr:colOff>114300</xdr:colOff>
      <xdr:row>64</xdr:row>
      <xdr:rowOff>50800</xdr:rowOff>
    </xdr:to>
    <xdr:sp macro="" textlink="">
      <xdr:nvSpPr>
        <xdr:cNvPr id="509" name="楕円 508">
          <a:extLst>
            <a:ext uri="{FF2B5EF4-FFF2-40B4-BE49-F238E27FC236}">
              <a16:creationId xmlns:a16="http://schemas.microsoft.com/office/drawing/2014/main" id="{E3BA246B-5F0D-4A07-B152-7519D9DE51AA}"/>
            </a:ext>
          </a:extLst>
        </xdr:cNvPr>
        <xdr:cNvSpPr/>
      </xdr:nvSpPr>
      <xdr:spPr>
        <a:xfrm>
          <a:off x="221107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35577</xdr:rowOff>
    </xdr:from>
    <xdr:ext cx="469744" cy="259045"/>
    <xdr:sp macro="" textlink="">
      <xdr:nvSpPr>
        <xdr:cNvPr id="510" name="【保健センター・保健所】&#10;一人当たり面積該当値テキスト">
          <a:extLst>
            <a:ext uri="{FF2B5EF4-FFF2-40B4-BE49-F238E27FC236}">
              <a16:creationId xmlns:a16="http://schemas.microsoft.com/office/drawing/2014/main" id="{1AD174A6-B252-4B40-BBFD-B867E97F061A}"/>
            </a:ext>
          </a:extLst>
        </xdr:cNvPr>
        <xdr:cNvSpPr txBox="1"/>
      </xdr:nvSpPr>
      <xdr:spPr>
        <a:xfrm>
          <a:off x="22199600" y="108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120650</xdr:rowOff>
    </xdr:from>
    <xdr:to>
      <xdr:col>112</xdr:col>
      <xdr:colOff>38100</xdr:colOff>
      <xdr:row>64</xdr:row>
      <xdr:rowOff>50800</xdr:rowOff>
    </xdr:to>
    <xdr:sp macro="" textlink="">
      <xdr:nvSpPr>
        <xdr:cNvPr id="511" name="楕円 510">
          <a:extLst>
            <a:ext uri="{FF2B5EF4-FFF2-40B4-BE49-F238E27FC236}">
              <a16:creationId xmlns:a16="http://schemas.microsoft.com/office/drawing/2014/main" id="{432966E5-899C-4DB7-AB2B-94F86E03F337}"/>
            </a:ext>
          </a:extLst>
        </xdr:cNvPr>
        <xdr:cNvSpPr/>
      </xdr:nvSpPr>
      <xdr:spPr>
        <a:xfrm>
          <a:off x="21272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0</xdr:rowOff>
    </xdr:from>
    <xdr:to>
      <xdr:col>116</xdr:col>
      <xdr:colOff>63500</xdr:colOff>
      <xdr:row>64</xdr:row>
      <xdr:rowOff>0</xdr:rowOff>
    </xdr:to>
    <xdr:cxnSp macro="">
      <xdr:nvCxnSpPr>
        <xdr:cNvPr id="512" name="直線コネクタ 511">
          <a:extLst>
            <a:ext uri="{FF2B5EF4-FFF2-40B4-BE49-F238E27FC236}">
              <a16:creationId xmlns:a16="http://schemas.microsoft.com/office/drawing/2014/main" id="{773FF67F-0863-4F3B-B3E2-9B1A51810B9B}"/>
            </a:ext>
          </a:extLst>
        </xdr:cNvPr>
        <xdr:cNvCxnSpPr/>
      </xdr:nvCxnSpPr>
      <xdr:spPr>
        <a:xfrm>
          <a:off x="21323300" y="1097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120650</xdr:rowOff>
    </xdr:from>
    <xdr:to>
      <xdr:col>107</xdr:col>
      <xdr:colOff>101600</xdr:colOff>
      <xdr:row>64</xdr:row>
      <xdr:rowOff>50800</xdr:rowOff>
    </xdr:to>
    <xdr:sp macro="" textlink="">
      <xdr:nvSpPr>
        <xdr:cNvPr id="513" name="楕円 512">
          <a:extLst>
            <a:ext uri="{FF2B5EF4-FFF2-40B4-BE49-F238E27FC236}">
              <a16:creationId xmlns:a16="http://schemas.microsoft.com/office/drawing/2014/main" id="{AA4CD3AA-FB57-459A-9929-A69CA7FD5850}"/>
            </a:ext>
          </a:extLst>
        </xdr:cNvPr>
        <xdr:cNvSpPr/>
      </xdr:nvSpPr>
      <xdr:spPr>
        <a:xfrm>
          <a:off x="20383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0</xdr:rowOff>
    </xdr:from>
    <xdr:to>
      <xdr:col>111</xdr:col>
      <xdr:colOff>177800</xdr:colOff>
      <xdr:row>64</xdr:row>
      <xdr:rowOff>0</xdr:rowOff>
    </xdr:to>
    <xdr:cxnSp macro="">
      <xdr:nvCxnSpPr>
        <xdr:cNvPr id="514" name="直線コネクタ 513">
          <a:extLst>
            <a:ext uri="{FF2B5EF4-FFF2-40B4-BE49-F238E27FC236}">
              <a16:creationId xmlns:a16="http://schemas.microsoft.com/office/drawing/2014/main" id="{7CA390CC-5122-4ECE-BC25-EA6C8BFB61AF}"/>
            </a:ext>
          </a:extLst>
        </xdr:cNvPr>
        <xdr:cNvCxnSpPr/>
      </xdr:nvCxnSpPr>
      <xdr:spPr>
        <a:xfrm>
          <a:off x="20434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120650</xdr:rowOff>
    </xdr:from>
    <xdr:to>
      <xdr:col>102</xdr:col>
      <xdr:colOff>165100</xdr:colOff>
      <xdr:row>64</xdr:row>
      <xdr:rowOff>50800</xdr:rowOff>
    </xdr:to>
    <xdr:sp macro="" textlink="">
      <xdr:nvSpPr>
        <xdr:cNvPr id="515" name="楕円 514">
          <a:extLst>
            <a:ext uri="{FF2B5EF4-FFF2-40B4-BE49-F238E27FC236}">
              <a16:creationId xmlns:a16="http://schemas.microsoft.com/office/drawing/2014/main" id="{D4075F3F-3394-48F0-85F5-4D96942FFE6B}"/>
            </a:ext>
          </a:extLst>
        </xdr:cNvPr>
        <xdr:cNvSpPr/>
      </xdr:nvSpPr>
      <xdr:spPr>
        <a:xfrm>
          <a:off x="19494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0</xdr:rowOff>
    </xdr:from>
    <xdr:to>
      <xdr:col>107</xdr:col>
      <xdr:colOff>50800</xdr:colOff>
      <xdr:row>64</xdr:row>
      <xdr:rowOff>0</xdr:rowOff>
    </xdr:to>
    <xdr:cxnSp macro="">
      <xdr:nvCxnSpPr>
        <xdr:cNvPr id="516" name="直線コネクタ 515">
          <a:extLst>
            <a:ext uri="{FF2B5EF4-FFF2-40B4-BE49-F238E27FC236}">
              <a16:creationId xmlns:a16="http://schemas.microsoft.com/office/drawing/2014/main" id="{4F423B26-C5A0-4C30-818A-F2CA3DE74BDA}"/>
            </a:ext>
          </a:extLst>
        </xdr:cNvPr>
        <xdr:cNvCxnSpPr/>
      </xdr:nvCxnSpPr>
      <xdr:spPr>
        <a:xfrm>
          <a:off x="19545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120650</xdr:rowOff>
    </xdr:from>
    <xdr:to>
      <xdr:col>98</xdr:col>
      <xdr:colOff>38100</xdr:colOff>
      <xdr:row>64</xdr:row>
      <xdr:rowOff>50800</xdr:rowOff>
    </xdr:to>
    <xdr:sp macro="" textlink="">
      <xdr:nvSpPr>
        <xdr:cNvPr id="517" name="楕円 516">
          <a:extLst>
            <a:ext uri="{FF2B5EF4-FFF2-40B4-BE49-F238E27FC236}">
              <a16:creationId xmlns:a16="http://schemas.microsoft.com/office/drawing/2014/main" id="{E94DC259-AE4B-4491-A8FD-6E3BCCD6C27E}"/>
            </a:ext>
          </a:extLst>
        </xdr:cNvPr>
        <xdr:cNvSpPr/>
      </xdr:nvSpPr>
      <xdr:spPr>
        <a:xfrm>
          <a:off x="18605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0</xdr:rowOff>
    </xdr:from>
    <xdr:to>
      <xdr:col>102</xdr:col>
      <xdr:colOff>114300</xdr:colOff>
      <xdr:row>64</xdr:row>
      <xdr:rowOff>0</xdr:rowOff>
    </xdr:to>
    <xdr:cxnSp macro="">
      <xdr:nvCxnSpPr>
        <xdr:cNvPr id="518" name="直線コネクタ 517">
          <a:extLst>
            <a:ext uri="{FF2B5EF4-FFF2-40B4-BE49-F238E27FC236}">
              <a16:creationId xmlns:a16="http://schemas.microsoft.com/office/drawing/2014/main" id="{A56ABF8A-4232-42B6-9F76-B34A89406741}"/>
            </a:ext>
          </a:extLst>
        </xdr:cNvPr>
        <xdr:cNvCxnSpPr/>
      </xdr:nvCxnSpPr>
      <xdr:spPr>
        <a:xfrm>
          <a:off x="18656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519" name="n_1aveValue【保健センター・保健所】&#10;一人当たり面積">
          <a:extLst>
            <a:ext uri="{FF2B5EF4-FFF2-40B4-BE49-F238E27FC236}">
              <a16:creationId xmlns:a16="http://schemas.microsoft.com/office/drawing/2014/main" id="{A64E2A84-2BB5-403C-9FEF-A8C84E4CEED7}"/>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520" name="n_2aveValue【保健センター・保健所】&#10;一人当たり面積">
          <a:extLst>
            <a:ext uri="{FF2B5EF4-FFF2-40B4-BE49-F238E27FC236}">
              <a16:creationId xmlns:a16="http://schemas.microsoft.com/office/drawing/2014/main" id="{98F14765-9A4E-4713-81B3-2ADF5B2A4110}"/>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521" name="n_3aveValue【保健センター・保健所】&#10;一人当たり面積">
          <a:extLst>
            <a:ext uri="{FF2B5EF4-FFF2-40B4-BE49-F238E27FC236}">
              <a16:creationId xmlns:a16="http://schemas.microsoft.com/office/drawing/2014/main" id="{7DD554C1-0D23-4ED6-9684-3188351465D8}"/>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522" name="n_4aveValue【保健センター・保健所】&#10;一人当たり面積">
          <a:extLst>
            <a:ext uri="{FF2B5EF4-FFF2-40B4-BE49-F238E27FC236}">
              <a16:creationId xmlns:a16="http://schemas.microsoft.com/office/drawing/2014/main" id="{DCF739CE-45E8-4190-BEB5-F1672EFE8E37}"/>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41927</xdr:rowOff>
    </xdr:from>
    <xdr:ext cx="469744" cy="259045"/>
    <xdr:sp macro="" textlink="">
      <xdr:nvSpPr>
        <xdr:cNvPr id="523" name="n_1mainValue【保健センター・保健所】&#10;一人当たり面積">
          <a:extLst>
            <a:ext uri="{FF2B5EF4-FFF2-40B4-BE49-F238E27FC236}">
              <a16:creationId xmlns:a16="http://schemas.microsoft.com/office/drawing/2014/main" id="{12DD4A83-B47D-4579-948E-51060CED19F9}"/>
            </a:ext>
          </a:extLst>
        </xdr:cNvPr>
        <xdr:cNvSpPr txBox="1"/>
      </xdr:nvSpPr>
      <xdr:spPr>
        <a:xfrm>
          <a:off x="210757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41927</xdr:rowOff>
    </xdr:from>
    <xdr:ext cx="469744" cy="259045"/>
    <xdr:sp macro="" textlink="">
      <xdr:nvSpPr>
        <xdr:cNvPr id="524" name="n_2mainValue【保健センター・保健所】&#10;一人当たり面積">
          <a:extLst>
            <a:ext uri="{FF2B5EF4-FFF2-40B4-BE49-F238E27FC236}">
              <a16:creationId xmlns:a16="http://schemas.microsoft.com/office/drawing/2014/main" id="{D8BF98F0-0565-4679-BFA3-9F9BFBDA92FD}"/>
            </a:ext>
          </a:extLst>
        </xdr:cNvPr>
        <xdr:cNvSpPr txBox="1"/>
      </xdr:nvSpPr>
      <xdr:spPr>
        <a:xfrm>
          <a:off x="20199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41927</xdr:rowOff>
    </xdr:from>
    <xdr:ext cx="469744" cy="259045"/>
    <xdr:sp macro="" textlink="">
      <xdr:nvSpPr>
        <xdr:cNvPr id="525" name="n_3mainValue【保健センター・保健所】&#10;一人当たり面積">
          <a:extLst>
            <a:ext uri="{FF2B5EF4-FFF2-40B4-BE49-F238E27FC236}">
              <a16:creationId xmlns:a16="http://schemas.microsoft.com/office/drawing/2014/main" id="{7EB0A4F4-E067-46D3-98DD-36C98D120F90}"/>
            </a:ext>
          </a:extLst>
        </xdr:cNvPr>
        <xdr:cNvSpPr txBox="1"/>
      </xdr:nvSpPr>
      <xdr:spPr>
        <a:xfrm>
          <a:off x="19310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41927</xdr:rowOff>
    </xdr:from>
    <xdr:ext cx="469744" cy="259045"/>
    <xdr:sp macro="" textlink="">
      <xdr:nvSpPr>
        <xdr:cNvPr id="526" name="n_4mainValue【保健センター・保健所】&#10;一人当たり面積">
          <a:extLst>
            <a:ext uri="{FF2B5EF4-FFF2-40B4-BE49-F238E27FC236}">
              <a16:creationId xmlns:a16="http://schemas.microsoft.com/office/drawing/2014/main" id="{21A506AF-31DB-418A-8CB7-ADFD886D0AD0}"/>
            </a:ext>
          </a:extLst>
        </xdr:cNvPr>
        <xdr:cNvSpPr txBox="1"/>
      </xdr:nvSpPr>
      <xdr:spPr>
        <a:xfrm>
          <a:off x="18421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9D06E24E-66A4-4813-9AE0-F05CA328664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509A643D-99E1-4F2B-B932-3DD48168EDA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75C80E98-A720-400C-8197-A38B2B9C001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2A11EC19-F2C1-4BB7-927F-9851275C6D5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7109B977-F849-4BA3-AA5A-82F8CF410C5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FD472186-9913-4042-8C61-62C2CD35912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E3012B33-B24D-4434-AB45-2FE9B3C96D6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D09BA012-EF3C-427E-B48D-70E7A288CD6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0BA354B5-C3BE-403C-8DB7-59510B9978C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833080DE-5478-4FC3-9296-53E89181285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3F87D668-92B4-4BC6-B9DC-629DA4E0BBF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BE1CC893-7A0B-4345-BFFC-0F76FEFC90CD}"/>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7EDA5B25-1331-4318-989E-6066810ABB6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F5B8CF70-A083-415A-807D-848FB417877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DA84496E-2216-41A3-B436-5EEA1A3EA7E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DBC0695C-A208-4623-A390-CFD15AAB348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E5F13BC1-642D-4335-A856-FF4469C8E1A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4A2E3B59-6D5B-4B3A-A155-1C3BDE8A344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9304ACA8-40E5-492A-B3AD-63A689B0987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CB315594-0A8D-4A7C-8FCB-E99F97457F8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8D775B27-6CB4-4692-8762-4C60296C0E9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00488871-0F3A-442D-B98A-BB9E3FF2DF3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28003B5D-DCF5-4DB3-9229-F50F675488C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47546F96-E625-4C97-A49C-08083304421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1A4C75ED-60DF-4C52-8218-92A9A6B50BD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ADD3F15E-3EAA-4234-8441-D426726B84B0}"/>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消防施設】&#10;有形固定資産減価償却率最小値テキスト">
          <a:extLst>
            <a:ext uri="{FF2B5EF4-FFF2-40B4-BE49-F238E27FC236}">
              <a16:creationId xmlns:a16="http://schemas.microsoft.com/office/drawing/2014/main" id="{B56085C1-92CF-433D-A4D2-76522A88528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8A49966C-4452-4DFB-BF4A-1F0D43982EA8}"/>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6EBB788C-B344-4854-AC6B-E14A13DDF80D}"/>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6" name="直線コネクタ 555">
          <a:extLst>
            <a:ext uri="{FF2B5EF4-FFF2-40B4-BE49-F238E27FC236}">
              <a16:creationId xmlns:a16="http://schemas.microsoft.com/office/drawing/2014/main" id="{8795507C-A661-4CF0-9C98-E34DCF596A19}"/>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0134544C-7B82-4FFF-8D2A-481FA597C9DE}"/>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8" name="フローチャート: 判断 557">
          <a:extLst>
            <a:ext uri="{FF2B5EF4-FFF2-40B4-BE49-F238E27FC236}">
              <a16:creationId xmlns:a16="http://schemas.microsoft.com/office/drawing/2014/main" id="{24B70A80-848E-4FA1-A109-BA3E584DF6FF}"/>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59" name="フローチャート: 判断 558">
          <a:extLst>
            <a:ext uri="{FF2B5EF4-FFF2-40B4-BE49-F238E27FC236}">
              <a16:creationId xmlns:a16="http://schemas.microsoft.com/office/drawing/2014/main" id="{4CE7185A-E5BE-4C70-ADD9-EE205626B1BD}"/>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0" name="フローチャート: 判断 559">
          <a:extLst>
            <a:ext uri="{FF2B5EF4-FFF2-40B4-BE49-F238E27FC236}">
              <a16:creationId xmlns:a16="http://schemas.microsoft.com/office/drawing/2014/main" id="{6F5445A1-0685-4CB4-855A-646DD4A4EBE4}"/>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1" name="フローチャート: 判断 560">
          <a:extLst>
            <a:ext uri="{FF2B5EF4-FFF2-40B4-BE49-F238E27FC236}">
              <a16:creationId xmlns:a16="http://schemas.microsoft.com/office/drawing/2014/main" id="{7C662BD0-EBE5-4642-9D10-5F58E48F6837}"/>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2" name="フローチャート: 判断 561">
          <a:extLst>
            <a:ext uri="{FF2B5EF4-FFF2-40B4-BE49-F238E27FC236}">
              <a16:creationId xmlns:a16="http://schemas.microsoft.com/office/drawing/2014/main" id="{90CBBC09-9522-499F-8DED-A9B213DF8B94}"/>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BAF9BF25-1DAA-4591-ADB5-4DD1461A24C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12DB59C0-49B5-4288-BF5A-0F5DF7E6F5A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CD7EFEE1-E247-4074-9D5B-DE763B9D0DF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1536C8FC-647F-4E8A-ADFE-BB905C61A52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BAFD0721-828B-4B8E-B935-C1E80EC261C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6894</xdr:rowOff>
    </xdr:from>
    <xdr:to>
      <xdr:col>85</xdr:col>
      <xdr:colOff>177800</xdr:colOff>
      <xdr:row>85</xdr:row>
      <xdr:rowOff>108494</xdr:rowOff>
    </xdr:to>
    <xdr:sp macro="" textlink="">
      <xdr:nvSpPr>
        <xdr:cNvPr id="568" name="楕円 567">
          <a:extLst>
            <a:ext uri="{FF2B5EF4-FFF2-40B4-BE49-F238E27FC236}">
              <a16:creationId xmlns:a16="http://schemas.microsoft.com/office/drawing/2014/main" id="{0EA11A4C-FE0A-463F-9ECB-8F70FC042F70}"/>
            </a:ext>
          </a:extLst>
        </xdr:cNvPr>
        <xdr:cNvSpPr/>
      </xdr:nvSpPr>
      <xdr:spPr>
        <a:xfrm>
          <a:off x="16268700" y="1458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156771</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CB3A2124-C186-4C0D-A218-3EA7B2F229CB}"/>
            </a:ext>
          </a:extLst>
        </xdr:cNvPr>
        <xdr:cNvSpPr txBox="1"/>
      </xdr:nvSpPr>
      <xdr:spPr>
        <a:xfrm>
          <a:off x="16357600" y="1455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147320</xdr:rowOff>
    </xdr:from>
    <xdr:to>
      <xdr:col>81</xdr:col>
      <xdr:colOff>101600</xdr:colOff>
      <xdr:row>85</xdr:row>
      <xdr:rowOff>77470</xdr:rowOff>
    </xdr:to>
    <xdr:sp macro="" textlink="">
      <xdr:nvSpPr>
        <xdr:cNvPr id="570" name="楕円 569">
          <a:extLst>
            <a:ext uri="{FF2B5EF4-FFF2-40B4-BE49-F238E27FC236}">
              <a16:creationId xmlns:a16="http://schemas.microsoft.com/office/drawing/2014/main" id="{3717895D-06E3-4349-B628-1BB7BCB2EA00}"/>
            </a:ext>
          </a:extLst>
        </xdr:cNvPr>
        <xdr:cNvSpPr/>
      </xdr:nvSpPr>
      <xdr:spPr>
        <a:xfrm>
          <a:off x="15430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26670</xdr:rowOff>
    </xdr:from>
    <xdr:to>
      <xdr:col>85</xdr:col>
      <xdr:colOff>127000</xdr:colOff>
      <xdr:row>85</xdr:row>
      <xdr:rowOff>57694</xdr:rowOff>
    </xdr:to>
    <xdr:cxnSp macro="">
      <xdr:nvCxnSpPr>
        <xdr:cNvPr id="571" name="直線コネクタ 570">
          <a:extLst>
            <a:ext uri="{FF2B5EF4-FFF2-40B4-BE49-F238E27FC236}">
              <a16:creationId xmlns:a16="http://schemas.microsoft.com/office/drawing/2014/main" id="{D6A5C810-AC14-4C41-86BF-E3C0775B4BFA}"/>
            </a:ext>
          </a:extLst>
        </xdr:cNvPr>
        <xdr:cNvCxnSpPr/>
      </xdr:nvCxnSpPr>
      <xdr:spPr>
        <a:xfrm>
          <a:off x="15481300" y="14599920"/>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114663</xdr:rowOff>
    </xdr:from>
    <xdr:to>
      <xdr:col>76</xdr:col>
      <xdr:colOff>165100</xdr:colOff>
      <xdr:row>85</xdr:row>
      <xdr:rowOff>44813</xdr:rowOff>
    </xdr:to>
    <xdr:sp macro="" textlink="">
      <xdr:nvSpPr>
        <xdr:cNvPr id="572" name="楕円 571">
          <a:extLst>
            <a:ext uri="{FF2B5EF4-FFF2-40B4-BE49-F238E27FC236}">
              <a16:creationId xmlns:a16="http://schemas.microsoft.com/office/drawing/2014/main" id="{1E49FEA5-55DA-4E48-8841-599E50B77B61}"/>
            </a:ext>
          </a:extLst>
        </xdr:cNvPr>
        <xdr:cNvSpPr/>
      </xdr:nvSpPr>
      <xdr:spPr>
        <a:xfrm>
          <a:off x="14541500" y="1451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165463</xdr:rowOff>
    </xdr:from>
    <xdr:to>
      <xdr:col>81</xdr:col>
      <xdr:colOff>50800</xdr:colOff>
      <xdr:row>85</xdr:row>
      <xdr:rowOff>26670</xdr:rowOff>
    </xdr:to>
    <xdr:cxnSp macro="">
      <xdr:nvCxnSpPr>
        <xdr:cNvPr id="573" name="直線コネクタ 572">
          <a:extLst>
            <a:ext uri="{FF2B5EF4-FFF2-40B4-BE49-F238E27FC236}">
              <a16:creationId xmlns:a16="http://schemas.microsoft.com/office/drawing/2014/main" id="{D2FC8D0E-941A-4D7B-9AAA-3A85AC653C87}"/>
            </a:ext>
          </a:extLst>
        </xdr:cNvPr>
        <xdr:cNvCxnSpPr/>
      </xdr:nvCxnSpPr>
      <xdr:spPr>
        <a:xfrm>
          <a:off x="14592300" y="1456726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72208</xdr:rowOff>
    </xdr:from>
    <xdr:to>
      <xdr:col>72</xdr:col>
      <xdr:colOff>38100</xdr:colOff>
      <xdr:row>85</xdr:row>
      <xdr:rowOff>2358</xdr:rowOff>
    </xdr:to>
    <xdr:sp macro="" textlink="">
      <xdr:nvSpPr>
        <xdr:cNvPr id="574" name="楕円 573">
          <a:extLst>
            <a:ext uri="{FF2B5EF4-FFF2-40B4-BE49-F238E27FC236}">
              <a16:creationId xmlns:a16="http://schemas.microsoft.com/office/drawing/2014/main" id="{D782CBC3-5772-4357-9DD9-184C35B13014}"/>
            </a:ext>
          </a:extLst>
        </xdr:cNvPr>
        <xdr:cNvSpPr/>
      </xdr:nvSpPr>
      <xdr:spPr>
        <a:xfrm>
          <a:off x="13652500" y="1447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123008</xdr:rowOff>
    </xdr:from>
    <xdr:to>
      <xdr:col>76</xdr:col>
      <xdr:colOff>114300</xdr:colOff>
      <xdr:row>84</xdr:row>
      <xdr:rowOff>165463</xdr:rowOff>
    </xdr:to>
    <xdr:cxnSp macro="">
      <xdr:nvCxnSpPr>
        <xdr:cNvPr id="575" name="直線コネクタ 574">
          <a:extLst>
            <a:ext uri="{FF2B5EF4-FFF2-40B4-BE49-F238E27FC236}">
              <a16:creationId xmlns:a16="http://schemas.microsoft.com/office/drawing/2014/main" id="{8B3B1E90-1461-4145-ACA9-7CBD7958A1CD}"/>
            </a:ext>
          </a:extLst>
        </xdr:cNvPr>
        <xdr:cNvCxnSpPr/>
      </xdr:nvCxnSpPr>
      <xdr:spPr>
        <a:xfrm>
          <a:off x="13703300" y="1452480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29755</xdr:rowOff>
    </xdr:from>
    <xdr:to>
      <xdr:col>67</xdr:col>
      <xdr:colOff>101600</xdr:colOff>
      <xdr:row>84</xdr:row>
      <xdr:rowOff>131355</xdr:rowOff>
    </xdr:to>
    <xdr:sp macro="" textlink="">
      <xdr:nvSpPr>
        <xdr:cNvPr id="576" name="楕円 575">
          <a:extLst>
            <a:ext uri="{FF2B5EF4-FFF2-40B4-BE49-F238E27FC236}">
              <a16:creationId xmlns:a16="http://schemas.microsoft.com/office/drawing/2014/main" id="{356027D8-9CFB-4E1F-9666-CA977737B025}"/>
            </a:ext>
          </a:extLst>
        </xdr:cNvPr>
        <xdr:cNvSpPr/>
      </xdr:nvSpPr>
      <xdr:spPr>
        <a:xfrm>
          <a:off x="12763500" y="1443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80555</xdr:rowOff>
    </xdr:from>
    <xdr:to>
      <xdr:col>71</xdr:col>
      <xdr:colOff>177800</xdr:colOff>
      <xdr:row>84</xdr:row>
      <xdr:rowOff>123008</xdr:rowOff>
    </xdr:to>
    <xdr:cxnSp macro="">
      <xdr:nvCxnSpPr>
        <xdr:cNvPr id="577" name="直線コネクタ 576">
          <a:extLst>
            <a:ext uri="{FF2B5EF4-FFF2-40B4-BE49-F238E27FC236}">
              <a16:creationId xmlns:a16="http://schemas.microsoft.com/office/drawing/2014/main" id="{3AAB3A2C-941A-4E41-8617-E4BD57419F3C}"/>
            </a:ext>
          </a:extLst>
        </xdr:cNvPr>
        <xdr:cNvCxnSpPr/>
      </xdr:nvCxnSpPr>
      <xdr:spPr>
        <a:xfrm>
          <a:off x="12814300" y="14482355"/>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578" name="n_1aveValue【消防施設】&#10;有形固定資産減価償却率">
          <a:extLst>
            <a:ext uri="{FF2B5EF4-FFF2-40B4-BE49-F238E27FC236}">
              <a16:creationId xmlns:a16="http://schemas.microsoft.com/office/drawing/2014/main" id="{0838634F-86FC-4FE4-B95E-8FB065FD0987}"/>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579" name="n_2aveValue【消防施設】&#10;有形固定資産減価償却率">
          <a:extLst>
            <a:ext uri="{FF2B5EF4-FFF2-40B4-BE49-F238E27FC236}">
              <a16:creationId xmlns:a16="http://schemas.microsoft.com/office/drawing/2014/main" id="{118782B0-0FD2-4B1C-BBCC-2886046F32D2}"/>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580" name="n_3aveValue【消防施設】&#10;有形固定資産減価償却率">
          <a:extLst>
            <a:ext uri="{FF2B5EF4-FFF2-40B4-BE49-F238E27FC236}">
              <a16:creationId xmlns:a16="http://schemas.microsoft.com/office/drawing/2014/main" id="{F3C64413-EC30-4BDE-AE14-3D18B209EF85}"/>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81" name="n_4aveValue【消防施設】&#10;有形固定資産減価償却率">
          <a:extLst>
            <a:ext uri="{FF2B5EF4-FFF2-40B4-BE49-F238E27FC236}">
              <a16:creationId xmlns:a16="http://schemas.microsoft.com/office/drawing/2014/main" id="{F42B3593-ED09-4878-8B8C-40BC14F86243}"/>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68597</xdr:rowOff>
    </xdr:from>
    <xdr:ext cx="405111" cy="259045"/>
    <xdr:sp macro="" textlink="">
      <xdr:nvSpPr>
        <xdr:cNvPr id="582" name="n_1mainValue【消防施設】&#10;有形固定資産減価償却率">
          <a:extLst>
            <a:ext uri="{FF2B5EF4-FFF2-40B4-BE49-F238E27FC236}">
              <a16:creationId xmlns:a16="http://schemas.microsoft.com/office/drawing/2014/main" id="{DA583A42-6AE0-49E2-87A2-C173C06D3FEF}"/>
            </a:ext>
          </a:extLst>
        </xdr:cNvPr>
        <xdr:cNvSpPr txBox="1"/>
      </xdr:nvSpPr>
      <xdr:spPr>
        <a:xfrm>
          <a:off x="152660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35940</xdr:rowOff>
    </xdr:from>
    <xdr:ext cx="405111" cy="259045"/>
    <xdr:sp macro="" textlink="">
      <xdr:nvSpPr>
        <xdr:cNvPr id="583" name="n_2mainValue【消防施設】&#10;有形固定資産減価償却率">
          <a:extLst>
            <a:ext uri="{FF2B5EF4-FFF2-40B4-BE49-F238E27FC236}">
              <a16:creationId xmlns:a16="http://schemas.microsoft.com/office/drawing/2014/main" id="{E01D146D-FC9D-4563-BC07-C641016F8C78}"/>
            </a:ext>
          </a:extLst>
        </xdr:cNvPr>
        <xdr:cNvSpPr txBox="1"/>
      </xdr:nvSpPr>
      <xdr:spPr>
        <a:xfrm>
          <a:off x="14389744" y="1460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164935</xdr:rowOff>
    </xdr:from>
    <xdr:ext cx="405111" cy="259045"/>
    <xdr:sp macro="" textlink="">
      <xdr:nvSpPr>
        <xdr:cNvPr id="584" name="n_3mainValue【消防施設】&#10;有形固定資産減価償却率">
          <a:extLst>
            <a:ext uri="{FF2B5EF4-FFF2-40B4-BE49-F238E27FC236}">
              <a16:creationId xmlns:a16="http://schemas.microsoft.com/office/drawing/2014/main" id="{BA49427C-180B-46FB-8935-FD40665A3B18}"/>
            </a:ext>
          </a:extLst>
        </xdr:cNvPr>
        <xdr:cNvSpPr txBox="1"/>
      </xdr:nvSpPr>
      <xdr:spPr>
        <a:xfrm>
          <a:off x="13500744" y="1456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122482</xdr:rowOff>
    </xdr:from>
    <xdr:ext cx="405111" cy="259045"/>
    <xdr:sp macro="" textlink="">
      <xdr:nvSpPr>
        <xdr:cNvPr id="585" name="n_4mainValue【消防施設】&#10;有形固定資産減価償却率">
          <a:extLst>
            <a:ext uri="{FF2B5EF4-FFF2-40B4-BE49-F238E27FC236}">
              <a16:creationId xmlns:a16="http://schemas.microsoft.com/office/drawing/2014/main" id="{6CAE96DF-BD73-45C6-B74E-AE0C91C24549}"/>
            </a:ext>
          </a:extLst>
        </xdr:cNvPr>
        <xdr:cNvSpPr txBox="1"/>
      </xdr:nvSpPr>
      <xdr:spPr>
        <a:xfrm>
          <a:off x="12611744" y="1452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16A7CE92-EB9B-479D-AE5C-1DA61B648C8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71542FC0-3571-474A-B97F-25AB7F13D40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E3AF4CE4-12B8-4A3C-91BE-BE6E7CA2E4F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877AC2BA-F60E-474F-967B-F45FC6BA119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859AF29F-F984-4B2B-8B30-CE93E8D2CDA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BA3776A6-5225-489B-A41E-5F16F135273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B0D3BE11-9FFD-4012-9E73-10AFE0093EE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F97F486E-18C2-4C43-ACC6-0C5E5753F8D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A5791BCD-11ED-41C0-9046-ABD59AC8A07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7B2EEF50-8DB8-4D00-A7B5-0337BE6A763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6" name="直線コネクタ 595">
          <a:extLst>
            <a:ext uri="{FF2B5EF4-FFF2-40B4-BE49-F238E27FC236}">
              <a16:creationId xmlns:a16="http://schemas.microsoft.com/office/drawing/2014/main" id="{CA055EB5-A529-4214-B065-8DC7218CD6FF}"/>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7" name="テキスト ボックス 596">
          <a:extLst>
            <a:ext uri="{FF2B5EF4-FFF2-40B4-BE49-F238E27FC236}">
              <a16:creationId xmlns:a16="http://schemas.microsoft.com/office/drawing/2014/main" id="{4423AA66-DF78-412C-9735-8CD10B5BB40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8" name="直線コネクタ 597">
          <a:extLst>
            <a:ext uri="{FF2B5EF4-FFF2-40B4-BE49-F238E27FC236}">
              <a16:creationId xmlns:a16="http://schemas.microsoft.com/office/drawing/2014/main" id="{45AB2B5D-73D5-4E7F-B99B-41CBF513AAC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9" name="テキスト ボックス 598">
          <a:extLst>
            <a:ext uri="{FF2B5EF4-FFF2-40B4-BE49-F238E27FC236}">
              <a16:creationId xmlns:a16="http://schemas.microsoft.com/office/drawing/2014/main" id="{1AFAFA87-AB32-4308-BAE4-54B7FB062BF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0" name="直線コネクタ 599">
          <a:extLst>
            <a:ext uri="{FF2B5EF4-FFF2-40B4-BE49-F238E27FC236}">
              <a16:creationId xmlns:a16="http://schemas.microsoft.com/office/drawing/2014/main" id="{AC55CE9E-D6F4-4534-AFE4-B3A7FE3D0796}"/>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1" name="テキスト ボックス 600">
          <a:extLst>
            <a:ext uri="{FF2B5EF4-FFF2-40B4-BE49-F238E27FC236}">
              <a16:creationId xmlns:a16="http://schemas.microsoft.com/office/drawing/2014/main" id="{06506F4A-0592-4DBF-B54F-E52854F2655D}"/>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2" name="直線コネクタ 601">
          <a:extLst>
            <a:ext uri="{FF2B5EF4-FFF2-40B4-BE49-F238E27FC236}">
              <a16:creationId xmlns:a16="http://schemas.microsoft.com/office/drawing/2014/main" id="{60995D07-E01C-46A0-A369-0A941CDB8278}"/>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3" name="テキスト ボックス 602">
          <a:extLst>
            <a:ext uri="{FF2B5EF4-FFF2-40B4-BE49-F238E27FC236}">
              <a16:creationId xmlns:a16="http://schemas.microsoft.com/office/drawing/2014/main" id="{74540E40-4A09-41C2-9BF4-11583C9CCF46}"/>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40E69F54-295A-4515-B764-977871A2479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FDC86031-0F48-465A-BCF5-1CF0742E238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81731583-E913-46C4-91D7-41509E034DA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7" name="直線コネクタ 606">
          <a:extLst>
            <a:ext uri="{FF2B5EF4-FFF2-40B4-BE49-F238E27FC236}">
              <a16:creationId xmlns:a16="http://schemas.microsoft.com/office/drawing/2014/main" id="{9A044932-5D30-40B8-8797-52B5DD0C2B1E}"/>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8" name="【消防施設】&#10;一人当たり面積最小値テキスト">
          <a:extLst>
            <a:ext uri="{FF2B5EF4-FFF2-40B4-BE49-F238E27FC236}">
              <a16:creationId xmlns:a16="http://schemas.microsoft.com/office/drawing/2014/main" id="{D5528707-E438-48C3-B6DF-D1F3256C6839}"/>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09" name="直線コネクタ 608">
          <a:extLst>
            <a:ext uri="{FF2B5EF4-FFF2-40B4-BE49-F238E27FC236}">
              <a16:creationId xmlns:a16="http://schemas.microsoft.com/office/drawing/2014/main" id="{A19E00D6-D2F6-4983-95D5-6DCD56AC5A2C}"/>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0" name="【消防施設】&#10;一人当たり面積最大値テキスト">
          <a:extLst>
            <a:ext uri="{FF2B5EF4-FFF2-40B4-BE49-F238E27FC236}">
              <a16:creationId xmlns:a16="http://schemas.microsoft.com/office/drawing/2014/main" id="{77CDBBD6-C5D4-458D-B8F1-28A32DC44B11}"/>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1" name="直線コネクタ 610">
          <a:extLst>
            <a:ext uri="{FF2B5EF4-FFF2-40B4-BE49-F238E27FC236}">
              <a16:creationId xmlns:a16="http://schemas.microsoft.com/office/drawing/2014/main" id="{526F0CD1-C4EB-461C-81D7-7BA884FC3A9D}"/>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612" name="【消防施設】&#10;一人当たり面積平均値テキスト">
          <a:extLst>
            <a:ext uri="{FF2B5EF4-FFF2-40B4-BE49-F238E27FC236}">
              <a16:creationId xmlns:a16="http://schemas.microsoft.com/office/drawing/2014/main" id="{F03309B0-0F4F-498B-B56E-6A95204A43EB}"/>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3" name="フローチャート: 判断 612">
          <a:extLst>
            <a:ext uri="{FF2B5EF4-FFF2-40B4-BE49-F238E27FC236}">
              <a16:creationId xmlns:a16="http://schemas.microsoft.com/office/drawing/2014/main" id="{0C4AF819-917D-4BAE-9AD9-1F1A43520617}"/>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4" name="フローチャート: 判断 613">
          <a:extLst>
            <a:ext uri="{FF2B5EF4-FFF2-40B4-BE49-F238E27FC236}">
              <a16:creationId xmlns:a16="http://schemas.microsoft.com/office/drawing/2014/main" id="{5C0A6FCD-AAEF-420C-A223-08420A62B261}"/>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5" name="フローチャート: 判断 614">
          <a:extLst>
            <a:ext uri="{FF2B5EF4-FFF2-40B4-BE49-F238E27FC236}">
              <a16:creationId xmlns:a16="http://schemas.microsoft.com/office/drawing/2014/main" id="{6A6FDEC9-0535-4028-83F3-7999B681162F}"/>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6" name="フローチャート: 判断 615">
          <a:extLst>
            <a:ext uri="{FF2B5EF4-FFF2-40B4-BE49-F238E27FC236}">
              <a16:creationId xmlns:a16="http://schemas.microsoft.com/office/drawing/2014/main" id="{50821837-4FA1-4D06-B64F-A5DB24A2EEEB}"/>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7" name="フローチャート: 判断 616">
          <a:extLst>
            <a:ext uri="{FF2B5EF4-FFF2-40B4-BE49-F238E27FC236}">
              <a16:creationId xmlns:a16="http://schemas.microsoft.com/office/drawing/2014/main" id="{F9A03D2B-AB32-4DEA-B7BA-8310A8C276ED}"/>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7490A535-E651-470B-9CC4-B3CEA604BAB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A4CAC2E-DC05-46B5-8974-EDE664533B6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825B18A-1B6C-47AD-8038-68868721A6C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EAE79D10-5AC3-4CC4-9663-1A6ED1D7EBC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37817F8A-82B3-4AA9-894D-47296743B0F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163322</xdr:rowOff>
    </xdr:from>
    <xdr:to>
      <xdr:col>116</xdr:col>
      <xdr:colOff>114300</xdr:colOff>
      <xdr:row>84</xdr:row>
      <xdr:rowOff>93472</xdr:rowOff>
    </xdr:to>
    <xdr:sp macro="" textlink="">
      <xdr:nvSpPr>
        <xdr:cNvPr id="623" name="楕円 622">
          <a:extLst>
            <a:ext uri="{FF2B5EF4-FFF2-40B4-BE49-F238E27FC236}">
              <a16:creationId xmlns:a16="http://schemas.microsoft.com/office/drawing/2014/main" id="{EB4C5056-FE62-4EEC-810A-C7146A4FA8CC}"/>
            </a:ext>
          </a:extLst>
        </xdr:cNvPr>
        <xdr:cNvSpPr/>
      </xdr:nvSpPr>
      <xdr:spPr>
        <a:xfrm>
          <a:off x="22110700" y="1439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14749</xdr:rowOff>
    </xdr:from>
    <xdr:ext cx="469744" cy="259045"/>
    <xdr:sp macro="" textlink="">
      <xdr:nvSpPr>
        <xdr:cNvPr id="624" name="【消防施設】&#10;一人当たり面積該当値テキスト">
          <a:extLst>
            <a:ext uri="{FF2B5EF4-FFF2-40B4-BE49-F238E27FC236}">
              <a16:creationId xmlns:a16="http://schemas.microsoft.com/office/drawing/2014/main" id="{5A6C1457-2060-498E-B111-28E7A2FA45E5}"/>
            </a:ext>
          </a:extLst>
        </xdr:cNvPr>
        <xdr:cNvSpPr txBox="1"/>
      </xdr:nvSpPr>
      <xdr:spPr>
        <a:xfrm>
          <a:off x="22199600" y="1424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167894</xdr:rowOff>
    </xdr:from>
    <xdr:to>
      <xdr:col>112</xdr:col>
      <xdr:colOff>38100</xdr:colOff>
      <xdr:row>84</xdr:row>
      <xdr:rowOff>98044</xdr:rowOff>
    </xdr:to>
    <xdr:sp macro="" textlink="">
      <xdr:nvSpPr>
        <xdr:cNvPr id="625" name="楕円 624">
          <a:extLst>
            <a:ext uri="{FF2B5EF4-FFF2-40B4-BE49-F238E27FC236}">
              <a16:creationId xmlns:a16="http://schemas.microsoft.com/office/drawing/2014/main" id="{5CFE9818-8D10-4223-A199-8DA891DBE9C2}"/>
            </a:ext>
          </a:extLst>
        </xdr:cNvPr>
        <xdr:cNvSpPr/>
      </xdr:nvSpPr>
      <xdr:spPr>
        <a:xfrm>
          <a:off x="21272500" y="1439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42672</xdr:rowOff>
    </xdr:from>
    <xdr:to>
      <xdr:col>116</xdr:col>
      <xdr:colOff>63500</xdr:colOff>
      <xdr:row>84</xdr:row>
      <xdr:rowOff>47244</xdr:rowOff>
    </xdr:to>
    <xdr:cxnSp macro="">
      <xdr:nvCxnSpPr>
        <xdr:cNvPr id="626" name="直線コネクタ 625">
          <a:extLst>
            <a:ext uri="{FF2B5EF4-FFF2-40B4-BE49-F238E27FC236}">
              <a16:creationId xmlns:a16="http://schemas.microsoft.com/office/drawing/2014/main" id="{EBA925D4-C048-4030-B90C-91A71063C020}"/>
            </a:ext>
          </a:extLst>
        </xdr:cNvPr>
        <xdr:cNvCxnSpPr/>
      </xdr:nvCxnSpPr>
      <xdr:spPr>
        <a:xfrm flipV="1">
          <a:off x="21323300" y="1444447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167894</xdr:rowOff>
    </xdr:from>
    <xdr:to>
      <xdr:col>107</xdr:col>
      <xdr:colOff>101600</xdr:colOff>
      <xdr:row>84</xdr:row>
      <xdr:rowOff>98044</xdr:rowOff>
    </xdr:to>
    <xdr:sp macro="" textlink="">
      <xdr:nvSpPr>
        <xdr:cNvPr id="627" name="楕円 626">
          <a:extLst>
            <a:ext uri="{FF2B5EF4-FFF2-40B4-BE49-F238E27FC236}">
              <a16:creationId xmlns:a16="http://schemas.microsoft.com/office/drawing/2014/main" id="{32D625CA-2488-4FFB-B0BE-20616DD21C80}"/>
            </a:ext>
          </a:extLst>
        </xdr:cNvPr>
        <xdr:cNvSpPr/>
      </xdr:nvSpPr>
      <xdr:spPr>
        <a:xfrm>
          <a:off x="20383500" y="1439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47244</xdr:rowOff>
    </xdr:from>
    <xdr:to>
      <xdr:col>111</xdr:col>
      <xdr:colOff>177800</xdr:colOff>
      <xdr:row>84</xdr:row>
      <xdr:rowOff>47244</xdr:rowOff>
    </xdr:to>
    <xdr:cxnSp macro="">
      <xdr:nvCxnSpPr>
        <xdr:cNvPr id="628" name="直線コネクタ 627">
          <a:extLst>
            <a:ext uri="{FF2B5EF4-FFF2-40B4-BE49-F238E27FC236}">
              <a16:creationId xmlns:a16="http://schemas.microsoft.com/office/drawing/2014/main" id="{08D9C46C-8288-4866-A4D8-32C6E53CC927}"/>
            </a:ext>
          </a:extLst>
        </xdr:cNvPr>
        <xdr:cNvCxnSpPr/>
      </xdr:nvCxnSpPr>
      <xdr:spPr>
        <a:xfrm>
          <a:off x="20434300" y="144490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167894</xdr:rowOff>
    </xdr:from>
    <xdr:to>
      <xdr:col>102</xdr:col>
      <xdr:colOff>165100</xdr:colOff>
      <xdr:row>84</xdr:row>
      <xdr:rowOff>98044</xdr:rowOff>
    </xdr:to>
    <xdr:sp macro="" textlink="">
      <xdr:nvSpPr>
        <xdr:cNvPr id="629" name="楕円 628">
          <a:extLst>
            <a:ext uri="{FF2B5EF4-FFF2-40B4-BE49-F238E27FC236}">
              <a16:creationId xmlns:a16="http://schemas.microsoft.com/office/drawing/2014/main" id="{88F4C56C-9C62-424F-B213-C214A333DCCB}"/>
            </a:ext>
          </a:extLst>
        </xdr:cNvPr>
        <xdr:cNvSpPr/>
      </xdr:nvSpPr>
      <xdr:spPr>
        <a:xfrm>
          <a:off x="19494500" y="1439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47244</xdr:rowOff>
    </xdr:from>
    <xdr:to>
      <xdr:col>107</xdr:col>
      <xdr:colOff>50800</xdr:colOff>
      <xdr:row>84</xdr:row>
      <xdr:rowOff>47244</xdr:rowOff>
    </xdr:to>
    <xdr:cxnSp macro="">
      <xdr:nvCxnSpPr>
        <xdr:cNvPr id="630" name="直線コネクタ 629">
          <a:extLst>
            <a:ext uri="{FF2B5EF4-FFF2-40B4-BE49-F238E27FC236}">
              <a16:creationId xmlns:a16="http://schemas.microsoft.com/office/drawing/2014/main" id="{2BD35559-CEC3-4B34-8894-AC35674EE7F1}"/>
            </a:ext>
          </a:extLst>
        </xdr:cNvPr>
        <xdr:cNvCxnSpPr/>
      </xdr:nvCxnSpPr>
      <xdr:spPr>
        <a:xfrm>
          <a:off x="19545300" y="144490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1015</xdr:rowOff>
    </xdr:from>
    <xdr:to>
      <xdr:col>98</xdr:col>
      <xdr:colOff>38100</xdr:colOff>
      <xdr:row>84</xdr:row>
      <xdr:rowOff>102615</xdr:rowOff>
    </xdr:to>
    <xdr:sp macro="" textlink="">
      <xdr:nvSpPr>
        <xdr:cNvPr id="631" name="楕円 630">
          <a:extLst>
            <a:ext uri="{FF2B5EF4-FFF2-40B4-BE49-F238E27FC236}">
              <a16:creationId xmlns:a16="http://schemas.microsoft.com/office/drawing/2014/main" id="{E04915A8-0473-4A56-8CA4-E04AF7D9B5FE}"/>
            </a:ext>
          </a:extLst>
        </xdr:cNvPr>
        <xdr:cNvSpPr/>
      </xdr:nvSpPr>
      <xdr:spPr>
        <a:xfrm>
          <a:off x="186055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47244</xdr:rowOff>
    </xdr:from>
    <xdr:to>
      <xdr:col>102</xdr:col>
      <xdr:colOff>114300</xdr:colOff>
      <xdr:row>84</xdr:row>
      <xdr:rowOff>51815</xdr:rowOff>
    </xdr:to>
    <xdr:cxnSp macro="">
      <xdr:nvCxnSpPr>
        <xdr:cNvPr id="632" name="直線コネクタ 631">
          <a:extLst>
            <a:ext uri="{FF2B5EF4-FFF2-40B4-BE49-F238E27FC236}">
              <a16:creationId xmlns:a16="http://schemas.microsoft.com/office/drawing/2014/main" id="{FF8FDC8D-BAD4-4F17-A744-694A84CE40FC}"/>
            </a:ext>
          </a:extLst>
        </xdr:cNvPr>
        <xdr:cNvCxnSpPr/>
      </xdr:nvCxnSpPr>
      <xdr:spPr>
        <a:xfrm flipV="1">
          <a:off x="18656300" y="144490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633" name="n_1aveValue【消防施設】&#10;一人当たり面積">
          <a:extLst>
            <a:ext uri="{FF2B5EF4-FFF2-40B4-BE49-F238E27FC236}">
              <a16:creationId xmlns:a16="http://schemas.microsoft.com/office/drawing/2014/main" id="{496DDDCB-5384-4781-A54C-A83F3CDD4C8C}"/>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634" name="n_2aveValue【消防施設】&#10;一人当たり面積">
          <a:extLst>
            <a:ext uri="{FF2B5EF4-FFF2-40B4-BE49-F238E27FC236}">
              <a16:creationId xmlns:a16="http://schemas.microsoft.com/office/drawing/2014/main" id="{68955984-E543-413A-906C-0D41B1E65FF6}"/>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635" name="n_3aveValue【消防施設】&#10;一人当たり面積">
          <a:extLst>
            <a:ext uri="{FF2B5EF4-FFF2-40B4-BE49-F238E27FC236}">
              <a16:creationId xmlns:a16="http://schemas.microsoft.com/office/drawing/2014/main" id="{E79519EB-7921-4299-8E1F-72CF5B7EDD04}"/>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636" name="n_4aveValue【消防施設】&#10;一人当たり面積">
          <a:extLst>
            <a:ext uri="{FF2B5EF4-FFF2-40B4-BE49-F238E27FC236}">
              <a16:creationId xmlns:a16="http://schemas.microsoft.com/office/drawing/2014/main" id="{DB9911AD-3EC3-4063-B31E-F17D87030859}"/>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114571</xdr:rowOff>
    </xdr:from>
    <xdr:ext cx="469744" cy="259045"/>
    <xdr:sp macro="" textlink="">
      <xdr:nvSpPr>
        <xdr:cNvPr id="637" name="n_1mainValue【消防施設】&#10;一人当たり面積">
          <a:extLst>
            <a:ext uri="{FF2B5EF4-FFF2-40B4-BE49-F238E27FC236}">
              <a16:creationId xmlns:a16="http://schemas.microsoft.com/office/drawing/2014/main" id="{926B3DC4-DF3A-4E0C-A7A3-0CF821EFE938}"/>
            </a:ext>
          </a:extLst>
        </xdr:cNvPr>
        <xdr:cNvSpPr txBox="1"/>
      </xdr:nvSpPr>
      <xdr:spPr>
        <a:xfrm>
          <a:off x="21075727" y="1417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114571</xdr:rowOff>
    </xdr:from>
    <xdr:ext cx="469744" cy="259045"/>
    <xdr:sp macro="" textlink="">
      <xdr:nvSpPr>
        <xdr:cNvPr id="638" name="n_2mainValue【消防施設】&#10;一人当たり面積">
          <a:extLst>
            <a:ext uri="{FF2B5EF4-FFF2-40B4-BE49-F238E27FC236}">
              <a16:creationId xmlns:a16="http://schemas.microsoft.com/office/drawing/2014/main" id="{81CBB7BA-0D94-43E4-8A64-B6DF569D8882}"/>
            </a:ext>
          </a:extLst>
        </xdr:cNvPr>
        <xdr:cNvSpPr txBox="1"/>
      </xdr:nvSpPr>
      <xdr:spPr>
        <a:xfrm>
          <a:off x="20199427" y="1417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114571</xdr:rowOff>
    </xdr:from>
    <xdr:ext cx="469744" cy="259045"/>
    <xdr:sp macro="" textlink="">
      <xdr:nvSpPr>
        <xdr:cNvPr id="639" name="n_3mainValue【消防施設】&#10;一人当たり面積">
          <a:extLst>
            <a:ext uri="{FF2B5EF4-FFF2-40B4-BE49-F238E27FC236}">
              <a16:creationId xmlns:a16="http://schemas.microsoft.com/office/drawing/2014/main" id="{188BFCE0-9750-45C9-8E81-9627EEB2FADE}"/>
            </a:ext>
          </a:extLst>
        </xdr:cNvPr>
        <xdr:cNvSpPr txBox="1"/>
      </xdr:nvSpPr>
      <xdr:spPr>
        <a:xfrm>
          <a:off x="19310427" y="1417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119142</xdr:rowOff>
    </xdr:from>
    <xdr:ext cx="469744" cy="259045"/>
    <xdr:sp macro="" textlink="">
      <xdr:nvSpPr>
        <xdr:cNvPr id="640" name="n_4mainValue【消防施設】&#10;一人当たり面積">
          <a:extLst>
            <a:ext uri="{FF2B5EF4-FFF2-40B4-BE49-F238E27FC236}">
              <a16:creationId xmlns:a16="http://schemas.microsoft.com/office/drawing/2014/main" id="{9F45E49A-891A-4C98-A832-3F34D38C93BF}"/>
            </a:ext>
          </a:extLst>
        </xdr:cNvPr>
        <xdr:cNvSpPr txBox="1"/>
      </xdr:nvSpPr>
      <xdr:spPr>
        <a:xfrm>
          <a:off x="18421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7C18693B-B6E6-468A-B4AD-2CD6DBA6D86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4D223D32-9C1C-4EA7-B523-4CB7B855339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AA8D8105-E6DD-4053-B716-564BB771344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5B5621ED-A8B7-474B-AC19-91C06FAD3C7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80A12536-EA14-431F-BC19-3AAC48253FD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3EE2F3C2-77F1-443B-BDA5-FC5D18B4AD8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FC6BBD2-D589-4BFE-B5BF-5FDD57D843A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EC92F926-6573-4FF0-AB50-D909F66A1D2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1CD56BBD-EC7D-4A0B-A73E-97AB31E4FE5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57227985-204F-413E-A9FC-27F4058C2F8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0E0ACFE2-12D7-4BA1-AF92-E81FC1B9DAA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7F0D82E7-C574-45D9-8A6C-E10D637755D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BB6628FF-D473-45C5-A57C-AF836643308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C778EC8A-AD24-4A03-9DED-2C21BF41A9B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B94A3676-00CF-486E-B494-AACA70FFC25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7B92F254-8359-440E-BEB7-44F1AA7C356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930507D8-E33A-445C-9D17-17FB7F60819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C1C4C5E0-6D5F-40CD-8E1D-D36819FA751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B2281A32-90B0-426E-A3F4-5AFBCEDBB2B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EE0D3532-8904-4353-84FA-B8620461042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A639F838-20C2-476D-B1C0-C4784067074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493FCCBC-F785-46A9-8076-C16E89831CB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BBCC7571-0A78-4362-B2FF-36313D9DE98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A4EB1009-6B2E-4956-A8F7-1DCCC5AEF19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B84EE905-AA19-4310-93AA-45580DDD2E6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60DEC4E3-4D29-47D8-8DCF-44FE43E7ADBD}"/>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庁舎】&#10;有形固定資産減価償却率最小値テキスト">
          <a:extLst>
            <a:ext uri="{FF2B5EF4-FFF2-40B4-BE49-F238E27FC236}">
              <a16:creationId xmlns:a16="http://schemas.microsoft.com/office/drawing/2014/main" id="{8674615F-9C7A-4E68-8E94-F7082A88479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9BDC07C5-6373-459A-83ED-1A868F37C53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69" name="【庁舎】&#10;有形固定資産減価償却率最大値テキスト">
          <a:extLst>
            <a:ext uri="{FF2B5EF4-FFF2-40B4-BE49-F238E27FC236}">
              <a16:creationId xmlns:a16="http://schemas.microsoft.com/office/drawing/2014/main" id="{DA7C39CB-F966-43A4-BE55-E1889777CC5B}"/>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0" name="直線コネクタ 669">
          <a:extLst>
            <a:ext uri="{FF2B5EF4-FFF2-40B4-BE49-F238E27FC236}">
              <a16:creationId xmlns:a16="http://schemas.microsoft.com/office/drawing/2014/main" id="{C3EE77DA-9CBD-4468-9066-15005EAF5276}"/>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1" name="【庁舎】&#10;有形固定資産減価償却率平均値テキスト">
          <a:extLst>
            <a:ext uri="{FF2B5EF4-FFF2-40B4-BE49-F238E27FC236}">
              <a16:creationId xmlns:a16="http://schemas.microsoft.com/office/drawing/2014/main" id="{E9D6C691-F582-4039-882E-084C458DA8A4}"/>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2" name="フローチャート: 判断 671">
          <a:extLst>
            <a:ext uri="{FF2B5EF4-FFF2-40B4-BE49-F238E27FC236}">
              <a16:creationId xmlns:a16="http://schemas.microsoft.com/office/drawing/2014/main" id="{CD5A4458-4C5D-4DFD-8A00-1C2CA3EC389D}"/>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3" name="フローチャート: 判断 672">
          <a:extLst>
            <a:ext uri="{FF2B5EF4-FFF2-40B4-BE49-F238E27FC236}">
              <a16:creationId xmlns:a16="http://schemas.microsoft.com/office/drawing/2014/main" id="{515BFDAC-0950-4BD2-BEE1-2DE758687BBC}"/>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4" name="フローチャート: 判断 673">
          <a:extLst>
            <a:ext uri="{FF2B5EF4-FFF2-40B4-BE49-F238E27FC236}">
              <a16:creationId xmlns:a16="http://schemas.microsoft.com/office/drawing/2014/main" id="{5F853AC7-0839-4B24-BAB7-310E8BD7B5F2}"/>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5" name="フローチャート: 判断 674">
          <a:extLst>
            <a:ext uri="{FF2B5EF4-FFF2-40B4-BE49-F238E27FC236}">
              <a16:creationId xmlns:a16="http://schemas.microsoft.com/office/drawing/2014/main" id="{997BCB66-75A9-4780-B813-0C5641DD60D2}"/>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6" name="フローチャート: 判断 675">
          <a:extLst>
            <a:ext uri="{FF2B5EF4-FFF2-40B4-BE49-F238E27FC236}">
              <a16:creationId xmlns:a16="http://schemas.microsoft.com/office/drawing/2014/main" id="{D01E58F9-4AC5-4BA6-8493-B91F3B6BA15F}"/>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302BACE3-FF28-4EF2-8ADC-705D3B05E3A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93C47259-DC66-4CEC-AB11-D20C7679F3D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C990F82C-84D5-42E9-9918-089A5E8394B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A1CA99C4-432A-4606-8F88-D258BCD26CB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2A9127C0-CA67-4F4F-8B6C-70E65378583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72752</xdr:rowOff>
    </xdr:from>
    <xdr:to>
      <xdr:col>85</xdr:col>
      <xdr:colOff>177800</xdr:colOff>
      <xdr:row>108</xdr:row>
      <xdr:rowOff>2902</xdr:rowOff>
    </xdr:to>
    <xdr:sp macro="" textlink="">
      <xdr:nvSpPr>
        <xdr:cNvPr id="682" name="楕円 681">
          <a:extLst>
            <a:ext uri="{FF2B5EF4-FFF2-40B4-BE49-F238E27FC236}">
              <a16:creationId xmlns:a16="http://schemas.microsoft.com/office/drawing/2014/main" id="{B25E2DFF-DE7E-4CEB-BBD9-14FE61EBD20D}"/>
            </a:ext>
          </a:extLst>
        </xdr:cNvPr>
        <xdr:cNvSpPr/>
      </xdr:nvSpPr>
      <xdr:spPr>
        <a:xfrm>
          <a:off x="162687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51179</xdr:rowOff>
    </xdr:from>
    <xdr:ext cx="405111" cy="259045"/>
    <xdr:sp macro="" textlink="">
      <xdr:nvSpPr>
        <xdr:cNvPr id="683" name="【庁舎】&#10;有形固定資産減価償却率該当値テキスト">
          <a:extLst>
            <a:ext uri="{FF2B5EF4-FFF2-40B4-BE49-F238E27FC236}">
              <a16:creationId xmlns:a16="http://schemas.microsoft.com/office/drawing/2014/main" id="{CFF7357C-AADD-41D1-B23E-6689F2816C55}"/>
            </a:ext>
          </a:extLst>
        </xdr:cNvPr>
        <xdr:cNvSpPr txBox="1"/>
      </xdr:nvSpPr>
      <xdr:spPr>
        <a:xfrm>
          <a:off x="16357600" y="1839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23768</xdr:rowOff>
    </xdr:from>
    <xdr:to>
      <xdr:col>81</xdr:col>
      <xdr:colOff>101600</xdr:colOff>
      <xdr:row>107</xdr:row>
      <xdr:rowOff>125368</xdr:rowOff>
    </xdr:to>
    <xdr:sp macro="" textlink="">
      <xdr:nvSpPr>
        <xdr:cNvPr id="684" name="楕円 683">
          <a:extLst>
            <a:ext uri="{FF2B5EF4-FFF2-40B4-BE49-F238E27FC236}">
              <a16:creationId xmlns:a16="http://schemas.microsoft.com/office/drawing/2014/main" id="{14FDAC30-8EC8-4A6C-B1A3-2EBEEBCFC3C7}"/>
            </a:ext>
          </a:extLst>
        </xdr:cNvPr>
        <xdr:cNvSpPr/>
      </xdr:nvSpPr>
      <xdr:spPr>
        <a:xfrm>
          <a:off x="15430500" y="1836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74568</xdr:rowOff>
    </xdr:from>
    <xdr:to>
      <xdr:col>85</xdr:col>
      <xdr:colOff>127000</xdr:colOff>
      <xdr:row>107</xdr:row>
      <xdr:rowOff>123552</xdr:rowOff>
    </xdr:to>
    <xdr:cxnSp macro="">
      <xdr:nvCxnSpPr>
        <xdr:cNvPr id="685" name="直線コネクタ 684">
          <a:extLst>
            <a:ext uri="{FF2B5EF4-FFF2-40B4-BE49-F238E27FC236}">
              <a16:creationId xmlns:a16="http://schemas.microsoft.com/office/drawing/2014/main" id="{2C839BAE-294D-4C1E-8B98-346928F3F50E}"/>
            </a:ext>
          </a:extLst>
        </xdr:cNvPr>
        <xdr:cNvCxnSpPr/>
      </xdr:nvCxnSpPr>
      <xdr:spPr>
        <a:xfrm>
          <a:off x="15481300" y="18419718"/>
          <a:ext cx="8382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142966</xdr:rowOff>
    </xdr:from>
    <xdr:to>
      <xdr:col>76</xdr:col>
      <xdr:colOff>165100</xdr:colOff>
      <xdr:row>107</xdr:row>
      <xdr:rowOff>73116</xdr:rowOff>
    </xdr:to>
    <xdr:sp macro="" textlink="">
      <xdr:nvSpPr>
        <xdr:cNvPr id="686" name="楕円 685">
          <a:extLst>
            <a:ext uri="{FF2B5EF4-FFF2-40B4-BE49-F238E27FC236}">
              <a16:creationId xmlns:a16="http://schemas.microsoft.com/office/drawing/2014/main" id="{85C19798-41A8-49CE-AB06-6C78BA92CC6C}"/>
            </a:ext>
          </a:extLst>
        </xdr:cNvPr>
        <xdr:cNvSpPr/>
      </xdr:nvSpPr>
      <xdr:spPr>
        <a:xfrm>
          <a:off x="14541500" y="1831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22316</xdr:rowOff>
    </xdr:from>
    <xdr:to>
      <xdr:col>81</xdr:col>
      <xdr:colOff>50800</xdr:colOff>
      <xdr:row>107</xdr:row>
      <xdr:rowOff>74568</xdr:rowOff>
    </xdr:to>
    <xdr:cxnSp macro="">
      <xdr:nvCxnSpPr>
        <xdr:cNvPr id="687" name="直線コネクタ 686">
          <a:extLst>
            <a:ext uri="{FF2B5EF4-FFF2-40B4-BE49-F238E27FC236}">
              <a16:creationId xmlns:a16="http://schemas.microsoft.com/office/drawing/2014/main" id="{2FB12B8A-C97E-4FDC-ADA7-795CF1648E10}"/>
            </a:ext>
          </a:extLst>
        </xdr:cNvPr>
        <xdr:cNvCxnSpPr/>
      </xdr:nvCxnSpPr>
      <xdr:spPr>
        <a:xfrm>
          <a:off x="14592300" y="18367466"/>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92348</xdr:rowOff>
    </xdr:from>
    <xdr:to>
      <xdr:col>72</xdr:col>
      <xdr:colOff>38100</xdr:colOff>
      <xdr:row>107</xdr:row>
      <xdr:rowOff>22498</xdr:rowOff>
    </xdr:to>
    <xdr:sp macro="" textlink="">
      <xdr:nvSpPr>
        <xdr:cNvPr id="688" name="楕円 687">
          <a:extLst>
            <a:ext uri="{FF2B5EF4-FFF2-40B4-BE49-F238E27FC236}">
              <a16:creationId xmlns:a16="http://schemas.microsoft.com/office/drawing/2014/main" id="{B72EC8CE-16FE-4E54-B63E-66C0729407A4}"/>
            </a:ext>
          </a:extLst>
        </xdr:cNvPr>
        <xdr:cNvSpPr/>
      </xdr:nvSpPr>
      <xdr:spPr>
        <a:xfrm>
          <a:off x="13652500" y="1826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143148</xdr:rowOff>
    </xdr:from>
    <xdr:to>
      <xdr:col>76</xdr:col>
      <xdr:colOff>114300</xdr:colOff>
      <xdr:row>107</xdr:row>
      <xdr:rowOff>22316</xdr:rowOff>
    </xdr:to>
    <xdr:cxnSp macro="">
      <xdr:nvCxnSpPr>
        <xdr:cNvPr id="689" name="直線コネクタ 688">
          <a:extLst>
            <a:ext uri="{FF2B5EF4-FFF2-40B4-BE49-F238E27FC236}">
              <a16:creationId xmlns:a16="http://schemas.microsoft.com/office/drawing/2014/main" id="{893E226D-519C-4227-A987-60041DCD8779}"/>
            </a:ext>
          </a:extLst>
        </xdr:cNvPr>
        <xdr:cNvCxnSpPr/>
      </xdr:nvCxnSpPr>
      <xdr:spPr>
        <a:xfrm>
          <a:off x="13703300" y="18316848"/>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61323</xdr:rowOff>
    </xdr:from>
    <xdr:to>
      <xdr:col>67</xdr:col>
      <xdr:colOff>101600</xdr:colOff>
      <xdr:row>106</xdr:row>
      <xdr:rowOff>162923</xdr:rowOff>
    </xdr:to>
    <xdr:sp macro="" textlink="">
      <xdr:nvSpPr>
        <xdr:cNvPr id="690" name="楕円 689">
          <a:extLst>
            <a:ext uri="{FF2B5EF4-FFF2-40B4-BE49-F238E27FC236}">
              <a16:creationId xmlns:a16="http://schemas.microsoft.com/office/drawing/2014/main" id="{7C69E554-8193-49CE-B2C1-C90BA866A790}"/>
            </a:ext>
          </a:extLst>
        </xdr:cNvPr>
        <xdr:cNvSpPr/>
      </xdr:nvSpPr>
      <xdr:spPr>
        <a:xfrm>
          <a:off x="12763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112123</xdr:rowOff>
    </xdr:from>
    <xdr:to>
      <xdr:col>71</xdr:col>
      <xdr:colOff>177800</xdr:colOff>
      <xdr:row>106</xdr:row>
      <xdr:rowOff>143148</xdr:rowOff>
    </xdr:to>
    <xdr:cxnSp macro="">
      <xdr:nvCxnSpPr>
        <xdr:cNvPr id="691" name="直線コネクタ 690">
          <a:extLst>
            <a:ext uri="{FF2B5EF4-FFF2-40B4-BE49-F238E27FC236}">
              <a16:creationId xmlns:a16="http://schemas.microsoft.com/office/drawing/2014/main" id="{C0AB7FBA-7D49-40E3-B365-8DC543534BA9}"/>
            </a:ext>
          </a:extLst>
        </xdr:cNvPr>
        <xdr:cNvCxnSpPr/>
      </xdr:nvCxnSpPr>
      <xdr:spPr>
        <a:xfrm>
          <a:off x="12814300" y="1828582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2" name="n_1aveValue【庁舎】&#10;有形固定資産減価償却率">
          <a:extLst>
            <a:ext uri="{FF2B5EF4-FFF2-40B4-BE49-F238E27FC236}">
              <a16:creationId xmlns:a16="http://schemas.microsoft.com/office/drawing/2014/main" id="{E28C8096-EC7C-49AC-8115-A8318D5AAEAA}"/>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693" name="n_2aveValue【庁舎】&#10;有形固定資産減価償却率">
          <a:extLst>
            <a:ext uri="{FF2B5EF4-FFF2-40B4-BE49-F238E27FC236}">
              <a16:creationId xmlns:a16="http://schemas.microsoft.com/office/drawing/2014/main" id="{2B201A98-EA0D-4F08-80ED-0611762517A1}"/>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694" name="n_3aveValue【庁舎】&#10;有形固定資産減価償却率">
          <a:extLst>
            <a:ext uri="{FF2B5EF4-FFF2-40B4-BE49-F238E27FC236}">
              <a16:creationId xmlns:a16="http://schemas.microsoft.com/office/drawing/2014/main" id="{F3F5DCBB-2E6B-4929-B6D8-CEAB43306DB6}"/>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695" name="n_4aveValue【庁舎】&#10;有形固定資産減価償却率">
          <a:extLst>
            <a:ext uri="{FF2B5EF4-FFF2-40B4-BE49-F238E27FC236}">
              <a16:creationId xmlns:a16="http://schemas.microsoft.com/office/drawing/2014/main" id="{B548BAE5-C443-4F0C-9EFE-B77A704B093A}"/>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116495</xdr:rowOff>
    </xdr:from>
    <xdr:ext cx="405111" cy="259045"/>
    <xdr:sp macro="" textlink="">
      <xdr:nvSpPr>
        <xdr:cNvPr id="696" name="n_1mainValue【庁舎】&#10;有形固定資産減価償却率">
          <a:extLst>
            <a:ext uri="{FF2B5EF4-FFF2-40B4-BE49-F238E27FC236}">
              <a16:creationId xmlns:a16="http://schemas.microsoft.com/office/drawing/2014/main" id="{8B776885-4083-4D24-BBD3-6C4BBBBE8F82}"/>
            </a:ext>
          </a:extLst>
        </xdr:cNvPr>
        <xdr:cNvSpPr txBox="1"/>
      </xdr:nvSpPr>
      <xdr:spPr>
        <a:xfrm>
          <a:off x="15266044" y="1846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64243</xdr:rowOff>
    </xdr:from>
    <xdr:ext cx="405111" cy="259045"/>
    <xdr:sp macro="" textlink="">
      <xdr:nvSpPr>
        <xdr:cNvPr id="697" name="n_2mainValue【庁舎】&#10;有形固定資産減価償却率">
          <a:extLst>
            <a:ext uri="{FF2B5EF4-FFF2-40B4-BE49-F238E27FC236}">
              <a16:creationId xmlns:a16="http://schemas.microsoft.com/office/drawing/2014/main" id="{1B7F8D8C-ACFA-4075-B07F-09423243BBAE}"/>
            </a:ext>
          </a:extLst>
        </xdr:cNvPr>
        <xdr:cNvSpPr txBox="1"/>
      </xdr:nvSpPr>
      <xdr:spPr>
        <a:xfrm>
          <a:off x="14389744" y="1840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13625</xdr:rowOff>
    </xdr:from>
    <xdr:ext cx="405111" cy="259045"/>
    <xdr:sp macro="" textlink="">
      <xdr:nvSpPr>
        <xdr:cNvPr id="698" name="n_3mainValue【庁舎】&#10;有形固定資産減価償却率">
          <a:extLst>
            <a:ext uri="{FF2B5EF4-FFF2-40B4-BE49-F238E27FC236}">
              <a16:creationId xmlns:a16="http://schemas.microsoft.com/office/drawing/2014/main" id="{FA59C5C6-0CE0-4CB8-90EC-3CED3262C77B}"/>
            </a:ext>
          </a:extLst>
        </xdr:cNvPr>
        <xdr:cNvSpPr txBox="1"/>
      </xdr:nvSpPr>
      <xdr:spPr>
        <a:xfrm>
          <a:off x="13500744" y="18358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154050</xdr:rowOff>
    </xdr:from>
    <xdr:ext cx="405111" cy="259045"/>
    <xdr:sp macro="" textlink="">
      <xdr:nvSpPr>
        <xdr:cNvPr id="699" name="n_4mainValue【庁舎】&#10;有形固定資産減価償却率">
          <a:extLst>
            <a:ext uri="{FF2B5EF4-FFF2-40B4-BE49-F238E27FC236}">
              <a16:creationId xmlns:a16="http://schemas.microsoft.com/office/drawing/2014/main" id="{F1DEA907-D6D3-4BB4-9DA3-E721A0ED4A8A}"/>
            </a:ext>
          </a:extLst>
        </xdr:cNvPr>
        <xdr:cNvSpPr txBox="1"/>
      </xdr:nvSpPr>
      <xdr:spPr>
        <a:xfrm>
          <a:off x="1261174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C67D8AA2-4F75-4230-BF35-107717F2628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1CA9A878-970F-4AC5-BD3A-999871A2C34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F24A604A-B63F-4A44-95E1-4EBF93574B6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01E98678-3F0F-46BB-B553-6BF34D14AE6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13CA5077-C43B-4301-92BA-EE9AED42DD4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CEB05228-4F38-46F2-965E-4819FE65442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94EAE1C7-DEB0-43B4-AC6B-15ABB2F8E8B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A27DCC3B-5CB7-46A0-8C81-EB00D1A7FAF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BC9BF786-9B04-4C0D-A59C-ABE7E71CFC5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34A27473-6552-40E9-9DD1-398F1970A08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0" name="テキスト ボックス 709">
          <a:extLst>
            <a:ext uri="{FF2B5EF4-FFF2-40B4-BE49-F238E27FC236}">
              <a16:creationId xmlns:a16="http://schemas.microsoft.com/office/drawing/2014/main" id="{2D4F3BA5-EFCC-41EA-961C-C82B9B0902E2}"/>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a:extLst>
            <a:ext uri="{FF2B5EF4-FFF2-40B4-BE49-F238E27FC236}">
              <a16:creationId xmlns:a16="http://schemas.microsoft.com/office/drawing/2014/main" id="{9881C51B-8F2E-451A-893F-52773C188FF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2" name="テキスト ボックス 711">
          <a:extLst>
            <a:ext uri="{FF2B5EF4-FFF2-40B4-BE49-F238E27FC236}">
              <a16:creationId xmlns:a16="http://schemas.microsoft.com/office/drawing/2014/main" id="{8119736B-5E35-4057-89B4-097DFD6C29D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a:extLst>
            <a:ext uri="{FF2B5EF4-FFF2-40B4-BE49-F238E27FC236}">
              <a16:creationId xmlns:a16="http://schemas.microsoft.com/office/drawing/2014/main" id="{648CC617-7320-4E28-946F-C9DA7DC507C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4" name="テキスト ボックス 713">
          <a:extLst>
            <a:ext uri="{FF2B5EF4-FFF2-40B4-BE49-F238E27FC236}">
              <a16:creationId xmlns:a16="http://schemas.microsoft.com/office/drawing/2014/main" id="{57453BF8-387C-4271-BA84-5D377EE34A0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a:extLst>
            <a:ext uri="{FF2B5EF4-FFF2-40B4-BE49-F238E27FC236}">
              <a16:creationId xmlns:a16="http://schemas.microsoft.com/office/drawing/2014/main" id="{04BA2B57-31A6-47DE-9564-61CEF728786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6" name="テキスト ボックス 715">
          <a:extLst>
            <a:ext uri="{FF2B5EF4-FFF2-40B4-BE49-F238E27FC236}">
              <a16:creationId xmlns:a16="http://schemas.microsoft.com/office/drawing/2014/main" id="{0C30FF56-6FFD-409B-B5AB-725CEE87281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a:extLst>
            <a:ext uri="{FF2B5EF4-FFF2-40B4-BE49-F238E27FC236}">
              <a16:creationId xmlns:a16="http://schemas.microsoft.com/office/drawing/2014/main" id="{6135CD6D-349F-4854-9F4D-96E8040B6768}"/>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8" name="テキスト ボックス 717">
          <a:extLst>
            <a:ext uri="{FF2B5EF4-FFF2-40B4-BE49-F238E27FC236}">
              <a16:creationId xmlns:a16="http://schemas.microsoft.com/office/drawing/2014/main" id="{C19639E3-9D2B-4FD7-8A36-37EF799761F9}"/>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a:extLst>
            <a:ext uri="{FF2B5EF4-FFF2-40B4-BE49-F238E27FC236}">
              <a16:creationId xmlns:a16="http://schemas.microsoft.com/office/drawing/2014/main" id="{884FE21F-3C32-456A-9FA4-4D2F9BCC2C1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0" name="テキスト ボックス 719">
          <a:extLst>
            <a:ext uri="{FF2B5EF4-FFF2-40B4-BE49-F238E27FC236}">
              <a16:creationId xmlns:a16="http://schemas.microsoft.com/office/drawing/2014/main" id="{D246C751-E134-4DCF-86E6-5B60D4F4BBC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a:extLst>
            <a:ext uri="{FF2B5EF4-FFF2-40B4-BE49-F238E27FC236}">
              <a16:creationId xmlns:a16="http://schemas.microsoft.com/office/drawing/2014/main" id="{6F9BB5A6-11A6-4744-8196-CC92F793B2C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2" name="テキスト ボックス 721">
          <a:extLst>
            <a:ext uri="{FF2B5EF4-FFF2-40B4-BE49-F238E27FC236}">
              <a16:creationId xmlns:a16="http://schemas.microsoft.com/office/drawing/2014/main" id="{FCAE4D37-E9D6-4AC0-A8D5-48882C4C1B3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BB4CD734-ED0A-4A70-B5A2-80EF42A401D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C40BFF20-875A-4546-89AA-9C946881691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E3A28CE6-4A6B-4ED4-A3A2-1DE84DB0326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6" name="直線コネクタ 725">
          <a:extLst>
            <a:ext uri="{FF2B5EF4-FFF2-40B4-BE49-F238E27FC236}">
              <a16:creationId xmlns:a16="http://schemas.microsoft.com/office/drawing/2014/main" id="{AF1C006E-AE79-4BC5-A4DD-D9E1619E1006}"/>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7" name="【庁舎】&#10;一人当たり面積最小値テキスト">
          <a:extLst>
            <a:ext uri="{FF2B5EF4-FFF2-40B4-BE49-F238E27FC236}">
              <a16:creationId xmlns:a16="http://schemas.microsoft.com/office/drawing/2014/main" id="{59AF5839-2A41-4FE7-A9B5-BFDD10235184}"/>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8" name="直線コネクタ 727">
          <a:extLst>
            <a:ext uri="{FF2B5EF4-FFF2-40B4-BE49-F238E27FC236}">
              <a16:creationId xmlns:a16="http://schemas.microsoft.com/office/drawing/2014/main" id="{A6B09237-B0A8-4528-B8BB-0F5C3478CCA3}"/>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29" name="【庁舎】&#10;一人当たり面積最大値テキスト">
          <a:extLst>
            <a:ext uri="{FF2B5EF4-FFF2-40B4-BE49-F238E27FC236}">
              <a16:creationId xmlns:a16="http://schemas.microsoft.com/office/drawing/2014/main" id="{52D1F33B-C923-4296-A08C-8B727CBE05DE}"/>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0" name="直線コネクタ 729">
          <a:extLst>
            <a:ext uri="{FF2B5EF4-FFF2-40B4-BE49-F238E27FC236}">
              <a16:creationId xmlns:a16="http://schemas.microsoft.com/office/drawing/2014/main" id="{FA78A202-88D4-426A-A7EB-96727F32DEB4}"/>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31" name="【庁舎】&#10;一人当たり面積平均値テキスト">
          <a:extLst>
            <a:ext uri="{FF2B5EF4-FFF2-40B4-BE49-F238E27FC236}">
              <a16:creationId xmlns:a16="http://schemas.microsoft.com/office/drawing/2014/main" id="{ADDB388C-6E36-4680-A118-9ED2C9CD2296}"/>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2" name="フローチャート: 判断 731">
          <a:extLst>
            <a:ext uri="{FF2B5EF4-FFF2-40B4-BE49-F238E27FC236}">
              <a16:creationId xmlns:a16="http://schemas.microsoft.com/office/drawing/2014/main" id="{36AC54E3-2AF8-468C-AD9C-9C4596430AE1}"/>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3" name="フローチャート: 判断 732">
          <a:extLst>
            <a:ext uri="{FF2B5EF4-FFF2-40B4-BE49-F238E27FC236}">
              <a16:creationId xmlns:a16="http://schemas.microsoft.com/office/drawing/2014/main" id="{29767692-1F31-4C35-95F3-5C2230F548D9}"/>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4" name="フローチャート: 判断 733">
          <a:extLst>
            <a:ext uri="{FF2B5EF4-FFF2-40B4-BE49-F238E27FC236}">
              <a16:creationId xmlns:a16="http://schemas.microsoft.com/office/drawing/2014/main" id="{ED84B1C2-BFFD-47EE-9DF4-07B2F6C08FA3}"/>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5" name="フローチャート: 判断 734">
          <a:extLst>
            <a:ext uri="{FF2B5EF4-FFF2-40B4-BE49-F238E27FC236}">
              <a16:creationId xmlns:a16="http://schemas.microsoft.com/office/drawing/2014/main" id="{BE08ACD6-6616-4DEF-A4A5-1E34491E2351}"/>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6" name="フローチャート: 判断 735">
          <a:extLst>
            <a:ext uri="{FF2B5EF4-FFF2-40B4-BE49-F238E27FC236}">
              <a16:creationId xmlns:a16="http://schemas.microsoft.com/office/drawing/2014/main" id="{569106A0-0C27-45F2-8E67-6A81FC6E6950}"/>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A14062C9-6DA0-4D92-B81B-EB35BF9E758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E22941EC-2F3D-4C47-973B-3C5FFA86BA4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925F3C6E-170B-4F2F-BC8A-041139C7B82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EE51D841-C385-42FF-B77E-CC3B2F2B87D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653774BF-6E80-41C0-89D5-4B66579AA80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93980</xdr:rowOff>
    </xdr:from>
    <xdr:to>
      <xdr:col>116</xdr:col>
      <xdr:colOff>114300</xdr:colOff>
      <xdr:row>109</xdr:row>
      <xdr:rowOff>24130</xdr:rowOff>
    </xdr:to>
    <xdr:sp macro="" textlink="">
      <xdr:nvSpPr>
        <xdr:cNvPr id="742" name="楕円 741">
          <a:extLst>
            <a:ext uri="{FF2B5EF4-FFF2-40B4-BE49-F238E27FC236}">
              <a16:creationId xmlns:a16="http://schemas.microsoft.com/office/drawing/2014/main" id="{CDACF4DD-A233-4512-BFE4-C999B6891EE5}"/>
            </a:ext>
          </a:extLst>
        </xdr:cNvPr>
        <xdr:cNvSpPr/>
      </xdr:nvSpPr>
      <xdr:spPr>
        <a:xfrm>
          <a:off x="221107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8907</xdr:rowOff>
    </xdr:from>
    <xdr:ext cx="469744" cy="259045"/>
    <xdr:sp macro="" textlink="">
      <xdr:nvSpPr>
        <xdr:cNvPr id="743" name="【庁舎】&#10;一人当たり面積該当値テキスト">
          <a:extLst>
            <a:ext uri="{FF2B5EF4-FFF2-40B4-BE49-F238E27FC236}">
              <a16:creationId xmlns:a16="http://schemas.microsoft.com/office/drawing/2014/main" id="{8F368433-3F47-4E0E-8B5B-2520D5F4CA95}"/>
            </a:ext>
          </a:extLst>
        </xdr:cNvPr>
        <xdr:cNvSpPr txBox="1"/>
      </xdr:nvSpPr>
      <xdr:spPr>
        <a:xfrm>
          <a:off x="22199600" y="1852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97245</xdr:rowOff>
    </xdr:from>
    <xdr:to>
      <xdr:col>112</xdr:col>
      <xdr:colOff>38100</xdr:colOff>
      <xdr:row>109</xdr:row>
      <xdr:rowOff>27395</xdr:rowOff>
    </xdr:to>
    <xdr:sp macro="" textlink="">
      <xdr:nvSpPr>
        <xdr:cNvPr id="744" name="楕円 743">
          <a:extLst>
            <a:ext uri="{FF2B5EF4-FFF2-40B4-BE49-F238E27FC236}">
              <a16:creationId xmlns:a16="http://schemas.microsoft.com/office/drawing/2014/main" id="{985AB3B5-04DF-4B64-854A-CE5D0EB6B94C}"/>
            </a:ext>
          </a:extLst>
        </xdr:cNvPr>
        <xdr:cNvSpPr/>
      </xdr:nvSpPr>
      <xdr:spPr>
        <a:xfrm>
          <a:off x="21272500" y="1861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144780</xdr:rowOff>
    </xdr:from>
    <xdr:to>
      <xdr:col>116</xdr:col>
      <xdr:colOff>63500</xdr:colOff>
      <xdr:row>108</xdr:row>
      <xdr:rowOff>148045</xdr:rowOff>
    </xdr:to>
    <xdr:cxnSp macro="">
      <xdr:nvCxnSpPr>
        <xdr:cNvPr id="745" name="直線コネクタ 744">
          <a:extLst>
            <a:ext uri="{FF2B5EF4-FFF2-40B4-BE49-F238E27FC236}">
              <a16:creationId xmlns:a16="http://schemas.microsoft.com/office/drawing/2014/main" id="{A49F36A3-1414-4566-931A-421418BA6A82}"/>
            </a:ext>
          </a:extLst>
        </xdr:cNvPr>
        <xdr:cNvCxnSpPr/>
      </xdr:nvCxnSpPr>
      <xdr:spPr>
        <a:xfrm flipV="1">
          <a:off x="21323300" y="18661380"/>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97245</xdr:rowOff>
    </xdr:from>
    <xdr:to>
      <xdr:col>107</xdr:col>
      <xdr:colOff>101600</xdr:colOff>
      <xdr:row>109</xdr:row>
      <xdr:rowOff>27395</xdr:rowOff>
    </xdr:to>
    <xdr:sp macro="" textlink="">
      <xdr:nvSpPr>
        <xdr:cNvPr id="746" name="楕円 745">
          <a:extLst>
            <a:ext uri="{FF2B5EF4-FFF2-40B4-BE49-F238E27FC236}">
              <a16:creationId xmlns:a16="http://schemas.microsoft.com/office/drawing/2014/main" id="{3702FB20-670D-48EC-B8FB-05F9C63757C7}"/>
            </a:ext>
          </a:extLst>
        </xdr:cNvPr>
        <xdr:cNvSpPr/>
      </xdr:nvSpPr>
      <xdr:spPr>
        <a:xfrm>
          <a:off x="20383500" y="1861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148045</xdr:rowOff>
    </xdr:from>
    <xdr:to>
      <xdr:col>111</xdr:col>
      <xdr:colOff>177800</xdr:colOff>
      <xdr:row>108</xdr:row>
      <xdr:rowOff>148045</xdr:rowOff>
    </xdr:to>
    <xdr:cxnSp macro="">
      <xdr:nvCxnSpPr>
        <xdr:cNvPr id="747" name="直線コネクタ 746">
          <a:extLst>
            <a:ext uri="{FF2B5EF4-FFF2-40B4-BE49-F238E27FC236}">
              <a16:creationId xmlns:a16="http://schemas.microsoft.com/office/drawing/2014/main" id="{AA71441E-5628-4ACA-942C-2BA7675C75BE}"/>
            </a:ext>
          </a:extLst>
        </xdr:cNvPr>
        <xdr:cNvCxnSpPr/>
      </xdr:nvCxnSpPr>
      <xdr:spPr>
        <a:xfrm>
          <a:off x="20434300" y="186646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97245</xdr:rowOff>
    </xdr:from>
    <xdr:to>
      <xdr:col>102</xdr:col>
      <xdr:colOff>165100</xdr:colOff>
      <xdr:row>109</xdr:row>
      <xdr:rowOff>27395</xdr:rowOff>
    </xdr:to>
    <xdr:sp macro="" textlink="">
      <xdr:nvSpPr>
        <xdr:cNvPr id="748" name="楕円 747">
          <a:extLst>
            <a:ext uri="{FF2B5EF4-FFF2-40B4-BE49-F238E27FC236}">
              <a16:creationId xmlns:a16="http://schemas.microsoft.com/office/drawing/2014/main" id="{343E95A7-51AB-4EF3-838E-A15F642BB97E}"/>
            </a:ext>
          </a:extLst>
        </xdr:cNvPr>
        <xdr:cNvSpPr/>
      </xdr:nvSpPr>
      <xdr:spPr>
        <a:xfrm>
          <a:off x="19494500" y="1861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148045</xdr:rowOff>
    </xdr:from>
    <xdr:to>
      <xdr:col>107</xdr:col>
      <xdr:colOff>50800</xdr:colOff>
      <xdr:row>108</xdr:row>
      <xdr:rowOff>148045</xdr:rowOff>
    </xdr:to>
    <xdr:cxnSp macro="">
      <xdr:nvCxnSpPr>
        <xdr:cNvPr id="749" name="直線コネクタ 748">
          <a:extLst>
            <a:ext uri="{FF2B5EF4-FFF2-40B4-BE49-F238E27FC236}">
              <a16:creationId xmlns:a16="http://schemas.microsoft.com/office/drawing/2014/main" id="{A09D6F99-9098-4640-80C0-352B9D382F98}"/>
            </a:ext>
          </a:extLst>
        </xdr:cNvPr>
        <xdr:cNvCxnSpPr/>
      </xdr:nvCxnSpPr>
      <xdr:spPr>
        <a:xfrm>
          <a:off x="19545300" y="186646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100512</xdr:rowOff>
    </xdr:from>
    <xdr:to>
      <xdr:col>98</xdr:col>
      <xdr:colOff>38100</xdr:colOff>
      <xdr:row>109</xdr:row>
      <xdr:rowOff>30662</xdr:rowOff>
    </xdr:to>
    <xdr:sp macro="" textlink="">
      <xdr:nvSpPr>
        <xdr:cNvPr id="750" name="楕円 749">
          <a:extLst>
            <a:ext uri="{FF2B5EF4-FFF2-40B4-BE49-F238E27FC236}">
              <a16:creationId xmlns:a16="http://schemas.microsoft.com/office/drawing/2014/main" id="{CD0C07DF-740F-4DB0-AF3C-CBAEEE9F9081}"/>
            </a:ext>
          </a:extLst>
        </xdr:cNvPr>
        <xdr:cNvSpPr/>
      </xdr:nvSpPr>
      <xdr:spPr>
        <a:xfrm>
          <a:off x="18605500" y="1861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148045</xdr:rowOff>
    </xdr:from>
    <xdr:to>
      <xdr:col>102</xdr:col>
      <xdr:colOff>114300</xdr:colOff>
      <xdr:row>108</xdr:row>
      <xdr:rowOff>151312</xdr:rowOff>
    </xdr:to>
    <xdr:cxnSp macro="">
      <xdr:nvCxnSpPr>
        <xdr:cNvPr id="751" name="直線コネクタ 750">
          <a:extLst>
            <a:ext uri="{FF2B5EF4-FFF2-40B4-BE49-F238E27FC236}">
              <a16:creationId xmlns:a16="http://schemas.microsoft.com/office/drawing/2014/main" id="{CDD5E751-4783-4D46-A610-CC5F83DB1533}"/>
            </a:ext>
          </a:extLst>
        </xdr:cNvPr>
        <xdr:cNvCxnSpPr/>
      </xdr:nvCxnSpPr>
      <xdr:spPr>
        <a:xfrm flipV="1">
          <a:off x="18656300" y="186646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752" name="n_1aveValue【庁舎】&#10;一人当たり面積">
          <a:extLst>
            <a:ext uri="{FF2B5EF4-FFF2-40B4-BE49-F238E27FC236}">
              <a16:creationId xmlns:a16="http://schemas.microsoft.com/office/drawing/2014/main" id="{596CDAA9-A8CD-4EF3-B11B-EE317EA131B0}"/>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753" name="n_2aveValue【庁舎】&#10;一人当たり面積">
          <a:extLst>
            <a:ext uri="{FF2B5EF4-FFF2-40B4-BE49-F238E27FC236}">
              <a16:creationId xmlns:a16="http://schemas.microsoft.com/office/drawing/2014/main" id="{50F48347-47FB-49B1-88E2-CA0D313866D9}"/>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754" name="n_3aveValue【庁舎】&#10;一人当たり面積">
          <a:extLst>
            <a:ext uri="{FF2B5EF4-FFF2-40B4-BE49-F238E27FC236}">
              <a16:creationId xmlns:a16="http://schemas.microsoft.com/office/drawing/2014/main" id="{9E271818-4BD7-4E6B-A02B-922D8F541B19}"/>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755" name="n_4aveValue【庁舎】&#10;一人当たり面積">
          <a:extLst>
            <a:ext uri="{FF2B5EF4-FFF2-40B4-BE49-F238E27FC236}">
              <a16:creationId xmlns:a16="http://schemas.microsoft.com/office/drawing/2014/main" id="{E2150ACC-8F07-441D-B6FC-20CFB2BB0A6C}"/>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18522</xdr:rowOff>
    </xdr:from>
    <xdr:ext cx="469744" cy="259045"/>
    <xdr:sp macro="" textlink="">
      <xdr:nvSpPr>
        <xdr:cNvPr id="756" name="n_1mainValue【庁舎】&#10;一人当たり面積">
          <a:extLst>
            <a:ext uri="{FF2B5EF4-FFF2-40B4-BE49-F238E27FC236}">
              <a16:creationId xmlns:a16="http://schemas.microsoft.com/office/drawing/2014/main" id="{4FF9CA41-F197-47C4-8FDE-283410031511}"/>
            </a:ext>
          </a:extLst>
        </xdr:cNvPr>
        <xdr:cNvSpPr txBox="1"/>
      </xdr:nvSpPr>
      <xdr:spPr>
        <a:xfrm>
          <a:off x="21075727" y="1870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18522</xdr:rowOff>
    </xdr:from>
    <xdr:ext cx="469744" cy="259045"/>
    <xdr:sp macro="" textlink="">
      <xdr:nvSpPr>
        <xdr:cNvPr id="757" name="n_2mainValue【庁舎】&#10;一人当たり面積">
          <a:extLst>
            <a:ext uri="{FF2B5EF4-FFF2-40B4-BE49-F238E27FC236}">
              <a16:creationId xmlns:a16="http://schemas.microsoft.com/office/drawing/2014/main" id="{C26BDC1D-69E4-486A-B057-5C0DFE214D37}"/>
            </a:ext>
          </a:extLst>
        </xdr:cNvPr>
        <xdr:cNvSpPr txBox="1"/>
      </xdr:nvSpPr>
      <xdr:spPr>
        <a:xfrm>
          <a:off x="20199427" y="1870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18522</xdr:rowOff>
    </xdr:from>
    <xdr:ext cx="469744" cy="259045"/>
    <xdr:sp macro="" textlink="">
      <xdr:nvSpPr>
        <xdr:cNvPr id="758" name="n_3mainValue【庁舎】&#10;一人当たり面積">
          <a:extLst>
            <a:ext uri="{FF2B5EF4-FFF2-40B4-BE49-F238E27FC236}">
              <a16:creationId xmlns:a16="http://schemas.microsoft.com/office/drawing/2014/main" id="{08BD562F-287D-4028-A595-DA8326DB4214}"/>
            </a:ext>
          </a:extLst>
        </xdr:cNvPr>
        <xdr:cNvSpPr txBox="1"/>
      </xdr:nvSpPr>
      <xdr:spPr>
        <a:xfrm>
          <a:off x="19310427" y="1870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21789</xdr:rowOff>
    </xdr:from>
    <xdr:ext cx="469744" cy="259045"/>
    <xdr:sp macro="" textlink="">
      <xdr:nvSpPr>
        <xdr:cNvPr id="759" name="n_4mainValue【庁舎】&#10;一人当たり面積">
          <a:extLst>
            <a:ext uri="{FF2B5EF4-FFF2-40B4-BE49-F238E27FC236}">
              <a16:creationId xmlns:a16="http://schemas.microsoft.com/office/drawing/2014/main" id="{F7595E47-DFE0-4879-891E-AB119AF2D6B0}"/>
            </a:ext>
          </a:extLst>
        </xdr:cNvPr>
        <xdr:cNvSpPr txBox="1"/>
      </xdr:nvSpPr>
      <xdr:spPr>
        <a:xfrm>
          <a:off x="18421427" y="1870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3B89BB8E-AA6B-4CAC-960B-2456221882B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3AE0EB97-696B-4BF6-A4C2-2439D4651EB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8320D952-F7C4-4583-97CD-B567F77474B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図書館については、令和５年度に空調設備改修事業</a:t>
          </a:r>
          <a:r>
            <a:rPr kumimoji="1" lang="ja-JP" altLang="en-US" sz="1100">
              <a:solidFill>
                <a:schemeClr val="dk1"/>
              </a:solidFill>
              <a:effectLst/>
              <a:latin typeface="+mn-lt"/>
              <a:ea typeface="+mn-ea"/>
              <a:cs typeface="+mn-cs"/>
            </a:rPr>
            <a:t>を行ったが、令和６年度は大規模改修を行わなかったため、令和６年度の有</a:t>
          </a:r>
          <a:r>
            <a:rPr kumimoji="1" lang="ja-JP" altLang="ja-JP" sz="1100">
              <a:solidFill>
                <a:schemeClr val="dk1"/>
              </a:solidFill>
              <a:effectLst/>
              <a:latin typeface="+mn-lt"/>
              <a:ea typeface="+mn-ea"/>
              <a:cs typeface="+mn-cs"/>
            </a:rPr>
            <a:t>形固定資産減価償却率</a:t>
          </a:r>
          <a:r>
            <a:rPr kumimoji="1" lang="ja-JP" altLang="en-US" sz="1100">
              <a:solidFill>
                <a:schemeClr val="dk1"/>
              </a:solidFill>
              <a:effectLst/>
              <a:latin typeface="+mn-lt"/>
              <a:ea typeface="+mn-ea"/>
              <a:cs typeface="+mn-cs"/>
            </a:rPr>
            <a:t>は令和５年度と比べて</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上回った</a:t>
          </a:r>
          <a:r>
            <a:rPr kumimoji="1" lang="ja-JP" altLang="ja-JP" sz="1100">
              <a:solidFill>
                <a:schemeClr val="dk1"/>
              </a:solidFill>
              <a:effectLst/>
              <a:latin typeface="+mn-lt"/>
              <a:ea typeface="+mn-ea"/>
              <a:cs typeface="+mn-cs"/>
            </a:rPr>
            <a:t>。</a:t>
          </a:r>
          <a:endParaRPr lang="ja-JP" altLang="ja-JP">
            <a:effectLst/>
          </a:endParaRPr>
        </a:p>
        <a:p>
          <a:r>
            <a:rPr kumimoji="1" lang="ja-JP" altLang="ja-JP" sz="1100">
              <a:solidFill>
                <a:schemeClr val="dk1"/>
              </a:solidFill>
              <a:effectLst/>
              <a:latin typeface="+mn-lt"/>
              <a:ea typeface="+mn-ea"/>
              <a:cs typeface="+mn-cs"/>
            </a:rPr>
            <a:t>　福祉施設について</a:t>
          </a:r>
          <a:r>
            <a:rPr kumimoji="1" lang="ja-JP" altLang="en-US" sz="1100">
              <a:solidFill>
                <a:schemeClr val="dk1"/>
              </a:solidFill>
              <a:effectLst/>
              <a:latin typeface="+mn-lt"/>
              <a:ea typeface="+mn-ea"/>
              <a:cs typeface="+mn-cs"/>
            </a:rPr>
            <a:t>も、令和６年度は</a:t>
          </a:r>
          <a:r>
            <a:rPr kumimoji="1" lang="ja-JP" altLang="ja-JP" sz="1100">
              <a:solidFill>
                <a:schemeClr val="dk1"/>
              </a:solidFill>
              <a:effectLst/>
              <a:latin typeface="+mn-lt"/>
              <a:ea typeface="+mn-ea"/>
              <a:cs typeface="+mn-cs"/>
            </a:rPr>
            <a:t>大規模改修</a:t>
          </a:r>
          <a:r>
            <a:rPr kumimoji="1" lang="ja-JP" altLang="en-US" sz="1100">
              <a:solidFill>
                <a:schemeClr val="dk1"/>
              </a:solidFill>
              <a:effectLst/>
              <a:latin typeface="+mn-lt"/>
              <a:ea typeface="+mn-ea"/>
              <a:cs typeface="+mn-cs"/>
            </a:rPr>
            <a:t>事業を行わなかったため</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令和６年度の</a:t>
          </a:r>
          <a:r>
            <a:rPr kumimoji="1" lang="ja-JP" altLang="ja-JP" sz="1100">
              <a:solidFill>
                <a:schemeClr val="dk1"/>
              </a:solidFill>
              <a:effectLst/>
              <a:latin typeface="+mn-lt"/>
              <a:ea typeface="+mn-ea"/>
              <a:cs typeface="+mn-cs"/>
            </a:rPr>
            <a:t>有形固定資産減価償却率は令和５年度と比べて</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ポイント上回った。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消防施設、庁舎については、昭和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年代から昭和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年代前半に整備され、建築から</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年以上が経過して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近年は大規模改修事業も行っていないため、年々</a:t>
          </a:r>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が上昇している。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今後は、更新時期が重なることから、一時期に財政負担が集中することが見込まれるため、公共施設等総合管理計画に基づいて適切かつ効率的な予防保全事業を行い、財政負担の軽減と平準化に努める。</a:t>
          </a:r>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14613216</v>
      </c>
      <c r="BO4" s="384"/>
      <c r="BP4" s="384"/>
      <c r="BQ4" s="384"/>
      <c r="BR4" s="384"/>
      <c r="BS4" s="384"/>
      <c r="BT4" s="384"/>
      <c r="BU4" s="385"/>
      <c r="BV4" s="383">
        <v>13226818</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v>
      </c>
      <c r="CU4" s="390"/>
      <c r="CV4" s="390"/>
      <c r="CW4" s="390"/>
      <c r="CX4" s="390"/>
      <c r="CY4" s="390"/>
      <c r="CZ4" s="390"/>
      <c r="DA4" s="391"/>
      <c r="DB4" s="389">
        <v>6.7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14195296</v>
      </c>
      <c r="BO5" s="421"/>
      <c r="BP5" s="421"/>
      <c r="BQ5" s="421"/>
      <c r="BR5" s="421"/>
      <c r="BS5" s="421"/>
      <c r="BT5" s="421"/>
      <c r="BU5" s="422"/>
      <c r="BV5" s="420">
        <v>12651542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95.8</v>
      </c>
      <c r="CU5" s="418"/>
      <c r="CV5" s="418"/>
      <c r="CW5" s="418"/>
      <c r="CX5" s="418"/>
      <c r="CY5" s="418"/>
      <c r="CZ5" s="418"/>
      <c r="DA5" s="419"/>
      <c r="DB5" s="417">
        <v>92</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417920</v>
      </c>
      <c r="BO6" s="421"/>
      <c r="BP6" s="421"/>
      <c r="BQ6" s="421"/>
      <c r="BR6" s="421"/>
      <c r="BS6" s="421"/>
      <c r="BT6" s="421"/>
      <c r="BU6" s="422"/>
      <c r="BV6" s="420">
        <v>575276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96.2</v>
      </c>
      <c r="CU6" s="458"/>
      <c r="CV6" s="458"/>
      <c r="CW6" s="458"/>
      <c r="CX6" s="458"/>
      <c r="CY6" s="458"/>
      <c r="CZ6" s="458"/>
      <c r="DA6" s="459"/>
      <c r="DB6" s="457">
        <v>93.1</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4880</v>
      </c>
      <c r="BO7" s="421"/>
      <c r="BP7" s="421"/>
      <c r="BQ7" s="421"/>
      <c r="BR7" s="421"/>
      <c r="BS7" s="421"/>
      <c r="BT7" s="421"/>
      <c r="BU7" s="422"/>
      <c r="BV7" s="420">
        <v>39665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8262476</v>
      </c>
      <c r="CU7" s="421"/>
      <c r="CV7" s="421"/>
      <c r="CW7" s="421"/>
      <c r="CX7" s="421"/>
      <c r="CY7" s="421"/>
      <c r="CZ7" s="421"/>
      <c r="DA7" s="422"/>
      <c r="DB7" s="420">
        <v>8021798</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413040</v>
      </c>
      <c r="BO8" s="421"/>
      <c r="BP8" s="421"/>
      <c r="BQ8" s="421"/>
      <c r="BR8" s="421"/>
      <c r="BS8" s="421"/>
      <c r="BT8" s="421"/>
      <c r="BU8" s="422"/>
      <c r="BV8" s="420">
        <v>535611</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0.8</v>
      </c>
      <c r="CU8" s="461"/>
      <c r="CV8" s="461"/>
      <c r="CW8" s="461"/>
      <c r="CX8" s="461"/>
      <c r="CY8" s="461"/>
      <c r="CZ8" s="461"/>
      <c r="DA8" s="462"/>
      <c r="DB8" s="460">
        <v>0.81</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37338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-122571</v>
      </c>
      <c r="BO9" s="421"/>
      <c r="BP9" s="421"/>
      <c r="BQ9" s="421"/>
      <c r="BR9" s="421"/>
      <c r="BS9" s="421"/>
      <c r="BT9" s="421"/>
      <c r="BU9" s="422"/>
      <c r="BV9" s="420">
        <v>43114</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8.3000000000000007</v>
      </c>
      <c r="CU9" s="418"/>
      <c r="CV9" s="418"/>
      <c r="CW9" s="418"/>
      <c r="CX9" s="418"/>
      <c r="CY9" s="418"/>
      <c r="CZ9" s="418"/>
      <c r="DA9" s="419"/>
      <c r="DB9" s="417">
        <v>8.8000000000000007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37085</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650467</v>
      </c>
      <c r="BO10" s="421"/>
      <c r="BP10" s="421"/>
      <c r="BQ10" s="421"/>
      <c r="BR10" s="421"/>
      <c r="BS10" s="421"/>
      <c r="BT10" s="421"/>
      <c r="BU10" s="422"/>
      <c r="BV10" s="420">
        <v>432096</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36824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700000</v>
      </c>
      <c r="BO12" s="421"/>
      <c r="BP12" s="421"/>
      <c r="BQ12" s="421"/>
      <c r="BR12" s="421"/>
      <c r="BS12" s="421"/>
      <c r="BT12" s="421"/>
      <c r="BU12" s="422"/>
      <c r="BV12" s="420">
        <v>470000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34792</v>
      </c>
      <c r="S13" s="505"/>
      <c r="T13" s="505"/>
      <c r="U13" s="505"/>
      <c r="V13" s="506"/>
      <c r="W13" s="436" t="s">
        <v>131</v>
      </c>
      <c r="X13" s="437"/>
      <c r="Y13" s="437"/>
      <c r="Z13" s="437"/>
      <c r="AA13" s="437"/>
      <c r="AB13" s="427"/>
      <c r="AC13" s="471">
        <v>166</v>
      </c>
      <c r="AD13" s="472"/>
      <c r="AE13" s="472"/>
      <c r="AF13" s="472"/>
      <c r="AG13" s="514"/>
      <c r="AH13" s="471">
        <v>178</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-172104</v>
      </c>
      <c r="BO13" s="421"/>
      <c r="BP13" s="421"/>
      <c r="BQ13" s="421"/>
      <c r="BR13" s="421"/>
      <c r="BS13" s="421"/>
      <c r="BT13" s="421"/>
      <c r="BU13" s="422"/>
      <c r="BV13" s="420">
        <v>5210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5.7</v>
      </c>
      <c r="CU13" s="418"/>
      <c r="CV13" s="418"/>
      <c r="CW13" s="418"/>
      <c r="CX13" s="418"/>
      <c r="CY13" s="418"/>
      <c r="CZ13" s="418"/>
      <c r="DA13" s="419"/>
      <c r="DB13" s="417">
        <v>5.4</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37098</v>
      </c>
      <c r="S14" s="505"/>
      <c r="T14" s="505"/>
      <c r="U14" s="505"/>
      <c r="V14" s="506"/>
      <c r="W14" s="410"/>
      <c r="X14" s="411"/>
      <c r="Y14" s="411"/>
      <c r="Z14" s="411"/>
      <c r="AA14" s="411"/>
      <c r="AB14" s="400"/>
      <c r="AC14" s="507">
        <v>0.9</v>
      </c>
      <c r="AD14" s="508"/>
      <c r="AE14" s="508"/>
      <c r="AF14" s="508"/>
      <c r="AG14" s="509"/>
      <c r="AH14" s="507">
        <v>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63.8</v>
      </c>
      <c r="CU14" s="519"/>
      <c r="CV14" s="519"/>
      <c r="CW14" s="519"/>
      <c r="CX14" s="519"/>
      <c r="CY14" s="519"/>
      <c r="CZ14" s="519"/>
      <c r="DA14" s="520"/>
      <c r="DB14" s="518">
        <v>57.1</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35127</v>
      </c>
      <c r="S15" s="505"/>
      <c r="T15" s="505"/>
      <c r="U15" s="505"/>
      <c r="V15" s="506"/>
      <c r="W15" s="436" t="s">
        <v>137</v>
      </c>
      <c r="X15" s="437"/>
      <c r="Y15" s="437"/>
      <c r="Z15" s="437"/>
      <c r="AA15" s="437"/>
      <c r="AB15" s="427"/>
      <c r="AC15" s="471">
        <v>5038</v>
      </c>
      <c r="AD15" s="472"/>
      <c r="AE15" s="472"/>
      <c r="AF15" s="472"/>
      <c r="AG15" s="514"/>
      <c r="AH15" s="471">
        <v>5193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5321781</v>
      </c>
      <c r="BO15" s="384"/>
      <c r="BP15" s="384"/>
      <c r="BQ15" s="384"/>
      <c r="BR15" s="384"/>
      <c r="BS15" s="384"/>
      <c r="BT15" s="384"/>
      <c r="BU15" s="385"/>
      <c r="BV15" s="383">
        <v>5199608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27.8</v>
      </c>
      <c r="AD16" s="508"/>
      <c r="AE16" s="508"/>
      <c r="AF16" s="508"/>
      <c r="AG16" s="509"/>
      <c r="AH16" s="507">
        <v>28.4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6786540</v>
      </c>
      <c r="BO16" s="421"/>
      <c r="BP16" s="421"/>
      <c r="BQ16" s="421"/>
      <c r="BR16" s="421"/>
      <c r="BS16" s="421"/>
      <c r="BT16" s="421"/>
      <c r="BU16" s="422"/>
      <c r="BV16" s="420">
        <v>6534123</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12950</v>
      </c>
      <c r="AD17" s="472"/>
      <c r="AE17" s="472"/>
      <c r="AF17" s="472"/>
      <c r="AG17" s="514"/>
      <c r="AH17" s="471">
        <v>12929</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6755733</v>
      </c>
      <c r="BO17" s="421"/>
      <c r="BP17" s="421"/>
      <c r="BQ17" s="421"/>
      <c r="BR17" s="421"/>
      <c r="BS17" s="421"/>
      <c r="BT17" s="421"/>
      <c r="BU17" s="422"/>
      <c r="BV17" s="420">
        <v>6593450</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11.09</v>
      </c>
      <c r="M18" s="544"/>
      <c r="N18" s="544"/>
      <c r="O18" s="544"/>
      <c r="P18" s="544"/>
      <c r="Q18" s="544"/>
      <c r="R18" s="545"/>
      <c r="S18" s="545"/>
      <c r="T18" s="545"/>
      <c r="U18" s="545"/>
      <c r="V18" s="546"/>
      <c r="W18" s="438"/>
      <c r="X18" s="439"/>
      <c r="Y18" s="439"/>
      <c r="Z18" s="439"/>
      <c r="AA18" s="439"/>
      <c r="AB18" s="430"/>
      <c r="AC18" s="547">
        <v>71.3</v>
      </c>
      <c r="AD18" s="548"/>
      <c r="AE18" s="548"/>
      <c r="AF18" s="548"/>
      <c r="AG18" s="549"/>
      <c r="AH18" s="547">
        <v>70.7</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8064337</v>
      </c>
      <c r="BO18" s="421"/>
      <c r="BP18" s="421"/>
      <c r="BQ18" s="421"/>
      <c r="BR18" s="421"/>
      <c r="BS18" s="421"/>
      <c r="BT18" s="421"/>
      <c r="BU18" s="422"/>
      <c r="BV18" s="420">
        <v>7502361</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3367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10651911</v>
      </c>
      <c r="BO19" s="421"/>
      <c r="BP19" s="421"/>
      <c r="BQ19" s="421"/>
      <c r="BR19" s="421"/>
      <c r="BS19" s="421"/>
      <c r="BT19" s="421"/>
      <c r="BU19" s="422"/>
      <c r="BV19" s="420">
        <v>9856690</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16104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9274057</v>
      </c>
      <c r="BO22" s="384"/>
      <c r="BP22" s="384"/>
      <c r="BQ22" s="384"/>
      <c r="BR22" s="384"/>
      <c r="BS22" s="384"/>
      <c r="BT22" s="384"/>
      <c r="BU22" s="385"/>
      <c r="BV22" s="383">
        <v>9636949</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7094449</v>
      </c>
      <c r="BO23" s="421"/>
      <c r="BP23" s="421"/>
      <c r="BQ23" s="421"/>
      <c r="BR23" s="421"/>
      <c r="BS23" s="421"/>
      <c r="BT23" s="421"/>
      <c r="BU23" s="422"/>
      <c r="BV23" s="420">
        <v>7408478</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8950</v>
      </c>
      <c r="R24" s="472"/>
      <c r="S24" s="472"/>
      <c r="T24" s="472"/>
      <c r="U24" s="472"/>
      <c r="V24" s="514"/>
      <c r="W24" s="566"/>
      <c r="X24" s="567"/>
      <c r="Y24" s="568"/>
      <c r="Z24" s="470" t="s">
        <v>162</v>
      </c>
      <c r="AA24" s="450"/>
      <c r="AB24" s="450"/>
      <c r="AC24" s="450"/>
      <c r="AD24" s="450"/>
      <c r="AE24" s="450"/>
      <c r="AF24" s="450"/>
      <c r="AG24" s="451"/>
      <c r="AH24" s="471">
        <v>287</v>
      </c>
      <c r="AI24" s="472"/>
      <c r="AJ24" s="472"/>
      <c r="AK24" s="472"/>
      <c r="AL24" s="514"/>
      <c r="AM24" s="471">
        <v>784658</v>
      </c>
      <c r="AN24" s="472"/>
      <c r="AO24" s="472"/>
      <c r="AP24" s="472"/>
      <c r="AQ24" s="472"/>
      <c r="AR24" s="514"/>
      <c r="AS24" s="471">
        <v>2734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4331897</v>
      </c>
      <c r="BO24" s="421"/>
      <c r="BP24" s="421"/>
      <c r="BQ24" s="421"/>
      <c r="BR24" s="421"/>
      <c r="BS24" s="421"/>
      <c r="BT24" s="421"/>
      <c r="BU24" s="422"/>
      <c r="BV24" s="420">
        <v>4254480</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7450</v>
      </c>
      <c r="R25" s="472"/>
      <c r="S25" s="472"/>
      <c r="T25" s="472"/>
      <c r="U25" s="472"/>
      <c r="V25" s="514"/>
      <c r="W25" s="566"/>
      <c r="X25" s="567"/>
      <c r="Y25" s="568"/>
      <c r="Z25" s="470" t="s">
        <v>165</v>
      </c>
      <c r="AA25" s="450"/>
      <c r="AB25" s="450"/>
      <c r="AC25" s="450"/>
      <c r="AD25" s="450"/>
      <c r="AE25" s="450"/>
      <c r="AF25" s="450"/>
      <c r="AG25" s="451"/>
      <c r="AH25" s="471">
        <v>59</v>
      </c>
      <c r="AI25" s="472"/>
      <c r="AJ25" s="472"/>
      <c r="AK25" s="472"/>
      <c r="AL25" s="514"/>
      <c r="AM25" s="471">
        <v>160185</v>
      </c>
      <c r="AN25" s="472"/>
      <c r="AO25" s="472"/>
      <c r="AP25" s="472"/>
      <c r="AQ25" s="472"/>
      <c r="AR25" s="514"/>
      <c r="AS25" s="471">
        <v>2715</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926923</v>
      </c>
      <c r="BO25" s="384"/>
      <c r="BP25" s="384"/>
      <c r="BQ25" s="384"/>
      <c r="BR25" s="384"/>
      <c r="BS25" s="384"/>
      <c r="BT25" s="384"/>
      <c r="BU25" s="385"/>
      <c r="BV25" s="383">
        <v>447813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6650</v>
      </c>
      <c r="R26" s="472"/>
      <c r="S26" s="472"/>
      <c r="T26" s="472"/>
      <c r="U26" s="472"/>
      <c r="V26" s="514"/>
      <c r="W26" s="566"/>
      <c r="X26" s="567"/>
      <c r="Y26" s="568"/>
      <c r="Z26" s="470" t="s">
        <v>168</v>
      </c>
      <c r="AA26" s="572"/>
      <c r="AB26" s="572"/>
      <c r="AC26" s="572"/>
      <c r="AD26" s="572"/>
      <c r="AE26" s="572"/>
      <c r="AF26" s="572"/>
      <c r="AG26" s="573"/>
      <c r="AH26" s="471">
        <v>5</v>
      </c>
      <c r="AI26" s="472"/>
      <c r="AJ26" s="472"/>
      <c r="AK26" s="472"/>
      <c r="AL26" s="514"/>
      <c r="AM26" s="471">
        <v>12000</v>
      </c>
      <c r="AN26" s="472"/>
      <c r="AO26" s="472"/>
      <c r="AP26" s="472"/>
      <c r="AQ26" s="472"/>
      <c r="AR26" s="514"/>
      <c r="AS26" s="471">
        <v>2400</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4100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770109</v>
      </c>
      <c r="BO27" s="540"/>
      <c r="BP27" s="540"/>
      <c r="BQ27" s="540"/>
      <c r="BR27" s="540"/>
      <c r="BS27" s="540"/>
      <c r="BT27" s="540"/>
      <c r="BU27" s="541"/>
      <c r="BV27" s="539">
        <v>769663</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3250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1075324</v>
      </c>
      <c r="BO28" s="384"/>
      <c r="BP28" s="384"/>
      <c r="BQ28" s="384"/>
      <c r="BR28" s="384"/>
      <c r="BS28" s="384"/>
      <c r="BT28" s="384"/>
      <c r="BU28" s="385"/>
      <c r="BV28" s="383">
        <v>1124857</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12</v>
      </c>
      <c r="M29" s="472"/>
      <c r="N29" s="472"/>
      <c r="O29" s="472"/>
      <c r="P29" s="514"/>
      <c r="Q29" s="471">
        <v>3000</v>
      </c>
      <c r="R29" s="472"/>
      <c r="S29" s="472"/>
      <c r="T29" s="472"/>
      <c r="U29" s="472"/>
      <c r="V29" s="514"/>
      <c r="W29" s="569"/>
      <c r="X29" s="570"/>
      <c r="Y29" s="571"/>
      <c r="Z29" s="470" t="s">
        <v>177</v>
      </c>
      <c r="AA29" s="450"/>
      <c r="AB29" s="450"/>
      <c r="AC29" s="450"/>
      <c r="AD29" s="450"/>
      <c r="AE29" s="450"/>
      <c r="AF29" s="450"/>
      <c r="AG29" s="451"/>
      <c r="AH29" s="471">
        <v>287</v>
      </c>
      <c r="AI29" s="472"/>
      <c r="AJ29" s="472"/>
      <c r="AK29" s="472"/>
      <c r="AL29" s="514"/>
      <c r="AM29" s="471">
        <v>784658</v>
      </c>
      <c r="AN29" s="472"/>
      <c r="AO29" s="472"/>
      <c r="AP29" s="472"/>
      <c r="AQ29" s="472"/>
      <c r="AR29" s="514"/>
      <c r="AS29" s="471">
        <v>2734</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695391</v>
      </c>
      <c r="BO29" s="421"/>
      <c r="BP29" s="421"/>
      <c r="BQ29" s="421"/>
      <c r="BR29" s="421"/>
      <c r="BS29" s="421"/>
      <c r="BT29" s="421"/>
      <c r="BU29" s="422"/>
      <c r="BV29" s="420">
        <v>694695</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94.4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1284043</v>
      </c>
      <c r="BO30" s="540"/>
      <c r="BP30" s="540"/>
      <c r="BQ30" s="540"/>
      <c r="BR30" s="540"/>
      <c r="BS30" s="540"/>
      <c r="BT30" s="540"/>
      <c r="BU30" s="541"/>
      <c r="BV30" s="539">
        <v>1478068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海部南部広域事務組合（一般会計）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土地取得特別会計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介護保険管理特別会計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海部南部広域事務組合（障害者総合支援特別会計）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f>IF(E36="","",C35+1)</f>
        <v>3</v>
      </c>
      <c r="D36" s="610"/>
      <c r="E36" s="611" t="str">
        <f>IF('各会計、関係団体の財政状況及び健全化判断比率'!B9="","",'各会計、関係団体の財政状況及び健全化判断比率'!B9)</f>
        <v>コミュニティ・プラント事業特別会計</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後期高齢者医療保険事業特別会計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海部地区急病診療所組合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海部地区環境事務組合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海部地区水防事務組合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愛知県市町村職員退職手当組合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愛知県後期高齢者医療広域連合（一般会計）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愛知県後期高齢者医療広域連合（後期高齢者医療特別会計）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VZejDjBACfQWKGQk07m9sdBTwmWwt6V9iUbHoBwdzVl2DNeQK/vhUr2lu0fAEq7nMxXEluwaR5rB9YQUJcPlog==" saltValue="FhsMpn8KB24WQW1ixtlhT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5285182</v>
      </c>
      <c r="S5" s="626"/>
      <c r="T5" s="626"/>
      <c r="U5" s="626"/>
      <c r="V5" s="626"/>
      <c r="W5" s="626"/>
      <c r="X5" s="626"/>
      <c r="Y5" s="627"/>
      <c r="Z5" s="628">
        <v>36.200000000000003</v>
      </c>
      <c r="AA5" s="628"/>
      <c r="AB5" s="628"/>
      <c r="AC5" s="628"/>
      <c r="AD5" s="629">
        <v>5285182</v>
      </c>
      <c r="AE5" s="629"/>
      <c r="AF5" s="629"/>
      <c r="AG5" s="629"/>
      <c r="AH5" s="629"/>
      <c r="AI5" s="629"/>
      <c r="AJ5" s="629"/>
      <c r="AK5" s="629"/>
      <c r="AL5" s="630">
        <v>63.1</v>
      </c>
      <c r="AM5" s="631"/>
      <c r="AN5" s="631"/>
      <c r="AO5" s="632"/>
      <c r="AP5" s="622" t="s">
        <v>216</v>
      </c>
      <c r="AQ5" s="623"/>
      <c r="AR5" s="623"/>
      <c r="AS5" s="623"/>
      <c r="AT5" s="623"/>
      <c r="AU5" s="623"/>
      <c r="AV5" s="623"/>
      <c r="AW5" s="623"/>
      <c r="AX5" s="623"/>
      <c r="AY5" s="623"/>
      <c r="AZ5" s="623"/>
      <c r="BA5" s="623"/>
      <c r="BB5" s="623"/>
      <c r="BC5" s="623"/>
      <c r="BD5" s="623"/>
      <c r="BE5" s="623"/>
      <c r="BF5" s="624"/>
      <c r="BG5" s="636">
        <v>5281453</v>
      </c>
      <c r="BH5" s="637"/>
      <c r="BI5" s="637"/>
      <c r="BJ5" s="637"/>
      <c r="BK5" s="637"/>
      <c r="BL5" s="637"/>
      <c r="BM5" s="637"/>
      <c r="BN5" s="638"/>
      <c r="BO5" s="639">
        <v>99.9</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92519</v>
      </c>
      <c r="S6" s="637"/>
      <c r="T6" s="637"/>
      <c r="U6" s="637"/>
      <c r="V6" s="637"/>
      <c r="W6" s="637"/>
      <c r="X6" s="637"/>
      <c r="Y6" s="638"/>
      <c r="Z6" s="639">
        <v>0.6</v>
      </c>
      <c r="AA6" s="639"/>
      <c r="AB6" s="639"/>
      <c r="AC6" s="639"/>
      <c r="AD6" s="640">
        <v>92519</v>
      </c>
      <c r="AE6" s="640"/>
      <c r="AF6" s="640"/>
      <c r="AG6" s="640"/>
      <c r="AH6" s="640"/>
      <c r="AI6" s="640"/>
      <c r="AJ6" s="640"/>
      <c r="AK6" s="640"/>
      <c r="AL6" s="641">
        <v>1.1000000000000001</v>
      </c>
      <c r="AM6" s="642"/>
      <c r="AN6" s="642"/>
      <c r="AO6" s="643"/>
      <c r="AP6" s="633" t="s">
        <v>221</v>
      </c>
      <c r="AQ6" s="634"/>
      <c r="AR6" s="634"/>
      <c r="AS6" s="634"/>
      <c r="AT6" s="634"/>
      <c r="AU6" s="634"/>
      <c r="AV6" s="634"/>
      <c r="AW6" s="634"/>
      <c r="AX6" s="634"/>
      <c r="AY6" s="634"/>
      <c r="AZ6" s="634"/>
      <c r="BA6" s="634"/>
      <c r="BB6" s="634"/>
      <c r="BC6" s="634"/>
      <c r="BD6" s="634"/>
      <c r="BE6" s="634"/>
      <c r="BF6" s="635"/>
      <c r="BG6" s="636">
        <v>5281453</v>
      </c>
      <c r="BH6" s="637"/>
      <c r="BI6" s="637"/>
      <c r="BJ6" s="637"/>
      <c r="BK6" s="637"/>
      <c r="BL6" s="637"/>
      <c r="BM6" s="637"/>
      <c r="BN6" s="638"/>
      <c r="BO6" s="639">
        <v>99.9</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120174</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120174</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3448</v>
      </c>
      <c r="S7" s="637"/>
      <c r="T7" s="637"/>
      <c r="U7" s="637"/>
      <c r="V7" s="637"/>
      <c r="W7" s="637"/>
      <c r="X7" s="637"/>
      <c r="Y7" s="638"/>
      <c r="Z7" s="639">
        <v>0</v>
      </c>
      <c r="AA7" s="639"/>
      <c r="AB7" s="639"/>
      <c r="AC7" s="639"/>
      <c r="AD7" s="640">
        <v>3448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2493448</v>
      </c>
      <c r="BH7" s="637"/>
      <c r="BI7" s="637"/>
      <c r="BJ7" s="637"/>
      <c r="BK7" s="637"/>
      <c r="BL7" s="637"/>
      <c r="BM7" s="637"/>
      <c r="BN7" s="638"/>
      <c r="BO7" s="639">
        <v>47.2</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2251303</v>
      </c>
      <c r="CS7" s="637"/>
      <c r="CT7" s="637"/>
      <c r="CU7" s="637"/>
      <c r="CV7" s="637"/>
      <c r="CW7" s="637"/>
      <c r="CX7" s="637"/>
      <c r="CY7" s="638"/>
      <c r="CZ7" s="639">
        <v>15.9</v>
      </c>
      <c r="DA7" s="639"/>
      <c r="DB7" s="639"/>
      <c r="DC7" s="639"/>
      <c r="DD7" s="645">
        <v>12694</v>
      </c>
      <c r="DE7" s="637"/>
      <c r="DF7" s="637"/>
      <c r="DG7" s="637"/>
      <c r="DH7" s="637"/>
      <c r="DI7" s="637"/>
      <c r="DJ7" s="637"/>
      <c r="DK7" s="637"/>
      <c r="DL7" s="637"/>
      <c r="DM7" s="637"/>
      <c r="DN7" s="637"/>
      <c r="DO7" s="637"/>
      <c r="DP7" s="638"/>
      <c r="DQ7" s="645">
        <v>2040637</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70642</v>
      </c>
      <c r="S8" s="637"/>
      <c r="T8" s="637"/>
      <c r="U8" s="637"/>
      <c r="V8" s="637"/>
      <c r="W8" s="637"/>
      <c r="X8" s="637"/>
      <c r="Y8" s="638"/>
      <c r="Z8" s="639">
        <v>0.5</v>
      </c>
      <c r="AA8" s="639"/>
      <c r="AB8" s="639"/>
      <c r="AC8" s="639"/>
      <c r="AD8" s="640">
        <v>70642</v>
      </c>
      <c r="AE8" s="640"/>
      <c r="AF8" s="640"/>
      <c r="AG8" s="640"/>
      <c r="AH8" s="640"/>
      <c r="AI8" s="640"/>
      <c r="AJ8" s="640"/>
      <c r="AK8" s="640"/>
      <c r="AL8" s="641">
        <v>0.8</v>
      </c>
      <c r="AM8" s="642"/>
      <c r="AN8" s="642"/>
      <c r="AO8" s="643"/>
      <c r="AP8" s="633" t="s">
        <v>227</v>
      </c>
      <c r="AQ8" s="634"/>
      <c r="AR8" s="634"/>
      <c r="AS8" s="634"/>
      <c r="AT8" s="634"/>
      <c r="AU8" s="634"/>
      <c r="AV8" s="634"/>
      <c r="AW8" s="634"/>
      <c r="AX8" s="634"/>
      <c r="AY8" s="634"/>
      <c r="AZ8" s="634"/>
      <c r="BA8" s="634"/>
      <c r="BB8" s="634"/>
      <c r="BC8" s="634"/>
      <c r="BD8" s="634"/>
      <c r="BE8" s="634"/>
      <c r="BF8" s="635"/>
      <c r="BG8" s="636">
        <v>63588</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5584649</v>
      </c>
      <c r="CS8" s="637"/>
      <c r="CT8" s="637"/>
      <c r="CU8" s="637"/>
      <c r="CV8" s="637"/>
      <c r="CW8" s="637"/>
      <c r="CX8" s="637"/>
      <c r="CY8" s="638"/>
      <c r="CZ8" s="639">
        <v>39.299999999999997</v>
      </c>
      <c r="DA8" s="639"/>
      <c r="DB8" s="639"/>
      <c r="DC8" s="639"/>
      <c r="DD8" s="645">
        <v>10562</v>
      </c>
      <c r="DE8" s="637"/>
      <c r="DF8" s="637"/>
      <c r="DG8" s="637"/>
      <c r="DH8" s="637"/>
      <c r="DI8" s="637"/>
      <c r="DJ8" s="637"/>
      <c r="DK8" s="637"/>
      <c r="DL8" s="637"/>
      <c r="DM8" s="637"/>
      <c r="DN8" s="637"/>
      <c r="DO8" s="637"/>
      <c r="DP8" s="638"/>
      <c r="DQ8" s="645">
        <v>3552338</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93691</v>
      </c>
      <c r="S9" s="637"/>
      <c r="T9" s="637"/>
      <c r="U9" s="637"/>
      <c r="V9" s="637"/>
      <c r="W9" s="637"/>
      <c r="X9" s="637"/>
      <c r="Y9" s="638"/>
      <c r="Z9" s="639">
        <v>0.6</v>
      </c>
      <c r="AA9" s="639"/>
      <c r="AB9" s="639"/>
      <c r="AC9" s="639"/>
      <c r="AD9" s="640">
        <v>93691</v>
      </c>
      <c r="AE9" s="640"/>
      <c r="AF9" s="640"/>
      <c r="AG9" s="640"/>
      <c r="AH9" s="640"/>
      <c r="AI9" s="640"/>
      <c r="AJ9" s="640"/>
      <c r="AK9" s="640"/>
      <c r="AL9" s="641">
        <v>1.1000000000000001</v>
      </c>
      <c r="AM9" s="642"/>
      <c r="AN9" s="642"/>
      <c r="AO9" s="643"/>
      <c r="AP9" s="633" t="s">
        <v>230</v>
      </c>
      <c r="AQ9" s="634"/>
      <c r="AR9" s="634"/>
      <c r="AS9" s="634"/>
      <c r="AT9" s="634"/>
      <c r="AU9" s="634"/>
      <c r="AV9" s="634"/>
      <c r="AW9" s="634"/>
      <c r="AX9" s="634"/>
      <c r="AY9" s="634"/>
      <c r="AZ9" s="634"/>
      <c r="BA9" s="634"/>
      <c r="BB9" s="634"/>
      <c r="BC9" s="634"/>
      <c r="BD9" s="634"/>
      <c r="BE9" s="634"/>
      <c r="BF9" s="635"/>
      <c r="BG9" s="636">
        <v>2144329</v>
      </c>
      <c r="BH9" s="637"/>
      <c r="BI9" s="637"/>
      <c r="BJ9" s="637"/>
      <c r="BK9" s="637"/>
      <c r="BL9" s="637"/>
      <c r="BM9" s="637"/>
      <c r="BN9" s="638"/>
      <c r="BO9" s="639">
        <v>40.6</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1157902</v>
      </c>
      <c r="CS9" s="637"/>
      <c r="CT9" s="637"/>
      <c r="CU9" s="637"/>
      <c r="CV9" s="637"/>
      <c r="CW9" s="637"/>
      <c r="CX9" s="637"/>
      <c r="CY9" s="638"/>
      <c r="CZ9" s="639">
        <v>8.1999999999999993</v>
      </c>
      <c r="DA9" s="639"/>
      <c r="DB9" s="639"/>
      <c r="DC9" s="639"/>
      <c r="DD9" s="645">
        <v>50772</v>
      </c>
      <c r="DE9" s="637"/>
      <c r="DF9" s="637"/>
      <c r="DG9" s="637"/>
      <c r="DH9" s="637"/>
      <c r="DI9" s="637"/>
      <c r="DJ9" s="637"/>
      <c r="DK9" s="637"/>
      <c r="DL9" s="637"/>
      <c r="DM9" s="637"/>
      <c r="DN9" s="637"/>
      <c r="DO9" s="637"/>
      <c r="DP9" s="638"/>
      <c r="DQ9" s="645">
        <v>1014599</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112547</v>
      </c>
      <c r="BH10" s="637"/>
      <c r="BI10" s="637"/>
      <c r="BJ10" s="637"/>
      <c r="BK10" s="637"/>
      <c r="BL10" s="637"/>
      <c r="BM10" s="637"/>
      <c r="BN10" s="638"/>
      <c r="BO10" s="639">
        <v>2.1</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934828</v>
      </c>
      <c r="S11" s="637"/>
      <c r="T11" s="637"/>
      <c r="U11" s="637"/>
      <c r="V11" s="637"/>
      <c r="W11" s="637"/>
      <c r="X11" s="637"/>
      <c r="Y11" s="638"/>
      <c r="Z11" s="641">
        <v>6.4</v>
      </c>
      <c r="AA11" s="642"/>
      <c r="AB11" s="642"/>
      <c r="AC11" s="648"/>
      <c r="AD11" s="645">
        <v>934828</v>
      </c>
      <c r="AE11" s="637"/>
      <c r="AF11" s="637"/>
      <c r="AG11" s="637"/>
      <c r="AH11" s="637"/>
      <c r="AI11" s="637"/>
      <c r="AJ11" s="637"/>
      <c r="AK11" s="638"/>
      <c r="AL11" s="641">
        <v>11.2</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172984</v>
      </c>
      <c r="BH11" s="637"/>
      <c r="BI11" s="637"/>
      <c r="BJ11" s="637"/>
      <c r="BK11" s="637"/>
      <c r="BL11" s="637"/>
      <c r="BM11" s="637"/>
      <c r="BN11" s="638"/>
      <c r="BO11" s="639">
        <v>3.3</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86145</v>
      </c>
      <c r="CS11" s="637"/>
      <c r="CT11" s="637"/>
      <c r="CU11" s="637"/>
      <c r="CV11" s="637"/>
      <c r="CW11" s="637"/>
      <c r="CX11" s="637"/>
      <c r="CY11" s="638"/>
      <c r="CZ11" s="639">
        <v>0.6</v>
      </c>
      <c r="DA11" s="639"/>
      <c r="DB11" s="639"/>
      <c r="DC11" s="639"/>
      <c r="DD11" s="645">
        <v>18734</v>
      </c>
      <c r="DE11" s="637"/>
      <c r="DF11" s="637"/>
      <c r="DG11" s="637"/>
      <c r="DH11" s="637"/>
      <c r="DI11" s="637"/>
      <c r="DJ11" s="637"/>
      <c r="DK11" s="637"/>
      <c r="DL11" s="637"/>
      <c r="DM11" s="637"/>
      <c r="DN11" s="637"/>
      <c r="DO11" s="637"/>
      <c r="DP11" s="638"/>
      <c r="DQ11" s="645">
        <v>82805</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2444310</v>
      </c>
      <c r="BH12" s="637"/>
      <c r="BI12" s="637"/>
      <c r="BJ12" s="637"/>
      <c r="BK12" s="637"/>
      <c r="BL12" s="637"/>
      <c r="BM12" s="637"/>
      <c r="BN12" s="638"/>
      <c r="BO12" s="639">
        <v>46.2</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205765</v>
      </c>
      <c r="CS12" s="637"/>
      <c r="CT12" s="637"/>
      <c r="CU12" s="637"/>
      <c r="CV12" s="637"/>
      <c r="CW12" s="637"/>
      <c r="CX12" s="637"/>
      <c r="CY12" s="638"/>
      <c r="CZ12" s="639">
        <v>1.4</v>
      </c>
      <c r="DA12" s="639"/>
      <c r="DB12" s="639"/>
      <c r="DC12" s="639"/>
      <c r="DD12" s="645" t="s">
        <v>122</v>
      </c>
      <c r="DE12" s="637"/>
      <c r="DF12" s="637"/>
      <c r="DG12" s="637"/>
      <c r="DH12" s="637"/>
      <c r="DI12" s="637"/>
      <c r="DJ12" s="637"/>
      <c r="DK12" s="637"/>
      <c r="DL12" s="637"/>
      <c r="DM12" s="637"/>
      <c r="DN12" s="637"/>
      <c r="DO12" s="637"/>
      <c r="DP12" s="638"/>
      <c r="DQ12" s="645">
        <v>131262</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1333</v>
      </c>
      <c r="S13" s="637"/>
      <c r="T13" s="637"/>
      <c r="U13" s="637"/>
      <c r="V13" s="637"/>
      <c r="W13" s="637"/>
      <c r="X13" s="637"/>
      <c r="Y13" s="638"/>
      <c r="Z13" s="639">
        <v>0</v>
      </c>
      <c r="AA13" s="639"/>
      <c r="AB13" s="639"/>
      <c r="AC13" s="639"/>
      <c r="AD13" s="640">
        <v>1333</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2444310</v>
      </c>
      <c r="BH13" s="637"/>
      <c r="BI13" s="637"/>
      <c r="BJ13" s="637"/>
      <c r="BK13" s="637"/>
      <c r="BL13" s="637"/>
      <c r="BM13" s="637"/>
      <c r="BN13" s="638"/>
      <c r="BO13" s="639">
        <v>46.2</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1469977</v>
      </c>
      <c r="CS13" s="637"/>
      <c r="CT13" s="637"/>
      <c r="CU13" s="637"/>
      <c r="CV13" s="637"/>
      <c r="CW13" s="637"/>
      <c r="CX13" s="637"/>
      <c r="CY13" s="638"/>
      <c r="CZ13" s="639">
        <v>10.4</v>
      </c>
      <c r="DA13" s="639"/>
      <c r="DB13" s="639"/>
      <c r="DC13" s="639"/>
      <c r="DD13" s="645">
        <v>488911</v>
      </c>
      <c r="DE13" s="637"/>
      <c r="DF13" s="637"/>
      <c r="DG13" s="637"/>
      <c r="DH13" s="637"/>
      <c r="DI13" s="637"/>
      <c r="DJ13" s="637"/>
      <c r="DK13" s="637"/>
      <c r="DL13" s="637"/>
      <c r="DM13" s="637"/>
      <c r="DN13" s="637"/>
      <c r="DO13" s="637"/>
      <c r="DP13" s="638"/>
      <c r="DQ13" s="645">
        <v>652461</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91970</v>
      </c>
      <c r="BH14" s="637"/>
      <c r="BI14" s="637"/>
      <c r="BJ14" s="637"/>
      <c r="BK14" s="637"/>
      <c r="BL14" s="637"/>
      <c r="BM14" s="637"/>
      <c r="BN14" s="638"/>
      <c r="BO14" s="639">
        <v>1.7</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739887</v>
      </c>
      <c r="CS14" s="637"/>
      <c r="CT14" s="637"/>
      <c r="CU14" s="637"/>
      <c r="CV14" s="637"/>
      <c r="CW14" s="637"/>
      <c r="CX14" s="637"/>
      <c r="CY14" s="638"/>
      <c r="CZ14" s="639">
        <v>5.2</v>
      </c>
      <c r="DA14" s="639"/>
      <c r="DB14" s="639"/>
      <c r="DC14" s="639"/>
      <c r="DD14" s="645">
        <v>196146</v>
      </c>
      <c r="DE14" s="637"/>
      <c r="DF14" s="637"/>
      <c r="DG14" s="637"/>
      <c r="DH14" s="637"/>
      <c r="DI14" s="637"/>
      <c r="DJ14" s="637"/>
      <c r="DK14" s="637"/>
      <c r="DL14" s="637"/>
      <c r="DM14" s="637"/>
      <c r="DN14" s="637"/>
      <c r="DO14" s="637"/>
      <c r="DP14" s="638"/>
      <c r="DQ14" s="645">
        <v>546024</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25996</v>
      </c>
      <c r="S15" s="637"/>
      <c r="T15" s="637"/>
      <c r="U15" s="637"/>
      <c r="V15" s="637"/>
      <c r="W15" s="637"/>
      <c r="X15" s="637"/>
      <c r="Y15" s="638"/>
      <c r="Z15" s="639">
        <v>0.2</v>
      </c>
      <c r="AA15" s="639"/>
      <c r="AB15" s="639"/>
      <c r="AC15" s="639"/>
      <c r="AD15" s="640">
        <v>25996</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251725</v>
      </c>
      <c r="BH15" s="637"/>
      <c r="BI15" s="637"/>
      <c r="BJ15" s="637"/>
      <c r="BK15" s="637"/>
      <c r="BL15" s="637"/>
      <c r="BM15" s="637"/>
      <c r="BN15" s="638"/>
      <c r="BO15" s="639">
        <v>4.8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1693182</v>
      </c>
      <c r="CS15" s="637"/>
      <c r="CT15" s="637"/>
      <c r="CU15" s="637"/>
      <c r="CV15" s="637"/>
      <c r="CW15" s="637"/>
      <c r="CX15" s="637"/>
      <c r="CY15" s="638"/>
      <c r="CZ15" s="639">
        <v>11.9</v>
      </c>
      <c r="DA15" s="639"/>
      <c r="DB15" s="639"/>
      <c r="DC15" s="639"/>
      <c r="DD15" s="645">
        <v>224061</v>
      </c>
      <c r="DE15" s="637"/>
      <c r="DF15" s="637"/>
      <c r="DG15" s="637"/>
      <c r="DH15" s="637"/>
      <c r="DI15" s="637"/>
      <c r="DJ15" s="637"/>
      <c r="DK15" s="637"/>
      <c r="DL15" s="637"/>
      <c r="DM15" s="637"/>
      <c r="DN15" s="637"/>
      <c r="DO15" s="637"/>
      <c r="DP15" s="638"/>
      <c r="DQ15" s="645">
        <v>1207379</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135222</v>
      </c>
      <c r="S16" s="637"/>
      <c r="T16" s="637"/>
      <c r="U16" s="637"/>
      <c r="V16" s="637"/>
      <c r="W16" s="637"/>
      <c r="X16" s="637"/>
      <c r="Y16" s="638"/>
      <c r="Z16" s="639">
        <v>0.9</v>
      </c>
      <c r="AA16" s="639"/>
      <c r="AB16" s="639"/>
      <c r="AC16" s="639"/>
      <c r="AD16" s="640">
        <v>135222</v>
      </c>
      <c r="AE16" s="640"/>
      <c r="AF16" s="640"/>
      <c r="AG16" s="640"/>
      <c r="AH16" s="640"/>
      <c r="AI16" s="640"/>
      <c r="AJ16" s="640"/>
      <c r="AK16" s="640"/>
      <c r="AL16" s="641">
        <v>1.6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228870</v>
      </c>
      <c r="S17" s="637"/>
      <c r="T17" s="637"/>
      <c r="U17" s="637"/>
      <c r="V17" s="637"/>
      <c r="W17" s="637"/>
      <c r="X17" s="637"/>
      <c r="Y17" s="638"/>
      <c r="Z17" s="639">
        <v>1.6</v>
      </c>
      <c r="AA17" s="639"/>
      <c r="AB17" s="639"/>
      <c r="AC17" s="639"/>
      <c r="AD17" s="640">
        <v>228870</v>
      </c>
      <c r="AE17" s="640"/>
      <c r="AF17" s="640"/>
      <c r="AG17" s="640"/>
      <c r="AH17" s="640"/>
      <c r="AI17" s="640"/>
      <c r="AJ17" s="640"/>
      <c r="AK17" s="640"/>
      <c r="AL17" s="641">
        <v>2.7</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886312</v>
      </c>
      <c r="CS17" s="637"/>
      <c r="CT17" s="637"/>
      <c r="CU17" s="637"/>
      <c r="CV17" s="637"/>
      <c r="CW17" s="637"/>
      <c r="CX17" s="637"/>
      <c r="CY17" s="638"/>
      <c r="CZ17" s="639">
        <v>6.2</v>
      </c>
      <c r="DA17" s="639"/>
      <c r="DB17" s="639"/>
      <c r="DC17" s="639"/>
      <c r="DD17" s="645" t="s">
        <v>122</v>
      </c>
      <c r="DE17" s="637"/>
      <c r="DF17" s="637"/>
      <c r="DG17" s="637"/>
      <c r="DH17" s="637"/>
      <c r="DI17" s="637"/>
      <c r="DJ17" s="637"/>
      <c r="DK17" s="637"/>
      <c r="DL17" s="637"/>
      <c r="DM17" s="637"/>
      <c r="DN17" s="637"/>
      <c r="DO17" s="637"/>
      <c r="DP17" s="638"/>
      <c r="DQ17" s="645">
        <v>886312</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42592</v>
      </c>
      <c r="S18" s="637"/>
      <c r="T18" s="637"/>
      <c r="U18" s="637"/>
      <c r="V18" s="637"/>
      <c r="W18" s="637"/>
      <c r="X18" s="637"/>
      <c r="Y18" s="638"/>
      <c r="Z18" s="639">
        <v>0.3</v>
      </c>
      <c r="AA18" s="639"/>
      <c r="AB18" s="639"/>
      <c r="AC18" s="639"/>
      <c r="AD18" s="640">
        <v>42592</v>
      </c>
      <c r="AE18" s="640"/>
      <c r="AF18" s="640"/>
      <c r="AG18" s="640"/>
      <c r="AH18" s="640"/>
      <c r="AI18" s="640"/>
      <c r="AJ18" s="640"/>
      <c r="AK18" s="640"/>
      <c r="AL18" s="641">
        <v>0.5</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175320</v>
      </c>
      <c r="S19" s="637"/>
      <c r="T19" s="637"/>
      <c r="U19" s="637"/>
      <c r="V19" s="637"/>
      <c r="W19" s="637"/>
      <c r="X19" s="637"/>
      <c r="Y19" s="638"/>
      <c r="Z19" s="639">
        <v>1.2</v>
      </c>
      <c r="AA19" s="639"/>
      <c r="AB19" s="639"/>
      <c r="AC19" s="639"/>
      <c r="AD19" s="640">
        <v>175320</v>
      </c>
      <c r="AE19" s="640"/>
      <c r="AF19" s="640"/>
      <c r="AG19" s="640"/>
      <c r="AH19" s="640"/>
      <c r="AI19" s="640"/>
      <c r="AJ19" s="640"/>
      <c r="AK19" s="640"/>
      <c r="AL19" s="641">
        <v>2.1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3729</v>
      </c>
      <c r="BH19" s="637"/>
      <c r="BI19" s="637"/>
      <c r="BJ19" s="637"/>
      <c r="BK19" s="637"/>
      <c r="BL19" s="637"/>
      <c r="BM19" s="637"/>
      <c r="BN19" s="638"/>
      <c r="BO19" s="639">
        <v>0.1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10958</v>
      </c>
      <c r="S20" s="637"/>
      <c r="T20" s="637"/>
      <c r="U20" s="637"/>
      <c r="V20" s="637"/>
      <c r="W20" s="637"/>
      <c r="X20" s="637"/>
      <c r="Y20" s="638"/>
      <c r="Z20" s="639">
        <v>0.1</v>
      </c>
      <c r="AA20" s="639"/>
      <c r="AB20" s="639"/>
      <c r="AC20" s="639"/>
      <c r="AD20" s="640">
        <v>10958</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3729</v>
      </c>
      <c r="BH20" s="637"/>
      <c r="BI20" s="637"/>
      <c r="BJ20" s="637"/>
      <c r="BK20" s="637"/>
      <c r="BL20" s="637"/>
      <c r="BM20" s="637"/>
      <c r="BN20" s="638"/>
      <c r="BO20" s="639">
        <v>0.1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14195296</v>
      </c>
      <c r="CS20" s="637"/>
      <c r="CT20" s="637"/>
      <c r="CU20" s="637"/>
      <c r="CV20" s="637"/>
      <c r="CW20" s="637"/>
      <c r="CX20" s="637"/>
      <c r="CY20" s="638"/>
      <c r="CZ20" s="639">
        <v>100</v>
      </c>
      <c r="DA20" s="639"/>
      <c r="DB20" s="639"/>
      <c r="DC20" s="639"/>
      <c r="DD20" s="645">
        <v>1001880</v>
      </c>
      <c r="DE20" s="637"/>
      <c r="DF20" s="637"/>
      <c r="DG20" s="637"/>
      <c r="DH20" s="637"/>
      <c r="DI20" s="637"/>
      <c r="DJ20" s="637"/>
      <c r="DK20" s="637"/>
      <c r="DL20" s="637"/>
      <c r="DM20" s="637"/>
      <c r="DN20" s="637"/>
      <c r="DO20" s="637"/>
      <c r="DP20" s="638"/>
      <c r="DQ20" s="645">
        <v>10233991</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1554007</v>
      </c>
      <c r="S21" s="637"/>
      <c r="T21" s="637"/>
      <c r="U21" s="637"/>
      <c r="V21" s="637"/>
      <c r="W21" s="637"/>
      <c r="X21" s="637"/>
      <c r="Y21" s="638"/>
      <c r="Z21" s="639">
        <v>10.6</v>
      </c>
      <c r="AA21" s="639"/>
      <c r="AB21" s="639"/>
      <c r="AC21" s="639"/>
      <c r="AD21" s="640">
        <v>1464759</v>
      </c>
      <c r="AE21" s="640"/>
      <c r="AF21" s="640"/>
      <c r="AG21" s="640"/>
      <c r="AH21" s="640"/>
      <c r="AI21" s="640"/>
      <c r="AJ21" s="640"/>
      <c r="AK21" s="640"/>
      <c r="AL21" s="641">
        <v>17.5</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3729</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1464759</v>
      </c>
      <c r="S22" s="637"/>
      <c r="T22" s="637"/>
      <c r="U22" s="637"/>
      <c r="V22" s="637"/>
      <c r="W22" s="637"/>
      <c r="X22" s="637"/>
      <c r="Y22" s="638"/>
      <c r="Z22" s="639">
        <v>10</v>
      </c>
      <c r="AA22" s="639"/>
      <c r="AB22" s="639"/>
      <c r="AC22" s="639"/>
      <c r="AD22" s="640">
        <v>1464759</v>
      </c>
      <c r="AE22" s="640"/>
      <c r="AF22" s="640"/>
      <c r="AG22" s="640"/>
      <c r="AH22" s="640"/>
      <c r="AI22" s="640"/>
      <c r="AJ22" s="640"/>
      <c r="AK22" s="640"/>
      <c r="AL22" s="641">
        <v>17.5</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89248</v>
      </c>
      <c r="S23" s="637"/>
      <c r="T23" s="637"/>
      <c r="U23" s="637"/>
      <c r="V23" s="637"/>
      <c r="W23" s="637"/>
      <c r="X23" s="637"/>
      <c r="Y23" s="638"/>
      <c r="Z23" s="639">
        <v>0.6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7256206</v>
      </c>
      <c r="CS24" s="626"/>
      <c r="CT24" s="626"/>
      <c r="CU24" s="626"/>
      <c r="CV24" s="626"/>
      <c r="CW24" s="626"/>
      <c r="CX24" s="626"/>
      <c r="CY24" s="627"/>
      <c r="CZ24" s="630">
        <v>51.1</v>
      </c>
      <c r="DA24" s="631"/>
      <c r="DB24" s="631"/>
      <c r="DC24" s="647"/>
      <c r="DD24" s="671">
        <v>5223485</v>
      </c>
      <c r="DE24" s="626"/>
      <c r="DF24" s="626"/>
      <c r="DG24" s="626"/>
      <c r="DH24" s="626"/>
      <c r="DI24" s="626"/>
      <c r="DJ24" s="626"/>
      <c r="DK24" s="627"/>
      <c r="DL24" s="671">
        <v>4691602</v>
      </c>
      <c r="DM24" s="626"/>
      <c r="DN24" s="626"/>
      <c r="DO24" s="626"/>
      <c r="DP24" s="626"/>
      <c r="DQ24" s="626"/>
      <c r="DR24" s="626"/>
      <c r="DS24" s="626"/>
      <c r="DT24" s="626"/>
      <c r="DU24" s="626"/>
      <c r="DV24" s="627"/>
      <c r="DW24" s="630">
        <v>55.7</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8425738</v>
      </c>
      <c r="S25" s="637"/>
      <c r="T25" s="637"/>
      <c r="U25" s="637"/>
      <c r="V25" s="637"/>
      <c r="W25" s="637"/>
      <c r="X25" s="637"/>
      <c r="Y25" s="638"/>
      <c r="Z25" s="639">
        <v>57.7</v>
      </c>
      <c r="AA25" s="639"/>
      <c r="AB25" s="639"/>
      <c r="AC25" s="639"/>
      <c r="AD25" s="640">
        <v>8336490</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2992002</v>
      </c>
      <c r="CS25" s="668"/>
      <c r="CT25" s="668"/>
      <c r="CU25" s="668"/>
      <c r="CV25" s="668"/>
      <c r="CW25" s="668"/>
      <c r="CX25" s="668"/>
      <c r="CY25" s="669"/>
      <c r="CZ25" s="641">
        <v>21.1</v>
      </c>
      <c r="DA25" s="666"/>
      <c r="DB25" s="666"/>
      <c r="DC25" s="670"/>
      <c r="DD25" s="645">
        <v>2777614</v>
      </c>
      <c r="DE25" s="668"/>
      <c r="DF25" s="668"/>
      <c r="DG25" s="668"/>
      <c r="DH25" s="668"/>
      <c r="DI25" s="668"/>
      <c r="DJ25" s="668"/>
      <c r="DK25" s="669"/>
      <c r="DL25" s="645">
        <v>2758367</v>
      </c>
      <c r="DM25" s="668"/>
      <c r="DN25" s="668"/>
      <c r="DO25" s="668"/>
      <c r="DP25" s="668"/>
      <c r="DQ25" s="668"/>
      <c r="DR25" s="668"/>
      <c r="DS25" s="668"/>
      <c r="DT25" s="668"/>
      <c r="DU25" s="668"/>
      <c r="DV25" s="669"/>
      <c r="DW25" s="641">
        <v>32.799999999999997</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4630</v>
      </c>
      <c r="S26" s="637"/>
      <c r="T26" s="637"/>
      <c r="U26" s="637"/>
      <c r="V26" s="637"/>
      <c r="W26" s="637"/>
      <c r="X26" s="637"/>
      <c r="Y26" s="638"/>
      <c r="Z26" s="639">
        <v>0</v>
      </c>
      <c r="AA26" s="639"/>
      <c r="AB26" s="639"/>
      <c r="AC26" s="639"/>
      <c r="AD26" s="640">
        <v>4630</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1614535</v>
      </c>
      <c r="CS26" s="637"/>
      <c r="CT26" s="637"/>
      <c r="CU26" s="637"/>
      <c r="CV26" s="637"/>
      <c r="CW26" s="637"/>
      <c r="CX26" s="637"/>
      <c r="CY26" s="638"/>
      <c r="CZ26" s="641">
        <v>11.4</v>
      </c>
      <c r="DA26" s="666"/>
      <c r="DB26" s="666"/>
      <c r="DC26" s="670"/>
      <c r="DD26" s="645">
        <v>1487448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3190</v>
      </c>
      <c r="S27" s="637"/>
      <c r="T27" s="637"/>
      <c r="U27" s="637"/>
      <c r="V27" s="637"/>
      <c r="W27" s="637"/>
      <c r="X27" s="637"/>
      <c r="Y27" s="638"/>
      <c r="Z27" s="639">
        <v>0</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5285182</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3377892</v>
      </c>
      <c r="CS27" s="668"/>
      <c r="CT27" s="668"/>
      <c r="CU27" s="668"/>
      <c r="CV27" s="668"/>
      <c r="CW27" s="668"/>
      <c r="CX27" s="668"/>
      <c r="CY27" s="669"/>
      <c r="CZ27" s="641">
        <v>23.8</v>
      </c>
      <c r="DA27" s="666"/>
      <c r="DB27" s="666"/>
      <c r="DC27" s="670"/>
      <c r="DD27" s="645">
        <v>1559559</v>
      </c>
      <c r="DE27" s="668"/>
      <c r="DF27" s="668"/>
      <c r="DG27" s="668"/>
      <c r="DH27" s="668"/>
      <c r="DI27" s="668"/>
      <c r="DJ27" s="668"/>
      <c r="DK27" s="669"/>
      <c r="DL27" s="645">
        <v>1046923</v>
      </c>
      <c r="DM27" s="668"/>
      <c r="DN27" s="668"/>
      <c r="DO27" s="668"/>
      <c r="DP27" s="668"/>
      <c r="DQ27" s="668"/>
      <c r="DR27" s="668"/>
      <c r="DS27" s="668"/>
      <c r="DT27" s="668"/>
      <c r="DU27" s="668"/>
      <c r="DV27" s="669"/>
      <c r="DW27" s="641">
        <v>12.4</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131503</v>
      </c>
      <c r="S28" s="637"/>
      <c r="T28" s="637"/>
      <c r="U28" s="637"/>
      <c r="V28" s="637"/>
      <c r="W28" s="637"/>
      <c r="X28" s="637"/>
      <c r="Y28" s="638"/>
      <c r="Z28" s="639">
        <v>0.9</v>
      </c>
      <c r="AA28" s="639"/>
      <c r="AB28" s="639"/>
      <c r="AC28" s="639"/>
      <c r="AD28" s="640">
        <v>18904</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886312</v>
      </c>
      <c r="CS28" s="637"/>
      <c r="CT28" s="637"/>
      <c r="CU28" s="637"/>
      <c r="CV28" s="637"/>
      <c r="CW28" s="637"/>
      <c r="CX28" s="637"/>
      <c r="CY28" s="638"/>
      <c r="CZ28" s="641">
        <v>6.2</v>
      </c>
      <c r="DA28" s="666"/>
      <c r="DB28" s="666"/>
      <c r="DC28" s="670"/>
      <c r="DD28" s="645">
        <v>886312</v>
      </c>
      <c r="DE28" s="637"/>
      <c r="DF28" s="637"/>
      <c r="DG28" s="637"/>
      <c r="DH28" s="637"/>
      <c r="DI28" s="637"/>
      <c r="DJ28" s="637"/>
      <c r="DK28" s="638"/>
      <c r="DL28" s="645">
        <v>886312</v>
      </c>
      <c r="DM28" s="637"/>
      <c r="DN28" s="637"/>
      <c r="DO28" s="637"/>
      <c r="DP28" s="637"/>
      <c r="DQ28" s="637"/>
      <c r="DR28" s="637"/>
      <c r="DS28" s="637"/>
      <c r="DT28" s="637"/>
      <c r="DU28" s="637"/>
      <c r="DV28" s="638"/>
      <c r="DW28" s="641">
        <v>10.5</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60086</v>
      </c>
      <c r="S29" s="637"/>
      <c r="T29" s="637"/>
      <c r="U29" s="637"/>
      <c r="V29" s="637"/>
      <c r="W29" s="637"/>
      <c r="X29" s="637"/>
      <c r="Y29" s="638"/>
      <c r="Z29" s="639">
        <v>0.4</v>
      </c>
      <c r="AA29" s="639"/>
      <c r="AB29" s="639"/>
      <c r="AC29" s="639"/>
      <c r="AD29" s="640">
        <v>5441</v>
      </c>
      <c r="AE29" s="640"/>
      <c r="AF29" s="640"/>
      <c r="AG29" s="640"/>
      <c r="AH29" s="640"/>
      <c r="AI29" s="640"/>
      <c r="AJ29" s="640"/>
      <c r="AK29" s="640"/>
      <c r="AL29" s="641">
        <v>0.1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886312</v>
      </c>
      <c r="CS29" s="668"/>
      <c r="CT29" s="668"/>
      <c r="CU29" s="668"/>
      <c r="CV29" s="668"/>
      <c r="CW29" s="668"/>
      <c r="CX29" s="668"/>
      <c r="CY29" s="669"/>
      <c r="CZ29" s="641">
        <v>6.2</v>
      </c>
      <c r="DA29" s="666"/>
      <c r="DB29" s="666"/>
      <c r="DC29" s="670"/>
      <c r="DD29" s="645">
        <v>886312</v>
      </c>
      <c r="DE29" s="668"/>
      <c r="DF29" s="668"/>
      <c r="DG29" s="668"/>
      <c r="DH29" s="668"/>
      <c r="DI29" s="668"/>
      <c r="DJ29" s="668"/>
      <c r="DK29" s="669"/>
      <c r="DL29" s="645">
        <v>886312</v>
      </c>
      <c r="DM29" s="668"/>
      <c r="DN29" s="668"/>
      <c r="DO29" s="668"/>
      <c r="DP29" s="668"/>
      <c r="DQ29" s="668"/>
      <c r="DR29" s="668"/>
      <c r="DS29" s="668"/>
      <c r="DT29" s="668"/>
      <c r="DU29" s="668"/>
      <c r="DV29" s="669"/>
      <c r="DW29" s="641">
        <v>10.5</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2096171</v>
      </c>
      <c r="S30" s="637"/>
      <c r="T30" s="637"/>
      <c r="U30" s="637"/>
      <c r="V30" s="637"/>
      <c r="W30" s="637"/>
      <c r="X30" s="637"/>
      <c r="Y30" s="638"/>
      <c r="Z30" s="639">
        <v>14.3</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854792</v>
      </c>
      <c r="CS30" s="637"/>
      <c r="CT30" s="637"/>
      <c r="CU30" s="637"/>
      <c r="CV30" s="637"/>
      <c r="CW30" s="637"/>
      <c r="CX30" s="637"/>
      <c r="CY30" s="638"/>
      <c r="CZ30" s="641">
        <v>6</v>
      </c>
      <c r="DA30" s="666"/>
      <c r="DB30" s="666"/>
      <c r="DC30" s="670"/>
      <c r="DD30" s="645">
        <v>854792</v>
      </c>
      <c r="DE30" s="637"/>
      <c r="DF30" s="637"/>
      <c r="DG30" s="637"/>
      <c r="DH30" s="637"/>
      <c r="DI30" s="637"/>
      <c r="DJ30" s="637"/>
      <c r="DK30" s="638"/>
      <c r="DL30" s="645">
        <v>854792</v>
      </c>
      <c r="DM30" s="637"/>
      <c r="DN30" s="637"/>
      <c r="DO30" s="637"/>
      <c r="DP30" s="637"/>
      <c r="DQ30" s="637"/>
      <c r="DR30" s="637"/>
      <c r="DS30" s="637"/>
      <c r="DT30" s="637"/>
      <c r="DU30" s="637"/>
      <c r="DV30" s="638"/>
      <c r="DW30" s="641">
        <v>10.199999999999999</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98.9</v>
      </c>
      <c r="BN31" s="680"/>
      <c r="BO31" s="680"/>
      <c r="BP31" s="680"/>
      <c r="BQ31" s="681"/>
      <c r="BR31" s="692">
        <v>99.4</v>
      </c>
      <c r="BS31" s="680"/>
      <c r="BT31" s="680"/>
      <c r="BU31" s="680"/>
      <c r="BV31" s="680"/>
      <c r="BW31" s="680"/>
      <c r="BX31" s="631">
        <v>98.6</v>
      </c>
      <c r="BY31" s="680"/>
      <c r="BZ31" s="680"/>
      <c r="CA31" s="680"/>
      <c r="CB31" s="681"/>
      <c r="CD31" s="674"/>
      <c r="CE31" s="675"/>
      <c r="CF31" s="633" t="s">
        <v>300</v>
      </c>
      <c r="CG31" s="634"/>
      <c r="CH31" s="634"/>
      <c r="CI31" s="634"/>
      <c r="CJ31" s="634"/>
      <c r="CK31" s="634"/>
      <c r="CL31" s="634"/>
      <c r="CM31" s="634"/>
      <c r="CN31" s="634"/>
      <c r="CO31" s="634"/>
      <c r="CP31" s="634"/>
      <c r="CQ31" s="635"/>
      <c r="CR31" s="636">
        <v>31520</v>
      </c>
      <c r="CS31" s="668"/>
      <c r="CT31" s="668"/>
      <c r="CU31" s="668"/>
      <c r="CV31" s="668"/>
      <c r="CW31" s="668"/>
      <c r="CX31" s="668"/>
      <c r="CY31" s="669"/>
      <c r="CZ31" s="641">
        <v>0.2</v>
      </c>
      <c r="DA31" s="666"/>
      <c r="DB31" s="666"/>
      <c r="DC31" s="670"/>
      <c r="DD31" s="645">
        <v>31520</v>
      </c>
      <c r="DE31" s="668"/>
      <c r="DF31" s="668"/>
      <c r="DG31" s="668"/>
      <c r="DH31" s="668"/>
      <c r="DI31" s="668"/>
      <c r="DJ31" s="668"/>
      <c r="DK31" s="669"/>
      <c r="DL31" s="645">
        <v>31520</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941972</v>
      </c>
      <c r="S32" s="637"/>
      <c r="T32" s="637"/>
      <c r="U32" s="637"/>
      <c r="V32" s="637"/>
      <c r="W32" s="637"/>
      <c r="X32" s="637"/>
      <c r="Y32" s="638"/>
      <c r="Z32" s="639">
        <v>6.4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8"/>
      <c r="BI32" s="668"/>
      <c r="BJ32" s="668"/>
      <c r="BK32" s="668"/>
      <c r="BL32" s="668"/>
      <c r="BM32" s="642">
        <v>98.4</v>
      </c>
      <c r="BN32" s="668"/>
      <c r="BO32" s="668"/>
      <c r="BP32" s="668"/>
      <c r="BQ32" s="691"/>
      <c r="BR32" s="693">
        <v>99.2</v>
      </c>
      <c r="BS32" s="668"/>
      <c r="BT32" s="668"/>
      <c r="BU32" s="668"/>
      <c r="BV32" s="668"/>
      <c r="BW32" s="668"/>
      <c r="BX32" s="642">
        <v>98.1</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26168</v>
      </c>
      <c r="S33" s="637"/>
      <c r="T33" s="637"/>
      <c r="U33" s="637"/>
      <c r="V33" s="637"/>
      <c r="W33" s="637"/>
      <c r="X33" s="637"/>
      <c r="Y33" s="638"/>
      <c r="Z33" s="639">
        <v>0.2</v>
      </c>
      <c r="AA33" s="639"/>
      <c r="AB33" s="639"/>
      <c r="AC33" s="639"/>
      <c r="AD33" s="640">
        <v>12090</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99.7</v>
      </c>
      <c r="BH33" s="695"/>
      <c r="BI33" s="695"/>
      <c r="BJ33" s="695"/>
      <c r="BK33" s="695"/>
      <c r="BL33" s="695"/>
      <c r="BM33" s="696">
        <v>99.3</v>
      </c>
      <c r="BN33" s="695"/>
      <c r="BO33" s="695"/>
      <c r="BP33" s="695"/>
      <c r="BQ33" s="697"/>
      <c r="BR33" s="694">
        <v>99.5</v>
      </c>
      <c r="BS33" s="695"/>
      <c r="BT33" s="695"/>
      <c r="BU33" s="695"/>
      <c r="BV33" s="695"/>
      <c r="BW33" s="695"/>
      <c r="BX33" s="696">
        <v>99.1</v>
      </c>
      <c r="BY33" s="695"/>
      <c r="BZ33" s="695"/>
      <c r="CA33" s="695"/>
      <c r="CB33" s="697"/>
      <c r="CD33" s="633" t="s">
        <v>307</v>
      </c>
      <c r="CE33" s="634"/>
      <c r="CF33" s="634"/>
      <c r="CG33" s="634"/>
      <c r="CH33" s="634"/>
      <c r="CI33" s="634"/>
      <c r="CJ33" s="634"/>
      <c r="CK33" s="634"/>
      <c r="CL33" s="634"/>
      <c r="CM33" s="634"/>
      <c r="CN33" s="634"/>
      <c r="CO33" s="634"/>
      <c r="CP33" s="634"/>
      <c r="CQ33" s="635"/>
      <c r="CR33" s="636">
        <v>5937210</v>
      </c>
      <c r="CS33" s="668"/>
      <c r="CT33" s="668"/>
      <c r="CU33" s="668"/>
      <c r="CV33" s="668"/>
      <c r="CW33" s="668"/>
      <c r="CX33" s="668"/>
      <c r="CY33" s="669"/>
      <c r="CZ33" s="641">
        <v>41.8</v>
      </c>
      <c r="DA33" s="666"/>
      <c r="DB33" s="666"/>
      <c r="DC33" s="670"/>
      <c r="DD33" s="645">
        <v>4756125</v>
      </c>
      <c r="DE33" s="668"/>
      <c r="DF33" s="668"/>
      <c r="DG33" s="668"/>
      <c r="DH33" s="668"/>
      <c r="DI33" s="668"/>
      <c r="DJ33" s="668"/>
      <c r="DK33" s="669"/>
      <c r="DL33" s="645">
        <v>3372735</v>
      </c>
      <c r="DM33" s="668"/>
      <c r="DN33" s="668"/>
      <c r="DO33" s="668"/>
      <c r="DP33" s="668"/>
      <c r="DQ33" s="668"/>
      <c r="DR33" s="668"/>
      <c r="DS33" s="668"/>
      <c r="DT33" s="668"/>
      <c r="DU33" s="668"/>
      <c r="DV33" s="669"/>
      <c r="DW33" s="641">
        <v>40.1</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24376</v>
      </c>
      <c r="S34" s="637"/>
      <c r="T34" s="637"/>
      <c r="U34" s="637"/>
      <c r="V34" s="637"/>
      <c r="W34" s="637"/>
      <c r="X34" s="637"/>
      <c r="Y34" s="638"/>
      <c r="Z34" s="639">
        <v>0.2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2051339</v>
      </c>
      <c r="CS34" s="637"/>
      <c r="CT34" s="637"/>
      <c r="CU34" s="637"/>
      <c r="CV34" s="637"/>
      <c r="CW34" s="637"/>
      <c r="CX34" s="637"/>
      <c r="CY34" s="638"/>
      <c r="CZ34" s="641">
        <v>14.5</v>
      </c>
      <c r="DA34" s="666"/>
      <c r="DB34" s="666"/>
      <c r="DC34" s="670"/>
      <c r="DD34" s="645">
        <v>1674319</v>
      </c>
      <c r="DE34" s="637"/>
      <c r="DF34" s="637"/>
      <c r="DG34" s="637"/>
      <c r="DH34" s="637"/>
      <c r="DI34" s="637"/>
      <c r="DJ34" s="637"/>
      <c r="DK34" s="638"/>
      <c r="DL34" s="645">
        <v>1446470</v>
      </c>
      <c r="DM34" s="637"/>
      <c r="DN34" s="637"/>
      <c r="DO34" s="637"/>
      <c r="DP34" s="637"/>
      <c r="DQ34" s="637"/>
      <c r="DR34" s="637"/>
      <c r="DS34" s="637"/>
      <c r="DT34" s="637"/>
      <c r="DU34" s="637"/>
      <c r="DV34" s="638"/>
      <c r="DW34" s="641">
        <v>17.2</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1482300</v>
      </c>
      <c r="S35" s="637"/>
      <c r="T35" s="637"/>
      <c r="U35" s="637"/>
      <c r="V35" s="637"/>
      <c r="W35" s="637"/>
      <c r="X35" s="637"/>
      <c r="Y35" s="638"/>
      <c r="Z35" s="639">
        <v>10.1</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179653</v>
      </c>
      <c r="CS35" s="668"/>
      <c r="CT35" s="668"/>
      <c r="CU35" s="668"/>
      <c r="CV35" s="668"/>
      <c r="CW35" s="668"/>
      <c r="CX35" s="668"/>
      <c r="CY35" s="669"/>
      <c r="CZ35" s="641">
        <v>1.3</v>
      </c>
      <c r="DA35" s="666"/>
      <c r="DB35" s="666"/>
      <c r="DC35" s="670"/>
      <c r="DD35" s="645">
        <v>173488</v>
      </c>
      <c r="DE35" s="668"/>
      <c r="DF35" s="668"/>
      <c r="DG35" s="668"/>
      <c r="DH35" s="668"/>
      <c r="DI35" s="668"/>
      <c r="DJ35" s="668"/>
      <c r="DK35" s="669"/>
      <c r="DL35" s="645">
        <v>143472</v>
      </c>
      <c r="DM35" s="668"/>
      <c r="DN35" s="668"/>
      <c r="DO35" s="668"/>
      <c r="DP35" s="668"/>
      <c r="DQ35" s="668"/>
      <c r="DR35" s="668"/>
      <c r="DS35" s="668"/>
      <c r="DT35" s="668"/>
      <c r="DU35" s="668"/>
      <c r="DV35" s="669"/>
      <c r="DW35" s="641">
        <v>1.7</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575276</v>
      </c>
      <c r="S36" s="637"/>
      <c r="T36" s="637"/>
      <c r="U36" s="637"/>
      <c r="V36" s="637"/>
      <c r="W36" s="637"/>
      <c r="X36" s="637"/>
      <c r="Y36" s="638"/>
      <c r="Z36" s="639">
        <v>3.9</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1861216</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65545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1271616</v>
      </c>
      <c r="CS36" s="637"/>
      <c r="CT36" s="637"/>
      <c r="CU36" s="637"/>
      <c r="CV36" s="637"/>
      <c r="CW36" s="637"/>
      <c r="CX36" s="637"/>
      <c r="CY36" s="638"/>
      <c r="CZ36" s="641">
        <v>9</v>
      </c>
      <c r="DA36" s="666"/>
      <c r="DB36" s="666"/>
      <c r="DC36" s="670"/>
      <c r="DD36" s="645">
        <v>885096</v>
      </c>
      <c r="DE36" s="637"/>
      <c r="DF36" s="637"/>
      <c r="DG36" s="637"/>
      <c r="DH36" s="637"/>
      <c r="DI36" s="637"/>
      <c r="DJ36" s="637"/>
      <c r="DK36" s="638"/>
      <c r="DL36" s="645">
        <v>767904</v>
      </c>
      <c r="DM36" s="637"/>
      <c r="DN36" s="637"/>
      <c r="DO36" s="637"/>
      <c r="DP36" s="637"/>
      <c r="DQ36" s="637"/>
      <c r="DR36" s="637"/>
      <c r="DS36" s="637"/>
      <c r="DT36" s="637"/>
      <c r="DU36" s="637"/>
      <c r="DV36" s="638"/>
      <c r="DW36" s="641">
        <v>9.1</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349906</v>
      </c>
      <c r="S37" s="637"/>
      <c r="T37" s="637"/>
      <c r="U37" s="637"/>
      <c r="V37" s="637"/>
      <c r="W37" s="637"/>
      <c r="X37" s="637"/>
      <c r="Y37" s="638"/>
      <c r="Z37" s="639">
        <v>2.4</v>
      </c>
      <c r="AA37" s="639"/>
      <c r="AB37" s="639"/>
      <c r="AC37" s="639"/>
      <c r="AD37" s="640">
        <v>2460</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437552</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26620</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297712</v>
      </c>
      <c r="CS37" s="668"/>
      <c r="CT37" s="668"/>
      <c r="CU37" s="668"/>
      <c r="CV37" s="668"/>
      <c r="CW37" s="668"/>
      <c r="CX37" s="668"/>
      <c r="CY37" s="669"/>
      <c r="CZ37" s="641">
        <v>2.1</v>
      </c>
      <c r="DA37" s="666"/>
      <c r="DB37" s="666"/>
      <c r="DC37" s="670"/>
      <c r="DD37" s="645">
        <v>297712</v>
      </c>
      <c r="DE37" s="668"/>
      <c r="DF37" s="668"/>
      <c r="DG37" s="668"/>
      <c r="DH37" s="668"/>
      <c r="DI37" s="668"/>
      <c r="DJ37" s="668"/>
      <c r="DK37" s="669"/>
      <c r="DL37" s="645">
        <v>296089</v>
      </c>
      <c r="DM37" s="668"/>
      <c r="DN37" s="668"/>
      <c r="DO37" s="668"/>
      <c r="DP37" s="668"/>
      <c r="DQ37" s="668"/>
      <c r="DR37" s="668"/>
      <c r="DS37" s="668"/>
      <c r="DT37" s="668"/>
      <c r="DU37" s="668"/>
      <c r="DV37" s="669"/>
      <c r="DW37" s="641">
        <v>3.5</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491900</v>
      </c>
      <c r="S38" s="637"/>
      <c r="T38" s="637"/>
      <c r="U38" s="637"/>
      <c r="V38" s="637"/>
      <c r="W38" s="637"/>
      <c r="X38" s="637"/>
      <c r="Y38" s="638"/>
      <c r="Z38" s="639">
        <v>3.4</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7200</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3940</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1416464</v>
      </c>
      <c r="CS38" s="637"/>
      <c r="CT38" s="637"/>
      <c r="CU38" s="637"/>
      <c r="CV38" s="637"/>
      <c r="CW38" s="637"/>
      <c r="CX38" s="637"/>
      <c r="CY38" s="638"/>
      <c r="CZ38" s="641">
        <v>10</v>
      </c>
      <c r="DA38" s="666"/>
      <c r="DB38" s="666"/>
      <c r="DC38" s="670"/>
      <c r="DD38" s="645">
        <v>1073938</v>
      </c>
      <c r="DE38" s="637"/>
      <c r="DF38" s="637"/>
      <c r="DG38" s="637"/>
      <c r="DH38" s="637"/>
      <c r="DI38" s="637"/>
      <c r="DJ38" s="637"/>
      <c r="DK38" s="638"/>
      <c r="DL38" s="645">
        <v>1014889</v>
      </c>
      <c r="DM38" s="637"/>
      <c r="DN38" s="637"/>
      <c r="DO38" s="637"/>
      <c r="DP38" s="637"/>
      <c r="DQ38" s="637"/>
      <c r="DR38" s="637"/>
      <c r="DS38" s="637"/>
      <c r="DT38" s="637"/>
      <c r="DU38" s="637"/>
      <c r="DV38" s="638"/>
      <c r="DW38" s="641">
        <v>12.1</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5736</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957138</v>
      </c>
      <c r="CS39" s="668"/>
      <c r="CT39" s="668"/>
      <c r="CU39" s="668"/>
      <c r="CV39" s="668"/>
      <c r="CW39" s="668"/>
      <c r="CX39" s="668"/>
      <c r="CY39" s="669"/>
      <c r="CZ39" s="641">
        <v>6.7</v>
      </c>
      <c r="DA39" s="666"/>
      <c r="DB39" s="666"/>
      <c r="DC39" s="670"/>
      <c r="DD39" s="645">
        <v>949284</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41000</v>
      </c>
      <c r="S40" s="637"/>
      <c r="T40" s="637"/>
      <c r="U40" s="637"/>
      <c r="V40" s="637"/>
      <c r="W40" s="637"/>
      <c r="X40" s="637"/>
      <c r="Y40" s="638"/>
      <c r="Z40" s="639">
        <v>0.3</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119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61000</v>
      </c>
      <c r="CS40" s="637"/>
      <c r="CT40" s="637"/>
      <c r="CU40" s="637"/>
      <c r="CV40" s="637"/>
      <c r="CW40" s="637"/>
      <c r="CX40" s="637"/>
      <c r="CY40" s="638"/>
      <c r="CZ40" s="641">
        <v>0.4</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14613216</v>
      </c>
      <c r="S41" s="709"/>
      <c r="T41" s="709"/>
      <c r="U41" s="709"/>
      <c r="V41" s="709"/>
      <c r="W41" s="709"/>
      <c r="X41" s="709"/>
      <c r="Y41" s="713"/>
      <c r="Z41" s="714">
        <v>100</v>
      </c>
      <c r="AA41" s="714"/>
      <c r="AB41" s="714"/>
      <c r="AC41" s="714"/>
      <c r="AD41" s="715">
        <v>8380015</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265993</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1150471</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362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1001880</v>
      </c>
      <c r="CS42" s="668"/>
      <c r="CT42" s="668"/>
      <c r="CU42" s="668"/>
      <c r="CV42" s="668"/>
      <c r="CW42" s="668"/>
      <c r="CX42" s="668"/>
      <c r="CY42" s="669"/>
      <c r="CZ42" s="641">
        <v>7.1</v>
      </c>
      <c r="DA42" s="666"/>
      <c r="DB42" s="666"/>
      <c r="DC42" s="670"/>
      <c r="DD42" s="645">
        <v>254381</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30647</v>
      </c>
      <c r="CS43" s="668"/>
      <c r="CT43" s="668"/>
      <c r="CU43" s="668"/>
      <c r="CV43" s="668"/>
      <c r="CW43" s="668"/>
      <c r="CX43" s="668"/>
      <c r="CY43" s="669"/>
      <c r="CZ43" s="641">
        <v>0.2</v>
      </c>
      <c r="DA43" s="666"/>
      <c r="DB43" s="666"/>
      <c r="DC43" s="670"/>
      <c r="DD43" s="645">
        <v>23390</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1001880</v>
      </c>
      <c r="CS44" s="637"/>
      <c r="CT44" s="637"/>
      <c r="CU44" s="637"/>
      <c r="CV44" s="637"/>
      <c r="CW44" s="637"/>
      <c r="CX44" s="637"/>
      <c r="CY44" s="638"/>
      <c r="CZ44" s="641">
        <v>7.1</v>
      </c>
      <c r="DA44" s="642"/>
      <c r="DB44" s="642"/>
      <c r="DC44" s="648"/>
      <c r="DD44" s="645">
        <v>254381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234028</v>
      </c>
      <c r="CS45" s="668"/>
      <c r="CT45" s="668"/>
      <c r="CU45" s="668"/>
      <c r="CV45" s="668"/>
      <c r="CW45" s="668"/>
      <c r="CX45" s="668"/>
      <c r="CY45" s="669"/>
      <c r="CZ45" s="641">
        <v>1.6</v>
      </c>
      <c r="DA45" s="666"/>
      <c r="DB45" s="666"/>
      <c r="DC45" s="670"/>
      <c r="DD45" s="645">
        <v>29007</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749118</v>
      </c>
      <c r="CS46" s="637"/>
      <c r="CT46" s="637"/>
      <c r="CU46" s="637"/>
      <c r="CV46" s="637"/>
      <c r="CW46" s="637"/>
      <c r="CX46" s="637"/>
      <c r="CY46" s="638"/>
      <c r="CZ46" s="641">
        <v>5.3</v>
      </c>
      <c r="DA46" s="642"/>
      <c r="DB46" s="642"/>
      <c r="DC46" s="648"/>
      <c r="DD46" s="645">
        <v>206640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14195296</v>
      </c>
      <c r="CS49" s="695"/>
      <c r="CT49" s="695"/>
      <c r="CU49" s="695"/>
      <c r="CV49" s="695"/>
      <c r="CW49" s="695"/>
      <c r="CX49" s="695"/>
      <c r="CY49" s="724"/>
      <c r="CZ49" s="716">
        <v>100</v>
      </c>
      <c r="DA49" s="725"/>
      <c r="DB49" s="725"/>
      <c r="DC49" s="726"/>
      <c r="DD49" s="727">
        <v>10233991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rD5Zz2DlJOjstAbOXwaDfpE9VbdyMlqOq2waZb1aKt3QSve0ef/l21nJGuuiROnVMkVTIk3nweV3wvaT8MHDJw==" saltValue="V2gAfKqfJACysFGWUEhNQ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14300</v>
      </c>
      <c r="R7" s="766"/>
      <c r="S7" s="766"/>
      <c r="T7" s="766"/>
      <c r="U7" s="766"/>
      <c r="V7" s="766">
        <v>13883</v>
      </c>
      <c r="W7" s="766"/>
      <c r="X7" s="766"/>
      <c r="Y7" s="766"/>
      <c r="Z7" s="766"/>
      <c r="AA7" s="766">
        <v>417</v>
      </c>
      <c r="AB7" s="766"/>
      <c r="AC7" s="766"/>
      <c r="AD7" s="766"/>
      <c r="AE7" s="767"/>
      <c r="AF7" s="768">
        <v>412</v>
      </c>
      <c r="AG7" s="769"/>
      <c r="AH7" s="769"/>
      <c r="AI7" s="769"/>
      <c r="AJ7" s="770"/>
      <c r="AK7" s="771">
        <v>1235</v>
      </c>
      <c r="AL7" s="772"/>
      <c r="AM7" s="772"/>
      <c r="AN7" s="772"/>
      <c r="AO7" s="772"/>
      <c r="AP7" s="772">
        <v>9274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387</v>
      </c>
      <c r="R8" s="797"/>
      <c r="S8" s="797"/>
      <c r="T8" s="797"/>
      <c r="U8" s="797"/>
      <c r="V8" s="797">
        <v>387</v>
      </c>
      <c r="W8" s="797"/>
      <c r="X8" s="797"/>
      <c r="Y8" s="797"/>
      <c r="Z8" s="797"/>
      <c r="AA8" s="797" t="s">
        <v>548</v>
      </c>
      <c r="AB8" s="797"/>
      <c r="AC8" s="797"/>
      <c r="AD8" s="797"/>
      <c r="AE8" s="798"/>
      <c r="AF8" s="799" t="s">
        <v>122</v>
      </c>
      <c r="AG8" s="800"/>
      <c r="AH8" s="800"/>
      <c r="AI8" s="800"/>
      <c r="AJ8" s="801"/>
      <c r="AK8" s="782" t="s">
        <v>548</v>
      </c>
      <c r="AL8" s="783"/>
      <c r="AM8" s="783"/>
      <c r="AN8" s="783"/>
      <c r="AO8" s="783"/>
      <c r="AP8" s="783" t="s">
        <v>548</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t="s">
        <v>376</v>
      </c>
      <c r="C9" s="794"/>
      <c r="D9" s="794"/>
      <c r="E9" s="794"/>
      <c r="F9" s="794"/>
      <c r="G9" s="794"/>
      <c r="H9" s="794"/>
      <c r="I9" s="794"/>
      <c r="J9" s="794"/>
      <c r="K9" s="794"/>
      <c r="L9" s="794"/>
      <c r="M9" s="794"/>
      <c r="N9" s="794"/>
      <c r="O9" s="794"/>
      <c r="P9" s="795"/>
      <c r="Q9" s="796">
        <v>15</v>
      </c>
      <c r="R9" s="797"/>
      <c r="S9" s="797"/>
      <c r="T9" s="797"/>
      <c r="U9" s="797"/>
      <c r="V9" s="797">
        <v>14</v>
      </c>
      <c r="W9" s="797"/>
      <c r="X9" s="797"/>
      <c r="Y9" s="797"/>
      <c r="Z9" s="797"/>
      <c r="AA9" s="797">
        <v>1</v>
      </c>
      <c r="AB9" s="797"/>
      <c r="AC9" s="797"/>
      <c r="AD9" s="797"/>
      <c r="AE9" s="798"/>
      <c r="AF9" s="799">
        <v>1</v>
      </c>
      <c r="AG9" s="800"/>
      <c r="AH9" s="800"/>
      <c r="AI9" s="800"/>
      <c r="AJ9" s="801"/>
      <c r="AK9" s="782">
        <v>10</v>
      </c>
      <c r="AL9" s="783"/>
      <c r="AM9" s="783"/>
      <c r="AN9" s="783"/>
      <c r="AO9" s="783"/>
      <c r="AP9" s="783" t="s">
        <v>548</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378</v>
      </c>
      <c r="B23" s="802" t="s">
        <v>379</v>
      </c>
      <c r="C23" s="803"/>
      <c r="D23" s="803"/>
      <c r="E23" s="803"/>
      <c r="F23" s="803"/>
      <c r="G23" s="803"/>
      <c r="H23" s="803"/>
      <c r="I23" s="803"/>
      <c r="J23" s="803"/>
      <c r="K23" s="803"/>
      <c r="L23" s="803"/>
      <c r="M23" s="803"/>
      <c r="N23" s="803"/>
      <c r="O23" s="803"/>
      <c r="P23" s="804"/>
      <c r="Q23" s="805">
        <v>14613</v>
      </c>
      <c r="R23" s="806"/>
      <c r="S23" s="806"/>
      <c r="T23" s="806"/>
      <c r="U23" s="806"/>
      <c r="V23" s="806">
        <v>14195</v>
      </c>
      <c r="W23" s="806"/>
      <c r="X23" s="806"/>
      <c r="Y23" s="806"/>
      <c r="Z23" s="806"/>
      <c r="AA23" s="806">
        <v>418</v>
      </c>
      <c r="AB23" s="806"/>
      <c r="AC23" s="806"/>
      <c r="AD23" s="806"/>
      <c r="AE23" s="807"/>
      <c r="AF23" s="808">
        <v>413</v>
      </c>
      <c r="AG23" s="806"/>
      <c r="AH23" s="806"/>
      <c r="AI23" s="806"/>
      <c r="AJ23" s="809"/>
      <c r="AK23" s="810"/>
      <c r="AL23" s="811"/>
      <c r="AM23" s="811"/>
      <c r="AN23" s="811"/>
      <c r="AO23" s="811"/>
      <c r="AP23" s="806">
        <v>9274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390</v>
      </c>
      <c r="C28" s="763"/>
      <c r="D28" s="763"/>
      <c r="E28" s="763"/>
      <c r="F28" s="763"/>
      <c r="G28" s="763"/>
      <c r="H28" s="763"/>
      <c r="I28" s="763"/>
      <c r="J28" s="763"/>
      <c r="K28" s="763"/>
      <c r="L28" s="763"/>
      <c r="M28" s="763"/>
      <c r="N28" s="763"/>
      <c r="O28" s="763"/>
      <c r="P28" s="764"/>
      <c r="Q28" s="835">
        <v>3222</v>
      </c>
      <c r="R28" s="836"/>
      <c r="S28" s="836"/>
      <c r="T28" s="836"/>
      <c r="U28" s="836"/>
      <c r="V28" s="836">
        <v>3156</v>
      </c>
      <c r="W28" s="836"/>
      <c r="X28" s="836"/>
      <c r="Y28" s="836"/>
      <c r="Z28" s="836"/>
      <c r="AA28" s="836">
        <v>66</v>
      </c>
      <c r="AB28" s="836"/>
      <c r="AC28" s="836"/>
      <c r="AD28" s="836"/>
      <c r="AE28" s="837"/>
      <c r="AF28" s="838">
        <v>66</v>
      </c>
      <c r="AG28" s="836"/>
      <c r="AH28" s="836"/>
      <c r="AI28" s="836"/>
      <c r="AJ28" s="839"/>
      <c r="AK28" s="840">
        <v>356</v>
      </c>
      <c r="AL28" s="841"/>
      <c r="AM28" s="841"/>
      <c r="AN28" s="841"/>
      <c r="AO28" s="841"/>
      <c r="AP28" s="841" t="s">
        <v>548</v>
      </c>
      <c r="AQ28" s="841"/>
      <c r="AR28" s="841"/>
      <c r="AS28" s="841"/>
      <c r="AT28" s="841"/>
      <c r="AU28" s="841" t="s">
        <v>548</v>
      </c>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391</v>
      </c>
      <c r="C29" s="794"/>
      <c r="D29" s="794"/>
      <c r="E29" s="794"/>
      <c r="F29" s="794"/>
      <c r="G29" s="794"/>
      <c r="H29" s="794"/>
      <c r="I29" s="794"/>
      <c r="J29" s="794"/>
      <c r="K29" s="794"/>
      <c r="L29" s="794"/>
      <c r="M29" s="794"/>
      <c r="N29" s="794"/>
      <c r="O29" s="794"/>
      <c r="P29" s="795"/>
      <c r="Q29" s="796">
        <v>3219</v>
      </c>
      <c r="R29" s="797"/>
      <c r="S29" s="797"/>
      <c r="T29" s="797"/>
      <c r="U29" s="797"/>
      <c r="V29" s="797">
        <v>3164</v>
      </c>
      <c r="W29" s="797"/>
      <c r="X29" s="797"/>
      <c r="Y29" s="797"/>
      <c r="Z29" s="797"/>
      <c r="AA29" s="797">
        <v>55</v>
      </c>
      <c r="AB29" s="797"/>
      <c r="AC29" s="797"/>
      <c r="AD29" s="797"/>
      <c r="AE29" s="798"/>
      <c r="AF29" s="799">
        <v>55</v>
      </c>
      <c r="AG29" s="800"/>
      <c r="AH29" s="800"/>
      <c r="AI29" s="800"/>
      <c r="AJ29" s="801"/>
      <c r="AK29" s="847">
        <v>563</v>
      </c>
      <c r="AL29" s="843"/>
      <c r="AM29" s="843"/>
      <c r="AN29" s="843"/>
      <c r="AO29" s="843"/>
      <c r="AP29" s="843" t="s">
        <v>548</v>
      </c>
      <c r="AQ29" s="843"/>
      <c r="AR29" s="843"/>
      <c r="AS29" s="843"/>
      <c r="AT29" s="843"/>
      <c r="AU29" s="843" t="s">
        <v>548</v>
      </c>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392</v>
      </c>
      <c r="C30" s="794"/>
      <c r="D30" s="794"/>
      <c r="E30" s="794"/>
      <c r="F30" s="794"/>
      <c r="G30" s="794"/>
      <c r="H30" s="794"/>
      <c r="I30" s="794"/>
      <c r="J30" s="794"/>
      <c r="K30" s="794"/>
      <c r="L30" s="794"/>
      <c r="M30" s="794"/>
      <c r="N30" s="794"/>
      <c r="O30" s="794"/>
      <c r="P30" s="795"/>
      <c r="Q30" s="796">
        <v>1089</v>
      </c>
      <c r="R30" s="797"/>
      <c r="S30" s="797"/>
      <c r="T30" s="797"/>
      <c r="U30" s="797"/>
      <c r="V30" s="797">
        <v>1082</v>
      </c>
      <c r="W30" s="797"/>
      <c r="X30" s="797"/>
      <c r="Y30" s="797"/>
      <c r="Z30" s="797"/>
      <c r="AA30" s="797">
        <v>6</v>
      </c>
      <c r="AB30" s="797"/>
      <c r="AC30" s="797"/>
      <c r="AD30" s="797"/>
      <c r="AE30" s="798"/>
      <c r="AF30" s="799">
        <v>6</v>
      </c>
      <c r="AG30" s="800"/>
      <c r="AH30" s="800"/>
      <c r="AI30" s="800"/>
      <c r="AJ30" s="801"/>
      <c r="AK30" s="847">
        <v>446</v>
      </c>
      <c r="AL30" s="843"/>
      <c r="AM30" s="843"/>
      <c r="AN30" s="843"/>
      <c r="AO30" s="843"/>
      <c r="AP30" s="843" t="s">
        <v>548</v>
      </c>
      <c r="AQ30" s="843"/>
      <c r="AR30" s="843"/>
      <c r="AS30" s="843"/>
      <c r="AT30" s="843"/>
      <c r="AU30" s="843" t="s">
        <v>548</v>
      </c>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393</v>
      </c>
      <c r="C31" s="794"/>
      <c r="D31" s="794"/>
      <c r="E31" s="794"/>
      <c r="F31" s="794"/>
      <c r="G31" s="794"/>
      <c r="H31" s="794"/>
      <c r="I31" s="794"/>
      <c r="J31" s="794"/>
      <c r="K31" s="794"/>
      <c r="L31" s="794"/>
      <c r="M31" s="794"/>
      <c r="N31" s="794"/>
      <c r="O31" s="794"/>
      <c r="P31" s="795"/>
      <c r="Q31" s="796">
        <v>687</v>
      </c>
      <c r="R31" s="797"/>
      <c r="S31" s="797"/>
      <c r="T31" s="797"/>
      <c r="U31" s="797"/>
      <c r="V31" s="797">
        <v>672</v>
      </c>
      <c r="W31" s="797"/>
      <c r="X31" s="797"/>
      <c r="Y31" s="797"/>
      <c r="Z31" s="797"/>
      <c r="AA31" s="797">
        <v>15</v>
      </c>
      <c r="AB31" s="797"/>
      <c r="AC31" s="797"/>
      <c r="AD31" s="797"/>
      <c r="AE31" s="798"/>
      <c r="AF31" s="799">
        <v>511</v>
      </c>
      <c r="AG31" s="800"/>
      <c r="AH31" s="800"/>
      <c r="AI31" s="800"/>
      <c r="AJ31" s="801"/>
      <c r="AK31" s="847">
        <v>7</v>
      </c>
      <c r="AL31" s="843"/>
      <c r="AM31" s="843"/>
      <c r="AN31" s="843"/>
      <c r="AO31" s="843"/>
      <c r="AP31" s="843">
        <v>380</v>
      </c>
      <c r="AQ31" s="843"/>
      <c r="AR31" s="843"/>
      <c r="AS31" s="843"/>
      <c r="AT31" s="843"/>
      <c r="AU31" s="843" t="s">
        <v>548</v>
      </c>
      <c r="AV31" s="843"/>
      <c r="AW31" s="843"/>
      <c r="AX31" s="843"/>
      <c r="AY31" s="843"/>
      <c r="AZ31" s="844" t="s">
        <v>548</v>
      </c>
      <c r="BA31" s="844"/>
      <c r="BB31" s="844"/>
      <c r="BC31" s="844"/>
      <c r="BD31" s="844"/>
      <c r="BE31" s="845" t="s">
        <v>394</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395</v>
      </c>
      <c r="C32" s="794"/>
      <c r="D32" s="794"/>
      <c r="E32" s="794"/>
      <c r="F32" s="794"/>
      <c r="G32" s="794"/>
      <c r="H32" s="794"/>
      <c r="I32" s="794"/>
      <c r="J32" s="794"/>
      <c r="K32" s="794"/>
      <c r="L32" s="794"/>
      <c r="M32" s="794"/>
      <c r="N32" s="794"/>
      <c r="O32" s="794"/>
      <c r="P32" s="795"/>
      <c r="Q32" s="796">
        <v>697</v>
      </c>
      <c r="R32" s="797"/>
      <c r="S32" s="797"/>
      <c r="T32" s="797"/>
      <c r="U32" s="797"/>
      <c r="V32" s="797">
        <v>594</v>
      </c>
      <c r="W32" s="797"/>
      <c r="X32" s="797"/>
      <c r="Y32" s="797"/>
      <c r="Z32" s="797"/>
      <c r="AA32" s="797">
        <v>103</v>
      </c>
      <c r="AB32" s="797"/>
      <c r="AC32" s="797"/>
      <c r="AD32" s="797"/>
      <c r="AE32" s="798"/>
      <c r="AF32" s="799">
        <v>1504</v>
      </c>
      <c r="AG32" s="800"/>
      <c r="AH32" s="800"/>
      <c r="AI32" s="800"/>
      <c r="AJ32" s="801"/>
      <c r="AK32" s="847">
        <v>438</v>
      </c>
      <c r="AL32" s="843"/>
      <c r="AM32" s="843"/>
      <c r="AN32" s="843"/>
      <c r="AO32" s="843"/>
      <c r="AP32" s="843">
        <v>5932</v>
      </c>
      <c r="AQ32" s="843"/>
      <c r="AR32" s="843"/>
      <c r="AS32" s="843"/>
      <c r="AT32" s="843"/>
      <c r="AU32" s="843">
        <v>5268</v>
      </c>
      <c r="AV32" s="843"/>
      <c r="AW32" s="843"/>
      <c r="AX32" s="843"/>
      <c r="AY32" s="843"/>
      <c r="AZ32" s="844" t="s">
        <v>548</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378</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2142</v>
      </c>
      <c r="AG63" s="857"/>
      <c r="AH63" s="857"/>
      <c r="AI63" s="857"/>
      <c r="AJ63" s="858"/>
      <c r="AK63" s="859"/>
      <c r="AL63" s="854"/>
      <c r="AM63" s="854"/>
      <c r="AN63" s="854"/>
      <c r="AO63" s="854"/>
      <c r="AP63" s="857">
        <v>6312</v>
      </c>
      <c r="AQ63" s="857"/>
      <c r="AR63" s="857"/>
      <c r="AS63" s="857"/>
      <c r="AT63" s="857"/>
      <c r="AU63" s="857">
        <v>5268</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400</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554</v>
      </c>
      <c r="C68" s="883"/>
      <c r="D68" s="883"/>
      <c r="E68" s="883"/>
      <c r="F68" s="883"/>
      <c r="G68" s="883"/>
      <c r="H68" s="883"/>
      <c r="I68" s="883"/>
      <c r="J68" s="883"/>
      <c r="K68" s="883"/>
      <c r="L68" s="883"/>
      <c r="M68" s="883"/>
      <c r="N68" s="883"/>
      <c r="O68" s="883"/>
      <c r="P68" s="884"/>
      <c r="Q68" s="885">
        <v>100</v>
      </c>
      <c r="R68" s="879"/>
      <c r="S68" s="879"/>
      <c r="T68" s="879"/>
      <c r="U68" s="879"/>
      <c r="V68" s="879">
        <v>89</v>
      </c>
      <c r="W68" s="879"/>
      <c r="X68" s="879"/>
      <c r="Y68" s="879"/>
      <c r="Z68" s="879"/>
      <c r="AA68" s="879">
        <v>11</v>
      </c>
      <c r="AB68" s="879"/>
      <c r="AC68" s="879"/>
      <c r="AD68" s="879"/>
      <c r="AE68" s="879"/>
      <c r="AF68" s="879">
        <v>11</v>
      </c>
      <c r="AG68" s="879"/>
      <c r="AH68" s="879"/>
      <c r="AI68" s="879"/>
      <c r="AJ68" s="879"/>
      <c r="AK68" s="879" t="s">
        <v>562</v>
      </c>
      <c r="AL68" s="879"/>
      <c r="AM68" s="879"/>
      <c r="AN68" s="879"/>
      <c r="AO68" s="879"/>
      <c r="AP68" s="879" t="s">
        <v>562</v>
      </c>
      <c r="AQ68" s="879"/>
      <c r="AR68" s="879"/>
      <c r="AS68" s="879"/>
      <c r="AT68" s="879"/>
      <c r="AU68" s="879" t="s">
        <v>562</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555</v>
      </c>
      <c r="C69" s="887"/>
      <c r="D69" s="887"/>
      <c r="E69" s="887"/>
      <c r="F69" s="887"/>
      <c r="G69" s="887"/>
      <c r="H69" s="887"/>
      <c r="I69" s="887"/>
      <c r="J69" s="887"/>
      <c r="K69" s="887"/>
      <c r="L69" s="887"/>
      <c r="M69" s="887"/>
      <c r="N69" s="887"/>
      <c r="O69" s="887"/>
      <c r="P69" s="888"/>
      <c r="Q69" s="889">
        <v>5</v>
      </c>
      <c r="R69" s="843"/>
      <c r="S69" s="843"/>
      <c r="T69" s="843"/>
      <c r="U69" s="843"/>
      <c r="V69" s="843">
        <v>3</v>
      </c>
      <c r="W69" s="843"/>
      <c r="X69" s="843"/>
      <c r="Y69" s="843"/>
      <c r="Z69" s="843"/>
      <c r="AA69" s="843">
        <v>2</v>
      </c>
      <c r="AB69" s="843"/>
      <c r="AC69" s="843"/>
      <c r="AD69" s="843"/>
      <c r="AE69" s="843"/>
      <c r="AF69" s="843">
        <v>2</v>
      </c>
      <c r="AG69" s="843"/>
      <c r="AH69" s="843"/>
      <c r="AI69" s="843"/>
      <c r="AJ69" s="843"/>
      <c r="AK69" s="843" t="s">
        <v>562</v>
      </c>
      <c r="AL69" s="843"/>
      <c r="AM69" s="843"/>
      <c r="AN69" s="843"/>
      <c r="AO69" s="843"/>
      <c r="AP69" s="843" t="s">
        <v>562</v>
      </c>
      <c r="AQ69" s="843"/>
      <c r="AR69" s="843"/>
      <c r="AS69" s="843"/>
      <c r="AT69" s="843"/>
      <c r="AU69" s="843" t="s">
        <v>562</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556</v>
      </c>
      <c r="C70" s="887"/>
      <c r="D70" s="887"/>
      <c r="E70" s="887"/>
      <c r="F70" s="887"/>
      <c r="G70" s="887"/>
      <c r="H70" s="887"/>
      <c r="I70" s="887"/>
      <c r="J70" s="887"/>
      <c r="K70" s="887"/>
      <c r="L70" s="887"/>
      <c r="M70" s="887"/>
      <c r="N70" s="887"/>
      <c r="O70" s="887"/>
      <c r="P70" s="888"/>
      <c r="Q70" s="889">
        <v>182</v>
      </c>
      <c r="R70" s="843"/>
      <c r="S70" s="843"/>
      <c r="T70" s="843"/>
      <c r="U70" s="843"/>
      <c r="V70" s="843">
        <v>114</v>
      </c>
      <c r="W70" s="843"/>
      <c r="X70" s="843"/>
      <c r="Y70" s="843"/>
      <c r="Z70" s="843"/>
      <c r="AA70" s="843">
        <v>67</v>
      </c>
      <c r="AB70" s="843"/>
      <c r="AC70" s="843"/>
      <c r="AD70" s="843"/>
      <c r="AE70" s="843"/>
      <c r="AF70" s="843">
        <v>67</v>
      </c>
      <c r="AG70" s="843"/>
      <c r="AH70" s="843"/>
      <c r="AI70" s="843"/>
      <c r="AJ70" s="843"/>
      <c r="AK70" s="843" t="s">
        <v>562</v>
      </c>
      <c r="AL70" s="843"/>
      <c r="AM70" s="843"/>
      <c r="AN70" s="843"/>
      <c r="AO70" s="843"/>
      <c r="AP70" s="843" t="s">
        <v>562</v>
      </c>
      <c r="AQ70" s="843"/>
      <c r="AR70" s="843"/>
      <c r="AS70" s="843"/>
      <c r="AT70" s="843"/>
      <c r="AU70" s="843" t="s">
        <v>562</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557</v>
      </c>
      <c r="C71" s="887"/>
      <c r="D71" s="887"/>
      <c r="E71" s="887"/>
      <c r="F71" s="887"/>
      <c r="G71" s="887"/>
      <c r="H71" s="887"/>
      <c r="I71" s="887"/>
      <c r="J71" s="887"/>
      <c r="K71" s="887"/>
      <c r="L71" s="887"/>
      <c r="M71" s="887"/>
      <c r="N71" s="887"/>
      <c r="O71" s="887"/>
      <c r="P71" s="888"/>
      <c r="Q71" s="889">
        <v>3041</v>
      </c>
      <c r="R71" s="843"/>
      <c r="S71" s="843"/>
      <c r="T71" s="843"/>
      <c r="U71" s="843"/>
      <c r="V71" s="843">
        <v>2961</v>
      </c>
      <c r="W71" s="843"/>
      <c r="X71" s="843"/>
      <c r="Y71" s="843"/>
      <c r="Z71" s="843"/>
      <c r="AA71" s="843">
        <v>79</v>
      </c>
      <c r="AB71" s="843"/>
      <c r="AC71" s="843"/>
      <c r="AD71" s="843"/>
      <c r="AE71" s="843"/>
      <c r="AF71" s="843">
        <v>79</v>
      </c>
      <c r="AG71" s="843"/>
      <c r="AH71" s="843"/>
      <c r="AI71" s="843"/>
      <c r="AJ71" s="843"/>
      <c r="AK71" s="843">
        <v>169</v>
      </c>
      <c r="AL71" s="843"/>
      <c r="AM71" s="843"/>
      <c r="AN71" s="843"/>
      <c r="AO71" s="843"/>
      <c r="AP71" s="843">
        <v>1011</v>
      </c>
      <c r="AQ71" s="843"/>
      <c r="AR71" s="843"/>
      <c r="AS71" s="843"/>
      <c r="AT71" s="843"/>
      <c r="AU71" s="843">
        <v>134</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558</v>
      </c>
      <c r="C72" s="887"/>
      <c r="D72" s="887"/>
      <c r="E72" s="887"/>
      <c r="F72" s="887"/>
      <c r="G72" s="887"/>
      <c r="H72" s="887"/>
      <c r="I72" s="887"/>
      <c r="J72" s="887"/>
      <c r="K72" s="887"/>
      <c r="L72" s="887"/>
      <c r="M72" s="887"/>
      <c r="N72" s="887"/>
      <c r="O72" s="887"/>
      <c r="P72" s="888"/>
      <c r="Q72" s="889">
        <v>30</v>
      </c>
      <c r="R72" s="843"/>
      <c r="S72" s="843"/>
      <c r="T72" s="843"/>
      <c r="U72" s="843"/>
      <c r="V72" s="843">
        <v>28</v>
      </c>
      <c r="W72" s="843"/>
      <c r="X72" s="843"/>
      <c r="Y72" s="843"/>
      <c r="Z72" s="843"/>
      <c r="AA72" s="843">
        <v>2</v>
      </c>
      <c r="AB72" s="843"/>
      <c r="AC72" s="843"/>
      <c r="AD72" s="843"/>
      <c r="AE72" s="843"/>
      <c r="AF72" s="843">
        <v>2</v>
      </c>
      <c r="AG72" s="843"/>
      <c r="AH72" s="843"/>
      <c r="AI72" s="843"/>
      <c r="AJ72" s="843"/>
      <c r="AK72" s="843" t="s">
        <v>562</v>
      </c>
      <c r="AL72" s="843"/>
      <c r="AM72" s="843"/>
      <c r="AN72" s="843"/>
      <c r="AO72" s="843"/>
      <c r="AP72" s="843" t="s">
        <v>562</v>
      </c>
      <c r="AQ72" s="843"/>
      <c r="AR72" s="843"/>
      <c r="AS72" s="843"/>
      <c r="AT72" s="843"/>
      <c r="AU72" s="843" t="s">
        <v>562</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559</v>
      </c>
      <c r="C73" s="887"/>
      <c r="D73" s="887"/>
      <c r="E73" s="887"/>
      <c r="F73" s="887"/>
      <c r="G73" s="887"/>
      <c r="H73" s="887"/>
      <c r="I73" s="887"/>
      <c r="J73" s="887"/>
      <c r="K73" s="887"/>
      <c r="L73" s="887"/>
      <c r="M73" s="887"/>
      <c r="N73" s="887"/>
      <c r="O73" s="887"/>
      <c r="P73" s="888"/>
      <c r="Q73" s="889">
        <v>8102</v>
      </c>
      <c r="R73" s="843"/>
      <c r="S73" s="843"/>
      <c r="T73" s="843"/>
      <c r="U73" s="843"/>
      <c r="V73" s="843">
        <v>6206</v>
      </c>
      <c r="W73" s="843"/>
      <c r="X73" s="843"/>
      <c r="Y73" s="843"/>
      <c r="Z73" s="843"/>
      <c r="AA73" s="843">
        <v>1897</v>
      </c>
      <c r="AB73" s="843"/>
      <c r="AC73" s="843"/>
      <c r="AD73" s="843"/>
      <c r="AE73" s="843"/>
      <c r="AF73" s="843">
        <v>1897</v>
      </c>
      <c r="AG73" s="843"/>
      <c r="AH73" s="843"/>
      <c r="AI73" s="843"/>
      <c r="AJ73" s="843"/>
      <c r="AK73" s="843" t="s">
        <v>562</v>
      </c>
      <c r="AL73" s="843"/>
      <c r="AM73" s="843"/>
      <c r="AN73" s="843"/>
      <c r="AO73" s="843"/>
      <c r="AP73" s="843" t="s">
        <v>562</v>
      </c>
      <c r="AQ73" s="843"/>
      <c r="AR73" s="843"/>
      <c r="AS73" s="843"/>
      <c r="AT73" s="843"/>
      <c r="AU73" s="843" t="s">
        <v>562</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560</v>
      </c>
      <c r="C74" s="887"/>
      <c r="D74" s="887"/>
      <c r="E74" s="887"/>
      <c r="F74" s="887"/>
      <c r="G74" s="887"/>
      <c r="H74" s="887"/>
      <c r="I74" s="887"/>
      <c r="J74" s="887"/>
      <c r="K74" s="887"/>
      <c r="L74" s="887"/>
      <c r="M74" s="887"/>
      <c r="N74" s="887"/>
      <c r="O74" s="887"/>
      <c r="P74" s="888"/>
      <c r="Q74" s="889">
        <v>2653</v>
      </c>
      <c r="R74" s="843"/>
      <c r="S74" s="843"/>
      <c r="T74" s="843"/>
      <c r="U74" s="843"/>
      <c r="V74" s="843">
        <v>2392</v>
      </c>
      <c r="W74" s="843"/>
      <c r="X74" s="843"/>
      <c r="Y74" s="843"/>
      <c r="Z74" s="843"/>
      <c r="AA74" s="843">
        <v>261</v>
      </c>
      <c r="AB74" s="843"/>
      <c r="AC74" s="843"/>
      <c r="AD74" s="843"/>
      <c r="AE74" s="843"/>
      <c r="AF74" s="843">
        <v>261</v>
      </c>
      <c r="AG74" s="843"/>
      <c r="AH74" s="843"/>
      <c r="AI74" s="843"/>
      <c r="AJ74" s="843"/>
      <c r="AK74" s="843" t="s">
        <v>562</v>
      </c>
      <c r="AL74" s="843"/>
      <c r="AM74" s="843"/>
      <c r="AN74" s="843"/>
      <c r="AO74" s="843"/>
      <c r="AP74" s="843" t="s">
        <v>562</v>
      </c>
      <c r="AQ74" s="843"/>
      <c r="AR74" s="843"/>
      <c r="AS74" s="843"/>
      <c r="AT74" s="843"/>
      <c r="AU74" s="843" t="s">
        <v>562</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561</v>
      </c>
      <c r="C75" s="887"/>
      <c r="D75" s="887"/>
      <c r="E75" s="887"/>
      <c r="F75" s="887"/>
      <c r="G75" s="887"/>
      <c r="H75" s="887"/>
      <c r="I75" s="887"/>
      <c r="J75" s="887"/>
      <c r="K75" s="887"/>
      <c r="L75" s="887"/>
      <c r="M75" s="887"/>
      <c r="N75" s="887"/>
      <c r="O75" s="887"/>
      <c r="P75" s="888"/>
      <c r="Q75" s="890">
        <v>1047955</v>
      </c>
      <c r="R75" s="891"/>
      <c r="S75" s="891"/>
      <c r="T75" s="891"/>
      <c r="U75" s="847"/>
      <c r="V75" s="892">
        <v>1016638</v>
      </c>
      <c r="W75" s="891"/>
      <c r="X75" s="891"/>
      <c r="Y75" s="891"/>
      <c r="Z75" s="847"/>
      <c r="AA75" s="892">
        <v>31318</v>
      </c>
      <c r="AB75" s="891"/>
      <c r="AC75" s="891"/>
      <c r="AD75" s="891"/>
      <c r="AE75" s="847"/>
      <c r="AF75" s="892">
        <v>31318</v>
      </c>
      <c r="AG75" s="891"/>
      <c r="AH75" s="891"/>
      <c r="AI75" s="891"/>
      <c r="AJ75" s="847"/>
      <c r="AK75" s="892">
        <v>1</v>
      </c>
      <c r="AL75" s="891"/>
      <c r="AM75" s="891"/>
      <c r="AN75" s="891"/>
      <c r="AO75" s="847"/>
      <c r="AP75" s="892" t="s">
        <v>562</v>
      </c>
      <c r="AQ75" s="891"/>
      <c r="AR75" s="891"/>
      <c r="AS75" s="891"/>
      <c r="AT75" s="847"/>
      <c r="AU75" s="892" t="s">
        <v>562</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378</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33637</v>
      </c>
      <c r="AG88" s="857"/>
      <c r="AH88" s="857"/>
      <c r="AI88" s="857"/>
      <c r="AJ88" s="857"/>
      <c r="AK88" s="854"/>
      <c r="AL88" s="854"/>
      <c r="AM88" s="854"/>
      <c r="AN88" s="854"/>
      <c r="AO88" s="854"/>
      <c r="AP88" s="857">
        <v>1011</v>
      </c>
      <c r="AQ88" s="857"/>
      <c r="AR88" s="857"/>
      <c r="AS88" s="857"/>
      <c r="AT88" s="857"/>
      <c r="AU88" s="857">
        <v>134</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832767</v>
      </c>
      <c r="AB110" s="913"/>
      <c r="AC110" s="913"/>
      <c r="AD110" s="913"/>
      <c r="AE110" s="914"/>
      <c r="AF110" s="915">
        <v>863383</v>
      </c>
      <c r="AG110" s="913"/>
      <c r="AH110" s="913"/>
      <c r="AI110" s="913"/>
      <c r="AJ110" s="914"/>
      <c r="AK110" s="915">
        <v>886312</v>
      </c>
      <c r="AL110" s="913"/>
      <c r="AM110" s="913"/>
      <c r="AN110" s="913"/>
      <c r="AO110" s="914"/>
      <c r="AP110" s="916">
        <v>11.7</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10062831</v>
      </c>
      <c r="BR110" s="944"/>
      <c r="BS110" s="944"/>
      <c r="BT110" s="944"/>
      <c r="BU110" s="944"/>
      <c r="BV110" s="944">
        <v>9636949</v>
      </c>
      <c r="BW110" s="944"/>
      <c r="BX110" s="944"/>
      <c r="BY110" s="944"/>
      <c r="BZ110" s="944"/>
      <c r="CA110" s="944">
        <v>9274057</v>
      </c>
      <c r="CB110" s="944"/>
      <c r="CC110" s="944"/>
      <c r="CD110" s="944"/>
      <c r="CE110" s="944"/>
      <c r="CF110" s="957">
        <v>122</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5294153</v>
      </c>
      <c r="BR112" s="939"/>
      <c r="BS112" s="939"/>
      <c r="BT112" s="939"/>
      <c r="BU112" s="939"/>
      <c r="BV112" s="939">
        <v>5208928</v>
      </c>
      <c r="BW112" s="939"/>
      <c r="BX112" s="939"/>
      <c r="BY112" s="939"/>
      <c r="BZ112" s="939"/>
      <c r="CA112" s="939">
        <v>5267592</v>
      </c>
      <c r="CB112" s="939"/>
      <c r="CC112" s="939"/>
      <c r="CD112" s="939"/>
      <c r="CE112" s="939"/>
      <c r="CF112" s="933">
        <v>69.3</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206678</v>
      </c>
      <c r="AB113" s="951"/>
      <c r="AC113" s="951"/>
      <c r="AD113" s="951"/>
      <c r="AE113" s="952"/>
      <c r="AF113" s="953">
        <v>205957</v>
      </c>
      <c r="AG113" s="951"/>
      <c r="AH113" s="951"/>
      <c r="AI113" s="951"/>
      <c r="AJ113" s="952"/>
      <c r="AK113" s="953">
        <v>231114</v>
      </c>
      <c r="AL113" s="951"/>
      <c r="AM113" s="951"/>
      <c r="AN113" s="951"/>
      <c r="AO113" s="952"/>
      <c r="AP113" s="954">
        <v>3</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207461</v>
      </c>
      <c r="BR113" s="939"/>
      <c r="BS113" s="939"/>
      <c r="BT113" s="939"/>
      <c r="BU113" s="939"/>
      <c r="BV113" s="939">
        <v>170687</v>
      </c>
      <c r="BW113" s="939"/>
      <c r="BX113" s="939"/>
      <c r="BY113" s="939"/>
      <c r="BZ113" s="939"/>
      <c r="CA113" s="939">
        <v>133657</v>
      </c>
      <c r="CB113" s="939"/>
      <c r="CC113" s="939"/>
      <c r="CD113" s="939"/>
      <c r="CE113" s="939"/>
      <c r="CF113" s="933">
        <v>1.8</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26328</v>
      </c>
      <c r="AB114" s="972"/>
      <c r="AC114" s="972"/>
      <c r="AD114" s="972"/>
      <c r="AE114" s="973"/>
      <c r="AF114" s="974">
        <v>25216</v>
      </c>
      <c r="AG114" s="972"/>
      <c r="AH114" s="972"/>
      <c r="AI114" s="972"/>
      <c r="AJ114" s="973"/>
      <c r="AK114" s="974">
        <v>26844</v>
      </c>
      <c r="AL114" s="972"/>
      <c r="AM114" s="972"/>
      <c r="AN114" s="972"/>
      <c r="AO114" s="973"/>
      <c r="AP114" s="975">
        <v>0.4</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1570531</v>
      </c>
      <c r="BR114" s="939"/>
      <c r="BS114" s="939"/>
      <c r="BT114" s="939"/>
      <c r="BU114" s="939"/>
      <c r="BV114" s="939">
        <v>1550033</v>
      </c>
      <c r="BW114" s="939"/>
      <c r="BX114" s="939"/>
      <c r="BY114" s="939"/>
      <c r="BZ114" s="939"/>
      <c r="CA114" s="939">
        <v>1521224</v>
      </c>
      <c r="CB114" s="939"/>
      <c r="CC114" s="939"/>
      <c r="CD114" s="939"/>
      <c r="CE114" s="939"/>
      <c r="CF114" s="933">
        <v>20</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1065773</v>
      </c>
      <c r="AB117" s="992"/>
      <c r="AC117" s="992"/>
      <c r="AD117" s="992"/>
      <c r="AE117" s="993"/>
      <c r="AF117" s="994">
        <v>1094556</v>
      </c>
      <c r="AG117" s="992"/>
      <c r="AH117" s="992"/>
      <c r="AI117" s="992"/>
      <c r="AJ117" s="993"/>
      <c r="AK117" s="994">
        <v>1144270</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442</v>
      </c>
      <c r="BP119" s="1018"/>
      <c r="BQ119" s="1012">
        <v>17134976</v>
      </c>
      <c r="BR119" s="1013"/>
      <c r="BS119" s="1013"/>
      <c r="BT119" s="1013"/>
      <c r="BU119" s="1013"/>
      <c r="BV119" s="1013">
        <v>16566597</v>
      </c>
      <c r="BW119" s="1013"/>
      <c r="BX119" s="1013"/>
      <c r="BY119" s="1013"/>
      <c r="BZ119" s="1013"/>
      <c r="CA119" s="1013">
        <v>16196530</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4602409</v>
      </c>
      <c r="BR120" s="944"/>
      <c r="BS120" s="944"/>
      <c r="BT120" s="944"/>
      <c r="BU120" s="944"/>
      <c r="BV120" s="944">
        <v>4373426</v>
      </c>
      <c r="BW120" s="944"/>
      <c r="BX120" s="944"/>
      <c r="BY120" s="944"/>
      <c r="BZ120" s="944"/>
      <c r="CA120" s="944">
        <v>3847050</v>
      </c>
      <c r="CB120" s="944"/>
      <c r="CC120" s="944"/>
      <c r="CD120" s="944"/>
      <c r="CE120" s="944"/>
      <c r="CF120" s="957">
        <v>50.6</v>
      </c>
      <c r="CG120" s="958"/>
      <c r="CH120" s="958"/>
      <c r="CI120" s="958"/>
      <c r="CJ120" s="958"/>
      <c r="CK120" s="1019" t="s">
        <v>446</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5294153</v>
      </c>
      <c r="DH120" s="944"/>
      <c r="DI120" s="944"/>
      <c r="DJ120" s="944"/>
      <c r="DK120" s="944"/>
      <c r="DL120" s="944">
        <v>5208928</v>
      </c>
      <c r="DM120" s="944"/>
      <c r="DN120" s="944"/>
      <c r="DO120" s="944"/>
      <c r="DP120" s="944"/>
      <c r="DQ120" s="944">
        <v>5267592</v>
      </c>
      <c r="DR120" s="944"/>
      <c r="DS120" s="944"/>
      <c r="DT120" s="944"/>
      <c r="DU120" s="944"/>
      <c r="DV120" s="945">
        <v>69.3</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8340312</v>
      </c>
      <c r="BR122" s="1013"/>
      <c r="BS122" s="1013"/>
      <c r="BT122" s="1013"/>
      <c r="BU122" s="1013"/>
      <c r="BV122" s="1013">
        <v>7992772</v>
      </c>
      <c r="BW122" s="1013"/>
      <c r="BX122" s="1013"/>
      <c r="BY122" s="1013"/>
      <c r="BZ122" s="1013"/>
      <c r="CA122" s="1013">
        <v>7493181</v>
      </c>
      <c r="CB122" s="1013"/>
      <c r="CC122" s="1013"/>
      <c r="CD122" s="1013"/>
      <c r="CE122" s="1013"/>
      <c r="CF122" s="1030">
        <v>98.6</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450</v>
      </c>
      <c r="BP123" s="1018"/>
      <c r="BQ123" s="1076">
        <v>12942721</v>
      </c>
      <c r="BR123" s="1077"/>
      <c r="BS123" s="1077"/>
      <c r="BT123" s="1077"/>
      <c r="BU123" s="1077"/>
      <c r="BV123" s="1077">
        <v>12366198</v>
      </c>
      <c r="BW123" s="1077"/>
      <c r="BX123" s="1077"/>
      <c r="BY123" s="1077"/>
      <c r="BZ123" s="1077"/>
      <c r="CA123" s="1077">
        <v>11340231</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57.9</v>
      </c>
      <c r="BR124" s="1040"/>
      <c r="BS124" s="1040"/>
      <c r="BT124" s="1040"/>
      <c r="BU124" s="1040"/>
      <c r="BV124" s="1040">
        <v>57.1</v>
      </c>
      <c r="BW124" s="1040"/>
      <c r="BX124" s="1040"/>
      <c r="BY124" s="1040"/>
      <c r="BZ124" s="1040"/>
      <c r="CA124" s="1040">
        <v>63.8</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561</v>
      </c>
      <c r="AB128" s="1059"/>
      <c r="AC128" s="1059"/>
      <c r="AD128" s="1059"/>
      <c r="AE128" s="1060"/>
      <c r="AF128" s="1061">
        <v>561</v>
      </c>
      <c r="AG128" s="1059"/>
      <c r="AH128" s="1059"/>
      <c r="AI128" s="1059"/>
      <c r="AJ128" s="1060"/>
      <c r="AK128" s="1061">
        <v>20170</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13.68</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7917635</v>
      </c>
      <c r="AB129" s="972"/>
      <c r="AC129" s="972"/>
      <c r="AD129" s="972"/>
      <c r="AE129" s="973"/>
      <c r="AF129" s="974">
        <v>8021798</v>
      </c>
      <c r="AG129" s="972"/>
      <c r="AH129" s="972"/>
      <c r="AI129" s="972"/>
      <c r="AJ129" s="973"/>
      <c r="AK129" s="974">
        <v>8262476</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18.68</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682613</v>
      </c>
      <c r="AB130" s="972"/>
      <c r="AC130" s="972"/>
      <c r="AD130" s="972"/>
      <c r="AE130" s="973"/>
      <c r="AF130" s="974">
        <v>669004</v>
      </c>
      <c r="AG130" s="972"/>
      <c r="AH130" s="972"/>
      <c r="AI130" s="972"/>
      <c r="AJ130" s="973"/>
      <c r="AK130" s="974">
        <v>660566</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5.7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7235022</v>
      </c>
      <c r="AB131" s="999"/>
      <c r="AC131" s="999"/>
      <c r="AD131" s="999"/>
      <c r="AE131" s="1000"/>
      <c r="AF131" s="998">
        <v>7352794</v>
      </c>
      <c r="AG131" s="999"/>
      <c r="AH131" s="999"/>
      <c r="AI131" s="999"/>
      <c r="AJ131" s="1000"/>
      <c r="AK131" s="998">
        <v>7601910</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v>63.8</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5.288152545</v>
      </c>
      <c r="AB132" s="1110"/>
      <c r="AC132" s="1110"/>
      <c r="AD132" s="1110"/>
      <c r="AE132" s="1111"/>
      <c r="AF132" s="1112">
        <v>5.7799879929999998</v>
      </c>
      <c r="AG132" s="1110"/>
      <c r="AH132" s="1110"/>
      <c r="AI132" s="1110"/>
      <c r="AJ132" s="1111"/>
      <c r="AK132" s="1112">
        <v>6.0975991560000002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4.7</v>
      </c>
      <c r="AB133" s="1093"/>
      <c r="AC133" s="1093"/>
      <c r="AD133" s="1093"/>
      <c r="AE133" s="1094"/>
      <c r="AF133" s="1092">
        <v>5.4</v>
      </c>
      <c r="AG133" s="1093"/>
      <c r="AH133" s="1093"/>
      <c r="AI133" s="1093"/>
      <c r="AJ133" s="1094"/>
      <c r="AK133" s="1092">
        <v>5.7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cpkLafXV6N329ik2rXtiCVKkabOWQ4wXS02Mqojn4AmBcwMHG5ISWjQmpMfSkK3CDd8HzL8AoqNfd82v9wXKw==" saltValue="k3SCYCwBW+xYflUGJcwjA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pL4ZMntHFp77BEPpvgnGlFgrUc9aP7EXPmk1bk/40SFt14UE75ZSeB6dFTl9WmpWEhAsurhCoSQ9kSZmbf11rg==" saltValue="9bFogV/3vP5cNx+6DEpI5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d2OJNkl6CA/pQ0mGcmbc7KBIGSYHMrmlCxQ4AsUMV4t0YiPbiAJf3iXvdY992ddk787fPrZIX47t2ReFDLoQ==" saltValue="hkOlFjHdQi7O3XN6uksjR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2" x14ac:dyDescent="0.2">
      <c r="A8" s="247"/>
      <c r="AK8" s="256"/>
      <c r="AL8" s="257"/>
      <c r="AM8" s="257"/>
      <c r="AN8" s="258"/>
      <c r="AO8" s="1128"/>
      <c r="AP8" s="259" t="s">
        <v>481</v>
      </c>
      <c r="AQ8" s="260" t="s">
        <v>482</v>
      </c>
      <c r="AR8" s="261" t="s">
        <v>483</v>
      </c>
    </row>
    <row r="9" spans="1:46" ht="13.2" x14ac:dyDescent="0.2">
      <c r="A9" s="247"/>
      <c r="AK9" s="1129" t="s">
        <v>484</v>
      </c>
      <c r="AL9" s="1130"/>
      <c r="AM9" s="1130"/>
      <c r="AN9" s="1131"/>
      <c r="AO9" s="262">
        <v>2992002</v>
      </c>
      <c r="AP9" s="262">
        <v>81251</v>
      </c>
      <c r="AQ9" s="263">
        <v>72090</v>
      </c>
      <c r="AR9" s="264">
        <v>12.7</v>
      </c>
    </row>
    <row r="10" spans="1:46" ht="13.5" customHeight="1" x14ac:dyDescent="0.2">
      <c r="A10" s="247"/>
      <c r="AK10" s="1129" t="s">
        <v>485</v>
      </c>
      <c r="AL10" s="1130"/>
      <c r="AM10" s="1130"/>
      <c r="AN10" s="1131"/>
      <c r="AO10" s="265">
        <v>28633</v>
      </c>
      <c r="AP10" s="265">
        <v>778</v>
      </c>
      <c r="AQ10" s="266">
        <v>9072</v>
      </c>
      <c r="AR10" s="267">
        <v>-91.4</v>
      </c>
    </row>
    <row r="11" spans="1:46" ht="13.5" customHeight="1" x14ac:dyDescent="0.2">
      <c r="A11" s="247"/>
      <c r="AK11" s="1129" t="s">
        <v>486</v>
      </c>
      <c r="AL11" s="1130"/>
      <c r="AM11" s="1130"/>
      <c r="AN11" s="1131"/>
      <c r="AO11" s="265" t="s">
        <v>487</v>
      </c>
      <c r="AP11" s="265" t="s">
        <v>487</v>
      </c>
      <c r="AQ11" s="266">
        <v>383</v>
      </c>
      <c r="AR11" s="267" t="s">
        <v>487</v>
      </c>
    </row>
    <row r="12" spans="1:46" ht="13.5" customHeight="1" x14ac:dyDescent="0.2">
      <c r="A12" s="247"/>
      <c r="AK12" s="1129" t="s">
        <v>488</v>
      </c>
      <c r="AL12" s="1130"/>
      <c r="AM12" s="1130"/>
      <c r="AN12" s="1131"/>
      <c r="AO12" s="265" t="s">
        <v>487</v>
      </c>
      <c r="AP12" s="265" t="s">
        <v>487</v>
      </c>
      <c r="AQ12" s="266">
        <v>26</v>
      </c>
      <c r="AR12" s="267" t="s">
        <v>487</v>
      </c>
    </row>
    <row r="13" spans="1:46" ht="13.5" customHeight="1" x14ac:dyDescent="0.2">
      <c r="A13" s="247"/>
      <c r="AK13" s="1129" t="s">
        <v>489</v>
      </c>
      <c r="AL13" s="1130"/>
      <c r="AM13" s="1130"/>
      <c r="AN13" s="1131"/>
      <c r="AO13" s="265">
        <v>73497</v>
      </c>
      <c r="AP13" s="265">
        <v>1996</v>
      </c>
      <c r="AQ13" s="266">
        <v>2732</v>
      </c>
      <c r="AR13" s="267">
        <v>-26.9</v>
      </c>
    </row>
    <row r="14" spans="1:46" ht="13.5" customHeight="1" x14ac:dyDescent="0.2">
      <c r="A14" s="247"/>
      <c r="AK14" s="1129" t="s">
        <v>490</v>
      </c>
      <c r="AL14" s="1130"/>
      <c r="AM14" s="1130"/>
      <c r="AN14" s="1131"/>
      <c r="AO14" s="265">
        <v>30647</v>
      </c>
      <c r="AP14" s="265">
        <v>832</v>
      </c>
      <c r="AQ14" s="266">
        <v>1315</v>
      </c>
      <c r="AR14" s="267">
        <v>-36.700000000000003</v>
      </c>
    </row>
    <row r="15" spans="1:46" ht="13.5" customHeight="1" x14ac:dyDescent="0.2">
      <c r="A15" s="247"/>
      <c r="AK15" s="1132" t="s">
        <v>491</v>
      </c>
      <c r="AL15" s="1133"/>
      <c r="AM15" s="1133"/>
      <c r="AN15" s="1134"/>
      <c r="AO15" s="265">
        <v>-153212</v>
      </c>
      <c r="AP15" s="265">
        <v>-4161</v>
      </c>
      <c r="AQ15" s="266">
        <v>-4107</v>
      </c>
      <c r="AR15" s="267">
        <v>1.3</v>
      </c>
    </row>
    <row r="16" spans="1:46" ht="13.2" x14ac:dyDescent="0.2">
      <c r="A16" s="247"/>
      <c r="AK16" s="1132" t="s">
        <v>177</v>
      </c>
      <c r="AL16" s="1133"/>
      <c r="AM16" s="1133"/>
      <c r="AN16" s="1134"/>
      <c r="AO16" s="265">
        <v>2971567</v>
      </c>
      <c r="AP16" s="265">
        <v>80696</v>
      </c>
      <c r="AQ16" s="266">
        <v>81511</v>
      </c>
      <c r="AR16" s="267">
        <v>-1</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5" t="s">
        <v>496</v>
      </c>
      <c r="AL21" s="1136"/>
      <c r="AM21" s="1136"/>
      <c r="AN21" s="1137"/>
      <c r="AO21" s="277">
        <v>7.79</v>
      </c>
      <c r="AP21" s="278">
        <v>6.74</v>
      </c>
      <c r="AQ21" s="279">
        <v>1.05</v>
      </c>
      <c r="AS21" s="280"/>
      <c r="AT21" s="276"/>
    </row>
    <row r="22" spans="1:46" s="248" customFormat="1" ht="13.2" x14ac:dyDescent="0.2">
      <c r="A22" s="276"/>
      <c r="AK22" s="1135" t="s">
        <v>497</v>
      </c>
      <c r="AL22" s="1136"/>
      <c r="AM22" s="1136"/>
      <c r="AN22" s="1137"/>
      <c r="AO22" s="281">
        <v>94.4</v>
      </c>
      <c r="AP22" s="282">
        <v>97</v>
      </c>
      <c r="AQ22" s="283">
        <v>-2.6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2"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886312</v>
      </c>
      <c r="AP32" s="291">
        <v>24069</v>
      </c>
      <c r="AQ32" s="292">
        <v>33695</v>
      </c>
      <c r="AR32" s="293">
        <v>-28.6</v>
      </c>
    </row>
    <row r="33" spans="1:46" ht="13.5" customHeight="1" x14ac:dyDescent="0.2">
      <c r="A33" s="247"/>
      <c r="AK33" s="1143" t="s">
        <v>502</v>
      </c>
      <c r="AL33" s="1144"/>
      <c r="AM33" s="1144"/>
      <c r="AN33" s="1145"/>
      <c r="AO33" s="291" t="s">
        <v>487</v>
      </c>
      <c r="AP33" s="291" t="s">
        <v>487</v>
      </c>
      <c r="AQ33" s="292" t="s">
        <v>487</v>
      </c>
      <c r="AR33" s="293" t="s">
        <v>487</v>
      </c>
    </row>
    <row r="34" spans="1:46" ht="27" customHeight="1" x14ac:dyDescent="0.2">
      <c r="A34" s="247"/>
      <c r="AK34" s="1143" t="s">
        <v>503</v>
      </c>
      <c r="AL34" s="1144"/>
      <c r="AM34" s="1144"/>
      <c r="AN34" s="1145"/>
      <c r="AO34" s="291" t="s">
        <v>487</v>
      </c>
      <c r="AP34" s="291" t="s">
        <v>487</v>
      </c>
      <c r="AQ34" s="292" t="s">
        <v>487</v>
      </c>
      <c r="AR34" s="293" t="s">
        <v>487</v>
      </c>
    </row>
    <row r="35" spans="1:46" ht="27" customHeight="1" x14ac:dyDescent="0.2">
      <c r="A35" s="247"/>
      <c r="AK35" s="1143" t="s">
        <v>504</v>
      </c>
      <c r="AL35" s="1144"/>
      <c r="AM35" s="1144"/>
      <c r="AN35" s="1145"/>
      <c r="AO35" s="291">
        <v>231114</v>
      </c>
      <c r="AP35" s="291">
        <v>6276</v>
      </c>
      <c r="AQ35" s="292">
        <v>8394</v>
      </c>
      <c r="AR35" s="293">
        <v>-25.2</v>
      </c>
    </row>
    <row r="36" spans="1:46" ht="27" customHeight="1" x14ac:dyDescent="0.2">
      <c r="A36" s="247"/>
      <c r="AK36" s="1143" t="s">
        <v>505</v>
      </c>
      <c r="AL36" s="1144"/>
      <c r="AM36" s="1144"/>
      <c r="AN36" s="1145"/>
      <c r="AO36" s="291">
        <v>26844</v>
      </c>
      <c r="AP36" s="291">
        <v>729</v>
      </c>
      <c r="AQ36" s="292">
        <v>1998</v>
      </c>
      <c r="AR36" s="293">
        <v>-63.5</v>
      </c>
    </row>
    <row r="37" spans="1:46" ht="13.5" customHeight="1" x14ac:dyDescent="0.2">
      <c r="A37" s="247"/>
      <c r="AK37" s="1143" t="s">
        <v>506</v>
      </c>
      <c r="AL37" s="1144"/>
      <c r="AM37" s="1144"/>
      <c r="AN37" s="1145"/>
      <c r="AO37" s="291" t="s">
        <v>487</v>
      </c>
      <c r="AP37" s="291" t="s">
        <v>487</v>
      </c>
      <c r="AQ37" s="292">
        <v>1021</v>
      </c>
      <c r="AR37" s="293" t="s">
        <v>487</v>
      </c>
    </row>
    <row r="38" spans="1:46" ht="27" customHeight="1" x14ac:dyDescent="0.2">
      <c r="A38" s="247"/>
      <c r="AK38" s="1146" t="s">
        <v>507</v>
      </c>
      <c r="AL38" s="1147"/>
      <c r="AM38" s="1147"/>
      <c r="AN38" s="1148"/>
      <c r="AO38" s="294" t="s">
        <v>487</v>
      </c>
      <c r="AP38" s="294" t="s">
        <v>487</v>
      </c>
      <c r="AQ38" s="295">
        <v>3</v>
      </c>
      <c r="AR38" s="283" t="s">
        <v>487</v>
      </c>
      <c r="AS38" s="290"/>
    </row>
    <row r="39" spans="1:46" ht="13.2" x14ac:dyDescent="0.2">
      <c r="A39" s="247"/>
      <c r="AK39" s="1146" t="s">
        <v>508</v>
      </c>
      <c r="AL39" s="1147"/>
      <c r="AM39" s="1147"/>
      <c r="AN39" s="1148"/>
      <c r="AO39" s="291">
        <v>-20170</v>
      </c>
      <c r="AP39" s="291">
        <v>-548</v>
      </c>
      <c r="AQ39" s="292">
        <v>-3210</v>
      </c>
      <c r="AR39" s="293">
        <v>-82.9</v>
      </c>
      <c r="AS39" s="290"/>
    </row>
    <row r="40" spans="1:46" ht="27" customHeight="1" x14ac:dyDescent="0.2">
      <c r="A40" s="247"/>
      <c r="AK40" s="1143" t="s">
        <v>509</v>
      </c>
      <c r="AL40" s="1144"/>
      <c r="AM40" s="1144"/>
      <c r="AN40" s="1145"/>
      <c r="AO40" s="291">
        <v>-660566</v>
      </c>
      <c r="AP40" s="291">
        <v>-17938</v>
      </c>
      <c r="AQ40" s="292">
        <v>-26336</v>
      </c>
      <c r="AR40" s="293">
        <v>-31.9</v>
      </c>
      <c r="AS40" s="290"/>
    </row>
    <row r="41" spans="1:46" ht="13.2" x14ac:dyDescent="0.2">
      <c r="A41" s="247"/>
      <c r="AK41" s="1149" t="s">
        <v>287</v>
      </c>
      <c r="AL41" s="1150"/>
      <c r="AM41" s="1150"/>
      <c r="AN41" s="1151"/>
      <c r="AO41" s="291">
        <v>463534</v>
      </c>
      <c r="AP41" s="291">
        <v>12588</v>
      </c>
      <c r="AQ41" s="292">
        <v>15565</v>
      </c>
      <c r="AR41" s="293">
        <v>-19.100000000000001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2" x14ac:dyDescent="0.2">
      <c r="A50" s="247"/>
      <c r="AK50" s="305"/>
      <c r="AL50" s="306"/>
      <c r="AM50" s="1139"/>
      <c r="AN50" s="307" t="s">
        <v>513</v>
      </c>
      <c r="AO50" s="308" t="s">
        <v>514</v>
      </c>
      <c r="AP50" s="309" t="s">
        <v>515</v>
      </c>
      <c r="AQ50" s="310" t="s">
        <v>516</v>
      </c>
      <c r="AR50" s="311" t="s">
        <v>517</v>
      </c>
    </row>
    <row r="51" spans="1:44" ht="13.2" x14ac:dyDescent="0.2">
      <c r="A51" s="247"/>
      <c r="AK51" s="303" t="s">
        <v>518</v>
      </c>
      <c r="AL51" s="304"/>
      <c r="AM51" s="312">
        <v>1720698</v>
      </c>
      <c r="AN51" s="313">
        <v>45967</v>
      </c>
      <c r="AO51" s="314">
        <v>48.8</v>
      </c>
      <c r="AP51" s="315">
        <v>52068</v>
      </c>
      <c r="AQ51" s="316">
        <v>1.6</v>
      </c>
      <c r="AR51" s="317">
        <v>47.2</v>
      </c>
    </row>
    <row r="52" spans="1:44" ht="13.2" x14ac:dyDescent="0.2">
      <c r="A52" s="247"/>
      <c r="AK52" s="318"/>
      <c r="AL52" s="319" t="s">
        <v>519</v>
      </c>
      <c r="AM52" s="320">
        <v>350875</v>
      </c>
      <c r="AN52" s="321">
        <v>9373</v>
      </c>
      <c r="AO52" s="322">
        <v>-50.4</v>
      </c>
      <c r="AP52" s="323">
        <v>26936</v>
      </c>
      <c r="AQ52" s="324">
        <v>3.4</v>
      </c>
      <c r="AR52" s="325">
        <v>-53.8</v>
      </c>
    </row>
    <row r="53" spans="1:44" ht="13.2" x14ac:dyDescent="0.2">
      <c r="A53" s="247"/>
      <c r="AK53" s="303" t="s">
        <v>520</v>
      </c>
      <c r="AL53" s="304"/>
      <c r="AM53" s="312">
        <v>742761</v>
      </c>
      <c r="AN53" s="313">
        <v>19959</v>
      </c>
      <c r="AO53" s="314">
        <v>-56.6</v>
      </c>
      <c r="AP53" s="315">
        <v>47161</v>
      </c>
      <c r="AQ53" s="316">
        <v>-9.4</v>
      </c>
      <c r="AR53" s="317">
        <v>-47.2</v>
      </c>
    </row>
    <row r="54" spans="1:44" ht="13.2" x14ac:dyDescent="0.2">
      <c r="A54" s="247"/>
      <c r="AK54" s="318"/>
      <c r="AL54" s="319" t="s">
        <v>519</v>
      </c>
      <c r="AM54" s="320">
        <v>543153</v>
      </c>
      <c r="AN54" s="321">
        <v>14595</v>
      </c>
      <c r="AO54" s="322">
        <v>55.7</v>
      </c>
      <c r="AP54" s="323">
        <v>24595</v>
      </c>
      <c r="AQ54" s="324">
        <v>-8.6999999999999993</v>
      </c>
      <c r="AR54" s="325">
        <v>64.400000000000006</v>
      </c>
    </row>
    <row r="55" spans="1:44" ht="13.2" x14ac:dyDescent="0.2">
      <c r="A55" s="247"/>
      <c r="AK55" s="303" t="s">
        <v>521</v>
      </c>
      <c r="AL55" s="304"/>
      <c r="AM55" s="312">
        <v>750003</v>
      </c>
      <c r="AN55" s="313">
        <v>20192</v>
      </c>
      <c r="AO55" s="314">
        <v>1.2</v>
      </c>
      <c r="AP55" s="315">
        <v>43423</v>
      </c>
      <c r="AQ55" s="316">
        <v>-7.9</v>
      </c>
      <c r="AR55" s="317">
        <v>9.1</v>
      </c>
    </row>
    <row r="56" spans="1:44" ht="13.2" x14ac:dyDescent="0.2">
      <c r="A56" s="247"/>
      <c r="AK56" s="318"/>
      <c r="AL56" s="319" t="s">
        <v>519</v>
      </c>
      <c r="AM56" s="320">
        <v>610486</v>
      </c>
      <c r="AN56" s="321">
        <v>16436</v>
      </c>
      <c r="AO56" s="322">
        <v>12.6</v>
      </c>
      <c r="AP56" s="323">
        <v>22207</v>
      </c>
      <c r="AQ56" s="324">
        <v>-9.6999999999999993</v>
      </c>
      <c r="AR56" s="325">
        <v>22.3</v>
      </c>
    </row>
    <row r="57" spans="1:44" ht="13.2" x14ac:dyDescent="0.2">
      <c r="A57" s="247"/>
      <c r="AK57" s="303" t="s">
        <v>522</v>
      </c>
      <c r="AL57" s="304"/>
      <c r="AM57" s="312">
        <v>804399</v>
      </c>
      <c r="AN57" s="313">
        <v>21683</v>
      </c>
      <c r="AO57" s="314">
        <v>7.4</v>
      </c>
      <c r="AP57" s="315">
        <v>45265</v>
      </c>
      <c r="AQ57" s="316">
        <v>4.2</v>
      </c>
      <c r="AR57" s="317">
        <v>3.2</v>
      </c>
    </row>
    <row r="58" spans="1:44" ht="13.2" x14ac:dyDescent="0.2">
      <c r="A58" s="247"/>
      <c r="AK58" s="318"/>
      <c r="AL58" s="319" t="s">
        <v>519</v>
      </c>
      <c r="AM58" s="320">
        <v>684954</v>
      </c>
      <c r="AN58" s="321">
        <v>18463</v>
      </c>
      <c r="AO58" s="322">
        <v>12.3</v>
      </c>
      <c r="AP58" s="323">
        <v>22600</v>
      </c>
      <c r="AQ58" s="324">
        <v>1.8</v>
      </c>
      <c r="AR58" s="325">
        <v>10.5</v>
      </c>
    </row>
    <row r="59" spans="1:44" ht="13.2" x14ac:dyDescent="0.2">
      <c r="A59" s="247"/>
      <c r="AK59" s="303" t="s">
        <v>523</v>
      </c>
      <c r="AL59" s="304"/>
      <c r="AM59" s="312">
        <v>1001880</v>
      </c>
      <c r="AN59" s="313">
        <v>27207</v>
      </c>
      <c r="AO59" s="314">
        <v>25.5</v>
      </c>
      <c r="AP59" s="315">
        <v>54621</v>
      </c>
      <c r="AQ59" s="316">
        <v>20.7</v>
      </c>
      <c r="AR59" s="317">
        <v>4.8</v>
      </c>
    </row>
    <row r="60" spans="1:44" ht="13.2" x14ac:dyDescent="0.2">
      <c r="A60" s="247"/>
      <c r="AK60" s="318"/>
      <c r="AL60" s="319" t="s">
        <v>519</v>
      </c>
      <c r="AM60" s="320">
        <v>749118</v>
      </c>
      <c r="AN60" s="321">
        <v>20343</v>
      </c>
      <c r="AO60" s="322">
        <v>10.199999999999999</v>
      </c>
      <c r="AP60" s="323">
        <v>30892</v>
      </c>
      <c r="AQ60" s="324">
        <v>36.700000000000003</v>
      </c>
      <c r="AR60" s="325">
        <v>-26.5</v>
      </c>
    </row>
    <row r="61" spans="1:44" ht="13.2" x14ac:dyDescent="0.2">
      <c r="A61" s="247"/>
      <c r="AK61" s="303" t="s">
        <v>524</v>
      </c>
      <c r="AL61" s="326"/>
      <c r="AM61" s="312">
        <v>1003948</v>
      </c>
      <c r="AN61" s="313">
        <v>27002</v>
      </c>
      <c r="AO61" s="314">
        <v>5.3</v>
      </c>
      <c r="AP61" s="315">
        <v>48508</v>
      </c>
      <c r="AQ61" s="327">
        <v>1.8</v>
      </c>
      <c r="AR61" s="317">
        <v>3.5</v>
      </c>
    </row>
    <row r="62" spans="1:44" ht="13.2" x14ac:dyDescent="0.2">
      <c r="A62" s="247"/>
      <c r="AK62" s="318"/>
      <c r="AL62" s="319" t="s">
        <v>519</v>
      </c>
      <c r="AM62" s="320">
        <v>587717</v>
      </c>
      <c r="AN62" s="321">
        <v>15842</v>
      </c>
      <c r="AO62" s="322">
        <v>8.1</v>
      </c>
      <c r="AP62" s="323">
        <v>25446</v>
      </c>
      <c r="AQ62" s="324">
        <v>4.7</v>
      </c>
      <c r="AR62" s="325">
        <v>3.4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sol1PVai2G0ovFMaNdxprxXDDlfXyIRLTC0ppjTlfMNdfbKgryDxIZukhORpB6a9l9jStNTSOU9UfdjqWH2IxQ==" saltValue="uH/XaLItROw2JfgfccT6b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M/zExtACNnYHVq2+hh59Zy1aMCEB+2nGMJe1BGQ0tTxkFvXfaTv4tZZjsRpLhQLQCiDQXdQHgu4w0VBFo36u8w==" saltValue="5eWJsQUAXgKemZQRnqB5B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4fWafV7+MagPvnSeX2EhFoQsAs25AK5ZZsLwx3hZxh+5fQ5Tuty5727i2YfjHg+aUtAkHcNz4zHWDauw9k7YSA==" saltValue="LGizbugDT2yecYyXoGx1J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11</v>
      </c>
      <c r="G47" s="12">
        <v>13.98</v>
      </c>
      <c r="H47" s="12">
        <v>14.69</v>
      </c>
      <c r="I47" s="12">
        <v>14.02</v>
      </c>
      <c r="J47" s="13">
        <v>13.01</v>
      </c>
    </row>
    <row r="48" spans="2:10" ht="57.75" customHeight="1" x14ac:dyDescent="0.2">
      <c r="B48" s="14"/>
      <c r="C48" s="1154" t="s">
        <v>4</v>
      </c>
      <c r="D48" s="1154"/>
      <c r="E48" s="1155"/>
      <c r="F48" s="15">
        <v>8.75</v>
      </c>
      <c r="G48" s="16">
        <v>7.82</v>
      </c>
      <c r="H48" s="16">
        <v>6.22</v>
      </c>
      <c r="I48" s="16">
        <v>6.68</v>
      </c>
      <c r="J48" s="17">
        <v>5</v>
      </c>
    </row>
    <row r="49" spans="2:10" ht="57.75" customHeight="1" thickBot="1" x14ac:dyDescent="0.25">
      <c r="B49" s="18"/>
      <c r="C49" s="1156" t="s">
        <v>5</v>
      </c>
      <c r="D49" s="1156"/>
      <c r="E49" s="1157"/>
      <c r="F49" s="19">
        <v>1.22</v>
      </c>
      <c r="G49" s="20">
        <v>3.32</v>
      </c>
      <c r="H49" s="20" t="s">
        <v>531</v>
      </c>
      <c r="I49" s="20">
        <v>0.06</v>
      </c>
      <c r="J49" s="21" t="s">
        <v>532</v>
      </c>
    </row>
    <row r="50" spans="2:10" ht="13.2" x14ac:dyDescent="0.2"/>
  </sheetData>
  <sheetProtection algorithmName="SHA-512" hashValue="KiKEZJWmllHZFdUM8M0+Y91c9fN1McLCP37ri++MIDPJFs2gCc5i230b6eALpoLOFH70afBkFFnK83hsJn8K6w==" saltValue="d/NKwuTOzGfdH1tUKt0Yx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533</v>
      </c>
      <c r="D34" s="1162"/>
      <c r="E34" s="1163"/>
      <c r="F34" s="32">
        <v>15.18</v>
      </c>
      <c r="G34" s="33">
        <v>16.059999999999999</v>
      </c>
      <c r="H34" s="33">
        <v>17.82</v>
      </c>
      <c r="I34" s="33">
        <v>17.510000000000002</v>
      </c>
      <c r="J34" s="34">
        <v>18.190000000000001</v>
      </c>
      <c r="K34" s="22"/>
      <c r="L34" s="22"/>
      <c r="M34" s="22"/>
      <c r="N34" s="22"/>
      <c r="O34" s="22"/>
      <c r="P34" s="22"/>
    </row>
    <row r="35" spans="1:16" ht="39" customHeight="1" x14ac:dyDescent="0.2">
      <c r="A35" s="22"/>
      <c r="B35" s="35"/>
      <c r="C35" s="1158" t="s">
        <v>534</v>
      </c>
      <c r="D35" s="1158"/>
      <c r="E35" s="1159"/>
      <c r="F35" s="36">
        <v>9.9</v>
      </c>
      <c r="G35" s="37">
        <v>8.09</v>
      </c>
      <c r="H35" s="37">
        <v>6.14</v>
      </c>
      <c r="I35" s="37">
        <v>5.19</v>
      </c>
      <c r="J35" s="38">
        <v>6.18</v>
      </c>
      <c r="K35" s="22"/>
      <c r="L35" s="22"/>
      <c r="M35" s="22"/>
      <c r="N35" s="22"/>
      <c r="O35" s="22"/>
      <c r="P35" s="22"/>
    </row>
    <row r="36" spans="1:16" ht="39" customHeight="1" x14ac:dyDescent="0.2">
      <c r="A36" s="22"/>
      <c r="B36" s="35"/>
      <c r="C36" s="1158" t="s">
        <v>535</v>
      </c>
      <c r="D36" s="1158"/>
      <c r="E36" s="1159"/>
      <c r="F36" s="36">
        <v>8.7200000000000006</v>
      </c>
      <c r="G36" s="37">
        <v>7.79</v>
      </c>
      <c r="H36" s="37">
        <v>6.21</v>
      </c>
      <c r="I36" s="37">
        <v>6.66</v>
      </c>
      <c r="J36" s="38">
        <v>4.9800000000000004</v>
      </c>
      <c r="K36" s="22"/>
      <c r="L36" s="22"/>
      <c r="M36" s="22"/>
      <c r="N36" s="22"/>
      <c r="O36" s="22"/>
      <c r="P36" s="22"/>
    </row>
    <row r="37" spans="1:16" ht="39" customHeight="1" x14ac:dyDescent="0.2">
      <c r="A37" s="22"/>
      <c r="B37" s="35"/>
      <c r="C37" s="1158" t="s">
        <v>536</v>
      </c>
      <c r="D37" s="1158"/>
      <c r="E37" s="1159"/>
      <c r="F37" s="36">
        <v>1.84</v>
      </c>
      <c r="G37" s="37">
        <v>1.85</v>
      </c>
      <c r="H37" s="37">
        <v>1.73</v>
      </c>
      <c r="I37" s="37">
        <v>0.59</v>
      </c>
      <c r="J37" s="38">
        <v>0.79</v>
      </c>
      <c r="K37" s="22"/>
      <c r="L37" s="22"/>
      <c r="M37" s="22"/>
      <c r="N37" s="22"/>
      <c r="O37" s="22"/>
      <c r="P37" s="22"/>
    </row>
    <row r="38" spans="1:16" ht="39" customHeight="1" x14ac:dyDescent="0.2">
      <c r="A38" s="22"/>
      <c r="B38" s="35"/>
      <c r="C38" s="1158" t="s">
        <v>537</v>
      </c>
      <c r="D38" s="1158"/>
      <c r="E38" s="1159"/>
      <c r="F38" s="36">
        <v>2.5</v>
      </c>
      <c r="G38" s="37">
        <v>1.73</v>
      </c>
      <c r="H38" s="37">
        <v>1.84</v>
      </c>
      <c r="I38" s="37">
        <v>0.92</v>
      </c>
      <c r="J38" s="38">
        <v>0.66</v>
      </c>
      <c r="K38" s="22"/>
      <c r="L38" s="22"/>
      <c r="M38" s="22"/>
      <c r="N38" s="22"/>
      <c r="O38" s="22"/>
      <c r="P38" s="22"/>
    </row>
    <row r="39" spans="1:16" ht="39" customHeight="1" x14ac:dyDescent="0.2">
      <c r="A39" s="22"/>
      <c r="B39" s="35"/>
      <c r="C39" s="1158" t="s">
        <v>538</v>
      </c>
      <c r="D39" s="1158"/>
      <c r="E39" s="1159"/>
      <c r="F39" s="36">
        <v>0.05</v>
      </c>
      <c r="G39" s="37">
        <v>0.11</v>
      </c>
      <c r="H39" s="37">
        <v>0.32</v>
      </c>
      <c r="I39" s="37">
        <v>0.09</v>
      </c>
      <c r="J39" s="38">
        <v>7.0000000000000007E-2</v>
      </c>
      <c r="K39" s="22"/>
      <c r="L39" s="22"/>
      <c r="M39" s="22"/>
      <c r="N39" s="22"/>
      <c r="O39" s="22"/>
      <c r="P39" s="22"/>
    </row>
    <row r="40" spans="1:16" ht="39" customHeight="1" x14ac:dyDescent="0.2">
      <c r="A40" s="22"/>
      <c r="B40" s="35"/>
      <c r="C40" s="1158" t="s">
        <v>539</v>
      </c>
      <c r="D40" s="1158"/>
      <c r="E40" s="1159"/>
      <c r="F40" s="36">
        <v>0.02</v>
      </c>
      <c r="G40" s="37">
        <v>0.01</v>
      </c>
      <c r="H40" s="37">
        <v>0</v>
      </c>
      <c r="I40" s="37">
        <v>0.01</v>
      </c>
      <c r="J40" s="38">
        <v>0.01</v>
      </c>
      <c r="K40" s="22"/>
      <c r="L40" s="22"/>
      <c r="M40" s="22"/>
      <c r="N40" s="22"/>
      <c r="O40" s="22"/>
      <c r="P40" s="22"/>
    </row>
    <row r="41" spans="1:16" ht="39" customHeight="1" x14ac:dyDescent="0.2">
      <c r="A41" s="22"/>
      <c r="B41" s="35"/>
      <c r="C41" s="1158" t="s">
        <v>540</v>
      </c>
      <c r="D41" s="1158"/>
      <c r="E41" s="1159"/>
      <c r="F41" s="36">
        <v>0</v>
      </c>
      <c r="G41" s="37">
        <v>0</v>
      </c>
      <c r="H41" s="37">
        <v>0</v>
      </c>
      <c r="I41" s="37">
        <v>0</v>
      </c>
      <c r="J41" s="38">
        <v>0</v>
      </c>
      <c r="K41" s="22"/>
      <c r="L41" s="22"/>
      <c r="M41" s="22"/>
      <c r="N41" s="22"/>
      <c r="O41" s="22"/>
      <c r="P41" s="22"/>
    </row>
    <row r="42" spans="1:16" ht="39" customHeight="1" x14ac:dyDescent="0.2">
      <c r="A42" s="22"/>
      <c r="B42" s="39"/>
      <c r="C42" s="1158" t="s">
        <v>541</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542</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EiGYumVW3ERvuv+R8zzRm04ylvTZqe19CeSlofId46eV7dUD2Y6M0Ro6cGxqib9fdHpM9Q77rmZO6/bkNQVSrA==" saltValue="RI7s3ByMXDoT6N1tCAkef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740</v>
      </c>
      <c r="L45" s="58">
        <v>837</v>
      </c>
      <c r="M45" s="58">
        <v>833</v>
      </c>
      <c r="N45" s="58">
        <v>863</v>
      </c>
      <c r="O45" s="59">
        <v>886</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v>0</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198</v>
      </c>
      <c r="L48" s="62">
        <v>206</v>
      </c>
      <c r="M48" s="62">
        <v>207</v>
      </c>
      <c r="N48" s="62">
        <v>206</v>
      </c>
      <c r="O48" s="63">
        <v>231</v>
      </c>
      <c r="P48" s="46"/>
      <c r="Q48" s="46"/>
      <c r="R48" s="46"/>
      <c r="S48" s="46"/>
      <c r="T48" s="46"/>
      <c r="U48" s="46"/>
    </row>
    <row r="49" spans="1:21" ht="30.75" customHeight="1" x14ac:dyDescent="0.2">
      <c r="A49" s="46"/>
      <c r="B49" s="1166"/>
      <c r="C49" s="1167"/>
      <c r="D49" s="60"/>
      <c r="E49" s="1172" t="s">
        <v>14</v>
      </c>
      <c r="F49" s="1172"/>
      <c r="G49" s="1172"/>
      <c r="H49" s="1172"/>
      <c r="I49" s="1172"/>
      <c r="J49" s="1173"/>
      <c r="K49" s="61">
        <v>10</v>
      </c>
      <c r="L49" s="62">
        <v>15</v>
      </c>
      <c r="M49" s="62">
        <v>26</v>
      </c>
      <c r="N49" s="62">
        <v>25</v>
      </c>
      <c r="O49" s="63">
        <v>27</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487</v>
      </c>
      <c r="L50" s="62" t="s">
        <v>487</v>
      </c>
      <c r="M50" s="62" t="s">
        <v>487</v>
      </c>
      <c r="N50" s="62" t="s">
        <v>487</v>
      </c>
      <c r="O50" s="63" t="s">
        <v>487</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684</v>
      </c>
      <c r="L52" s="62">
        <v>674</v>
      </c>
      <c r="M52" s="62">
        <v>683</v>
      </c>
      <c r="N52" s="62">
        <v>670</v>
      </c>
      <c r="O52" s="63">
        <v>681</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264</v>
      </c>
      <c r="L53" s="67">
        <v>384</v>
      </c>
      <c r="M53" s="67">
        <v>383</v>
      </c>
      <c r="N53" s="67">
        <v>424</v>
      </c>
      <c r="O53" s="68">
        <v>463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563</v>
      </c>
      <c r="L58" s="82" t="s">
        <v>563</v>
      </c>
      <c r="M58" s="82" t="s">
        <v>563</v>
      </c>
      <c r="N58" s="82" t="s">
        <v>563</v>
      </c>
      <c r="O58" s="83" t="s">
        <v>563</v>
      </c>
    </row>
    <row r="59" spans="1:21" ht="31.5" customHeight="1" x14ac:dyDescent="0.2">
      <c r="B59" s="1182"/>
      <c r="C59" s="1183"/>
      <c r="D59" s="1189" t="s">
        <v>26</v>
      </c>
      <c r="E59" s="1190"/>
      <c r="F59" s="1190"/>
      <c r="G59" s="1190"/>
      <c r="H59" s="1190"/>
      <c r="I59" s="1190"/>
      <c r="J59" s="1191"/>
      <c r="K59" s="84" t="s">
        <v>563</v>
      </c>
      <c r="L59" s="85" t="s">
        <v>563</v>
      </c>
      <c r="M59" s="85" t="s">
        <v>563</v>
      </c>
      <c r="N59" s="85" t="s">
        <v>563</v>
      </c>
      <c r="O59" s="86" t="s">
        <v>563</v>
      </c>
    </row>
    <row r="60" spans="1:21" ht="31.5" customHeight="1" thickBot="1" x14ac:dyDescent="0.25">
      <c r="B60" s="1184"/>
      <c r="C60" s="1185"/>
      <c r="D60" s="1192" t="s">
        <v>27</v>
      </c>
      <c r="E60" s="1193"/>
      <c r="F60" s="1193"/>
      <c r="G60" s="1193"/>
      <c r="H60" s="1193"/>
      <c r="I60" s="1193"/>
      <c r="J60" s="1194"/>
      <c r="K60" s="87" t="s">
        <v>563</v>
      </c>
      <c r="L60" s="88" t="s">
        <v>563</v>
      </c>
      <c r="M60" s="88" t="s">
        <v>563</v>
      </c>
      <c r="N60" s="88" t="s">
        <v>563</v>
      </c>
      <c r="O60" s="89" t="s">
        <v>563</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SwHvKT01/1VsrC8nP8DzcygkS0PBWXiZkC3jUwKrpkZcZ7ITkfhcJn3Oj1RkXSIH5PoUB7NZkPYzqq4mKHwTA==" saltValue="ygYhdPNSaCyos1t7M0xGk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10083</v>
      </c>
      <c r="J41" s="331">
        <v>10286</v>
      </c>
      <c r="K41" s="331">
        <v>10063</v>
      </c>
      <c r="L41" s="331">
        <v>9637</v>
      </c>
      <c r="M41" s="332">
        <v>9274</v>
      </c>
    </row>
    <row r="42" spans="2:13" ht="27.75" customHeight="1" x14ac:dyDescent="0.2">
      <c r="B42" s="1197"/>
      <c r="C42" s="1198"/>
      <c r="D42" s="104"/>
      <c r="E42" s="1203" t="s">
        <v>32</v>
      </c>
      <c r="F42" s="1203"/>
      <c r="G42" s="1203"/>
      <c r="H42" s="1204"/>
      <c r="I42" s="333" t="s">
        <v>487</v>
      </c>
      <c r="J42" s="334" t="s">
        <v>487</v>
      </c>
      <c r="K42" s="334" t="s">
        <v>487</v>
      </c>
      <c r="L42" s="334" t="s">
        <v>487</v>
      </c>
      <c r="M42" s="335" t="s">
        <v>487</v>
      </c>
    </row>
    <row r="43" spans="2:13" ht="27.75" customHeight="1" x14ac:dyDescent="0.2">
      <c r="B43" s="1197"/>
      <c r="C43" s="1198"/>
      <c r="D43" s="104"/>
      <c r="E43" s="1203" t="s">
        <v>33</v>
      </c>
      <c r="F43" s="1203"/>
      <c r="G43" s="1203"/>
      <c r="H43" s="1204"/>
      <c r="I43" s="333">
        <v>4918</v>
      </c>
      <c r="J43" s="334">
        <v>5321</v>
      </c>
      <c r="K43" s="334">
        <v>5294</v>
      </c>
      <c r="L43" s="334">
        <v>5209</v>
      </c>
      <c r="M43" s="335">
        <v>5268</v>
      </c>
    </row>
    <row r="44" spans="2:13" ht="27.75" customHeight="1" x14ac:dyDescent="0.2">
      <c r="B44" s="1197"/>
      <c r="C44" s="1198"/>
      <c r="D44" s="104"/>
      <c r="E44" s="1203" t="s">
        <v>34</v>
      </c>
      <c r="F44" s="1203"/>
      <c r="G44" s="1203"/>
      <c r="H44" s="1204"/>
      <c r="I44" s="333">
        <v>203</v>
      </c>
      <c r="J44" s="334">
        <v>244</v>
      </c>
      <c r="K44" s="334">
        <v>207</v>
      </c>
      <c r="L44" s="334">
        <v>171</v>
      </c>
      <c r="M44" s="335">
        <v>134</v>
      </c>
    </row>
    <row r="45" spans="2:13" ht="27.75" customHeight="1" x14ac:dyDescent="0.2">
      <c r="B45" s="1197"/>
      <c r="C45" s="1198"/>
      <c r="D45" s="104"/>
      <c r="E45" s="1203" t="s">
        <v>35</v>
      </c>
      <c r="F45" s="1203"/>
      <c r="G45" s="1203"/>
      <c r="H45" s="1204"/>
      <c r="I45" s="333">
        <v>1603</v>
      </c>
      <c r="J45" s="334">
        <v>1591</v>
      </c>
      <c r="K45" s="334">
        <v>1571</v>
      </c>
      <c r="L45" s="334">
        <v>1550</v>
      </c>
      <c r="M45" s="335">
        <v>1521</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3700</v>
      </c>
      <c r="J50" s="334">
        <v>4285</v>
      </c>
      <c r="K50" s="334">
        <v>4602</v>
      </c>
      <c r="L50" s="334">
        <v>4373</v>
      </c>
      <c r="M50" s="335">
        <v>3847</v>
      </c>
    </row>
    <row r="51" spans="2:13" ht="27.75" customHeight="1" x14ac:dyDescent="0.2">
      <c r="B51" s="1197"/>
      <c r="C51" s="1198"/>
      <c r="D51" s="104"/>
      <c r="E51" s="1203" t="s">
        <v>42</v>
      </c>
      <c r="F51" s="1203"/>
      <c r="G51" s="1203"/>
      <c r="H51" s="1204"/>
      <c r="I51" s="333" t="s">
        <v>487</v>
      </c>
      <c r="J51" s="334" t="s">
        <v>487</v>
      </c>
      <c r="K51" s="334" t="s">
        <v>487</v>
      </c>
      <c r="L51" s="334" t="s">
        <v>487</v>
      </c>
      <c r="M51" s="335" t="s">
        <v>487</v>
      </c>
    </row>
    <row r="52" spans="2:13" ht="27.75" customHeight="1" x14ac:dyDescent="0.2">
      <c r="B52" s="1199"/>
      <c r="C52" s="1200"/>
      <c r="D52" s="104"/>
      <c r="E52" s="1203" t="s">
        <v>43</v>
      </c>
      <c r="F52" s="1203"/>
      <c r="G52" s="1203"/>
      <c r="H52" s="1204"/>
      <c r="I52" s="333">
        <v>8780</v>
      </c>
      <c r="J52" s="334">
        <v>8971</v>
      </c>
      <c r="K52" s="334">
        <v>8340</v>
      </c>
      <c r="L52" s="334">
        <v>7993</v>
      </c>
      <c r="M52" s="335">
        <v>7493</v>
      </c>
    </row>
    <row r="53" spans="2:13" ht="27.75" customHeight="1" thickBot="1" x14ac:dyDescent="0.25">
      <c r="B53" s="1210" t="s">
        <v>19</v>
      </c>
      <c r="C53" s="1211"/>
      <c r="D53" s="108"/>
      <c r="E53" s="1212" t="s">
        <v>44</v>
      </c>
      <c r="F53" s="1212"/>
      <c r="G53" s="1212"/>
      <c r="H53" s="1213"/>
      <c r="I53" s="336">
        <v>4328</v>
      </c>
      <c r="J53" s="337">
        <v>4186</v>
      </c>
      <c r="K53" s="337">
        <v>4192</v>
      </c>
      <c r="L53" s="337">
        <v>4200</v>
      </c>
      <c r="M53" s="338">
        <v>4856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5Kbvxt/y0FlIyBEHGeXi8dMB0n4ggcHAKfPkaWro0PeQ82wq5vaoScN2iZR9tfxf0aw6FGCk4BFwqbSRUnP0hg==" saltValue="YC2iQsuhz36i0kVKHEA6N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1163</v>
      </c>
      <c r="G55" s="339">
        <v>1125</v>
      </c>
      <c r="H55" s="340">
        <v>1075</v>
      </c>
    </row>
    <row r="56" spans="2:8" ht="52.5" customHeight="1" x14ac:dyDescent="0.2">
      <c r="B56" s="120"/>
      <c r="C56" s="1224" t="s">
        <v>47</v>
      </c>
      <c r="D56" s="1224"/>
      <c r="E56" s="1225"/>
      <c r="F56" s="341">
        <v>594</v>
      </c>
      <c r="G56" s="341">
        <v>695</v>
      </c>
      <c r="H56" s="342">
        <v>695</v>
      </c>
    </row>
    <row r="57" spans="2:8" ht="53.25" customHeight="1" x14ac:dyDescent="0.2">
      <c r="B57" s="120"/>
      <c r="C57" s="1226" t="s">
        <v>48</v>
      </c>
      <c r="D57" s="1226"/>
      <c r="E57" s="1227"/>
      <c r="F57" s="343">
        <v>1648</v>
      </c>
      <c r="G57" s="343">
        <v>1478</v>
      </c>
      <c r="H57" s="344">
        <v>1284</v>
      </c>
    </row>
    <row r="58" spans="2:8" ht="45.75" customHeight="1" x14ac:dyDescent="0.2">
      <c r="B58" s="121"/>
      <c r="C58" s="1214" t="s">
        <v>549</v>
      </c>
      <c r="D58" s="1215"/>
      <c r="E58" s="1216"/>
      <c r="F58" s="345">
        <v>691</v>
      </c>
      <c r="G58" s="345">
        <v>669</v>
      </c>
      <c r="H58" s="346">
        <v>670</v>
      </c>
    </row>
    <row r="59" spans="2:8" ht="45.75" customHeight="1" x14ac:dyDescent="0.2">
      <c r="B59" s="121"/>
      <c r="C59" s="1214" t="s">
        <v>550</v>
      </c>
      <c r="D59" s="1215"/>
      <c r="E59" s="1216"/>
      <c r="F59" s="345">
        <v>306</v>
      </c>
      <c r="G59" s="345">
        <v>406</v>
      </c>
      <c r="H59" s="346">
        <v>506</v>
      </c>
    </row>
    <row r="60" spans="2:8" ht="45.75" customHeight="1" x14ac:dyDescent="0.2">
      <c r="B60" s="121"/>
      <c r="C60" s="1214" t="s">
        <v>551</v>
      </c>
      <c r="D60" s="1215"/>
      <c r="E60" s="1216"/>
      <c r="F60" s="345">
        <v>637</v>
      </c>
      <c r="G60" s="345">
        <v>387</v>
      </c>
      <c r="H60" s="346">
        <v>88</v>
      </c>
    </row>
    <row r="61" spans="2:8" ht="45.75" customHeight="1" x14ac:dyDescent="0.2">
      <c r="B61" s="121"/>
      <c r="C61" s="1214" t="s">
        <v>552</v>
      </c>
      <c r="D61" s="1215"/>
      <c r="E61" s="1216"/>
      <c r="F61" s="345">
        <v>7</v>
      </c>
      <c r="G61" s="345">
        <v>8</v>
      </c>
      <c r="H61" s="346">
        <v>12</v>
      </c>
    </row>
    <row r="62" spans="2:8" ht="45.75" customHeight="1" thickBot="1" x14ac:dyDescent="0.25">
      <c r="B62" s="122"/>
      <c r="C62" s="1217" t="s">
        <v>553</v>
      </c>
      <c r="D62" s="1218"/>
      <c r="E62" s="1219"/>
      <c r="F62" s="347">
        <v>7</v>
      </c>
      <c r="G62" s="347">
        <v>7</v>
      </c>
      <c r="H62" s="348">
        <v>7</v>
      </c>
    </row>
    <row r="63" spans="2:8" ht="52.5" customHeight="1" thickBot="1" x14ac:dyDescent="0.25">
      <c r="B63" s="123"/>
      <c r="C63" s="1220" t="s">
        <v>49</v>
      </c>
      <c r="D63" s="1220"/>
      <c r="E63" s="1221"/>
      <c r="F63" s="349">
        <v>3405</v>
      </c>
      <c r="G63" s="349">
        <v>3298</v>
      </c>
      <c r="H63" s="350">
        <v>3055</v>
      </c>
    </row>
    <row r="64" spans="2:8" ht="13.2" x14ac:dyDescent="0.2"/>
  </sheetData>
  <sheetProtection algorithmName="SHA-512" hashValue="TBnu6A3Lj3L+GLR2iqRHhZTrvSA6GmqMKWc+uODeil/TQ8TOSthi98uMGnSFUHPCN1k/NIS1F4I74gHxOjKzbg==" saltValue="6WXfPvanHX0bT8oogPnv1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D31B6-E9E5-4014-AA97-E51C288DA7DA}">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573</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566</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526</v>
      </c>
      <c r="BQ50" s="1234"/>
      <c r="BR50" s="1234"/>
      <c r="BS50" s="1234"/>
      <c r="BT50" s="1234"/>
      <c r="BU50" s="1234"/>
      <c r="BV50" s="1234"/>
      <c r="BW50" s="1234"/>
      <c r="BX50" s="1234" t="s">
        <v>527</v>
      </c>
      <c r="BY50" s="1234"/>
      <c r="BZ50" s="1234"/>
      <c r="CA50" s="1234"/>
      <c r="CB50" s="1234"/>
      <c r="CC50" s="1234"/>
      <c r="CD50" s="1234"/>
      <c r="CE50" s="1234"/>
      <c r="CF50" s="1234" t="s">
        <v>528</v>
      </c>
      <c r="CG50" s="1234"/>
      <c r="CH50" s="1234"/>
      <c r="CI50" s="1234"/>
      <c r="CJ50" s="1234"/>
      <c r="CK50" s="1234"/>
      <c r="CL50" s="1234"/>
      <c r="CM50" s="1234"/>
      <c r="CN50" s="1234" t="s">
        <v>529</v>
      </c>
      <c r="CO50" s="1234"/>
      <c r="CP50" s="1234"/>
      <c r="CQ50" s="1234"/>
      <c r="CR50" s="1234"/>
      <c r="CS50" s="1234"/>
      <c r="CT50" s="1234"/>
      <c r="CU50" s="1234"/>
      <c r="CV50" s="1234" t="s">
        <v>530</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567</v>
      </c>
      <c r="AO51" s="1233"/>
      <c r="AP51" s="1233"/>
      <c r="AQ51" s="1233"/>
      <c r="AR51" s="1233"/>
      <c r="AS51" s="1233"/>
      <c r="AT51" s="1233"/>
      <c r="AU51" s="1233"/>
      <c r="AV51" s="1233"/>
      <c r="AW51" s="1233"/>
      <c r="AX51" s="1233"/>
      <c r="AY51" s="1233"/>
      <c r="AZ51" s="1233"/>
      <c r="BA51" s="1233"/>
      <c r="BB51" s="1233" t="s">
        <v>568</v>
      </c>
      <c r="BC51" s="1233"/>
      <c r="BD51" s="1233"/>
      <c r="BE51" s="1233"/>
      <c r="BF51" s="1233"/>
      <c r="BG51" s="1233"/>
      <c r="BH51" s="1233"/>
      <c r="BI51" s="1233"/>
      <c r="BJ51" s="1233"/>
      <c r="BK51" s="1233"/>
      <c r="BL51" s="1233"/>
      <c r="BM51" s="1233"/>
      <c r="BN51" s="1233"/>
      <c r="BO51" s="1233"/>
      <c r="BP51" s="1230">
        <v>63</v>
      </c>
      <c r="BQ51" s="1230"/>
      <c r="BR51" s="1230"/>
      <c r="BS51" s="1230"/>
      <c r="BT51" s="1230"/>
      <c r="BU51" s="1230"/>
      <c r="BV51" s="1230"/>
      <c r="BW51" s="1230"/>
      <c r="BX51" s="1230">
        <v>56.6</v>
      </c>
      <c r="BY51" s="1230"/>
      <c r="BZ51" s="1230"/>
      <c r="CA51" s="1230"/>
      <c r="CB51" s="1230"/>
      <c r="CC51" s="1230"/>
      <c r="CD51" s="1230"/>
      <c r="CE51" s="1230"/>
      <c r="CF51" s="1230">
        <v>57.9</v>
      </c>
      <c r="CG51" s="1230"/>
      <c r="CH51" s="1230"/>
      <c r="CI51" s="1230"/>
      <c r="CJ51" s="1230"/>
      <c r="CK51" s="1230"/>
      <c r="CL51" s="1230"/>
      <c r="CM51" s="1230"/>
      <c r="CN51" s="1230">
        <v>57.1</v>
      </c>
      <c r="CO51" s="1230"/>
      <c r="CP51" s="1230"/>
      <c r="CQ51" s="1230"/>
      <c r="CR51" s="1230"/>
      <c r="CS51" s="1230"/>
      <c r="CT51" s="1230"/>
      <c r="CU51" s="1230"/>
      <c r="CV51" s="1230">
        <v>63.8</v>
      </c>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569</v>
      </c>
      <c r="BC53" s="1233"/>
      <c r="BD53" s="1233"/>
      <c r="BE53" s="1233"/>
      <c r="BF53" s="1233"/>
      <c r="BG53" s="1233"/>
      <c r="BH53" s="1233"/>
      <c r="BI53" s="1233"/>
      <c r="BJ53" s="1233"/>
      <c r="BK53" s="1233"/>
      <c r="BL53" s="1233"/>
      <c r="BM53" s="1233"/>
      <c r="BN53" s="1233"/>
      <c r="BO53" s="1233"/>
      <c r="BP53" s="1230">
        <v>61.7</v>
      </c>
      <c r="BQ53" s="1230"/>
      <c r="BR53" s="1230"/>
      <c r="BS53" s="1230"/>
      <c r="BT53" s="1230"/>
      <c r="BU53" s="1230"/>
      <c r="BV53" s="1230"/>
      <c r="BW53" s="1230"/>
      <c r="BX53" s="1230">
        <v>63.4</v>
      </c>
      <c r="BY53" s="1230"/>
      <c r="BZ53" s="1230"/>
      <c r="CA53" s="1230"/>
      <c r="CB53" s="1230"/>
      <c r="CC53" s="1230"/>
      <c r="CD53" s="1230"/>
      <c r="CE53" s="1230"/>
      <c r="CF53" s="1230">
        <v>65</v>
      </c>
      <c r="CG53" s="1230"/>
      <c r="CH53" s="1230"/>
      <c r="CI53" s="1230"/>
      <c r="CJ53" s="1230"/>
      <c r="CK53" s="1230"/>
      <c r="CL53" s="1230"/>
      <c r="CM53" s="1230"/>
      <c r="CN53" s="1230">
        <v>66.599999999999994</v>
      </c>
      <c r="CO53" s="1230"/>
      <c r="CP53" s="1230"/>
      <c r="CQ53" s="1230"/>
      <c r="CR53" s="1230"/>
      <c r="CS53" s="1230"/>
      <c r="CT53" s="1230"/>
      <c r="CU53" s="1230"/>
      <c r="CV53" s="1230">
        <v>68.2</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570</v>
      </c>
      <c r="AO55" s="1234"/>
      <c r="AP55" s="1234"/>
      <c r="AQ55" s="1234"/>
      <c r="AR55" s="1234"/>
      <c r="AS55" s="1234"/>
      <c r="AT55" s="1234"/>
      <c r="AU55" s="1234"/>
      <c r="AV55" s="1234"/>
      <c r="AW55" s="1234"/>
      <c r="AX55" s="1234"/>
      <c r="AY55" s="1234"/>
      <c r="AZ55" s="1234"/>
      <c r="BA55" s="1234"/>
      <c r="BB55" s="1233" t="s">
        <v>568</v>
      </c>
      <c r="BC55" s="1233"/>
      <c r="BD55" s="1233"/>
      <c r="BE55" s="1233"/>
      <c r="BF55" s="1233"/>
      <c r="BG55" s="1233"/>
      <c r="BH55" s="1233"/>
      <c r="BI55" s="1233"/>
      <c r="BJ55" s="1233"/>
      <c r="BK55" s="1233"/>
      <c r="BL55" s="1233"/>
      <c r="BM55" s="1233"/>
      <c r="BN55" s="1233"/>
      <c r="BO55" s="1233"/>
      <c r="BP55" s="1230">
        <v>15.5</v>
      </c>
      <c r="BQ55" s="1230"/>
      <c r="BR55" s="1230"/>
      <c r="BS55" s="1230"/>
      <c r="BT55" s="1230"/>
      <c r="BU55" s="1230"/>
      <c r="BV55" s="1230"/>
      <c r="BW55" s="1230"/>
      <c r="BX55" s="1230">
        <v>4.5999999999999996</v>
      </c>
      <c r="BY55" s="1230"/>
      <c r="BZ55" s="1230"/>
      <c r="CA55" s="1230"/>
      <c r="CB55" s="1230"/>
      <c r="CC55" s="1230"/>
      <c r="CD55" s="1230"/>
      <c r="CE55" s="1230"/>
      <c r="CF55" s="1230">
        <v>0.6</v>
      </c>
      <c r="CG55" s="1230"/>
      <c r="CH55" s="1230"/>
      <c r="CI55" s="1230"/>
      <c r="CJ55" s="1230"/>
      <c r="CK55" s="1230"/>
      <c r="CL55" s="1230"/>
      <c r="CM55" s="1230"/>
      <c r="CN55" s="1230">
        <v>0</v>
      </c>
      <c r="CO55" s="1230"/>
      <c r="CP55" s="1230"/>
      <c r="CQ55" s="1230"/>
      <c r="CR55" s="1230"/>
      <c r="CS55" s="1230"/>
      <c r="CT55" s="1230"/>
      <c r="CU55" s="1230"/>
      <c r="CV55" s="1230">
        <v>1</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569</v>
      </c>
      <c r="BC57" s="1233"/>
      <c r="BD57" s="1233"/>
      <c r="BE57" s="1233"/>
      <c r="BF57" s="1233"/>
      <c r="BG57" s="1233"/>
      <c r="BH57" s="1233"/>
      <c r="BI57" s="1233"/>
      <c r="BJ57" s="1233"/>
      <c r="BK57" s="1233"/>
      <c r="BL57" s="1233"/>
      <c r="BM57" s="1233"/>
      <c r="BN57" s="1233"/>
      <c r="BO57" s="1233"/>
      <c r="BP57" s="1230">
        <v>61.7</v>
      </c>
      <c r="BQ57" s="1230"/>
      <c r="BR57" s="1230"/>
      <c r="BS57" s="1230"/>
      <c r="BT57" s="1230"/>
      <c r="BU57" s="1230"/>
      <c r="BV57" s="1230"/>
      <c r="BW57" s="1230"/>
      <c r="BX57" s="1230">
        <v>61.4</v>
      </c>
      <c r="BY57" s="1230"/>
      <c r="BZ57" s="1230"/>
      <c r="CA57" s="1230"/>
      <c r="CB57" s="1230"/>
      <c r="CC57" s="1230"/>
      <c r="CD57" s="1230"/>
      <c r="CE57" s="1230"/>
      <c r="CF57" s="1230">
        <v>62.6</v>
      </c>
      <c r="CG57" s="1230"/>
      <c r="CH57" s="1230"/>
      <c r="CI57" s="1230"/>
      <c r="CJ57" s="1230"/>
      <c r="CK57" s="1230"/>
      <c r="CL57" s="1230"/>
      <c r="CM57" s="1230"/>
      <c r="CN57" s="1230">
        <v>63.6</v>
      </c>
      <c r="CO57" s="1230"/>
      <c r="CP57" s="1230"/>
      <c r="CQ57" s="1230"/>
      <c r="CR57" s="1230"/>
      <c r="CS57" s="1230"/>
      <c r="CT57" s="1230"/>
      <c r="CU57" s="1230"/>
      <c r="CV57" s="1230">
        <v>64.099999999999994</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571</v>
      </c>
    </row>
    <row r="64" spans="1:109" ht="13.2"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574</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566</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526</v>
      </c>
      <c r="BQ72" s="1234"/>
      <c r="BR72" s="1234"/>
      <c r="BS72" s="1234"/>
      <c r="BT72" s="1234"/>
      <c r="BU72" s="1234"/>
      <c r="BV72" s="1234"/>
      <c r="BW72" s="1234"/>
      <c r="BX72" s="1234" t="s">
        <v>527</v>
      </c>
      <c r="BY72" s="1234"/>
      <c r="BZ72" s="1234"/>
      <c r="CA72" s="1234"/>
      <c r="CB72" s="1234"/>
      <c r="CC72" s="1234"/>
      <c r="CD72" s="1234"/>
      <c r="CE72" s="1234"/>
      <c r="CF72" s="1234" t="s">
        <v>528</v>
      </c>
      <c r="CG72" s="1234"/>
      <c r="CH72" s="1234"/>
      <c r="CI72" s="1234"/>
      <c r="CJ72" s="1234"/>
      <c r="CK72" s="1234"/>
      <c r="CL72" s="1234"/>
      <c r="CM72" s="1234"/>
      <c r="CN72" s="1234" t="s">
        <v>529</v>
      </c>
      <c r="CO72" s="1234"/>
      <c r="CP72" s="1234"/>
      <c r="CQ72" s="1234"/>
      <c r="CR72" s="1234"/>
      <c r="CS72" s="1234"/>
      <c r="CT72" s="1234"/>
      <c r="CU72" s="1234"/>
      <c r="CV72" s="1234" t="s">
        <v>530</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567</v>
      </c>
      <c r="AO73" s="1233"/>
      <c r="AP73" s="1233"/>
      <c r="AQ73" s="1233"/>
      <c r="AR73" s="1233"/>
      <c r="AS73" s="1233"/>
      <c r="AT73" s="1233"/>
      <c r="AU73" s="1233"/>
      <c r="AV73" s="1233"/>
      <c r="AW73" s="1233"/>
      <c r="AX73" s="1233"/>
      <c r="AY73" s="1233"/>
      <c r="AZ73" s="1233"/>
      <c r="BA73" s="1233"/>
      <c r="BB73" s="1233" t="s">
        <v>568</v>
      </c>
      <c r="BC73" s="1233"/>
      <c r="BD73" s="1233"/>
      <c r="BE73" s="1233"/>
      <c r="BF73" s="1233"/>
      <c r="BG73" s="1233"/>
      <c r="BH73" s="1233"/>
      <c r="BI73" s="1233"/>
      <c r="BJ73" s="1233"/>
      <c r="BK73" s="1233"/>
      <c r="BL73" s="1233"/>
      <c r="BM73" s="1233"/>
      <c r="BN73" s="1233"/>
      <c r="BO73" s="1233"/>
      <c r="BP73" s="1230">
        <v>63</v>
      </c>
      <c r="BQ73" s="1230"/>
      <c r="BR73" s="1230"/>
      <c r="BS73" s="1230"/>
      <c r="BT73" s="1230"/>
      <c r="BU73" s="1230"/>
      <c r="BV73" s="1230"/>
      <c r="BW73" s="1230"/>
      <c r="BX73" s="1230">
        <v>56.6</v>
      </c>
      <c r="BY73" s="1230"/>
      <c r="BZ73" s="1230"/>
      <c r="CA73" s="1230"/>
      <c r="CB73" s="1230"/>
      <c r="CC73" s="1230"/>
      <c r="CD73" s="1230"/>
      <c r="CE73" s="1230"/>
      <c r="CF73" s="1230">
        <v>57.9</v>
      </c>
      <c r="CG73" s="1230"/>
      <c r="CH73" s="1230"/>
      <c r="CI73" s="1230"/>
      <c r="CJ73" s="1230"/>
      <c r="CK73" s="1230"/>
      <c r="CL73" s="1230"/>
      <c r="CM73" s="1230"/>
      <c r="CN73" s="1230">
        <v>57.1</v>
      </c>
      <c r="CO73" s="1230"/>
      <c r="CP73" s="1230"/>
      <c r="CQ73" s="1230"/>
      <c r="CR73" s="1230"/>
      <c r="CS73" s="1230"/>
      <c r="CT73" s="1230"/>
      <c r="CU73" s="1230"/>
      <c r="CV73" s="1230">
        <v>63.8</v>
      </c>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572</v>
      </c>
      <c r="BC75" s="1233"/>
      <c r="BD75" s="1233"/>
      <c r="BE75" s="1233"/>
      <c r="BF75" s="1233"/>
      <c r="BG75" s="1233"/>
      <c r="BH75" s="1233"/>
      <c r="BI75" s="1233"/>
      <c r="BJ75" s="1233"/>
      <c r="BK75" s="1233"/>
      <c r="BL75" s="1233"/>
      <c r="BM75" s="1233"/>
      <c r="BN75" s="1233"/>
      <c r="BO75" s="1233"/>
      <c r="BP75" s="1230">
        <v>3.4</v>
      </c>
      <c r="BQ75" s="1230"/>
      <c r="BR75" s="1230"/>
      <c r="BS75" s="1230"/>
      <c r="BT75" s="1230"/>
      <c r="BU75" s="1230"/>
      <c r="BV75" s="1230"/>
      <c r="BW75" s="1230"/>
      <c r="BX75" s="1230">
        <v>4.0999999999999996</v>
      </c>
      <c r="BY75" s="1230"/>
      <c r="BZ75" s="1230"/>
      <c r="CA75" s="1230"/>
      <c r="CB75" s="1230"/>
      <c r="CC75" s="1230"/>
      <c r="CD75" s="1230"/>
      <c r="CE75" s="1230"/>
      <c r="CF75" s="1230">
        <v>4.7</v>
      </c>
      <c r="CG75" s="1230"/>
      <c r="CH75" s="1230"/>
      <c r="CI75" s="1230"/>
      <c r="CJ75" s="1230"/>
      <c r="CK75" s="1230"/>
      <c r="CL75" s="1230"/>
      <c r="CM75" s="1230"/>
      <c r="CN75" s="1230">
        <v>5.4</v>
      </c>
      <c r="CO75" s="1230"/>
      <c r="CP75" s="1230"/>
      <c r="CQ75" s="1230"/>
      <c r="CR75" s="1230"/>
      <c r="CS75" s="1230"/>
      <c r="CT75" s="1230"/>
      <c r="CU75" s="1230"/>
      <c r="CV75" s="1230">
        <v>5.7</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570</v>
      </c>
      <c r="AO77" s="1234"/>
      <c r="AP77" s="1234"/>
      <c r="AQ77" s="1234"/>
      <c r="AR77" s="1234"/>
      <c r="AS77" s="1234"/>
      <c r="AT77" s="1234"/>
      <c r="AU77" s="1234"/>
      <c r="AV77" s="1234"/>
      <c r="AW77" s="1234"/>
      <c r="AX77" s="1234"/>
      <c r="AY77" s="1234"/>
      <c r="AZ77" s="1234"/>
      <c r="BA77" s="1234"/>
      <c r="BB77" s="1233" t="s">
        <v>568</v>
      </c>
      <c r="BC77" s="1233"/>
      <c r="BD77" s="1233"/>
      <c r="BE77" s="1233"/>
      <c r="BF77" s="1233"/>
      <c r="BG77" s="1233"/>
      <c r="BH77" s="1233"/>
      <c r="BI77" s="1233"/>
      <c r="BJ77" s="1233"/>
      <c r="BK77" s="1233"/>
      <c r="BL77" s="1233"/>
      <c r="BM77" s="1233"/>
      <c r="BN77" s="1233"/>
      <c r="BO77" s="1233"/>
      <c r="BP77" s="1230">
        <v>15.5</v>
      </c>
      <c r="BQ77" s="1230"/>
      <c r="BR77" s="1230"/>
      <c r="BS77" s="1230"/>
      <c r="BT77" s="1230"/>
      <c r="BU77" s="1230"/>
      <c r="BV77" s="1230"/>
      <c r="BW77" s="1230"/>
      <c r="BX77" s="1230">
        <v>4.5999999999999996</v>
      </c>
      <c r="BY77" s="1230"/>
      <c r="BZ77" s="1230"/>
      <c r="CA77" s="1230"/>
      <c r="CB77" s="1230"/>
      <c r="CC77" s="1230"/>
      <c r="CD77" s="1230"/>
      <c r="CE77" s="1230"/>
      <c r="CF77" s="1230">
        <v>0.6</v>
      </c>
      <c r="CG77" s="1230"/>
      <c r="CH77" s="1230"/>
      <c r="CI77" s="1230"/>
      <c r="CJ77" s="1230"/>
      <c r="CK77" s="1230"/>
      <c r="CL77" s="1230"/>
      <c r="CM77" s="1230"/>
      <c r="CN77" s="1230">
        <v>0</v>
      </c>
      <c r="CO77" s="1230"/>
      <c r="CP77" s="1230"/>
      <c r="CQ77" s="1230"/>
      <c r="CR77" s="1230"/>
      <c r="CS77" s="1230"/>
      <c r="CT77" s="1230"/>
      <c r="CU77" s="1230"/>
      <c r="CV77" s="1230">
        <v>1</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572</v>
      </c>
      <c r="BC79" s="1233"/>
      <c r="BD79" s="1233"/>
      <c r="BE79" s="1233"/>
      <c r="BF79" s="1233"/>
      <c r="BG79" s="1233"/>
      <c r="BH79" s="1233"/>
      <c r="BI79" s="1233"/>
      <c r="BJ79" s="1233"/>
      <c r="BK79" s="1233"/>
      <c r="BL79" s="1233"/>
      <c r="BM79" s="1233"/>
      <c r="BN79" s="1233"/>
      <c r="BO79" s="1233"/>
      <c r="BP79" s="1230">
        <v>6.4</v>
      </c>
      <c r="BQ79" s="1230"/>
      <c r="BR79" s="1230"/>
      <c r="BS79" s="1230"/>
      <c r="BT79" s="1230"/>
      <c r="BU79" s="1230"/>
      <c r="BV79" s="1230"/>
      <c r="BW79" s="1230"/>
      <c r="BX79" s="1230">
        <v>6.3</v>
      </c>
      <c r="BY79" s="1230"/>
      <c r="BZ79" s="1230"/>
      <c r="CA79" s="1230"/>
      <c r="CB79" s="1230"/>
      <c r="CC79" s="1230"/>
      <c r="CD79" s="1230"/>
      <c r="CE79" s="1230"/>
      <c r="CF79" s="1230">
        <v>6.6</v>
      </c>
      <c r="CG79" s="1230"/>
      <c r="CH79" s="1230"/>
      <c r="CI79" s="1230"/>
      <c r="CJ79" s="1230"/>
      <c r="CK79" s="1230"/>
      <c r="CL79" s="1230"/>
      <c r="CM79" s="1230"/>
      <c r="CN79" s="1230">
        <v>6.8</v>
      </c>
      <c r="CO79" s="1230"/>
      <c r="CP79" s="1230"/>
      <c r="CQ79" s="1230"/>
      <c r="CR79" s="1230"/>
      <c r="CS79" s="1230"/>
      <c r="CT79" s="1230"/>
      <c r="CU79" s="1230"/>
      <c r="CV79" s="1230">
        <v>7</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YAZ0Hn3aoxlKTeyQ63pL7an9H0qkBrK5U1mhg+y1AiOjboDJlzJuLNm+hTkTleWdAeLvXbwBnp9KdUZ5bnwABQ==" saltValue="0nfZLUDY+aBPXt3cf03MB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B131E-CD26-4286-9774-0867E1486C5A}">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yYnwABWTY8jk/01PEDY2of530EE1hS2+3HSlo82SPRWBiqkZQ+AIH71T28fzcOwQlVZ+XxRK7BU9NKvt61RKXA==" saltValue="zL724b9QicoCRTZlygZGO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0CD0D-55DD-4EC6-AB17-91F79C68B21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Fe3Qt8RFxVIpQrR6NndTHv2MaCDdyMt5o54WEaUDpJfKS+DI+cdrzZC6z+WYm6znHH37kAY0mG+kALH/gx0bEg==" saltValue="3armnbysuL+EAgKwm4jAb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45967</v>
      </c>
      <c r="E3" s="142"/>
      <c r="F3" s="143">
        <v>52068</v>
      </c>
      <c r="G3" s="144"/>
      <c r="H3" s="145"/>
    </row>
    <row r="4" spans="1:8" x14ac:dyDescent="0.2">
      <c r="A4" s="146"/>
      <c r="B4" s="147"/>
      <c r="C4" s="148"/>
      <c r="D4" s="149">
        <v>9373</v>
      </c>
      <c r="E4" s="150"/>
      <c r="F4" s="151">
        <v>26936</v>
      </c>
      <c r="G4" s="152"/>
      <c r="H4" s="153"/>
    </row>
    <row r="5" spans="1:8" x14ac:dyDescent="0.2">
      <c r="A5" s="134" t="s">
        <v>520</v>
      </c>
      <c r="B5" s="139"/>
      <c r="C5" s="140"/>
      <c r="D5" s="141">
        <v>19959</v>
      </c>
      <c r="E5" s="142"/>
      <c r="F5" s="143">
        <v>47161</v>
      </c>
      <c r="G5" s="144"/>
      <c r="H5" s="145"/>
    </row>
    <row r="6" spans="1:8" x14ac:dyDescent="0.2">
      <c r="A6" s="146"/>
      <c r="B6" s="147"/>
      <c r="C6" s="148"/>
      <c r="D6" s="149">
        <v>14595</v>
      </c>
      <c r="E6" s="150"/>
      <c r="F6" s="151">
        <v>24595</v>
      </c>
      <c r="G6" s="152"/>
      <c r="H6" s="153"/>
    </row>
    <row r="7" spans="1:8" x14ac:dyDescent="0.2">
      <c r="A7" s="134" t="s">
        <v>521</v>
      </c>
      <c r="B7" s="139"/>
      <c r="C7" s="140"/>
      <c r="D7" s="141">
        <v>20192</v>
      </c>
      <c r="E7" s="142"/>
      <c r="F7" s="143">
        <v>43423</v>
      </c>
      <c r="G7" s="144"/>
      <c r="H7" s="145"/>
    </row>
    <row r="8" spans="1:8" x14ac:dyDescent="0.2">
      <c r="A8" s="146"/>
      <c r="B8" s="147"/>
      <c r="C8" s="148"/>
      <c r="D8" s="149">
        <v>16436</v>
      </c>
      <c r="E8" s="150"/>
      <c r="F8" s="151">
        <v>22207</v>
      </c>
      <c r="G8" s="152"/>
      <c r="H8" s="153"/>
    </row>
    <row r="9" spans="1:8" x14ac:dyDescent="0.2">
      <c r="A9" s="134" t="s">
        <v>522</v>
      </c>
      <c r="B9" s="139"/>
      <c r="C9" s="140"/>
      <c r="D9" s="141">
        <v>21683</v>
      </c>
      <c r="E9" s="142"/>
      <c r="F9" s="143">
        <v>45265</v>
      </c>
      <c r="G9" s="144"/>
      <c r="H9" s="145"/>
    </row>
    <row r="10" spans="1:8" x14ac:dyDescent="0.2">
      <c r="A10" s="146"/>
      <c r="B10" s="147"/>
      <c r="C10" s="148"/>
      <c r="D10" s="149">
        <v>18463</v>
      </c>
      <c r="E10" s="150"/>
      <c r="F10" s="151">
        <v>22600</v>
      </c>
      <c r="G10" s="152"/>
      <c r="H10" s="153"/>
    </row>
    <row r="11" spans="1:8" x14ac:dyDescent="0.2">
      <c r="A11" s="134" t="s">
        <v>523</v>
      </c>
      <c r="B11" s="139"/>
      <c r="C11" s="140"/>
      <c r="D11" s="141">
        <v>27207</v>
      </c>
      <c r="E11" s="142"/>
      <c r="F11" s="143">
        <v>54621</v>
      </c>
      <c r="G11" s="144"/>
      <c r="H11" s="145"/>
    </row>
    <row r="12" spans="1:8" x14ac:dyDescent="0.2">
      <c r="A12" s="146"/>
      <c r="B12" s="147"/>
      <c r="C12" s="154"/>
      <c r="D12" s="149">
        <v>20343</v>
      </c>
      <c r="E12" s="150"/>
      <c r="F12" s="151">
        <v>30892</v>
      </c>
      <c r="G12" s="152"/>
      <c r="H12" s="153"/>
    </row>
    <row r="13" spans="1:8" x14ac:dyDescent="0.2">
      <c r="A13" s="134"/>
      <c r="B13" s="139"/>
      <c r="C13" s="140"/>
      <c r="D13" s="141">
        <v>27002</v>
      </c>
      <c r="E13" s="142"/>
      <c r="F13" s="143">
        <v>48508</v>
      </c>
      <c r="G13" s="155"/>
      <c r="H13" s="145"/>
    </row>
    <row r="14" spans="1:8" x14ac:dyDescent="0.2">
      <c r="A14" s="146"/>
      <c r="B14" s="147"/>
      <c r="C14" s="148"/>
      <c r="D14" s="149">
        <v>15842</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8.75</v>
      </c>
      <c r="C19" s="156">
        <f>ROUND(VALUE(SUBSTITUTE(実質収支比率等に係る経年分析!G$48,"▲","-")),2)</f>
        <v>7.82</v>
      </c>
      <c r="D19" s="156">
        <f>ROUND(VALUE(SUBSTITUTE(実質収支比率等に係る経年分析!H$48,"▲","-")),2)</f>
        <v>6.22</v>
      </c>
      <c r="E19" s="156">
        <f>ROUND(VALUE(SUBSTITUTE(実質収支比率等に係る経年分析!I$48,"▲","-")),2)</f>
        <v>6.68</v>
      </c>
      <c r="F19" s="156">
        <f>ROUND(VALUE(SUBSTITUTE(実質収支比率等に係る経年分析!J$48,"▲","-")),2)</f>
        <v>5</v>
      </c>
    </row>
    <row r="20" spans="1:11" x14ac:dyDescent="0.2">
      <c r="A20" s="156" t="s">
        <v>53</v>
      </c>
      <c r="B20" s="156">
        <f>ROUND(VALUE(SUBSTITUTE(実質収支比率等に係る経年分析!F$47,"▲","-")),2)</f>
        <v>11</v>
      </c>
      <c r="C20" s="156">
        <f>ROUND(VALUE(SUBSTITUTE(実質収支比率等に係る経年分析!G$47,"▲","-")),2)</f>
        <v>13.98</v>
      </c>
      <c r="D20" s="156">
        <f>ROUND(VALUE(SUBSTITUTE(実質収支比率等に係る経年分析!H$47,"▲","-")),2)</f>
        <v>14.69</v>
      </c>
      <c r="E20" s="156">
        <f>ROUND(VALUE(SUBSTITUTE(実質収支比率等に係る経年分析!I$47,"▲","-")),2)</f>
        <v>14.02</v>
      </c>
      <c r="F20" s="156">
        <f>ROUND(VALUE(SUBSTITUTE(実質収支比率等に係る経年分析!J$47,"▲","-")),2)</f>
        <v>13.01</v>
      </c>
    </row>
    <row r="21" spans="1:11" x14ac:dyDescent="0.2">
      <c r="A21" s="156" t="s">
        <v>54</v>
      </c>
      <c r="B21" s="156">
        <f>IF(ISNUMBER(VALUE(SUBSTITUTE(実質収支比率等に係る経年分析!F$49,"▲","-"))),ROUND(VALUE(SUBSTITUTE(実質収支比率等に係る経年分析!F$49,"▲","-")),2),NA())</f>
        <v>1.22</v>
      </c>
      <c r="C21" s="156">
        <f>IF(ISNUMBER(VALUE(SUBSTITUTE(実質収支比率等に係る経年分析!G$49,"▲","-"))),ROUND(VALUE(SUBSTITUTE(実質収支比率等に係る経年分析!G$49,"▲","-")),2),NA())</f>
        <v>3.32</v>
      </c>
      <c r="D21" s="156">
        <f>IF(ISNUMBER(VALUE(SUBSTITUTE(実質収支比率等に係る経年分析!H$49,"▲","-"))),ROUND(VALUE(SUBSTITUTE(実質収支比率等に係る経年分析!H$49,"▲","-")),2),NA())</f>
        <v>-1.29</v>
      </c>
      <c r="E21" s="156">
        <f>IF(ISNUMBER(VALUE(SUBSTITUTE(実質収支比率等に係る経年分析!I$49,"▲","-"))),ROUND(VALUE(SUBSTITUTE(実質収支比率等に係る経年分析!I$49,"▲","-")),2),NA())</f>
        <v>0.06</v>
      </c>
      <c r="F21" s="156">
        <f>IF(ISNUMBER(VALUE(SUBSTITUTE(実質収支比率等に係る経年分析!J$49,"▲","-"))),ROUND(VALUE(SUBSTITUTE(実質収支比率等に係る経年分析!J$49,"▲","-")),2),NA())</f>
        <v>-2.08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土地取得特別会計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コミュニティ・プラント事業特別会計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後期高齢者医療保険事業特別会計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2">
      <c r="A32" s="157" t="str">
        <f>IF(連結実質赤字比率に係る赤字・黒字の構成分析!C$38="",NA(),連結実質赤字比率に係る赤字・黒字の構成分析!C$38)</f>
        <v>介護保険管理特別会計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1.73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1.84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0.66</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1.84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1.73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0.79</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8.7200000000000006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7.79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6.21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6.66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4.9800000000000004</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8.09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6.14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5.19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6.18</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15.18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16.059999999999999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17.82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17.510000000000002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18.190000000000001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684</v>
      </c>
      <c r="E42" s="158"/>
      <c r="F42" s="158"/>
      <c r="G42" s="158">
        <f>'実質公債費比率（分子）の構造'!L$52</f>
        <v>674</v>
      </c>
      <c r="H42" s="158"/>
      <c r="I42" s="158"/>
      <c r="J42" s="158">
        <f>'実質公債費比率（分子）の構造'!M$52</f>
        <v>683</v>
      </c>
      <c r="K42" s="158"/>
      <c r="L42" s="158"/>
      <c r="M42" s="158">
        <f>'実質公債費比率（分子）の構造'!N$52</f>
        <v>670</v>
      </c>
      <c r="N42" s="158"/>
      <c r="O42" s="158"/>
      <c r="P42" s="158">
        <f>'実質公債費比率（分子）の構造'!O$52</f>
        <v>681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10</v>
      </c>
      <c r="C45" s="158"/>
      <c r="D45" s="158"/>
      <c r="E45" s="158">
        <f>'実質公債費比率（分子）の構造'!L$49</f>
        <v>15</v>
      </c>
      <c r="F45" s="158"/>
      <c r="G45" s="158"/>
      <c r="H45" s="158">
        <f>'実質公債費比率（分子）の構造'!M$49</f>
        <v>26</v>
      </c>
      <c r="I45" s="158"/>
      <c r="J45" s="158"/>
      <c r="K45" s="158">
        <f>'実質公債費比率（分子）の構造'!N$49</f>
        <v>25</v>
      </c>
      <c r="L45" s="158"/>
      <c r="M45" s="158"/>
      <c r="N45" s="158">
        <f>'実質公債費比率（分子）の構造'!O$49</f>
        <v>27</v>
      </c>
      <c r="O45" s="158"/>
      <c r="P45" s="158"/>
    </row>
    <row r="46" spans="1:16" x14ac:dyDescent="0.2">
      <c r="A46" s="158" t="s">
        <v>64</v>
      </c>
      <c r="B46" s="158">
        <f>'実質公債費比率（分子）の構造'!K$48</f>
        <v>198</v>
      </c>
      <c r="C46" s="158"/>
      <c r="D46" s="158"/>
      <c r="E46" s="158">
        <f>'実質公債費比率（分子）の構造'!L$48</f>
        <v>206</v>
      </c>
      <c r="F46" s="158"/>
      <c r="G46" s="158"/>
      <c r="H46" s="158">
        <f>'実質公債費比率（分子）の構造'!M$48</f>
        <v>207</v>
      </c>
      <c r="I46" s="158"/>
      <c r="J46" s="158"/>
      <c r="K46" s="158">
        <f>'実質公債費比率（分子）の構造'!N$48</f>
        <v>206</v>
      </c>
      <c r="L46" s="158"/>
      <c r="M46" s="158"/>
      <c r="N46" s="158">
        <f>'実質公債費比率（分子）の構造'!O$48</f>
        <v>231</v>
      </c>
      <c r="O46" s="158"/>
      <c r="P46" s="158"/>
    </row>
    <row r="47" spans="1:16" x14ac:dyDescent="0.2">
      <c r="A47" s="158" t="s">
        <v>12</v>
      </c>
      <c r="B47" s="158">
        <f>'実質公債費比率（分子）の構造'!K$47</f>
        <v>0</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740</v>
      </c>
      <c r="C49" s="158"/>
      <c r="D49" s="158"/>
      <c r="E49" s="158">
        <f>'実質公債費比率（分子）の構造'!L$45</f>
        <v>837</v>
      </c>
      <c r="F49" s="158"/>
      <c r="G49" s="158"/>
      <c r="H49" s="158">
        <f>'実質公債費比率（分子）の構造'!M$45</f>
        <v>833</v>
      </c>
      <c r="I49" s="158"/>
      <c r="J49" s="158"/>
      <c r="K49" s="158">
        <f>'実質公債費比率（分子）の構造'!N$45</f>
        <v>863</v>
      </c>
      <c r="L49" s="158"/>
      <c r="M49" s="158"/>
      <c r="N49" s="158">
        <f>'実質公債費比率（分子）の構造'!O$45</f>
        <v>886</v>
      </c>
      <c r="O49" s="158"/>
      <c r="P49" s="158"/>
    </row>
    <row r="50" spans="1:16" x14ac:dyDescent="0.2">
      <c r="A50" s="158" t="s">
        <v>67</v>
      </c>
      <c r="B50" s="158" t="e">
        <f>NA()</f>
        <v>#N/A</v>
      </c>
      <c r="C50" s="158">
        <f>IF(ISNUMBER('実質公債費比率（分子）の構造'!K$53),'実質公債費比率（分子）の構造'!K$53,NA())</f>
        <v>264</v>
      </c>
      <c r="D50" s="158" t="e">
        <f>NA()</f>
        <v>#N/A</v>
      </c>
      <c r="E50" s="158" t="e">
        <f>NA()</f>
        <v>#N/A</v>
      </c>
      <c r="F50" s="158">
        <f>IF(ISNUMBER('実質公債費比率（分子）の構造'!L$53),'実質公債費比率（分子）の構造'!L$53,NA())</f>
        <v>384</v>
      </c>
      <c r="G50" s="158" t="e">
        <f>NA()</f>
        <v>#N/A</v>
      </c>
      <c r="H50" s="158" t="e">
        <f>NA()</f>
        <v>#N/A</v>
      </c>
      <c r="I50" s="158">
        <f>IF(ISNUMBER('実質公債費比率（分子）の構造'!M$53),'実質公債費比率（分子）の構造'!M$53,NA())</f>
        <v>383</v>
      </c>
      <c r="J50" s="158" t="e">
        <f>NA()</f>
        <v>#N/A</v>
      </c>
      <c r="K50" s="158" t="e">
        <f>NA()</f>
        <v>#N/A</v>
      </c>
      <c r="L50" s="158">
        <f>IF(ISNUMBER('実質公債費比率（分子）の構造'!N$53),'実質公債費比率（分子）の構造'!N$53,NA())</f>
        <v>424</v>
      </c>
      <c r="M50" s="158" t="e">
        <f>NA()</f>
        <v>#N/A</v>
      </c>
      <c r="N50" s="158" t="e">
        <f>NA()</f>
        <v>#N/A</v>
      </c>
      <c r="O50" s="158">
        <f>IF(ISNUMBER('実質公債費比率（分子）の構造'!O$53),'実質公債費比率（分子）の構造'!O$53,NA())</f>
        <v>463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8780</v>
      </c>
      <c r="E56" s="157"/>
      <c r="F56" s="157"/>
      <c r="G56" s="157">
        <f>'将来負担比率（分子）の構造'!J$52</f>
        <v>8971</v>
      </c>
      <c r="H56" s="157"/>
      <c r="I56" s="157"/>
      <c r="J56" s="157">
        <f>'将来負担比率（分子）の構造'!K$52</f>
        <v>8340</v>
      </c>
      <c r="K56" s="157"/>
      <c r="L56" s="157"/>
      <c r="M56" s="157">
        <f>'将来負担比率（分子）の構造'!L$52</f>
        <v>7993</v>
      </c>
      <c r="N56" s="157"/>
      <c r="O56" s="157"/>
      <c r="P56" s="157">
        <f>'将来負担比率（分子）の構造'!M$52</f>
        <v>7493</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3700</v>
      </c>
      <c r="E58" s="157"/>
      <c r="F58" s="157"/>
      <c r="G58" s="157">
        <f>'将来負担比率（分子）の構造'!J$50</f>
        <v>4285</v>
      </c>
      <c r="H58" s="157"/>
      <c r="I58" s="157"/>
      <c r="J58" s="157">
        <f>'将来負担比率（分子）の構造'!K$50</f>
        <v>4602</v>
      </c>
      <c r="K58" s="157"/>
      <c r="L58" s="157"/>
      <c r="M58" s="157">
        <f>'将来負担比率（分子）の構造'!L$50</f>
        <v>4373</v>
      </c>
      <c r="N58" s="157"/>
      <c r="O58" s="157"/>
      <c r="P58" s="157">
        <f>'将来負担比率（分子）の構造'!M$50</f>
        <v>3847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1603</v>
      </c>
      <c r="C62" s="157"/>
      <c r="D62" s="157"/>
      <c r="E62" s="157">
        <f>'将来負担比率（分子）の構造'!J$45</f>
        <v>1591</v>
      </c>
      <c r="F62" s="157"/>
      <c r="G62" s="157"/>
      <c r="H62" s="157">
        <f>'将来負担比率（分子）の構造'!K$45</f>
        <v>1571</v>
      </c>
      <c r="I62" s="157"/>
      <c r="J62" s="157"/>
      <c r="K62" s="157">
        <f>'将来負担比率（分子）の構造'!L$45</f>
        <v>1550</v>
      </c>
      <c r="L62" s="157"/>
      <c r="M62" s="157"/>
      <c r="N62" s="157">
        <f>'将来負担比率（分子）の構造'!M$45</f>
        <v>1521</v>
      </c>
      <c r="O62" s="157"/>
      <c r="P62" s="157"/>
    </row>
    <row r="63" spans="1:16" x14ac:dyDescent="0.2">
      <c r="A63" s="157" t="s">
        <v>34</v>
      </c>
      <c r="B63" s="157">
        <f>'将来負担比率（分子）の構造'!I$44</f>
        <v>203</v>
      </c>
      <c r="C63" s="157"/>
      <c r="D63" s="157"/>
      <c r="E63" s="157">
        <f>'将来負担比率（分子）の構造'!J$44</f>
        <v>244</v>
      </c>
      <c r="F63" s="157"/>
      <c r="G63" s="157"/>
      <c r="H63" s="157">
        <f>'将来負担比率（分子）の構造'!K$44</f>
        <v>207</v>
      </c>
      <c r="I63" s="157"/>
      <c r="J63" s="157"/>
      <c r="K63" s="157">
        <f>'将来負担比率（分子）の構造'!L$44</f>
        <v>171</v>
      </c>
      <c r="L63" s="157"/>
      <c r="M63" s="157"/>
      <c r="N63" s="157">
        <f>'将来負担比率（分子）の構造'!M$44</f>
        <v>134</v>
      </c>
      <c r="O63" s="157"/>
      <c r="P63" s="157"/>
    </row>
    <row r="64" spans="1:16" x14ac:dyDescent="0.2">
      <c r="A64" s="157" t="s">
        <v>33</v>
      </c>
      <c r="B64" s="157">
        <f>'将来負担比率（分子）の構造'!I$43</f>
        <v>4918</v>
      </c>
      <c r="C64" s="157"/>
      <c r="D64" s="157"/>
      <c r="E64" s="157">
        <f>'将来負担比率（分子）の構造'!J$43</f>
        <v>5321</v>
      </c>
      <c r="F64" s="157"/>
      <c r="G64" s="157"/>
      <c r="H64" s="157">
        <f>'将来負担比率（分子）の構造'!K$43</f>
        <v>5294</v>
      </c>
      <c r="I64" s="157"/>
      <c r="J64" s="157"/>
      <c r="K64" s="157">
        <f>'将来負担比率（分子）の構造'!L$43</f>
        <v>5209</v>
      </c>
      <c r="L64" s="157"/>
      <c r="M64" s="157"/>
      <c r="N64" s="157">
        <f>'将来負担比率（分子）の構造'!M$43</f>
        <v>5268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10083</v>
      </c>
      <c r="C66" s="157"/>
      <c r="D66" s="157"/>
      <c r="E66" s="157">
        <f>'将来負担比率（分子）の構造'!J$41</f>
        <v>10286</v>
      </c>
      <c r="F66" s="157"/>
      <c r="G66" s="157"/>
      <c r="H66" s="157">
        <f>'将来負担比率（分子）の構造'!K$41</f>
        <v>10063</v>
      </c>
      <c r="I66" s="157"/>
      <c r="J66" s="157"/>
      <c r="K66" s="157">
        <f>'将来負担比率（分子）の構造'!L$41</f>
        <v>9637</v>
      </c>
      <c r="L66" s="157"/>
      <c r="M66" s="157"/>
      <c r="N66" s="157">
        <f>'将来負担比率（分子）の構造'!M$41</f>
        <v>9274</v>
      </c>
      <c r="O66" s="157"/>
      <c r="P66" s="157"/>
    </row>
    <row r="67" spans="1:16" x14ac:dyDescent="0.2">
      <c r="A67" s="157" t="s">
        <v>71</v>
      </c>
      <c r="B67" s="157" t="e">
        <f>NA()</f>
        <v>#N/A</v>
      </c>
      <c r="C67" s="157">
        <f>IF(ISNUMBER('将来負担比率（分子）の構造'!I$53), IF('将来負担比率（分子）の構造'!I$53 &lt; 0, 0, '将来負担比率（分子）の構造'!I$53), NA())</f>
        <v>4328</v>
      </c>
      <c r="D67" s="157" t="e">
        <f>NA()</f>
        <v>#N/A</v>
      </c>
      <c r="E67" s="157" t="e">
        <f>NA()</f>
        <v>#N/A</v>
      </c>
      <c r="F67" s="157">
        <f>IF(ISNUMBER('将来負担比率（分子）の構造'!J$53), IF('将来負担比率（分子）の構造'!J$53 &lt; 0, 0, '将来負担比率（分子）の構造'!J$53), NA())</f>
        <v>4186</v>
      </c>
      <c r="G67" s="157" t="e">
        <f>NA()</f>
        <v>#N/A</v>
      </c>
      <c r="H67" s="157" t="e">
        <f>NA()</f>
        <v>#N/A</v>
      </c>
      <c r="I67" s="157">
        <f>IF(ISNUMBER('将来負担比率（分子）の構造'!K$53), IF('将来負担比率（分子）の構造'!K$53 &lt; 0, 0, '将来負担比率（分子）の構造'!K$53), NA())</f>
        <v>4192</v>
      </c>
      <c r="J67" s="157" t="e">
        <f>NA()</f>
        <v>#N/A</v>
      </c>
      <c r="K67" s="157" t="e">
        <f>NA()</f>
        <v>#N/A</v>
      </c>
      <c r="L67" s="157">
        <f>IF(ISNUMBER('将来負担比率（分子）の構造'!L$53), IF('将来負担比率（分子）の構造'!L$53 &lt; 0, 0, '将来負担比率（分子）の構造'!L$53), NA())</f>
        <v>4200</v>
      </c>
      <c r="M67" s="157" t="e">
        <f>NA()</f>
        <v>#N/A</v>
      </c>
      <c r="N67" s="157" t="e">
        <f>NA()</f>
        <v>#N/A</v>
      </c>
      <c r="O67" s="157">
        <f>IF(ISNUMBER('将来負担比率（分子）の構造'!M$53), IF('将来負担比率（分子）の構造'!M$53 &lt; 0, 0, '将来負担比率（分子）の構造'!M$53), NA())</f>
        <v>4856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1163</v>
      </c>
      <c r="C72" s="161">
        <f>基金残高に係る経年分析!G55</f>
        <v>1125</v>
      </c>
      <c r="D72" s="161">
        <f>基金残高に係る経年分析!H55</f>
        <v>1075</v>
      </c>
    </row>
    <row r="73" spans="1:16" x14ac:dyDescent="0.2">
      <c r="A73" s="160" t="s">
        <v>74</v>
      </c>
      <c r="B73" s="161">
        <f>基金残高に係る経年分析!F56</f>
        <v>594</v>
      </c>
      <c r="C73" s="161">
        <f>基金残高に係る経年分析!G56</f>
        <v>695</v>
      </c>
      <c r="D73" s="161">
        <f>基金残高に係る経年分析!H56</f>
        <v>695</v>
      </c>
    </row>
    <row r="74" spans="1:16" x14ac:dyDescent="0.2">
      <c r="A74" s="160" t="s">
        <v>75</v>
      </c>
      <c r="B74" s="161">
        <f>基金残高に係る経年分析!F57</f>
        <v>1648</v>
      </c>
      <c r="C74" s="161">
        <f>基金残高に係る経年分析!G57</f>
        <v>1478</v>
      </c>
      <c r="D74" s="161">
        <f>基金残高に係る経年分析!H57</f>
        <v>1284</v>
      </c>
    </row>
  </sheetData>
  <sheetProtection algorithmName="SHA-512" hashValue="dpDitbAZZpbBKbS7zEZgnBPM0GcRykBDuWjcrCpbqQUdMG9stkZv4NReCBJxUlS3kv4FCyAGgGQdUjeqUHaDTA==" saltValue="fEpgL2PmpDLuI6g1nwiBB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Printed>2026-09-25T01:22:12Z</cp:lastPrinted>
  <dcterms:created xsi:type="dcterms:W3CDTF">2026-02-26T09:54:56Z</dcterms:created>
  <dcterms:modified xsi:type="dcterms:W3CDTF">2026-09-28T02:50:57Z</dcterms:modified>
  <cp:category/>
</cp:coreProperties>
</file>