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7FFF6F5E-F165-4340-89DF-FF37574A7EF2}" xr6:coauthVersionLast="47" xr6:coauthVersionMax="47" xr10:uidLastSave="{00000000-0000-0000-0000-000000000000}"/>
  <bookViews>
    <workbookView xWindow="3060" yWindow="-16320" windowWidth="29040" windowHeight="15720" tabRatio="601"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AM35" i="10"/>
  <c r="CO34" i="10"/>
  <c r="BW34" i="10"/>
  <c r="BE34" i="10"/>
  <c r="C34" i="10"/>
  <c r="C35" i="10" l="1"/>
  <c r="U34" i="10" s="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alcChain>
</file>

<file path=xl/sharedStrings.xml><?xml version="1.0" encoding="utf-8"?>
<sst xmlns="http://schemas.openxmlformats.org/spreadsheetml/2006/main" count="1189" uniqueCount="573">
  <si>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</si>
  <si>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</si>
  <si>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</si>
  <si>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</si>
  <si>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</si>
  <si>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</si>
  <si>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</si>
  <si>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</si>
  <si>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</si>
  <si>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</si>
  <si>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</si>
  <si>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</si>
  <si>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</si>
  <si>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</si>
  <si>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</si>
  <si>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</si>
  <si>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</si>
  <si>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</si>
  <si>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</si>
  <si>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</si>
  <si>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</si>
  <si>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</si>
  <si>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</si>
  <si>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</si>
  <si>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</si>
  <si>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</si>
  <si>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</si>
  <si>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</si>
  <si>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</si>
  <si>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</si>
  <si>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</si>
  <si>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</si>
  <si>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</si>
  <si>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</si>
  <si>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</si>
  <si>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</si>
  <si>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</si>
  <si>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</si>
  <si>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</si>
  <si>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</si>
  <si>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</si>
  <si>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</si>
  <si>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</si>
  <si>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</si>
  <si>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</si>
  <si>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</si>
  <si>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</si>
  <si>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</si>
  <si>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</si>
  <si>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</si>
  <si>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</si>
  <si>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</si>
  <si>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</si>
  <si>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</si>
  <si>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</si>
  <si>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</si>
  <si>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</si>
  <si>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</si>
  <si>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</si>
  <si>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</si>
  <si>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</si>
  <si>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</si>
  <si>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</si>
  <si>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</si>
  <si>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</si>
  <si>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</si>
  <si>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</si>
  <si>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</si>
  <si>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</si>
  <si>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</si>
  <si>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</si>
  <si>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</si>
  <si>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</si>
  <si>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</si>
  <si>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</si>
  <si>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</si>
  <si>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</si>
  <si>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</si>
  <si>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</si>
  <si>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</si>
  <si>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</si>
  <si>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</si>
  <si>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</si>
  <si>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</si>
  <si>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</si>
  <si>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</si>
  <si>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</si>
  <si>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</si>
  <si>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</si>
  <si>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</si>
  <si>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</si>
  <si>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</si>
  <si>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</si>
  <si>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</si>
  <si>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大治町</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</si>
  <si>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</si>
  <si>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</si>
  <si>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</si>
  <si>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</si>
  <si>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</si>
  <si>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</si>
  <si>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</si>
  <si>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</si>
  <si>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</si>
  <si>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</si>
  <si>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</si>
  <si>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</si>
  <si>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</si>
  <si>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</si>
  <si>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</si>
  <si>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</si>
  <si>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</si>
  <si>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</si>
  <si>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</si>
  <si>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</si>
  <si>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</si>
  <si>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</si>
  <si>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</si>
  <si>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</si>
  <si>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</si>
  <si>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</si>
  <si>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</si>
  <si>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</si>
  <si>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</si>
  <si>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</si>
  <si>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</si>
  <si>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</si>
  <si>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</si>
  <si>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</si>
  <si>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</si>
  <si>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</si>
  <si>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</si>
  <si>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</si>
  <si>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</si>
  <si>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</si>
  <si>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</si>
  <si>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</si>
  <si>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</si>
  <si>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</si>
  <si>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</si>
  <si>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</si>
  <si>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</si>
  <si>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</si>
  <si>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</si>
  <si>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</si>
  <si>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</si>
  <si>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</si>
  <si>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</si>
  <si>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</si>
  <si>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</si>
  <si>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</si>
  <si>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</si>
  <si>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</si>
  <si>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</si>
  <si>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</si>
  <si>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</si>
  <si>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</si>
  <si>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</si>
  <si>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</si>
  <si>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</si>
  <si>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</si>
  <si>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</si>
  <si>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</si>
  <si>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</si>
  <si>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</si>
  <si>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</si>
  <si>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</si>
  <si>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</si>
  <si>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</si>
  <si>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</si>
  <si>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</si>
  <si>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</si>
  <si>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</si>
  <si>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</si>
  <si>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</si>
  <si>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</si>
  <si>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</si>
  <si>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</si>
  <si>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</si>
  <si>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</si>
  <si>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</si>
  <si>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</si>
  <si>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</si>
  <si>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</si>
  <si>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</si>
  <si>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</si>
  <si>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</si>
  <si>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</si>
  <si>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</si>
  <si>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</si>
  <si>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</si>
  <si>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</si>
  <si>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</si>
  <si>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</si>
  <si>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</si>
  <si>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</si>
  <si>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</si>
  <si>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</si>
  <si>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</si>
  <si>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</si>
  <si>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</si>
  <si>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</si>
  <si>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</si>
  <si>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</si>
  <si>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愛知県大治町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</si>
  <si>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</si>
  <si>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</si>
  <si>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</si>
  <si>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</si>
  <si>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</si>
  <si>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</si>
  <si>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</si>
  <si>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</si>
  <si>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</si>
  <si>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</si>
  <si>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</si>
  <si>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</si>
  <si>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</si>
  <si>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</si>
  <si>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</si>
  <si>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</si>
  <si>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</si>
  <si>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</si>
  <si>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</si>
  <si>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</si>
  <si>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</si>
  <si>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</si>
  <si>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</si>
  <si>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</si>
  <si>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</si>
  <si>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</si>
  <si>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</si>
  <si>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</si>
  <si>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</si>
  <si>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</si>
  <si>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</si>
  <si>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</si>
  <si>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</si>
  <si>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</si>
  <si>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</si>
  <si>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</si>
  <si>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</si>
  <si>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</si>
  <si>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</si>
  <si>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</si>
  <si>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</si>
  <si>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</si>
  <si>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</si>
  <si>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</si>
  <si>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</si>
  <si>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</si>
  <si>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</si>
  <si>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</si>
  <si>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</si>
  <si>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</si>
  <si>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</si>
  <si>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</si>
  <si>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</si>
  <si>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</si>
  <si>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</si>
  <si>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</si>
  <si>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</si>
  <si>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</si>
  <si>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</si>
  <si>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</si>
  <si>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</si>
  <si>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</si>
  <si>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</si>
  <si>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</si>
  <si>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</si>
  <si>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</si>
  <si>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</si>
  <si>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</si>
  <si>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</si>
  <si>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</si>
  <si>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</si>
  <si>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</si>
  <si>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</si>
  <si>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</si>
  <si>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</si>
  <si>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</si>
  <si>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</si>
  <si>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</si>
  <si>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</si>
  <si>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</si>
  <si>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</si>
  <si>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</si>
  <si>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</si>
  <si>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</si>
  <si>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</si>
  <si>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</si>
  <si>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</si>
  <si>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</si>
  <si>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</si>
  <si>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</si>
  <si>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</si>
  <si>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</si>
  <si>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</si>
  <si>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</si>
  <si>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</si>
  <si>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</si>
  <si>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</si>
  <si>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</si>
  <si>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</si>
  <si>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</si>
  <si>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</si>
  <si>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</si>
  <si>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</si>
  <si>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</si>
  <si>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</si>
  <si>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</si>
  <si>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</si>
  <si>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</si>
  <si>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</si>
  <si>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</si>
  <si>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</si>
  <si>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</si>
  <si>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</si>
  <si>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</si>
  <si>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</si>
  <si>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</si>
  <si>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</si>
  <si>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</si>
  <si>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</si>
  <si>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</si>
  <si>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</si>
  <si>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</si>
  <si>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</si>
  <si>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</si>
  <si>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</si>
  <si>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</si>
  <si>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</si>
  <si>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</si>
  <si>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</si>
  <si>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</si>
  <si>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</si>
  <si>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</si>
  <si>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</si>
  <si>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</si>
  <si>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</si>
  <si>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</si>
  <si>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</si>
  <si>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</si>
  <si>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</si>
  <si>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</si>
  <si>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</si>
  <si>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</si>
  <si>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</si>
  <si>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</si>
  <si>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</si>
  <si>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</si>
  <si>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</si>
  <si>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</si>
  <si>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</si>
  <si>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</si>
  <si>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愛知県大治町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</si>
  <si>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</si>
  <si>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</si>
  <si>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</si>
  <si>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</si>
  <si>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</si>
  <si>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</si>
  <si>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</si>
  <si>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</si>
  <si>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</si>
  <si>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</si>
  <si>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</si>
  <si>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</si>
  <si>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</si>
  <si>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</si>
  <si>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</si>
  <si>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</si>
  <si>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</si>
  <si>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</si>
  <si>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</si>
  <si>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</si>
  <si>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</si>
  <si>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</si>
  <si>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</si>
  <si>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</si>
  <si>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</si>
  <si>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</si>
  <si>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</si>
  <si>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</si>
  <si>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</si>
  <si>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</si>
  <si>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</si>
  <si>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</si>
  <si>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</si>
  <si>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</si>
  <si>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</si>
  <si>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</si>
  <si>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後期高齢者医療特別会計</t>
    <phoneticPr fontId="5"/>
  </si>
  <si>
    <t>介護保険特別会計（介護サービス事業勘定）</t>
    <phoneticPr fontId="5"/>
  </si>
  <si>
    <t>大治町下水道事業会計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</si>
  <si>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</si>
  <si>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</si>
  <si>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</si>
  <si>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</si>
  <si>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</si>
  <si>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</si>
  <si>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</si>
  <si>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</si>
  <si>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</si>
  <si>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</si>
  <si>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</si>
  <si>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</si>
  <si>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</si>
  <si>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</si>
  <si>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</si>
  <si>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</si>
  <si>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</si>
  <si>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</si>
  <si>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</si>
  <si>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</si>
  <si>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</si>
  <si>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</si>
  <si>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</si>
  <si>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</si>
  <si>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</si>
  <si>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</si>
  <si>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</si>
  <si>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</si>
  <si>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</si>
  <si>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</si>
  <si>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</si>
  <si>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</si>
  <si>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</si>
  <si>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</si>
  <si>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</si>
  <si>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</si>
  <si>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</si>
  <si>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</si>
  <si>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</si>
  <si>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</si>
  <si>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</si>
  <si>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</si>
  <si>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</si>
  <si>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</si>
  <si>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</si>
  <si>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</si>
  <si>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</si>
  <si>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</si>
  <si>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</si>
  <si>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</si>
  <si>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</si>
  <si>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</si>
  <si>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</si>
  <si>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</si>
  <si>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</si>
  <si>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</si>
  <si>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</si>
  <si>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</si>
  <si>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</si>
  <si>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</si>
  <si>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</si>
  <si>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</si>
  <si>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</si>
  <si>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</si>
  <si>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</si>
  <si>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</si>
  <si>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</si>
  <si>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</si>
  <si>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</si>
  <si>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</si>
  <si>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</si>
  <si>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</si>
  <si>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</si>
  <si>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</si>
  <si>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</si>
  <si>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</si>
  <si>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</si>
  <si>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</si>
  <si>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</si>
  <si>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</si>
  <si>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</si>
  <si>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</si>
  <si>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</si>
  <si>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</si>
  <si>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</si>
  <si>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</si>
  <si>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</si>
  <si>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</si>
  <si>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</si>
  <si>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</si>
  <si>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</si>
  <si>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</si>
  <si>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</si>
  <si>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</si>
  <si>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</si>
  <si>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</si>
  <si>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</si>
  <si>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</si>
  <si>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</si>
  <si>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</si>
  <si>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</si>
  <si>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</si>
  <si>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</si>
  <si>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</si>
  <si>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</si>
  <si>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</si>
  <si>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</si>
  <si>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</si>
  <si>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</si>
  <si>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</si>
  <si>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</si>
  <si>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</si>
  <si>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</si>
  <si>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</si>
  <si>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</si>
  <si>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</si>
  <si>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</si>
  <si>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</si>
  <si>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</si>
  <si>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</si>
  <si>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</si>
  <si>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</si>
  <si>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</si>
  <si>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</si>
  <si>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</si>
  <si>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</si>
  <si>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</si>
  <si>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</si>
  <si>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</si>
  <si>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</si>
  <si>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</si>
  <si>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</si>
  <si>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</si>
  <si>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</si>
  <si>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</si>
  <si>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</si>
  <si>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0.01</t>
  </si>
  <si>
    <t>▲ 6.03</t>
  </si>
  <si>
    <t>▲ 4.10</t>
  </si>
  <si>
    <t>一般会計</t>
  </si>
  <si>
    <t>大治町下水道事業会計</t>
  </si>
  <si>
    <t>介護保険特別会計（保険事業勘定）</t>
  </si>
  <si>
    <t>国民健康保険特別会計</t>
  </si>
  <si>
    <t>後期高齢者医療特別会計</t>
  </si>
  <si>
    <t>土地取得特別会計</t>
  </si>
  <si>
    <t>介護保険特別会計（介護サービス事業勘定）</t>
  </si>
  <si>
    <t>その他会計（赤字）</t>
  </si>
  <si>
    <t>その他会計（黒字）</t>
  </si>
  <si>
    <t>R02</t>
    <phoneticPr fontId="5"/>
  </si>
  <si>
    <t>R03</t>
    <phoneticPr fontId="5"/>
  </si>
  <si>
    <t>R04</t>
    <phoneticPr fontId="5"/>
  </si>
  <si>
    <t>R05</t>
    <phoneticPr fontId="5"/>
  </si>
  <si>
    <t>R06</t>
    <phoneticPr fontId="5"/>
  </si>
  <si>
    <t>-</t>
    <phoneticPr fontId="2"/>
  </si>
  <si>
    <t>海部東部消防組合</t>
    <rPh sb="0" eb="2">
      <t>アマ</t>
    </rPh>
    <rPh sb="2" eb="4">
      <t>トウブ</t>
    </rPh>
    <rPh sb="4" eb="6">
      <t>ショウボウ</t>
    </rPh>
    <rPh sb="6" eb="8">
      <t>クミアイ</t>
    </rPh>
    <phoneticPr fontId="2"/>
  </si>
  <si>
    <t>海部地区環境事務組合</t>
    <rPh sb="0" eb="6">
      <t>アマチクカンキョウ</t>
    </rPh>
    <rPh sb="6" eb="10">
      <t>ジムクミアイ</t>
    </rPh>
    <phoneticPr fontId="2"/>
  </si>
  <si>
    <t>海部地区急病診療所組合</t>
    <rPh sb="0" eb="6">
      <t>アマチクキュウビョウ</t>
    </rPh>
    <rPh sb="6" eb="9">
      <t>シンリョウジョ</t>
    </rPh>
    <rPh sb="9" eb="11">
      <t>クミアイ</t>
    </rPh>
    <phoneticPr fontId="2"/>
  </si>
  <si>
    <t>海部地区水防事務組合</t>
    <rPh sb="0" eb="4">
      <t>アマチク</t>
    </rPh>
    <rPh sb="4" eb="10">
      <t>スイボウジムクミアイ</t>
    </rPh>
    <phoneticPr fontId="2"/>
  </si>
  <si>
    <t>愛知県市町村職員退職手当組合</t>
    <rPh sb="0" eb="8">
      <t>アイチケンシチョウソンショクイン</t>
    </rPh>
    <rPh sb="8" eb="14">
      <t>タイショクテアテクミアイ</t>
    </rPh>
    <phoneticPr fontId="2"/>
  </si>
  <si>
    <t>愛知県後期高齢者医療広域連合（一般会計）</t>
    <rPh sb="0" eb="14">
      <t>アイチケンコウキコウレイシャイリョウコウイキレンゴウ</t>
    </rPh>
    <rPh sb="15" eb="17">
      <t>イッパン</t>
    </rPh>
    <rPh sb="17" eb="19">
      <t>カイケイ</t>
    </rPh>
    <phoneticPr fontId="2"/>
  </si>
  <si>
    <t>愛知県後期高齢者医療広域連合（後期高齢者医療特別会計）</t>
    <rPh sb="0" eb="14">
      <t>アイチケンコウキコウレイシャイリョウコウイキレンゴウ</t>
    </rPh>
    <rPh sb="15" eb="20">
      <t>コウキコウレイシャ</t>
    </rPh>
    <rPh sb="20" eb="22">
      <t>イリョウ</t>
    </rPh>
    <rPh sb="22" eb="24">
      <t>トクベツ</t>
    </rPh>
    <rPh sb="24" eb="26">
      <t>カイケイ</t>
    </rPh>
    <phoneticPr fontId="2"/>
  </si>
  <si>
    <t>企業版ふるさと納税基金</t>
    <rPh sb="0" eb="3">
      <t>キギョウバン</t>
    </rPh>
    <rPh sb="7" eb="11">
      <t>ノウゼイキキン</t>
    </rPh>
    <phoneticPr fontId="5"/>
  </si>
  <si>
    <t>大規模まちづくり事業推進基金</t>
    <phoneticPr fontId="5"/>
  </si>
  <si>
    <t>地域福祉振興基金</t>
    <rPh sb="0" eb="2">
      <t>チイキ</t>
    </rPh>
    <rPh sb="2" eb="4">
      <t>フクシ</t>
    </rPh>
    <rPh sb="4" eb="6">
      <t>シンコウ</t>
    </rPh>
    <rPh sb="6" eb="8">
      <t>キキン</t>
    </rPh>
    <phoneticPr fontId="5"/>
  </si>
  <si>
    <t>公共施設修繕等基金</t>
    <rPh sb="0" eb="4">
      <t>コウキョウシセツ</t>
    </rPh>
    <rPh sb="4" eb="7">
      <t>シュウゼントウ</t>
    </rPh>
    <rPh sb="7" eb="9">
      <t>キキン</t>
    </rPh>
    <phoneticPr fontId="5"/>
  </si>
  <si>
    <t>障害者福祉基金</t>
    <rPh sb="0" eb="3">
      <t>ショウガイシャ</t>
    </rPh>
    <rPh sb="3" eb="7">
      <t>フクシキキン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</si>
  <si>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</si>
  <si>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</si>
  <si>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</si>
  <si>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平均と同様に比率は増加傾向である。また、将来負担比率においては、財政調整基金の取り崩しにより基金残高が減少したため将来負担比率が25.2％となった。今後大規模事業等により将来負担比率の増加が見込まれるため、今後も経過を注視する必要がある。</t>
    <rPh sb="0" eb="6">
      <t>ユウケイコテイシサン</t>
    </rPh>
    <rPh sb="6" eb="11">
      <t>ゲンカショウキャクリツ</t>
    </rPh>
    <rPh sb="13" eb="17">
      <t>ルイジダンタイ</t>
    </rPh>
    <rPh sb="17" eb="19">
      <t>ヘイキン</t>
    </rPh>
    <rPh sb="20" eb="22">
      <t>ドウヨウ</t>
    </rPh>
    <rPh sb="23" eb="25">
      <t>ヒリツ</t>
    </rPh>
    <rPh sb="26" eb="30">
      <t>ゾウカケイコウ</t>
    </rPh>
    <rPh sb="37" eb="39">
      <t>ショウライ</t>
    </rPh>
    <rPh sb="39" eb="43">
      <t>フタンヒリツ</t>
    </rPh>
    <rPh sb="49" eb="55">
      <t>ザイセイチョウセイキキン</t>
    </rPh>
    <rPh sb="56" eb="57">
      <t>ト</t>
    </rPh>
    <rPh sb="58" eb="59">
      <t>クズ</t>
    </rPh>
    <rPh sb="63" eb="67">
      <t>キキンザンダカ</t>
    </rPh>
    <rPh sb="68" eb="70">
      <t>ゲンショウ</t>
    </rPh>
    <rPh sb="74" eb="76">
      <t>ショウライ</t>
    </rPh>
    <rPh sb="76" eb="80">
      <t>フタンヒリツ</t>
    </rPh>
    <rPh sb="91" eb="93">
      <t>コンゴ</t>
    </rPh>
    <rPh sb="93" eb="96">
      <t>ダイキボ</t>
    </rPh>
    <rPh sb="96" eb="99">
      <t>ジギョウトウ</t>
    </rPh>
    <rPh sb="102" eb="104">
      <t>ショウライ</t>
    </rPh>
    <rPh sb="104" eb="108">
      <t>フタンヒリツ</t>
    </rPh>
    <rPh sb="109" eb="111">
      <t>ゾウカ</t>
    </rPh>
    <rPh sb="112" eb="114">
      <t>ミコ</t>
    </rPh>
    <rPh sb="120" eb="122">
      <t>コンゴ</t>
    </rPh>
    <rPh sb="123" eb="125">
      <t>ケイカ</t>
    </rPh>
    <rPh sb="126" eb="128">
      <t>チュウシ</t>
    </rPh>
    <rPh sb="130" eb="132">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</si>
  <si>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</si>
  <si>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</si>
  <si>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</si>
  <si>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</si>
  <si>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</si>
  <si>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</si>
  <si>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おいては、財政調整基金の取り崩しにより基金残高が減少したため25.2％（前年度比+8.9ポイント）となった。実質公債費比率については、令和２年度のスポーツセンター屋根外壁等改修事業債の元金の償還が始まったため3.8％（+0.6ポイント）となった。比率は、類似団体と比較して低い水準にあるが、大規模事業を抑制するなど毎年の地方債の新規発行を抑制してきたためである。今後は大規模事業を計画しており、将来負担比率、実質公債費比率ともに増加が見込まれるため、これまで以上に公債費の適正化に取り組んでいく必要がある。</t>
    <rPh sb="0" eb="2">
      <t>ショウライ</t>
    </rPh>
    <rPh sb="2" eb="6">
      <t>フタンヒリツ</t>
    </rPh>
    <rPh sb="12" eb="16">
      <t>ザイセイチョウセイ</t>
    </rPh>
    <rPh sb="16" eb="18">
      <t>キキン</t>
    </rPh>
    <rPh sb="19" eb="20">
      <t>ト</t>
    </rPh>
    <rPh sb="21" eb="22">
      <t>クズ</t>
    </rPh>
    <rPh sb="26" eb="30">
      <t>キキンザンダカ</t>
    </rPh>
    <rPh sb="31" eb="33">
      <t>ゲンショウ</t>
    </rPh>
    <rPh sb="43" eb="47">
      <t>ゼンネンドヒ</t>
    </rPh>
    <rPh sb="61" eb="63">
      <t>ジッシツ</t>
    </rPh>
    <rPh sb="63" eb="65">
      <t>コウサイ</t>
    </rPh>
    <rPh sb="65" eb="66">
      <t>ヒ</t>
    </rPh>
    <rPh sb="66" eb="68">
      <t>ヒリツ</t>
    </rPh>
    <rPh sb="130" eb="132">
      <t>ヒリツ</t>
    </rPh>
    <rPh sb="134" eb="138">
      <t>ルイジダンタイ</t>
    </rPh>
    <rPh sb="139" eb="141">
      <t>ヒカク</t>
    </rPh>
    <rPh sb="143" eb="144">
      <t>ヒク</t>
    </rPh>
    <rPh sb="145" eb="147">
      <t>スイジュン</t>
    </rPh>
    <rPh sb="152" eb="155">
      <t>ダイキボ</t>
    </rPh>
    <rPh sb="155" eb="157">
      <t>ジギョウ</t>
    </rPh>
    <rPh sb="158" eb="160">
      <t>ヨクセイ</t>
    </rPh>
    <rPh sb="164" eb="166">
      <t>マイトシ</t>
    </rPh>
    <rPh sb="167" eb="170">
      <t>チホウサイ</t>
    </rPh>
    <rPh sb="171" eb="175">
      <t>シンキハッコウ</t>
    </rPh>
    <rPh sb="176" eb="178">
      <t>ヨクセイ</t>
    </rPh>
    <rPh sb="188" eb="190">
      <t>コンゴ</t>
    </rPh>
    <rPh sb="191" eb="194">
      <t>ダイキボ</t>
    </rPh>
    <rPh sb="194" eb="196">
      <t>ジギョウ</t>
    </rPh>
    <rPh sb="197" eb="199">
      <t>ケイカク</t>
    </rPh>
    <rPh sb="204" eb="210">
      <t>ショウライフタンヒリツ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</si>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</sst>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BF6BA25-2904-4B5C-B0B6-82944A99E2B3}"/>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555F-4014-8EFD-2E182886A13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29908</c:v>
                </c:pt>
                <c:pt idx="1">
                  <c:v>20717</c:v>
                </c:pt>
                <c:pt idx="2">
                  <c:v>20962</c:v>
                </c:pt>
                <c:pt idx="3">
                  <c:v>19912</c:v>
                </c:pt>
                <c:pt idx="4">
                  <c:v>41526</c:v>
                </c:pt>
              </c:numCache>
            </c:numRef>
          </c:val>
          <c:smooth val="0"/>
          <c:extLst>
            <c:ext xmlns:c16="http://schemas.microsoft.com/office/drawing/2014/chart" uri="{C3380CC4-5D6E-409C-BE32-E72D297353CC}">
              <c16:uniqueId val="{00000001-555F-4014-8EFD-2E182886A13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7.93</c:v>
                </c:pt>
                <c:pt idx="1">
                  <c:v>9.18</c:v>
                </c:pt>
                <c:pt idx="2">
                  <c:v>5.23</c:v>
                </c:pt>
                <c:pt idx="3">
                  <c:v>2.63</c:v>
                </c:pt>
                <c:pt idx="4">
                  <c:v>8.73</c:v>
                </c:pt>
              </c:numCache>
            </c:numRef>
          </c:val>
          <c:extLst>
            <c:ext xmlns:c16="http://schemas.microsoft.com/office/drawing/2014/chart" uri="{C3380CC4-5D6E-409C-BE32-E72D297353CC}">
              <c16:uniqueId val="{00000000-ECFF-4EC0-A70A-BEE85147D2A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22.92</c:v>
                </c:pt>
                <c:pt idx="1">
                  <c:v>28.37</c:v>
                </c:pt>
                <c:pt idx="2">
                  <c:v>34.89</c:v>
                </c:pt>
                <c:pt idx="3">
                  <c:v>30.22</c:v>
                </c:pt>
                <c:pt idx="4">
                  <c:v>18.760000000000002</c:v>
                </c:pt>
              </c:numCache>
            </c:numRef>
          </c:val>
          <c:extLst>
            <c:ext xmlns:c16="http://schemas.microsoft.com/office/drawing/2014/chart" uri="{C3380CC4-5D6E-409C-BE32-E72D297353CC}">
              <c16:uniqueId val="{00000001-ECFF-4EC0-A70A-BEE85147D2A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-0.01</c:v>
                </c:pt>
                <c:pt idx="1">
                  <c:v>8.99</c:v>
                </c:pt>
                <c:pt idx="2">
                  <c:v>1.74</c:v>
                </c:pt>
                <c:pt idx="3">
                  <c:v>-6.03</c:v>
                </c:pt>
                <c:pt idx="4">
                  <c:v>-4.0999999999999996</c:v>
                </c:pt>
              </c:numCache>
            </c:numRef>
          </c:val>
          <c:smooth val="0"/>
          <c:extLst>
            <c:ext xmlns:c16="http://schemas.microsoft.com/office/drawing/2014/chart" uri="{C3380CC4-5D6E-409C-BE32-E72D297353CC}">
              <c16:uniqueId val="{00000002-ECFF-4EC0-A70A-BEE85147D2A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646-4FA6-8F5B-072ED94271C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646-4FA6-8F5B-072ED94271C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646-4FA6-8F5B-072ED94271C3}"/>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0.01</c:v>
                </c:pt>
                <c:pt idx="6">
                  <c:v>#N/A</c:v>
                </c:pt>
                <c:pt idx="7">
                  <c:v>0</c:v>
                </c:pt>
                <c:pt idx="8">
                  <c:v>#N/A</c:v>
                </c:pt>
                <c:pt idx="9">
                  <c:v>0</c:v>
                </c:pt>
              </c:numCache>
            </c:numRef>
          </c:val>
          <c:extLst>
            <c:ext xmlns:c16="http://schemas.microsoft.com/office/drawing/2014/chart" uri="{C3380CC4-5D6E-409C-BE32-E72D297353CC}">
              <c16:uniqueId val="{00000003-E646-4FA6-8F5B-072ED94271C3}"/>
            </c:ext>
          </c:extLst>
        </c:ser>
        <c:ser>
          <c:idx val="4"/>
          <c:order val="4"/>
          <c:tx>
            <c:strRef>
              <c:f>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E646-4FA6-8F5B-072ED94271C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c:v>
                </c:pt>
                <c:pt idx="4">
                  <c:v>#N/A</c:v>
                </c:pt>
                <c:pt idx="5">
                  <c:v>0.02</c:v>
                </c:pt>
                <c:pt idx="6">
                  <c:v>#N/A</c:v>
                </c:pt>
                <c:pt idx="7">
                  <c:v>0.02</c:v>
                </c:pt>
                <c:pt idx="8">
                  <c:v>#N/A</c:v>
                </c:pt>
                <c:pt idx="9">
                  <c:v>0.01</c:v>
                </c:pt>
              </c:numCache>
            </c:numRef>
          </c:val>
          <c:extLst>
            <c:ext xmlns:c16="http://schemas.microsoft.com/office/drawing/2014/chart" uri="{C3380CC4-5D6E-409C-BE32-E72D297353CC}">
              <c16:uniqueId val="{00000005-E646-4FA6-8F5B-072ED94271C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3.41</c:v>
                </c:pt>
                <c:pt idx="2">
                  <c:v>#N/A</c:v>
                </c:pt>
                <c:pt idx="3">
                  <c:v>3.38</c:v>
                </c:pt>
                <c:pt idx="4">
                  <c:v>#N/A</c:v>
                </c:pt>
                <c:pt idx="5">
                  <c:v>2.82</c:v>
                </c:pt>
                <c:pt idx="6">
                  <c:v>#N/A</c:v>
                </c:pt>
                <c:pt idx="7">
                  <c:v>0.71</c:v>
                </c:pt>
                <c:pt idx="8">
                  <c:v>#N/A</c:v>
                </c:pt>
                <c:pt idx="9">
                  <c:v>0.02</c:v>
                </c:pt>
              </c:numCache>
            </c:numRef>
          </c:val>
          <c:extLst>
            <c:ext xmlns:c16="http://schemas.microsoft.com/office/drawing/2014/chart" uri="{C3380CC4-5D6E-409C-BE32-E72D297353CC}">
              <c16:uniqueId val="{00000006-E646-4FA6-8F5B-072ED94271C3}"/>
            </c:ext>
          </c:extLst>
        </c:ser>
        <c:ser>
          <c:idx val="7"/>
          <c:order val="7"/>
          <c:tx>
            <c:strRef>
              <c:f>データシート!$A$34</c:f>
              <c:strCache>
                <c:ptCount val="1"/>
                <c:pt idx="0">
                  <c:v>介護保険特別会計（保険事業勘定）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1.67</c:v>
                </c:pt>
                <c:pt idx="2">
                  <c:v>#N/A</c:v>
                </c:pt>
                <c:pt idx="3">
                  <c:v>1.43</c:v>
                </c:pt>
                <c:pt idx="4">
                  <c:v>#N/A</c:v>
                </c:pt>
                <c:pt idx="5">
                  <c:v>1.22</c:v>
                </c:pt>
                <c:pt idx="6">
                  <c:v>#N/A</c:v>
                </c:pt>
                <c:pt idx="7">
                  <c:v>0.85</c:v>
                </c:pt>
                <c:pt idx="8">
                  <c:v>#N/A</c:v>
                </c:pt>
                <c:pt idx="9">
                  <c:v>1.0900000000000001</c:v>
                </c:pt>
              </c:numCache>
            </c:numRef>
          </c:val>
          <c:extLst>
            <c:ext xmlns:c16="http://schemas.microsoft.com/office/drawing/2014/chart" uri="{C3380CC4-5D6E-409C-BE32-E72D297353CC}">
              <c16:uniqueId val="{00000007-E646-4FA6-8F5B-072ED94271C3}"/>
            </c:ext>
          </c:extLst>
        </c:ser>
        <c:ser>
          <c:idx val="8"/>
          <c:order val="8"/>
          <c:tx>
            <c:strRef>
              <c:f>データシート!$A$35</c:f>
              <c:strCache>
                <c:ptCount val="1"/>
                <c:pt idx="0">
                  <c:v>大治町下水道事業会計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3.21</c:v>
                </c:pt>
                <c:pt idx="2">
                  <c:v>#N/A</c:v>
                </c:pt>
                <c:pt idx="3">
                  <c:v>3.22</c:v>
                </c:pt>
                <c:pt idx="4">
                  <c:v>#N/A</c:v>
                </c:pt>
                <c:pt idx="5">
                  <c:v>3.56</c:v>
                </c:pt>
                <c:pt idx="6">
                  <c:v>#N/A</c:v>
                </c:pt>
                <c:pt idx="7">
                  <c:v>3.35</c:v>
                </c:pt>
                <c:pt idx="8">
                  <c:v>#N/A</c:v>
                </c:pt>
                <c:pt idx="9">
                  <c:v>3.1</c:v>
                </c:pt>
              </c:numCache>
            </c:numRef>
          </c:val>
          <c:extLst>
            <c:ext xmlns:c16="http://schemas.microsoft.com/office/drawing/2014/chart" uri="{C3380CC4-5D6E-409C-BE32-E72D297353CC}">
              <c16:uniqueId val="{00000008-E646-4FA6-8F5B-072ED94271C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7.92</c:v>
                </c:pt>
                <c:pt idx="2">
                  <c:v>#N/A</c:v>
                </c:pt>
                <c:pt idx="3">
                  <c:v>9.17</c:v>
                </c:pt>
                <c:pt idx="4">
                  <c:v>#N/A</c:v>
                </c:pt>
                <c:pt idx="5">
                  <c:v>5.22</c:v>
                </c:pt>
                <c:pt idx="6">
                  <c:v>#N/A</c:v>
                </c:pt>
                <c:pt idx="7">
                  <c:v>2.62</c:v>
                </c:pt>
                <c:pt idx="8">
                  <c:v>#N/A</c:v>
                </c:pt>
                <c:pt idx="9">
                  <c:v>8.73</c:v>
                </c:pt>
              </c:numCache>
            </c:numRef>
          </c:val>
          <c:extLst>
            <c:ext xmlns:c16="http://schemas.microsoft.com/office/drawing/2014/chart" uri="{C3380CC4-5D6E-409C-BE32-E72D297353CC}">
              <c16:uniqueId val="{00000009-E646-4FA6-8F5B-072ED94271C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510</c:v>
                </c:pt>
                <c:pt idx="5">
                  <c:v>514</c:v>
                </c:pt>
                <c:pt idx="8">
                  <c:v>535</c:v>
                </c:pt>
                <c:pt idx="11">
                  <c:v>538</c:v>
                </c:pt>
                <c:pt idx="14">
                  <c:v>527</c:v>
                </c:pt>
              </c:numCache>
            </c:numRef>
          </c:val>
          <c:extLst>
            <c:ext xmlns:c16="http://schemas.microsoft.com/office/drawing/2014/chart" uri="{C3380CC4-5D6E-409C-BE32-E72D297353CC}">
              <c16:uniqueId val="{00000000-3FA9-4AA0-A95B-E2E0CC0EE7E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FA9-4AA0-A95B-E2E0CC0EE7E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FA9-4AA0-A95B-E2E0CC0EE7E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27</c:v>
                </c:pt>
                <c:pt idx="6">
                  <c:v>37</c:v>
                </c:pt>
                <c:pt idx="9">
                  <c:v>32</c:v>
                </c:pt>
                <c:pt idx="12">
                  <c:v>33</c:v>
                </c:pt>
              </c:numCache>
            </c:numRef>
          </c:val>
          <c:extLst>
            <c:ext xmlns:c16="http://schemas.microsoft.com/office/drawing/2014/chart" uri="{C3380CC4-5D6E-409C-BE32-E72D297353CC}">
              <c16:uniqueId val="{00000003-3FA9-4AA0-A95B-E2E0CC0EE7E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114</c:v>
                </c:pt>
                <c:pt idx="3">
                  <c:v>123</c:v>
                </c:pt>
                <c:pt idx="6">
                  <c:v>136</c:v>
                </c:pt>
                <c:pt idx="9">
                  <c:v>144</c:v>
                </c:pt>
                <c:pt idx="12">
                  <c:v>154</c:v>
                </c:pt>
              </c:numCache>
            </c:numRef>
          </c:val>
          <c:extLst>
            <c:ext xmlns:c16="http://schemas.microsoft.com/office/drawing/2014/chart" uri="{C3380CC4-5D6E-409C-BE32-E72D297353CC}">
              <c16:uniqueId val="{00000004-3FA9-4AA0-A95B-E2E0CC0EE7E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A9-4AA0-A95B-E2E0CC0EE7E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FA9-4AA0-A95B-E2E0CC0EE7E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458</c:v>
                </c:pt>
                <c:pt idx="3">
                  <c:v>483</c:v>
                </c:pt>
                <c:pt idx="6">
                  <c:v>576</c:v>
                </c:pt>
                <c:pt idx="9">
                  <c:v>597</c:v>
                </c:pt>
                <c:pt idx="12">
                  <c:v>590</c:v>
                </c:pt>
              </c:numCache>
            </c:numRef>
          </c:val>
          <c:extLst>
            <c:ext xmlns:c16="http://schemas.microsoft.com/office/drawing/2014/chart" uri="{C3380CC4-5D6E-409C-BE32-E72D297353CC}">
              <c16:uniqueId val="{00000007-3FA9-4AA0-A95B-E2E0CC0EE7E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84</c:v>
                </c:pt>
                <c:pt idx="2">
                  <c:v>#N/A</c:v>
                </c:pt>
                <c:pt idx="3">
                  <c:v>#N/A</c:v>
                </c:pt>
                <c:pt idx="4">
                  <c:v>119</c:v>
                </c:pt>
                <c:pt idx="5">
                  <c:v>#N/A</c:v>
                </c:pt>
                <c:pt idx="6">
                  <c:v>#N/A</c:v>
                </c:pt>
                <c:pt idx="7">
                  <c:v>214</c:v>
                </c:pt>
                <c:pt idx="8">
                  <c:v>#N/A</c:v>
                </c:pt>
                <c:pt idx="9">
                  <c:v>#N/A</c:v>
                </c:pt>
                <c:pt idx="10">
                  <c:v>235</c:v>
                </c:pt>
                <c:pt idx="11">
                  <c:v>#N/A</c:v>
                </c:pt>
                <c:pt idx="12">
                  <c:v>#N/A</c:v>
                </c:pt>
                <c:pt idx="13">
                  <c:v>250</c:v>
                </c:pt>
                <c:pt idx="14">
                  <c:v>#N/A</c:v>
                </c:pt>
              </c:numCache>
            </c:numRef>
          </c:val>
          <c:smooth val="0"/>
          <c:extLst>
            <c:ext xmlns:c16="http://schemas.microsoft.com/office/drawing/2014/chart" uri="{C3380CC4-5D6E-409C-BE32-E72D297353CC}">
              <c16:uniqueId val="{00000008-3FA9-4AA0-A95B-E2E0CC0EE7E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6835</c:v>
                </c:pt>
                <c:pt idx="5">
                  <c:v>6952</c:v>
                </c:pt>
                <c:pt idx="8">
                  <c:v>6752</c:v>
                </c:pt>
                <c:pt idx="11">
                  <c:v>6212</c:v>
                </c:pt>
                <c:pt idx="14">
                  <c:v>6197</c:v>
                </c:pt>
              </c:numCache>
            </c:numRef>
          </c:val>
          <c:extLst>
            <c:ext xmlns:c16="http://schemas.microsoft.com/office/drawing/2014/chart" uri="{C3380CC4-5D6E-409C-BE32-E72D297353CC}">
              <c16:uniqueId val="{00000000-5DDF-44F4-ABAE-79C0E734151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5DDF-44F4-ABAE-79C0E734151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2400</c:v>
                </c:pt>
                <c:pt idx="5">
                  <c:v>2853</c:v>
                </c:pt>
                <c:pt idx="8">
                  <c:v>3207</c:v>
                </c:pt>
                <c:pt idx="11">
                  <c:v>3012</c:v>
                </c:pt>
                <c:pt idx="14">
                  <c:v>2375</c:v>
                </c:pt>
              </c:numCache>
            </c:numRef>
          </c:val>
          <c:extLst>
            <c:ext xmlns:c16="http://schemas.microsoft.com/office/drawing/2014/chart" uri="{C3380CC4-5D6E-409C-BE32-E72D297353CC}">
              <c16:uniqueId val="{00000002-5DDF-44F4-ABAE-79C0E734151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DDF-44F4-ABAE-79C0E734151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DDF-44F4-ABAE-79C0E734151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DDF-44F4-ABAE-79C0E734151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DDF-44F4-ABAE-79C0E734151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236</c:v>
                </c:pt>
                <c:pt idx="3">
                  <c:v>269</c:v>
                </c:pt>
                <c:pt idx="6">
                  <c:v>238</c:v>
                </c:pt>
                <c:pt idx="9">
                  <c:v>220</c:v>
                </c:pt>
                <c:pt idx="12">
                  <c:v>253</c:v>
                </c:pt>
              </c:numCache>
            </c:numRef>
          </c:val>
          <c:extLst>
            <c:ext xmlns:c16="http://schemas.microsoft.com/office/drawing/2014/chart" uri="{C3380CC4-5D6E-409C-BE32-E72D297353CC}">
              <c16:uniqueId val="{00000007-5DDF-44F4-ABAE-79C0E734151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2820</c:v>
                </c:pt>
                <c:pt idx="3">
                  <c:v>3044</c:v>
                </c:pt>
                <c:pt idx="6">
                  <c:v>3265</c:v>
                </c:pt>
                <c:pt idx="9">
                  <c:v>3382</c:v>
                </c:pt>
                <c:pt idx="12">
                  <c:v>3482</c:v>
                </c:pt>
              </c:numCache>
            </c:numRef>
          </c:val>
          <c:extLst>
            <c:ext xmlns:c16="http://schemas.microsoft.com/office/drawing/2014/chart" uri="{C3380CC4-5D6E-409C-BE32-E72D297353CC}">
              <c16:uniqueId val="{00000008-5DDF-44F4-ABAE-79C0E734151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5DDF-44F4-ABAE-79C0E734151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7034</c:v>
                </c:pt>
                <c:pt idx="3">
                  <c:v>7301</c:v>
                </c:pt>
                <c:pt idx="6">
                  <c:v>7025</c:v>
                </c:pt>
                <c:pt idx="9">
                  <c:v>6603</c:v>
                </c:pt>
                <c:pt idx="12">
                  <c:v>6420</c:v>
                </c:pt>
              </c:numCache>
            </c:numRef>
          </c:val>
          <c:extLst>
            <c:ext xmlns:c16="http://schemas.microsoft.com/office/drawing/2014/chart" uri="{C3380CC4-5D6E-409C-BE32-E72D297353CC}">
              <c16:uniqueId val="{0000000A-5DDF-44F4-ABAE-79C0E734151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855</c:v>
                </c:pt>
                <c:pt idx="2">
                  <c:v>#N/A</c:v>
                </c:pt>
                <c:pt idx="3">
                  <c:v>#N/A</c:v>
                </c:pt>
                <c:pt idx="4">
                  <c:v>809</c:v>
                </c:pt>
                <c:pt idx="5">
                  <c:v>#N/A</c:v>
                </c:pt>
                <c:pt idx="6">
                  <c:v>#N/A</c:v>
                </c:pt>
                <c:pt idx="7">
                  <c:v>569</c:v>
                </c:pt>
                <c:pt idx="8">
                  <c:v>#N/A</c:v>
                </c:pt>
                <c:pt idx="9">
                  <c:v>#N/A</c:v>
                </c:pt>
                <c:pt idx="10">
                  <c:v>980</c:v>
                </c:pt>
                <c:pt idx="11">
                  <c:v>#N/A</c:v>
                </c:pt>
                <c:pt idx="12">
                  <c:v>#N/A</c:v>
                </c:pt>
                <c:pt idx="13">
                  <c:v>1583</c:v>
                </c:pt>
                <c:pt idx="14">
                  <c:v>#N/A</c:v>
                </c:pt>
              </c:numCache>
            </c:numRef>
          </c:val>
          <c:smooth val="0"/>
          <c:extLst>
            <c:ext xmlns:c16="http://schemas.microsoft.com/office/drawing/2014/chart" uri="{C3380CC4-5D6E-409C-BE32-E72D297353CC}">
              <c16:uniqueId val="{0000000B-5DDF-44F4-ABAE-79C0E734151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2207</c:v>
                </c:pt>
                <c:pt idx="1">
                  <c:v>1972</c:v>
                </c:pt>
                <c:pt idx="2">
                  <c:v>1273</c:v>
                </c:pt>
              </c:numCache>
            </c:numRef>
          </c:val>
          <c:extLst>
            <c:ext xmlns:c16="http://schemas.microsoft.com/office/drawing/2014/chart" uri="{C3380CC4-5D6E-409C-BE32-E72D297353CC}">
              <c16:uniqueId val="{00000000-A48E-4C89-BB1F-A22880B2D29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c:v>
                </c:pt>
                <c:pt idx="1">
                  <c:v>54</c:v>
                </c:pt>
                <c:pt idx="2">
                  <c:v>81</c:v>
                </c:pt>
              </c:numCache>
            </c:numRef>
          </c:val>
          <c:extLst>
            <c:ext xmlns:c16="http://schemas.microsoft.com/office/drawing/2014/chart" uri="{C3380CC4-5D6E-409C-BE32-E72D297353CC}">
              <c16:uniqueId val="{00000001-A48E-4C89-BB1F-A22880B2D29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279</c:v>
                </c:pt>
                <c:pt idx="1">
                  <c:v>308</c:v>
                </c:pt>
                <c:pt idx="2">
                  <c:v>256</c:v>
                </c:pt>
              </c:numCache>
            </c:numRef>
          </c:val>
          <c:extLst>
            <c:ext xmlns:c16="http://schemas.microsoft.com/office/drawing/2014/chart" uri="{C3380CC4-5D6E-409C-BE32-E72D297353CC}">
              <c16:uniqueId val="{00000002-A48E-4C89-BB1F-A22880B2D29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{2B798DAA-0D8B-4B17-B580-DA1E29C543A0}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939-4358-8E0A-0E703C52F7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{F34EF18B-53DB-4D3A-8D00-477384EB4E04}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939-4358-8E0A-0E703C52F7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{C8F53BE4-C1C8-40F9-ADD3-106EA7393364}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939-4358-8E0A-0E703C52F7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{12F4BDA1-1FF0-4B93-A455-3626F33325CB}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939-4358-8E0A-0E703C52F7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{68C026C0-D8D1-4E7E-B07D-60A1739D008F}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939-4358-8E0A-0E703C52F7C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{D4CE3624-B6D2-455C-A26E-401716D3D1D0}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939-4358-8E0A-0E703C52F7C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{C67E000B-28FF-4EA3-90C3-E0CCAD1B8B70}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939-4358-8E0A-0E703C52F7C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{EEBAF458-66BB-42DE-BF21-6808CD09BE71}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939-4358-8E0A-0E703C52F7C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{EF8EDD4D-D1B7-48C8-A885-B1DE59BC7B0F}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939-4358-8E0A-0E703C52F7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58.6</c:v>
                </c:pt>
                <c:pt idx="8">
                  <c:v>59.6</c:v>
                </c:pt>
                <c:pt idx="16">
                  <c:v>63.1</c:v>
                </c:pt>
                <c:pt idx="24">
                  <c:v>63.7</c:v>
                </c:pt>
                <c:pt idx="32">
                  <c:v>65</c:v>
                </c:pt>
              </c:numCache>
            </c:numRef>
          </c:xVal>
          <c:yVal>
            <c:numRef>
              <c:f>公会計指標分析・財政指標組合せ分析表!$BP$51:$DC$51</c:f>
              <c:numCache>
                <c:formatCode>#,##0.0;"▲ "#,##0.0</c:formatCode>
                <c:ptCount val="40"/>
                <c:pt idx="0">
                  <c:v>15.6</c:v>
                </c:pt>
                <c:pt idx="8">
                  <c:v>13.6</c:v>
                </c:pt>
                <c:pt idx="16">
                  <c:v>9.8000000000000007</c:v>
                </c:pt>
                <c:pt idx="24">
                  <c:v>16.3</c:v>
                </c:pt>
                <c:pt idx="32">
                  <c:v>25.2</c:v>
                </c:pt>
              </c:numCache>
            </c:numRef>
          </c:yVal>
          <c:smooth val="0"/>
          <c:extLst>
            <c:ext xmlns:c16="http://schemas.microsoft.com/office/drawing/2014/chart" uri="{C3380CC4-5D6E-409C-BE32-E72D297353CC}">
              <c16:uniqueId val="{00000009-B939-4358-8E0A-0E703C52F7C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{2BB3C6A7-3914-42FD-B6B7-F8801B3138EB}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939-4358-8E0A-0E703C52F7C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{DF79EF40-03F8-4D8C-9A0F-F4D5EA943A8B}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939-4358-8E0A-0E703C52F7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{D44056C5-C727-4B60-8994-02C13200F2A8}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939-4358-8E0A-0E703C52F7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{5FF02F9B-3E1A-4242-A6B4-5F5FFEF37260}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939-4358-8E0A-0E703C52F7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{069D1D41-D8A5-4D33-B53A-1443846F9675}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939-4358-8E0A-0E703C52F7C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{FB82D33F-94BD-4DB6-A9C3-A5958113C8C8}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939-4358-8E0A-0E703C52F7C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{5B5A5168-38E0-4681-A436-AF2C08245771}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939-4358-8E0A-0E703C52F7C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{F3A30798-E5A7-4B28-AD78-7451AAE839B1}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939-4358-8E0A-0E703C52F7C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{96581C53-0F5C-41EE-BC93-05525E677264}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939-4358-8E0A-0E703C52F7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B939-4358-8E0A-0E703C52F7CD}"/>
            </c:ext>
          </c:extLst>
        </c:ser>
        <c:dLbls>
          <c:showLegendKey val="0"/>
          <c:showVal val="1"/>
          <c:showCatName val="0"/>
          <c:showSerName val="0"/>
          <c:showPercent val="0"/>
          <c:showBubbleSize val="0"/>
        </c:dLbls>
        <c:axId val="46179840"/>
        <c:axId val="46181760"/>
      </c:scatterChart>
      <c:valAx>
        <c:axId val="46179840"/>
        <c:scaling>
          <c:orientation val="maxMin"/>
          <c:max val="66"/>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{7995E6D9-E56A-4C85-9B69-148499891F7F}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D6E-4790-82DF-042E1696BF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{13EA8B9F-AD96-48F8-848C-1E4943CFC25B}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D6E-4790-82DF-042E1696BF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{ADF896BE-4189-4A29-80EC-E71FF5481F14}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D6E-4790-82DF-042E1696BF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{82525311-20BD-4539-AFBC-A0D62F168AF7}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D6E-4790-82DF-042E1696BF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{002DF6AB-3E84-4010-B667-E01BE1E9F3DD}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D6E-4790-82DF-042E1696BF1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{3FF132D9-AF27-4468-A66D-1AEBA4CBCC3C}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D6E-4790-82DF-042E1696BF1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{FFAEAB3A-30CC-440D-B221-FF0D2A091DC0}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D6E-4790-82DF-042E1696BF1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{0D4F7274-0549-4470-A00B-281BEE4833F2}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D6E-4790-82DF-042E1696BF1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{A1C5968B-107B-42D2-98C9-847B04FB9CE9}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D6E-4790-82DF-042E1696BF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1.6</c:v>
                </c:pt>
                <c:pt idx="16">
                  <c:v>2.2999999999999998</c:v>
                </c:pt>
                <c:pt idx="24">
                  <c:v>3.2</c:v>
                </c:pt>
                <c:pt idx="32">
                  <c:v>3.8</c:v>
                </c:pt>
              </c:numCache>
            </c:numRef>
          </c:xVal>
          <c:yVal>
            <c:numRef>
              <c:f>公会計指標分析・財政指標組合せ分析表!$BP$73:$DC$73</c:f>
              <c:numCache>
                <c:formatCode>#,##0.0;"▲ "#,##0.0</c:formatCode>
                <c:ptCount val="40"/>
                <c:pt idx="0">
                  <c:v>15.6</c:v>
                </c:pt>
                <c:pt idx="8">
                  <c:v>13.6</c:v>
                </c:pt>
                <c:pt idx="16">
                  <c:v>9.8000000000000007</c:v>
                </c:pt>
                <c:pt idx="24">
                  <c:v>16.3</c:v>
                </c:pt>
                <c:pt idx="32">
                  <c:v>25.2</c:v>
                </c:pt>
              </c:numCache>
            </c:numRef>
          </c:yVal>
          <c:smooth val="0"/>
          <c:extLst>
            <c:ext xmlns:c16="http://schemas.microsoft.com/office/drawing/2014/chart" uri="{C3380CC4-5D6E-409C-BE32-E72D297353CC}">
              <c16:uniqueId val="{00000009-7D6E-4790-82DF-042E1696BF1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{718AEB98-ACBC-4765-B462-3ADA7CB37448}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D6E-4790-82DF-042E1696BF1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{BB72E412-0E6E-49FB-93B5-C5DFFAFFC52E}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D6E-4790-82DF-042E1696BF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{58F2DF78-6747-4345-ACD7-FCC131491D8F}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D6E-4790-82DF-042E1696BF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{13DF7A9C-519A-4071-9ACB-4000766BBC29}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D6E-4790-82DF-042E1696BF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{07AA0050-948D-4E2E-91F6-75B9CA9048CA}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D6E-4790-82DF-042E1696BF1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{E22A7C51-D20E-4178-877F-D815C759F8F4}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D6E-4790-82DF-042E1696BF1D}"/>
                </c:ext>
              </c:extLst>
            </c:dLbl>
            <c:dLbl>
              <c:idx val="16"/>
              <c:layout>
                <c:manualLayout>
                  <c:x val="0"/>
                  <c:y val="1.307720286292209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{A4BCC0EA-919E-445E-994C-19CCDCDFA579}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D6E-4790-82DF-042E1696BF1D}"/>
                </c:ext>
              </c:extLst>
            </c:dLbl>
            <c:dLbl>
              <c:idx val="24"/>
              <c:layout>
                <c:manualLayout>
                  <c:x val="0"/>
                  <c:y val="-1.572017943608736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{6D6B35ED-202F-403C-9FA6-D06731EE3DC0}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D6E-4790-82DF-042E1696BF1D}"/>
                </c:ext>
              </c:extLst>
            </c:dLbl>
            <c:dLbl>
              <c:idx val="32"/>
              <c:layout>
                <c:manualLayout>
                  <c:x val="0"/>
                  <c:y val="2.642976573165277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{06606E99-A3E0-4935-A497-EEC276E6D65D}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D6E-4790-82DF-042E1696BF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7D6E-4790-82DF-042E1696BF1D}"/>
            </c:ext>
          </c:extLst>
        </c:ser>
        <c:dLbls>
          <c:showLegendKey val="0"/>
          <c:showVal val="1"/>
          <c:showCatName val="0"/>
          <c:showSerName val="0"/>
          <c:showPercent val="0"/>
          <c:showBubbleSize val="0"/>
        </c:dLbls>
        <c:axId val="84219776"/>
        <c:axId val="84234240"/>
      </c:scatterChart>
      <c:valAx>
        <c:axId val="84219776"/>
        <c:scaling>
          <c:orientation val="maxMin"/>
          <c:max val="8"/>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愛知県大治町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33,566
32,426
6.59
13,037,726
12,429,950
592,643
6,785,229
6,420,134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財政力指数は、前年度より</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ポイント減少して</a:t>
          </a:r>
          <a:r>
            <a:rPr kumimoji="1" lang="en-US" altLang="ja-JP" sz="1100">
              <a:solidFill>
                <a:schemeClr val="dk1"/>
              </a:solidFill>
              <a:effectLst/>
              <a:latin typeface="+mn-lt"/>
              <a:ea typeface="+mn-ea"/>
              <a:cs typeface="+mn-cs"/>
            </a:rPr>
            <a:t>0.77%</a:t>
          </a:r>
          <a:r>
            <a:rPr kumimoji="1" lang="ja-JP" altLang="ja-JP" sz="1100">
              <a:solidFill>
                <a:schemeClr val="dk1"/>
              </a:solidFill>
              <a:effectLst/>
              <a:latin typeface="+mn-lt"/>
              <a:ea typeface="+mn-ea"/>
              <a:cs typeface="+mn-cs"/>
            </a:rPr>
            <a:t>となり、類似団体平均値を大きく上回る数値となった。</a:t>
          </a:r>
          <a:endParaRPr lang="ja-JP" altLang="ja-JP" sz="1400">
            <a:effectLst/>
          </a:endParaRPr>
        </a:p>
        <a:p>
          <a:r>
            <a:rPr kumimoji="1" lang="ja-JP" altLang="ja-JP" sz="1100">
              <a:solidFill>
                <a:schemeClr val="dk1"/>
              </a:solidFill>
              <a:effectLst/>
              <a:latin typeface="+mn-lt"/>
              <a:ea typeface="+mn-ea"/>
              <a:cs typeface="+mn-cs"/>
            </a:rPr>
            <a:t>減少の主な要因としては、</a:t>
          </a:r>
          <a:r>
            <a:rPr kumimoji="1" lang="ja-JP" altLang="en-US" sz="1100">
              <a:solidFill>
                <a:schemeClr val="dk1"/>
              </a:solidFill>
              <a:effectLst/>
              <a:latin typeface="+mn-lt"/>
              <a:ea typeface="+mn-ea"/>
              <a:cs typeface="+mn-cs"/>
            </a:rPr>
            <a:t>こども子育て費の新設</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高齢者保健福祉費における住民基本台帳登載人口及び単位費用の</a:t>
          </a:r>
          <a:r>
            <a:rPr kumimoji="1" lang="ja-JP" altLang="ja-JP" sz="1100">
              <a:solidFill>
                <a:schemeClr val="dk1"/>
              </a:solidFill>
              <a:effectLst/>
              <a:latin typeface="+mn-lt"/>
              <a:ea typeface="+mn-ea"/>
              <a:cs typeface="+mn-cs"/>
            </a:rPr>
            <a:t>増加によるものである。</a:t>
          </a:r>
          <a:endParaRPr lang="ja-JP" altLang="ja-JP" sz="1400">
            <a:effectLst/>
          </a:endParaRPr>
        </a:p>
        <a:p>
          <a:r>
            <a:rPr kumimoji="1" lang="ja-JP" altLang="ja-JP" sz="1100">
              <a:solidFill>
                <a:schemeClr val="dk1"/>
              </a:solidFill>
              <a:effectLst/>
              <a:latin typeface="+mn-lt"/>
              <a:ea typeface="+mn-ea"/>
              <a:cs typeface="+mn-cs"/>
            </a:rPr>
            <a:t>今後の見通しとしては、安定した地方税収入に支えられているものの物価高騰の影響が懸念されるため、今後も歳入の確保及び歳出の削減を図り、財政の健全化に努める。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129822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145867"/>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76200</xdr:rowOff>
    </xdr:from>
    <xdr:to>
      <xdr:col>19</xdr:col>
      <xdr:colOff>133350</xdr:colOff>
      <xdr:row>41</xdr:row>
      <xdr:rowOff>116417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056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49389</xdr:rowOff>
    </xdr:from>
    <xdr:to>
      <xdr:col>15</xdr:col>
      <xdr:colOff>82550</xdr:colOff>
      <xdr:row>41</xdr:row>
      <xdr:rowOff>76200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7883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22578</xdr:rowOff>
    </xdr:from>
    <xdr:to>
      <xdr:col>11</xdr:col>
      <xdr:colOff>31750</xdr:colOff>
      <xdr:row>41</xdr:row>
      <xdr:rowOff>49389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520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79022</xdr:rowOff>
    </xdr:from>
    <xdr:to>
      <xdr:col>23</xdr:col>
      <xdr:colOff>184150</xdr:colOff>
      <xdr:row>42</xdr:row>
      <xdr:rowOff>9172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95549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5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65617</xdr:rowOff>
    </xdr:from>
    <xdr:to>
      <xdr:col>19</xdr:col>
      <xdr:colOff>184150</xdr:colOff>
      <xdr:row>41</xdr:row>
      <xdr:rowOff>167217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5944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25400</xdr:rowOff>
    </xdr:from>
    <xdr:to>
      <xdr:col>15</xdr:col>
      <xdr:colOff>133350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170039</xdr:rowOff>
    </xdr:from>
    <xdr:to>
      <xdr:col>11</xdr:col>
      <xdr:colOff>82550</xdr:colOff>
      <xdr:row>41</xdr:row>
      <xdr:rowOff>100189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2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110366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79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143228</xdr:rowOff>
    </xdr:from>
    <xdr:to>
      <xdr:col>7</xdr:col>
      <xdr:colOff>31750</xdr:colOff>
      <xdr:row>41</xdr:row>
      <xdr:rowOff>73378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83555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経常収支比率は、前年度より</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ポイント増加して</a:t>
          </a:r>
          <a:r>
            <a:rPr kumimoji="1" lang="en-US" altLang="ja-JP" sz="1100">
              <a:solidFill>
                <a:schemeClr val="dk1"/>
              </a:solidFill>
              <a:effectLst/>
              <a:latin typeface="+mn-lt"/>
              <a:ea typeface="+mn-ea"/>
              <a:cs typeface="+mn-cs"/>
            </a:rPr>
            <a:t>92.3%</a:t>
          </a:r>
          <a:r>
            <a:rPr kumimoji="1" lang="ja-JP" altLang="ja-JP" sz="1100">
              <a:solidFill>
                <a:schemeClr val="dk1"/>
              </a:solidFill>
              <a:effectLst/>
              <a:latin typeface="+mn-lt"/>
              <a:ea typeface="+mn-ea"/>
              <a:cs typeface="+mn-cs"/>
            </a:rPr>
            <a:t>となり、類似団体と類似値となる数値となった。</a:t>
          </a:r>
          <a:endParaRPr lang="ja-JP" altLang="ja-JP" sz="1400">
            <a:effectLst/>
          </a:endParaRPr>
        </a:p>
        <a:p>
          <a:r>
            <a:rPr kumimoji="1" lang="ja-JP" altLang="ja-JP" sz="1100">
              <a:solidFill>
                <a:schemeClr val="dk1"/>
              </a:solidFill>
              <a:effectLst/>
              <a:latin typeface="+mn-lt"/>
              <a:ea typeface="+mn-ea"/>
              <a:cs typeface="+mn-cs"/>
            </a:rPr>
            <a:t>経常一般財源等は、前年度より</a:t>
          </a:r>
          <a:r>
            <a:rPr kumimoji="1" lang="en-US" altLang="ja-JP" sz="1100">
              <a:solidFill>
                <a:schemeClr val="dk1"/>
              </a:solidFill>
              <a:effectLst/>
              <a:latin typeface="+mn-lt"/>
              <a:ea typeface="+mn-ea"/>
              <a:cs typeface="+mn-cs"/>
            </a:rPr>
            <a:t>372,167</a:t>
          </a:r>
          <a:r>
            <a:rPr kumimoji="1" lang="ja-JP" altLang="ja-JP" sz="1100">
              <a:solidFill>
                <a:schemeClr val="dk1"/>
              </a:solidFill>
              <a:effectLst/>
              <a:latin typeface="+mn-lt"/>
              <a:ea typeface="+mn-ea"/>
              <a:cs typeface="+mn-cs"/>
            </a:rPr>
            <a:t>千円増額、経常経費充当一般財源等は、前年度より</a:t>
          </a:r>
          <a:r>
            <a:rPr kumimoji="1" lang="en-US" altLang="ja-JP" sz="1100">
              <a:solidFill>
                <a:schemeClr val="dk1"/>
              </a:solidFill>
              <a:effectLst/>
              <a:latin typeface="+mn-lt"/>
              <a:ea typeface="+mn-ea"/>
              <a:cs typeface="+mn-cs"/>
            </a:rPr>
            <a:t>340,828</a:t>
          </a:r>
          <a:r>
            <a:rPr kumimoji="1" lang="ja-JP" altLang="ja-JP" sz="1100">
              <a:solidFill>
                <a:schemeClr val="dk1"/>
              </a:solidFill>
              <a:effectLst/>
              <a:latin typeface="+mn-lt"/>
              <a:ea typeface="+mn-ea"/>
              <a:cs typeface="+mn-cs"/>
            </a:rPr>
            <a:t>千円増額、臨時財政対策債は前年度より</a:t>
          </a:r>
          <a:r>
            <a:rPr kumimoji="1" lang="en-US" altLang="ja-JP" sz="1100">
              <a:solidFill>
                <a:schemeClr val="dk1"/>
              </a:solidFill>
              <a:effectLst/>
              <a:latin typeface="+mn-lt"/>
              <a:ea typeface="+mn-ea"/>
              <a:cs typeface="+mn-cs"/>
            </a:rPr>
            <a:t>37,825</a:t>
          </a:r>
          <a:r>
            <a:rPr kumimoji="1" lang="ja-JP" altLang="ja-JP" sz="1100">
              <a:solidFill>
                <a:schemeClr val="dk1"/>
              </a:solidFill>
              <a:effectLst/>
              <a:latin typeface="+mn-lt"/>
              <a:ea typeface="+mn-ea"/>
              <a:cs typeface="+mn-cs"/>
            </a:rPr>
            <a:t>千円減額となったことにより経常収支比率は増加となった。</a:t>
          </a:r>
          <a:endParaRPr lang="ja-JP" altLang="ja-JP" sz="1400">
            <a:effectLst/>
          </a:endParaRPr>
        </a:p>
        <a:p>
          <a:r>
            <a:rPr kumimoji="1" lang="ja-JP" altLang="ja-JP" sz="1100">
              <a:solidFill>
                <a:schemeClr val="dk1"/>
              </a:solidFill>
              <a:effectLst/>
              <a:latin typeface="+mn-lt"/>
              <a:ea typeface="+mn-ea"/>
              <a:cs typeface="+mn-cs"/>
            </a:rPr>
            <a:t>今後も、財政構造が硬直化しないように事務事業の見直しを図り、財政の健全化に努める。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108268</xdr:rowOff>
    </xdr:from>
    <xdr:to>
      <xdr:col>23</xdr:col>
      <xdr:colOff>133350</xdr:colOff>
      <xdr:row>63</xdr:row>
      <xdr:rowOff>132397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09618"/>
          <a:ext cx="8382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63</xdr:row>
      <xdr:rowOff>108268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698480"/>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7303</xdr:rowOff>
    </xdr:from>
    <xdr:to>
      <xdr:col>15</xdr:col>
      <xdr:colOff>82550</xdr:colOff>
      <xdr:row>62</xdr:row>
      <xdr:rowOff>68580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294303"/>
          <a:ext cx="889000" cy="40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7303</xdr:rowOff>
    </xdr:from>
    <xdr:to>
      <xdr:col>11</xdr:col>
      <xdr:colOff>31750</xdr:colOff>
      <xdr:row>61</xdr:row>
      <xdr:rowOff>101282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294303"/>
          <a:ext cx="889000" cy="26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81597</xdr:rowOff>
    </xdr:from>
    <xdr:to>
      <xdr:col>23</xdr:col>
      <xdr:colOff>184150</xdr:colOff>
      <xdr:row>64</xdr:row>
      <xdr:rowOff>11747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8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53674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55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57468</xdr:rowOff>
    </xdr:from>
    <xdr:to>
      <xdr:col>19</xdr:col>
      <xdr:colOff>184150</xdr:colOff>
      <xdr:row>63</xdr:row>
      <xdr:rowOff>159068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143845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45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129557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127953</xdr:rowOff>
    </xdr:from>
    <xdr:to>
      <xdr:col>11</xdr:col>
      <xdr:colOff>82550</xdr:colOff>
      <xdr:row>60</xdr:row>
      <xdr:rowOff>58103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24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68280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12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50482</xdr:rowOff>
    </xdr:from>
    <xdr:to>
      <xdr:col>7</xdr:col>
      <xdr:colOff>31750</xdr:colOff>
      <xdr:row>61</xdr:row>
      <xdr:rowOff>152082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5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162259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277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[109,094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a:t>
          </a:r>
          <a:r>
            <a:rPr kumimoji="1" lang="en-US" altLang="ja-JP" sz="1100">
              <a:solidFill>
                <a:sysClr val="windowText" lastClr="000000"/>
              </a:solidFill>
              <a:effectLst/>
              <a:latin typeface="+mn-lt"/>
              <a:ea typeface="+mn-ea"/>
              <a:cs typeface="+mn-cs"/>
            </a:rPr>
            <a:t>109,094</a:t>
          </a:r>
          <a:r>
            <a:rPr kumimoji="1" lang="ja-JP" altLang="ja-JP" sz="1100">
              <a:solidFill>
                <a:sysClr val="windowText" lastClr="000000"/>
              </a:solidFill>
              <a:effectLst/>
              <a:latin typeface="+mn-lt"/>
              <a:ea typeface="+mn-ea"/>
              <a:cs typeface="+mn-cs"/>
            </a:rPr>
            <a:t>円であり、類似団体平均値より</a:t>
          </a:r>
          <a:r>
            <a:rPr kumimoji="1" lang="en-US" altLang="ja-JP" sz="1100">
              <a:solidFill>
                <a:sysClr val="windowText" lastClr="000000"/>
              </a:solidFill>
              <a:effectLst/>
              <a:latin typeface="+mn-lt"/>
              <a:ea typeface="+mn-ea"/>
              <a:cs typeface="+mn-cs"/>
            </a:rPr>
            <a:t>38,182</a:t>
          </a:r>
          <a:r>
            <a:rPr kumimoji="1" lang="ja-JP" altLang="ja-JP" sz="1100">
              <a:solidFill>
                <a:sysClr val="windowText" lastClr="000000"/>
              </a:solidFill>
              <a:effectLst/>
              <a:latin typeface="+mn-lt"/>
              <a:ea typeface="+mn-ea"/>
              <a:cs typeface="+mn-cs"/>
            </a:rPr>
            <a:t>円低い経費である。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ごみ処理業務や消防業務等を一部組合で行っていることが、大きな要因である。今後も経費削減に努め、現状維持に努める。</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108702</xdr:rowOff>
    </xdr:from>
    <xdr:to>
      <xdr:col>23</xdr:col>
      <xdr:colOff>133350</xdr:colOff>
      <xdr:row>81</xdr:row>
      <xdr:rowOff>169160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3996152"/>
          <a:ext cx="838200" cy="6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98591</xdr:rowOff>
    </xdr:from>
    <xdr:to>
      <xdr:col>19</xdr:col>
      <xdr:colOff>133350</xdr:colOff>
      <xdr:row>81</xdr:row>
      <xdr:rowOff>108702</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3986041"/>
          <a:ext cx="889000" cy="10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69207</xdr:rowOff>
    </xdr:from>
    <xdr:to>
      <xdr:col>15</xdr:col>
      <xdr:colOff>82550</xdr:colOff>
      <xdr:row>81</xdr:row>
      <xdr:rowOff>98591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3956657"/>
          <a:ext cx="889000" cy="2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51275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428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38712</xdr:rowOff>
    </xdr:from>
    <xdr:to>
      <xdr:col>11</xdr:col>
      <xdr:colOff>31750</xdr:colOff>
      <xdr:row>81</xdr:row>
      <xdr:rowOff>69207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3926162"/>
          <a:ext cx="889000" cy="3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18217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4248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146770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4205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118360</xdr:rowOff>
    </xdr:from>
    <xdr:to>
      <xdr:col>23</xdr:col>
      <xdr:colOff>184150</xdr:colOff>
      <xdr:row>82</xdr:row>
      <xdr:rowOff>48510</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00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39637</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3927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57902</xdr:rowOff>
    </xdr:from>
    <xdr:to>
      <xdr:col>19</xdr:col>
      <xdr:colOff>184150</xdr:colOff>
      <xdr:row>81</xdr:row>
      <xdr:rowOff>159502</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394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169679</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714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47791</xdr:rowOff>
    </xdr:from>
    <xdr:to>
      <xdr:col>15</xdr:col>
      <xdr:colOff>133350</xdr:colOff>
      <xdr:row>81</xdr:row>
      <xdr:rowOff>149391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393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159568</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3704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18407</xdr:rowOff>
    </xdr:from>
    <xdr:to>
      <xdr:col>11</xdr:col>
      <xdr:colOff>82550</xdr:colOff>
      <xdr:row>81</xdr:row>
      <xdr:rowOff>120007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390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130184</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3674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159362</xdr:rowOff>
    </xdr:from>
    <xdr:to>
      <xdr:col>7</xdr:col>
      <xdr:colOff>31750</xdr:colOff>
      <xdr:row>81</xdr:row>
      <xdr:rowOff>89512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387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99689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3644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年度のラスパイレス指数は</a:t>
          </a:r>
          <a:r>
            <a:rPr kumimoji="1" lang="en-US" altLang="ja-JP" sz="1100">
              <a:solidFill>
                <a:schemeClr val="dk1"/>
              </a:solidFill>
              <a:effectLst/>
              <a:latin typeface="+mn-lt"/>
              <a:ea typeface="+mn-ea"/>
              <a:cs typeface="+mn-cs"/>
            </a:rPr>
            <a:t>96.1</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96.3</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今後も引き続き、国、県及び近隣市町村の動向を注視し、給与の適正化に努める。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48079</xdr:rowOff>
    </xdr:from>
    <xdr:to>
      <xdr:col>81</xdr:col>
      <xdr:colOff>44450</xdr:colOff>
      <xdr:row>84</xdr:row>
      <xdr:rowOff>82550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44987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81643</xdr:rowOff>
    </xdr:from>
    <xdr:to>
      <xdr:col>77</xdr:col>
      <xdr:colOff>44450</xdr:colOff>
      <xdr:row>84</xdr:row>
      <xdr:rowOff>48079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31199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64407</xdr:rowOff>
    </xdr:from>
    <xdr:to>
      <xdr:col>72</xdr:col>
      <xdr:colOff>203200</xdr:colOff>
      <xdr:row>83</xdr:row>
      <xdr:rowOff>81643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2947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64407</xdr:rowOff>
    </xdr:from>
    <xdr:to>
      <xdr:col>68</xdr:col>
      <xdr:colOff>152400</xdr:colOff>
      <xdr:row>83</xdr:row>
      <xdr:rowOff>64407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294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48277</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27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168729</xdr:rowOff>
    </xdr:from>
    <xdr:to>
      <xdr:col>77</xdr:col>
      <xdr:colOff>95250</xdr:colOff>
      <xdr:row>84</xdr:row>
      <xdr:rowOff>98879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109056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167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30843</xdr:rowOff>
    </xdr:from>
    <xdr:to>
      <xdr:col>73</xdr:col>
      <xdr:colOff>44450</xdr:colOff>
      <xdr:row>83</xdr:row>
      <xdr:rowOff>132443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142620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03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13607</xdr:rowOff>
    </xdr:from>
    <xdr:to>
      <xdr:col>68</xdr:col>
      <xdr:colOff>203200</xdr:colOff>
      <xdr:row>83</xdr:row>
      <xdr:rowOff>115207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125384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13607</xdr:rowOff>
    </xdr:from>
    <xdr:to>
      <xdr:col>64</xdr:col>
      <xdr:colOff>152400</xdr:colOff>
      <xdr:row>83</xdr:row>
      <xdr:rowOff>115207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125384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類似団体平均値を下回る</a:t>
          </a:r>
          <a:r>
            <a:rPr kumimoji="1" lang="en-US" altLang="ja-JP" sz="1100">
              <a:solidFill>
                <a:sysClr val="windowText" lastClr="000000"/>
              </a:solidFill>
              <a:effectLst/>
              <a:latin typeface="+mn-lt"/>
              <a:ea typeface="+mn-ea"/>
              <a:cs typeface="+mn-cs"/>
            </a:rPr>
            <a:t>4.95</a:t>
          </a:r>
          <a:r>
            <a:rPr kumimoji="1" lang="ja-JP" altLang="ja-JP" sz="1100">
              <a:solidFill>
                <a:sysClr val="windowText" lastClr="000000"/>
              </a:solidFill>
              <a:effectLst/>
              <a:latin typeface="+mn-lt"/>
              <a:ea typeface="+mn-ea"/>
              <a:cs typeface="+mn-cs"/>
            </a:rPr>
            <a:t>人となっているが、前年度より増加している。</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増加要因として、</a:t>
          </a:r>
          <a:r>
            <a:rPr kumimoji="1" lang="ja-JP" altLang="ja-JP" sz="1100">
              <a:solidFill>
                <a:sysClr val="windowText" lastClr="000000"/>
              </a:solidFill>
              <a:effectLst/>
              <a:latin typeface="+mn-lt"/>
              <a:ea typeface="+mn-ea"/>
              <a:cs typeface="+mn-cs"/>
            </a:rPr>
            <a:t>職務の増加及び多様化に伴い、</a:t>
          </a:r>
          <a:r>
            <a:rPr kumimoji="1" lang="ja-JP" altLang="en-US" sz="1100">
              <a:solidFill>
                <a:sysClr val="windowText" lastClr="000000"/>
              </a:solidFill>
              <a:effectLst/>
              <a:latin typeface="+mn-lt"/>
              <a:ea typeface="+mn-ea"/>
              <a:cs typeface="+mn-cs"/>
            </a:rPr>
            <a:t>職員が増加したためである。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今後も引き続き、定員管理の適正化に努める。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120438</xdr:rowOff>
    </xdr:from>
    <xdr:to>
      <xdr:col>81</xdr:col>
      <xdr:colOff>44450</xdr:colOff>
      <xdr:row>59</xdr:row>
      <xdr:rowOff>136525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235988"/>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126312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41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104352</xdr:rowOff>
    </xdr:from>
    <xdr:to>
      <xdr:col>77</xdr:col>
      <xdr:colOff>44450</xdr:colOff>
      <xdr:row>59</xdr:row>
      <xdr:rowOff>120438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219902"/>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67821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526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94968</xdr:rowOff>
    </xdr:from>
    <xdr:to>
      <xdr:col>72</xdr:col>
      <xdr:colOff>203200</xdr:colOff>
      <xdr:row>59</xdr:row>
      <xdr:rowOff>104352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210518"/>
          <a:ext cx="889000" cy="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57097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515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94968</xdr:rowOff>
    </xdr:from>
    <xdr:to>
      <xdr:col>68</xdr:col>
      <xdr:colOff>152400</xdr:colOff>
      <xdr:row>59</xdr:row>
      <xdr:rowOff>97649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3512800" y="10210518"/>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85725</xdr:rowOff>
    </xdr:from>
    <xdr:to>
      <xdr:col>81</xdr:col>
      <xdr:colOff>95250</xdr:colOff>
      <xdr:row>60</xdr:row>
      <xdr:rowOff>15875</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20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7002</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12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69638</xdr:rowOff>
    </xdr:from>
    <xdr:to>
      <xdr:col>77</xdr:col>
      <xdr:colOff>95250</xdr:colOff>
      <xdr:row>59</xdr:row>
      <xdr:rowOff>171238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18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9965</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9954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53552</xdr:rowOff>
    </xdr:from>
    <xdr:to>
      <xdr:col>73</xdr:col>
      <xdr:colOff>44450</xdr:colOff>
      <xdr:row>59</xdr:row>
      <xdr:rowOff>155152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16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165329</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9937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44168</xdr:rowOff>
    </xdr:from>
    <xdr:to>
      <xdr:col>68</xdr:col>
      <xdr:colOff>203200</xdr:colOff>
      <xdr:row>59</xdr:row>
      <xdr:rowOff>145768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15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155945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9928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46849</xdr:rowOff>
    </xdr:from>
    <xdr:to>
      <xdr:col>64</xdr:col>
      <xdr:colOff>152400</xdr:colOff>
      <xdr:row>59</xdr:row>
      <xdr:rowOff>148449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16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158626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9931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実質公債費負担比率は、前年度と比べ、</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ヵ年平均値は</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となり、前年度より</a:t>
          </a:r>
          <a:r>
            <a:rPr kumimoji="1" lang="en-US" altLang="ja-JP" sz="1100">
              <a:solidFill>
                <a:schemeClr val="dk1"/>
              </a:solidFill>
              <a:effectLst/>
              <a:latin typeface="+mn-lt"/>
              <a:ea typeface="+mn-ea"/>
              <a:cs typeface="+mn-cs"/>
            </a:rPr>
            <a:t>0.6</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大きくなった。主な要因としては、元利償還金の増加や公営企業の繰入金の増加が考えられる。</a:t>
          </a:r>
          <a:endParaRPr lang="ja-JP" altLang="ja-JP" sz="1400">
            <a:effectLst/>
          </a:endParaRPr>
        </a:p>
        <a:p>
          <a:r>
            <a:rPr kumimoji="1" lang="ja-JP" altLang="ja-JP" sz="1100">
              <a:solidFill>
                <a:schemeClr val="dk1"/>
              </a:solidFill>
              <a:effectLst/>
              <a:latin typeface="+mn-lt"/>
              <a:ea typeface="+mn-ea"/>
              <a:cs typeface="+mn-cs"/>
            </a:rPr>
            <a:t>今後、大規模事業の予定があることより、地方債の借入が増えることが見込まれることから、実質公債費率が大きくなる見通しである。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153670</xdr:rowOff>
    </xdr:from>
    <xdr:to>
      <xdr:col>81</xdr:col>
      <xdr:colOff>44450</xdr:colOff>
      <xdr:row>40</xdr:row>
      <xdr:rowOff>30480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8402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81280</xdr:rowOff>
    </xdr:from>
    <xdr:to>
      <xdr:col>77</xdr:col>
      <xdr:colOff>44450</xdr:colOff>
      <xdr:row>39</xdr:row>
      <xdr:rowOff>153670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76783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24977</xdr:rowOff>
    </xdr:from>
    <xdr:to>
      <xdr:col>72</xdr:col>
      <xdr:colOff>203200</xdr:colOff>
      <xdr:row>39</xdr:row>
      <xdr:rowOff>81280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71152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164254</xdr:rowOff>
    </xdr:from>
    <xdr:to>
      <xdr:col>68</xdr:col>
      <xdr:colOff>152400</xdr:colOff>
      <xdr:row>39</xdr:row>
      <xdr:rowOff>24977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67935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167657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68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102870</xdr:rowOff>
    </xdr:from>
    <xdr:to>
      <xdr:col>77</xdr:col>
      <xdr:colOff>95250</xdr:colOff>
      <xdr:row>40</xdr:row>
      <xdr:rowOff>33020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43197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55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30480</xdr:rowOff>
    </xdr:from>
    <xdr:to>
      <xdr:col>73</xdr:col>
      <xdr:colOff>44450</xdr:colOff>
      <xdr:row>39</xdr:row>
      <xdr:rowOff>132080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142257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145627</xdr:rowOff>
    </xdr:from>
    <xdr:to>
      <xdr:col>68</xdr:col>
      <xdr:colOff>203200</xdr:colOff>
      <xdr:row>39</xdr:row>
      <xdr:rowOff>75777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66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85954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42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113454</xdr:rowOff>
    </xdr:from>
    <xdr:to>
      <xdr:col>64</xdr:col>
      <xdr:colOff>152400</xdr:colOff>
      <xdr:row>39</xdr:row>
      <xdr:rowOff>43604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62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53780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397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年度の将来負担比率は、前年度値</a:t>
          </a:r>
          <a:r>
            <a:rPr kumimoji="1" lang="en-US" altLang="ja-JP" sz="1100">
              <a:solidFill>
                <a:schemeClr val="dk1"/>
              </a:solidFill>
              <a:effectLst/>
              <a:latin typeface="+mn-lt"/>
              <a:ea typeface="+mn-ea"/>
              <a:cs typeface="+mn-cs"/>
            </a:rPr>
            <a:t>16.3%</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8.9</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25.2%</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増加した要因は、財政調整基金の取り崩しにより基金残高が減少したためと考えられる。今後については、大規模事業の予定があることより、地方債の借入が増えることが見込まれることから、将来負担比率は増加する見通しであ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22406</xdr:rowOff>
    </xdr:from>
    <xdr:to>
      <xdr:col>81</xdr:col>
      <xdr:colOff>44450</xdr:colOff>
      <xdr:row>16</xdr:row>
      <xdr:rowOff>4354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179800" y="2594156"/>
          <a:ext cx="838200" cy="153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81824</xdr:rowOff>
    </xdr:from>
    <xdr:to>
      <xdr:col>77</xdr:col>
      <xdr:colOff>44450</xdr:colOff>
      <xdr:row>15</xdr:row>
      <xdr:rowOff>22406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482124"/>
          <a:ext cx="889000" cy="11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81824</xdr:rowOff>
    </xdr:from>
    <xdr:to>
      <xdr:col>72</xdr:col>
      <xdr:colOff>203200</xdr:colOff>
      <xdr:row>14</xdr:row>
      <xdr:rowOff>147320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482124"/>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43906</xdr:rowOff>
    </xdr:from>
    <xdr:to>
      <xdr:col>73</xdr:col>
      <xdr:colOff>44450</xdr:colOff>
      <xdr:row>13</xdr:row>
      <xdr:rowOff>145506</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147320</xdr:rowOff>
    </xdr:from>
    <xdr:to>
      <xdr:col>68</xdr:col>
      <xdr:colOff>152400</xdr:colOff>
      <xdr:row>15</xdr:row>
      <xdr:rowOff>10341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54762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112849</xdr:rowOff>
    </xdr:from>
    <xdr:to>
      <xdr:col>68</xdr:col>
      <xdr:colOff>203200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125004</xdr:rowOff>
    </xdr:from>
    <xdr:to>
      <xdr:col>81</xdr:col>
      <xdr:colOff>95250</xdr:colOff>
      <xdr:row>16</xdr:row>
      <xdr:rowOff>55154</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69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97081</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668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143056</xdr:rowOff>
    </xdr:from>
    <xdr:to>
      <xdr:col>77</xdr:col>
      <xdr:colOff>95250</xdr:colOff>
      <xdr:row>15</xdr:row>
      <xdr:rowOff>73206</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54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57983</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629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31024</xdr:rowOff>
    </xdr:from>
    <xdr:to>
      <xdr:col>73</xdr:col>
      <xdr:colOff>44450</xdr:colOff>
      <xdr:row>14</xdr:row>
      <xdr:rowOff>132624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43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117401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51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96520</xdr:rowOff>
    </xdr:from>
    <xdr:to>
      <xdr:col>68</xdr:col>
      <xdr:colOff>203200</xdr:colOff>
      <xdr:row>15</xdr:row>
      <xdr:rowOff>26670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49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11447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58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130991</xdr:rowOff>
    </xdr:from>
    <xdr:to>
      <xdr:col>64</xdr:col>
      <xdr:colOff>152400</xdr:colOff>
      <xdr:row>15</xdr:row>
      <xdr:rowOff>61141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53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45918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617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愛知県大治町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33,566
32,426
6.59
13,037,726
12,429,950
592,643
6,785,229
6,420,134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人件費に係る経常収支比率は、</a:t>
          </a:r>
          <a:r>
            <a:rPr kumimoji="1" lang="ja-JP" altLang="en-US" sz="1100">
              <a:solidFill>
                <a:schemeClr val="dk1"/>
              </a:solidFill>
              <a:effectLst/>
              <a:latin typeface="+mn-lt"/>
              <a:ea typeface="+mn-ea"/>
              <a:cs typeface="+mn-cs"/>
            </a:rPr>
            <a:t>前年度と同じ</a:t>
          </a:r>
          <a:r>
            <a:rPr kumimoji="1" lang="en-US" altLang="ja-JP" sz="1100">
              <a:solidFill>
                <a:schemeClr val="dk1"/>
              </a:solidFill>
              <a:effectLst/>
              <a:latin typeface="+mn-lt"/>
              <a:ea typeface="+mn-ea"/>
              <a:cs typeface="+mn-cs"/>
            </a:rPr>
            <a:t>21.0%</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類似団体平均を下回っているのは、ごみ処理業務や消防業務を一部事務組合で行っているためである。</a:t>
          </a:r>
          <a:endParaRPr lang="ja-JP" altLang="ja-JP" sz="1400">
            <a:effectLst/>
          </a:endParaRPr>
        </a:p>
        <a:p>
          <a:r>
            <a:rPr kumimoji="1" lang="ja-JP" altLang="ja-JP" sz="1100">
              <a:solidFill>
                <a:schemeClr val="dk1"/>
              </a:solidFill>
              <a:effectLst/>
              <a:latin typeface="+mn-lt"/>
              <a:ea typeface="+mn-ea"/>
              <a:cs typeface="+mn-cs"/>
            </a:rPr>
            <a:t>一部事務組合の人件費に充てる負担金を合計した場合は、大きく増加することとなり、今後もこれらを含めた経費について抑制に努める。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58420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06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121429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93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17272</xdr:rowOff>
    </xdr:from>
    <xdr:to>
      <xdr:col>19</xdr:col>
      <xdr:colOff>187325</xdr:colOff>
      <xdr:row>36</xdr:row>
      <xdr:rowOff>58420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8947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36847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36</xdr:row>
      <xdr:rowOff>17272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3918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32275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36</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91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4843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73423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137922</xdr:rowOff>
    </xdr:from>
    <xdr:to>
      <xdr:col>15</xdr:col>
      <xdr:colOff>149225</xdr:colOff>
      <xdr:row>36</xdr:row>
      <xdr:rowOff>68072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78249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物件費に係る経常収支比率は類似団体平均値を上回る</a:t>
          </a:r>
          <a:r>
            <a:rPr kumimoji="1" lang="en-US" altLang="ja-JP" sz="1100">
              <a:solidFill>
                <a:schemeClr val="dk1"/>
              </a:solidFill>
              <a:effectLst/>
              <a:latin typeface="+mn-lt"/>
              <a:ea typeface="+mn-ea"/>
              <a:cs typeface="+mn-cs"/>
            </a:rPr>
            <a:t>21.0%</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これは、</a:t>
          </a:r>
          <a:r>
            <a:rPr kumimoji="1" lang="ja-JP" altLang="en-US" sz="1100">
              <a:solidFill>
                <a:sysClr val="windowText" lastClr="000000"/>
              </a:solidFill>
              <a:effectLst/>
              <a:latin typeface="+mn-lt"/>
              <a:ea typeface="+mn-ea"/>
              <a:cs typeface="+mn-cs"/>
            </a:rPr>
            <a:t>給食調理業務委託料</a:t>
          </a:r>
          <a:r>
            <a:rPr kumimoji="1" lang="en-US" altLang="ja-JP" sz="1100">
              <a:solidFill>
                <a:sysClr val="windowText" lastClr="000000"/>
              </a:solidFill>
              <a:effectLst/>
              <a:latin typeface="+mn-lt"/>
              <a:ea typeface="+mn-ea"/>
              <a:cs typeface="+mn-cs"/>
            </a:rPr>
            <a:t>82,360</a:t>
          </a:r>
          <a:r>
            <a:rPr kumimoji="1" lang="ja-JP" altLang="ja-JP" sz="1100">
              <a:solidFill>
                <a:sysClr val="windowText" lastClr="000000"/>
              </a:solidFill>
              <a:effectLst/>
              <a:latin typeface="+mn-lt"/>
              <a:ea typeface="+mn-ea"/>
              <a:cs typeface="+mn-cs"/>
            </a:rPr>
            <a:t>千円（</a:t>
          </a:r>
          <a:r>
            <a:rPr kumimoji="1" lang="en-US" altLang="ja-JP" sz="1100">
              <a:solidFill>
                <a:sysClr val="windowText" lastClr="000000"/>
              </a:solidFill>
              <a:effectLst/>
              <a:latin typeface="+mn-lt"/>
              <a:ea typeface="+mn-ea"/>
              <a:cs typeface="+mn-cs"/>
            </a:rPr>
            <a:t>+18,135</a:t>
          </a:r>
          <a:r>
            <a:rPr kumimoji="1" lang="ja-JP" altLang="ja-JP" sz="1100">
              <a:solidFill>
                <a:sysClr val="windowText" lastClr="000000"/>
              </a:solidFill>
              <a:effectLst/>
              <a:latin typeface="+mn-lt"/>
              <a:ea typeface="+mn-ea"/>
              <a:cs typeface="+mn-cs"/>
            </a:rPr>
            <a:t>千円）</a:t>
          </a:r>
          <a:r>
            <a:rPr kumimoji="1" lang="ja-JP" altLang="en-US" sz="1100">
              <a:solidFill>
                <a:srgbClr val="FF0000"/>
              </a:solidFill>
              <a:effectLst/>
              <a:latin typeface="+mn-lt"/>
              <a:ea typeface="+mn-ea"/>
              <a:cs typeface="+mn-cs"/>
            </a:rPr>
            <a:t>、</a:t>
          </a:r>
          <a:r>
            <a:rPr kumimoji="1" lang="ja-JP" altLang="en-US" sz="1100">
              <a:solidFill>
                <a:sysClr val="windowText" lastClr="000000"/>
              </a:solidFill>
              <a:effectLst/>
              <a:latin typeface="+mn-lt"/>
              <a:ea typeface="+mn-ea"/>
              <a:cs typeface="+mn-cs"/>
            </a:rPr>
            <a:t>民間プール活用授業支援委託料</a:t>
          </a:r>
          <a:r>
            <a:rPr kumimoji="1" lang="en-US" altLang="ja-JP" sz="1100">
              <a:solidFill>
                <a:sysClr val="windowText" lastClr="000000"/>
              </a:solidFill>
              <a:effectLst/>
              <a:latin typeface="+mn-lt"/>
              <a:ea typeface="+mn-ea"/>
              <a:cs typeface="+mn-cs"/>
            </a:rPr>
            <a:t>17,439</a:t>
          </a:r>
          <a:r>
            <a:rPr kumimoji="1" lang="ja-JP" altLang="ja-JP" sz="1100">
              <a:solidFill>
                <a:sysClr val="windowText" lastClr="000000"/>
              </a:solidFill>
              <a:effectLst/>
              <a:latin typeface="+mn-lt"/>
              <a:ea typeface="+mn-ea"/>
              <a:cs typeface="+mn-cs"/>
            </a:rPr>
            <a:t>千円（＋</a:t>
          </a:r>
          <a:r>
            <a:rPr kumimoji="1" lang="en-US" altLang="ja-JP" sz="1100">
              <a:solidFill>
                <a:sysClr val="windowText" lastClr="000000"/>
              </a:solidFill>
              <a:effectLst/>
              <a:latin typeface="+mn-lt"/>
              <a:ea typeface="+mn-ea"/>
              <a:cs typeface="+mn-cs"/>
            </a:rPr>
            <a:t>17,439</a:t>
          </a:r>
          <a:r>
            <a:rPr kumimoji="1" lang="ja-JP" altLang="ja-JP" sz="1100">
              <a:solidFill>
                <a:sysClr val="windowText" lastClr="000000"/>
              </a:solidFill>
              <a:effectLst/>
              <a:latin typeface="+mn-lt"/>
              <a:ea typeface="+mn-ea"/>
              <a:cs typeface="+mn-cs"/>
            </a:rPr>
            <a:t>千円）、各種予防接種委託料</a:t>
          </a:r>
          <a:r>
            <a:rPr kumimoji="1" lang="en-US" altLang="ja-JP" sz="1100">
              <a:solidFill>
                <a:sysClr val="windowText" lastClr="000000"/>
              </a:solidFill>
              <a:effectLst/>
              <a:latin typeface="+mn-lt"/>
              <a:ea typeface="+mn-ea"/>
              <a:cs typeface="+mn-cs"/>
            </a:rPr>
            <a:t>115,755</a:t>
          </a:r>
          <a:r>
            <a:rPr kumimoji="1" lang="ja-JP" altLang="ja-JP" sz="1100">
              <a:solidFill>
                <a:sysClr val="windowText" lastClr="000000"/>
              </a:solidFill>
              <a:effectLst/>
              <a:latin typeface="+mn-lt"/>
              <a:ea typeface="+mn-ea"/>
              <a:cs typeface="+mn-cs"/>
            </a:rPr>
            <a:t>千円（＋</a:t>
          </a:r>
          <a:r>
            <a:rPr kumimoji="1" lang="en-US" altLang="ja-JP" sz="1100">
              <a:solidFill>
                <a:sysClr val="windowText" lastClr="000000"/>
              </a:solidFill>
              <a:effectLst/>
              <a:latin typeface="+mn-lt"/>
              <a:ea typeface="+mn-ea"/>
              <a:cs typeface="+mn-cs"/>
            </a:rPr>
            <a:t>14,393</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等により増額となったためである。</a:t>
          </a:r>
          <a:endParaRPr kumimoji="1" lang="en-US" altLang="ja-JP" sz="1100">
            <a:solidFill>
              <a:sysClr val="windowText" lastClr="000000"/>
            </a:solidFill>
            <a:effectLst/>
            <a:latin typeface="+mn-lt"/>
            <a:ea typeface="+mn-ea"/>
            <a:cs typeface="+mn-cs"/>
          </a:endParaRPr>
        </a:p>
        <a:p>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127000</xdr:rowOff>
    </xdr:from>
    <xdr:to>
      <xdr:col>82</xdr:col>
      <xdr:colOff>107950</xdr:colOff>
      <xdr:row>17</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304165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98425</xdr:rowOff>
    </xdr:from>
    <xdr:to>
      <xdr:col>78</xdr:col>
      <xdr:colOff>69850</xdr:colOff>
      <xdr:row>17</xdr:row>
      <xdr:rowOff>138430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30130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24130</xdr:rowOff>
    </xdr:from>
    <xdr:to>
      <xdr:col>73</xdr:col>
      <xdr:colOff>180975</xdr:colOff>
      <xdr:row>17</xdr:row>
      <xdr:rowOff>98425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3878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24130</xdr:rowOff>
    </xdr:from>
    <xdr:to>
      <xdr:col>69</xdr:col>
      <xdr:colOff>92075</xdr:colOff>
      <xdr:row>17</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3878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76200</xdr:rowOff>
    </xdr:from>
    <xdr:to>
      <xdr:col>82</xdr:col>
      <xdr:colOff>158750</xdr:colOff>
      <xdr:row>18</xdr:row>
      <xdr:rowOff>6350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48277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6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87630</xdr:rowOff>
    </xdr:from>
    <xdr:to>
      <xdr:col>78</xdr:col>
      <xdr:colOff>120650</xdr:colOff>
      <xdr:row>18</xdr:row>
      <xdr:rowOff>17780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47625</xdr:rowOff>
    </xdr:from>
    <xdr:to>
      <xdr:col>74</xdr:col>
      <xdr:colOff>31750</xdr:colOff>
      <xdr:row>17</xdr:row>
      <xdr:rowOff>149225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134002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04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144780</xdr:rowOff>
    </xdr:from>
    <xdr:to>
      <xdr:col>69</xdr:col>
      <xdr:colOff>142875</xdr:colOff>
      <xdr:row>17</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59707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156210</xdr:rowOff>
    </xdr:from>
    <xdr:to>
      <xdr:col>65</xdr:col>
      <xdr:colOff>53975</xdr:colOff>
      <xdr:row>17</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71137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8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扶助費に係る経常収支比率は、</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16.4%</a:t>
          </a:r>
          <a:r>
            <a:rPr kumimoji="1" lang="ja-JP" altLang="ja-JP" sz="1100">
              <a:solidFill>
                <a:schemeClr val="dk1"/>
              </a:solidFill>
              <a:effectLst/>
              <a:latin typeface="+mn-lt"/>
              <a:ea typeface="+mn-ea"/>
              <a:cs typeface="+mn-cs"/>
            </a:rPr>
            <a:t>となった。令和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の増加要因として</a:t>
          </a:r>
          <a:r>
            <a:rPr kumimoji="1" lang="ja-JP" altLang="ja-JP" sz="1100">
              <a:solidFill>
                <a:schemeClr val="dk1"/>
              </a:solidFill>
              <a:effectLst/>
              <a:latin typeface="+mn-lt"/>
              <a:ea typeface="+mn-ea"/>
              <a:cs typeface="+mn-cs"/>
            </a:rPr>
            <a:t>、施設型教育・保育給付費等委託料や、障害福祉サービス費、児童手当等</a:t>
          </a:r>
          <a:r>
            <a:rPr kumimoji="1" lang="ja-JP" altLang="en-US" sz="1100">
              <a:solidFill>
                <a:schemeClr val="dk1"/>
              </a:solidFill>
              <a:effectLst/>
              <a:latin typeface="+mn-lt"/>
              <a:ea typeface="+mn-ea"/>
              <a:cs typeface="+mn-cs"/>
            </a:rPr>
            <a:t>があげられる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37846</xdr:rowOff>
    </xdr:from>
    <xdr:to>
      <xdr:col>24</xdr:col>
      <xdr:colOff>25400</xdr:colOff>
      <xdr:row>59</xdr:row>
      <xdr:rowOff>83566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1015339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117856</xdr:rowOff>
    </xdr:from>
    <xdr:to>
      <xdr:col>19</xdr:col>
      <xdr:colOff>187325</xdr:colOff>
      <xdr:row>59</xdr:row>
      <xdr:rowOff>37846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100619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115570</xdr:rowOff>
    </xdr:from>
    <xdr:to>
      <xdr:col>15</xdr:col>
      <xdr:colOff>98425</xdr:colOff>
      <xdr:row>58</xdr:row>
      <xdr:rowOff>117856</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88822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106426</xdr:rowOff>
    </xdr:from>
    <xdr:to>
      <xdr:col>11</xdr:col>
      <xdr:colOff>9525</xdr:colOff>
      <xdr:row>57</xdr:row>
      <xdr:rowOff>115570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8790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32766</xdr:rowOff>
    </xdr:from>
    <xdr:to>
      <xdr:col>24</xdr:col>
      <xdr:colOff>76200</xdr:colOff>
      <xdr:row>59</xdr:row>
      <xdr:rowOff>134366</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1014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4843</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1012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158496</xdr:rowOff>
    </xdr:from>
    <xdr:to>
      <xdr:col>20</xdr:col>
      <xdr:colOff>38100</xdr:colOff>
      <xdr:row>59</xdr:row>
      <xdr:rowOff>88646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101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73423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1018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67056</xdr:rowOff>
    </xdr:from>
    <xdr:to>
      <xdr:col>15</xdr:col>
      <xdr:colOff>149225</xdr:colOff>
      <xdr:row>58</xdr:row>
      <xdr:rowOff>168656</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1001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153433</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1009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64770</xdr:rowOff>
    </xdr:from>
    <xdr:to>
      <xdr:col>11</xdr:col>
      <xdr:colOff>60325</xdr:colOff>
      <xdr:row>57</xdr:row>
      <xdr:rowOff>166370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151147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55626</xdr:rowOff>
    </xdr:from>
    <xdr:to>
      <xdr:col>6</xdr:col>
      <xdr:colOff>171450</xdr:colOff>
      <xdr:row>57</xdr:row>
      <xdr:rowOff>157226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142003</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その他に係る経常収支比率は、前年度より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11.0%</a:t>
          </a:r>
          <a:r>
            <a:rPr kumimoji="1" lang="ja-JP" altLang="ja-JP" sz="1100">
              <a:solidFill>
                <a:schemeClr val="dk1"/>
              </a:solidFill>
              <a:effectLst/>
              <a:latin typeface="+mn-lt"/>
              <a:ea typeface="+mn-ea"/>
              <a:cs typeface="+mn-cs"/>
            </a:rPr>
            <a:t>となった。その他の主なものは、特別会計への繰出金（国民健康保険特別会計、後期高齢者医療特別会計、介護保険特別会計）である。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114300</xdr:rowOff>
    </xdr:from>
    <xdr:to>
      <xdr:col>82</xdr:col>
      <xdr:colOff>107950</xdr:colOff>
      <xdr:row>56</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715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88900</xdr:rowOff>
    </xdr:from>
    <xdr:to>
      <xdr:col>78</xdr:col>
      <xdr:colOff>69850</xdr:colOff>
      <xdr:row>56</xdr:row>
      <xdr:rowOff>127000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690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133350</xdr:rowOff>
    </xdr:from>
    <xdr:to>
      <xdr:col>73</xdr:col>
      <xdr:colOff>180975</xdr:colOff>
      <xdr:row>56</xdr:row>
      <xdr:rowOff>88900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563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133350</xdr:rowOff>
    </xdr:from>
    <xdr:to>
      <xdr:col>69</xdr:col>
      <xdr:colOff>92075</xdr:colOff>
      <xdr:row>56</xdr:row>
      <xdr:rowOff>114300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563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63500</xdr:rowOff>
    </xdr:from>
    <xdr:to>
      <xdr:col>82</xdr:col>
      <xdr:colOff>158750</xdr:colOff>
      <xdr:row>56</xdr:row>
      <xdr:rowOff>165100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80027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38100</xdr:rowOff>
    </xdr:from>
    <xdr:to>
      <xdr:col>74</xdr:col>
      <xdr:colOff>31750</xdr:colOff>
      <xdr:row>56</xdr:row>
      <xdr:rowOff>139700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149877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82550</xdr:rowOff>
    </xdr:from>
    <xdr:to>
      <xdr:col>69</xdr:col>
      <xdr:colOff>142875</xdr:colOff>
      <xdr:row>56</xdr:row>
      <xdr:rowOff>12700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22877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28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63500</xdr:rowOff>
    </xdr:from>
    <xdr:to>
      <xdr:col>65</xdr:col>
      <xdr:colOff>53975</xdr:colOff>
      <xdr:row>56</xdr:row>
      <xdr:rowOff>165100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3827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補助費等に係る経常収支比率は</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a:t>
          </a:r>
          <a:r>
            <a:rPr kumimoji="1" lang="en-US" altLang="ja-JP" sz="1100">
              <a:solidFill>
                <a:schemeClr val="dk1"/>
              </a:solidFill>
              <a:effectLst/>
              <a:latin typeface="+mn-lt"/>
              <a:ea typeface="+mn-ea"/>
              <a:cs typeface="+mn-cs"/>
            </a:rPr>
            <a:t>14.4%</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a:t>
          </a:r>
          <a:r>
            <a:rPr kumimoji="1" lang="ja-JP" altLang="ja-JP" sz="1100">
              <a:solidFill>
                <a:sysClr val="windowText" lastClr="000000"/>
              </a:solidFill>
              <a:effectLst/>
              <a:latin typeface="+mn-lt"/>
              <a:ea typeface="+mn-ea"/>
              <a:cs typeface="+mn-cs"/>
            </a:rPr>
            <a:t>海部東部消防組合負担金</a:t>
          </a:r>
          <a:r>
            <a:rPr kumimoji="1" lang="en-US" altLang="ja-JP" sz="1100">
              <a:solidFill>
                <a:sysClr val="windowText" lastClr="000000"/>
              </a:solidFill>
              <a:effectLst/>
              <a:latin typeface="+mn-lt"/>
              <a:ea typeface="+mn-ea"/>
              <a:cs typeface="+mn-cs"/>
            </a:rPr>
            <a:t>387,782</a:t>
          </a:r>
          <a:r>
            <a:rPr kumimoji="1" lang="ja-JP" altLang="ja-JP" sz="1100">
              <a:solidFill>
                <a:sysClr val="windowText" lastClr="000000"/>
              </a:solidFill>
              <a:effectLst/>
              <a:latin typeface="+mn-lt"/>
              <a:ea typeface="+mn-ea"/>
              <a:cs typeface="+mn-cs"/>
            </a:rPr>
            <a:t>千円（＋</a:t>
          </a:r>
          <a:r>
            <a:rPr kumimoji="1" lang="en-US" altLang="ja-JP" sz="1100">
              <a:solidFill>
                <a:sysClr val="windowText" lastClr="000000"/>
              </a:solidFill>
              <a:effectLst/>
              <a:latin typeface="+mn-lt"/>
              <a:ea typeface="+mn-ea"/>
              <a:cs typeface="+mn-cs"/>
            </a:rPr>
            <a:t>34,882</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、海部地区環境事務組合負担金</a:t>
          </a:r>
          <a:r>
            <a:rPr kumimoji="1" lang="en-US" altLang="ja-JP" sz="1100">
              <a:solidFill>
                <a:schemeClr val="dk1"/>
              </a:solidFill>
              <a:effectLst/>
              <a:latin typeface="+mn-lt"/>
              <a:ea typeface="+mn-ea"/>
              <a:cs typeface="+mn-cs"/>
            </a:rPr>
            <a:t>269,962</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26,898</a:t>
          </a:r>
          <a:r>
            <a:rPr kumimoji="1" lang="ja-JP" altLang="ja-JP" sz="1100">
              <a:solidFill>
                <a:schemeClr val="dk1"/>
              </a:solidFill>
              <a:effectLst/>
              <a:latin typeface="+mn-lt"/>
              <a:ea typeface="+mn-ea"/>
              <a:cs typeface="+mn-cs"/>
            </a:rPr>
            <a:t>千円）</a:t>
          </a:r>
          <a:r>
            <a:rPr kumimoji="1" lang="ja-JP" altLang="ja-JP" sz="1100">
              <a:solidFill>
                <a:sysClr val="windowText" lastClr="000000"/>
              </a:solidFill>
              <a:effectLst/>
              <a:latin typeface="+mn-lt"/>
              <a:ea typeface="+mn-ea"/>
              <a:cs typeface="+mn-cs"/>
            </a:rPr>
            <a:t>により、増額となったためである。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142240</xdr:rowOff>
    </xdr:from>
    <xdr:to>
      <xdr:col>82</xdr:col>
      <xdr:colOff>107950</xdr:colOff>
      <xdr:row>37</xdr:row>
      <xdr:rowOff>24130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3144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104140</xdr:rowOff>
    </xdr:from>
    <xdr:to>
      <xdr:col>78</xdr:col>
      <xdr:colOff>69850</xdr:colOff>
      <xdr:row>36</xdr:row>
      <xdr:rowOff>142240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2763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104140</xdr:rowOff>
    </xdr:from>
    <xdr:to>
      <xdr:col>73</xdr:col>
      <xdr:colOff>180975</xdr:colOff>
      <xdr:row>36</xdr:row>
      <xdr:rowOff>119380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893800" y="6276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119380</xdr:rowOff>
    </xdr:from>
    <xdr:to>
      <xdr:col>69</xdr:col>
      <xdr:colOff>92075</xdr:colOff>
      <xdr:row>37</xdr:row>
      <xdr:rowOff>46990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2915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116857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91440</xdr:rowOff>
    </xdr:from>
    <xdr:to>
      <xdr:col>78</xdr:col>
      <xdr:colOff>120650</xdr:colOff>
      <xdr:row>37</xdr:row>
      <xdr:rowOff>21590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31767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03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165117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68580</xdr:rowOff>
    </xdr:from>
    <xdr:to>
      <xdr:col>69</xdr:col>
      <xdr:colOff>142875</xdr:colOff>
      <xdr:row>36</xdr:row>
      <xdr:rowOff>170180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154957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167640</xdr:rowOff>
    </xdr:from>
    <xdr:to>
      <xdr:col>65</xdr:col>
      <xdr:colOff>53975</xdr:colOff>
      <xdr:row>37</xdr:row>
      <xdr:rowOff>97790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82567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公債費に係る経常収支比率は、</a:t>
          </a:r>
          <a:r>
            <a:rPr kumimoji="1" lang="en-US" altLang="ja-JP" sz="1100">
              <a:solidFill>
                <a:sysClr val="windowText" lastClr="000000"/>
              </a:solidFill>
              <a:effectLst/>
              <a:latin typeface="+mn-lt"/>
              <a:ea typeface="+mn-ea"/>
              <a:cs typeface="+mn-cs"/>
            </a:rPr>
            <a:t>0.5</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a:t>
          </a:r>
          <a:r>
            <a:rPr kumimoji="1" lang="en-US" altLang="ja-JP" sz="1100">
              <a:solidFill>
                <a:sysClr val="windowText" lastClr="000000"/>
              </a:solidFill>
              <a:effectLst/>
              <a:latin typeface="+mn-lt"/>
              <a:ea typeface="+mn-ea"/>
              <a:cs typeface="+mn-cs"/>
            </a:rPr>
            <a:t>8.5%</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の</a:t>
          </a:r>
          <a:r>
            <a:rPr kumimoji="1" lang="ja-JP" altLang="en-US" sz="1100">
              <a:solidFill>
                <a:sysClr val="windowText" lastClr="000000"/>
              </a:solidFill>
              <a:effectLst/>
              <a:latin typeface="+mn-lt"/>
              <a:ea typeface="+mn-ea"/>
              <a:cs typeface="+mn-cs"/>
            </a:rPr>
            <a:t>減少要因として、平成</a:t>
          </a:r>
          <a:r>
            <a:rPr kumimoji="1" lang="en-US" altLang="ja-JP" sz="1100">
              <a:solidFill>
                <a:sysClr val="windowText" lastClr="000000"/>
              </a:solidFill>
              <a:effectLst/>
              <a:latin typeface="+mn-lt"/>
              <a:ea typeface="+mn-ea"/>
              <a:cs typeface="+mn-cs"/>
            </a:rPr>
            <a:t>15</a:t>
          </a:r>
          <a:r>
            <a:rPr kumimoji="1" lang="ja-JP" altLang="en-US" sz="1100">
              <a:solidFill>
                <a:sysClr val="windowText" lastClr="000000"/>
              </a:solidFill>
              <a:effectLst/>
              <a:latin typeface="+mn-lt"/>
              <a:ea typeface="+mn-ea"/>
              <a:cs typeface="+mn-cs"/>
            </a:rPr>
            <a:t>年度の臨時財政対策債の償還が令和</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年度に終了したことがあげられる。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今後も大規模事業の予定がある</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、地方債の借入</a:t>
          </a:r>
          <a:r>
            <a:rPr kumimoji="1" lang="ja-JP" altLang="en-US" sz="1100">
              <a:solidFill>
                <a:sysClr val="windowText" lastClr="000000"/>
              </a:solidFill>
              <a:effectLst/>
              <a:latin typeface="+mn-lt"/>
              <a:ea typeface="+mn-ea"/>
              <a:cs typeface="+mn-cs"/>
            </a:rPr>
            <a:t>の抑制に努める。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115570</xdr:rowOff>
    </xdr:from>
    <xdr:to>
      <xdr:col>24</xdr:col>
      <xdr:colOff>25400</xdr:colOff>
      <xdr:row>75</xdr:row>
      <xdr:rowOff>138430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9743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133858</xdr:rowOff>
    </xdr:from>
    <xdr:to>
      <xdr:col>19</xdr:col>
      <xdr:colOff>187325</xdr:colOff>
      <xdr:row>75</xdr:row>
      <xdr:rowOff>138430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29926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60706</xdr:rowOff>
    </xdr:from>
    <xdr:to>
      <xdr:col>15</xdr:col>
      <xdr:colOff>98425</xdr:colOff>
      <xdr:row>75</xdr:row>
      <xdr:rowOff>133858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29194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60706</xdr:rowOff>
    </xdr:from>
    <xdr:to>
      <xdr:col>11</xdr:col>
      <xdr:colOff>9525</xdr:colOff>
      <xdr:row>75</xdr:row>
      <xdr:rowOff>74422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9194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64770</xdr:rowOff>
    </xdr:from>
    <xdr:to>
      <xdr:col>24</xdr:col>
      <xdr:colOff>76200</xdr:colOff>
      <xdr:row>75</xdr:row>
      <xdr:rowOff>166370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81297</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87630</xdr:rowOff>
    </xdr:from>
    <xdr:to>
      <xdr:col>20</xdr:col>
      <xdr:colOff>38100</xdr:colOff>
      <xdr:row>76</xdr:row>
      <xdr:rowOff>17780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27957</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1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83058</xdr:rowOff>
    </xdr:from>
    <xdr:to>
      <xdr:col>15</xdr:col>
      <xdr:colOff>149225</xdr:colOff>
      <xdr:row>76</xdr:row>
      <xdr:rowOff>13208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23385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9906</xdr:rowOff>
    </xdr:from>
    <xdr:to>
      <xdr:col>11</xdr:col>
      <xdr:colOff>60325</xdr:colOff>
      <xdr:row>75</xdr:row>
      <xdr:rowOff>111506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121683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23622</xdr:rowOff>
    </xdr:from>
    <xdr:to>
      <xdr:col>6</xdr:col>
      <xdr:colOff>171450</xdr:colOff>
      <xdr:row>75</xdr:row>
      <xdr:rowOff>125222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135399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65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公債費以外に係る経常収支比率は、前年度と比較して</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ポイント増加となり、類似団体平均値を上回る</a:t>
          </a:r>
          <a:r>
            <a:rPr kumimoji="1" lang="en-US" altLang="ja-JP" sz="1100">
              <a:solidFill>
                <a:schemeClr val="dk1"/>
              </a:solidFill>
              <a:effectLst/>
              <a:latin typeface="+mn-lt"/>
              <a:ea typeface="+mn-ea"/>
              <a:cs typeface="+mn-cs"/>
            </a:rPr>
            <a:t>83.8%</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主に扶助費に係る経常収支比率が増加したが、今後も補助金・扶助費の再構築、業務管理委託の仕様見直し、公共工事のコスト見直し等経費削減を図り、抑制に努める。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8889</xdr:rowOff>
    </xdr:from>
    <xdr:to>
      <xdr:col>82</xdr:col>
      <xdr:colOff>107950</xdr:colOff>
      <xdr:row>78</xdr:row>
      <xdr:rowOff>43180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338198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50800</xdr:rowOff>
    </xdr:from>
    <xdr:to>
      <xdr:col>78</xdr:col>
      <xdr:colOff>69850</xdr:colOff>
      <xdr:row>78</xdr:row>
      <xdr:rowOff>8889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252450"/>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27939</xdr:rowOff>
    </xdr:from>
    <xdr:to>
      <xdr:col>73</xdr:col>
      <xdr:colOff>180975</xdr:colOff>
      <xdr:row>77</xdr:row>
      <xdr:rowOff>50800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58139"/>
          <a:ext cx="8890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27939</xdr:rowOff>
    </xdr:from>
    <xdr:to>
      <xdr:col>69</xdr:col>
      <xdr:colOff>92075</xdr:colOff>
      <xdr:row>77</xdr:row>
      <xdr:rowOff>12700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58139"/>
          <a:ext cx="889000" cy="1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163830</xdr:rowOff>
    </xdr:from>
    <xdr:to>
      <xdr:col>82</xdr:col>
      <xdr:colOff>158750</xdr:colOff>
      <xdr:row>78</xdr:row>
      <xdr:rowOff>93980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135907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129539</xdr:rowOff>
    </xdr:from>
    <xdr:to>
      <xdr:col>78</xdr:col>
      <xdr:colOff>120650</xdr:colOff>
      <xdr:row>78</xdr:row>
      <xdr:rowOff>59689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44466</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41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0</xdr:rowOff>
    </xdr:from>
    <xdr:to>
      <xdr:col>74</xdr:col>
      <xdr:colOff>31750</xdr:colOff>
      <xdr:row>77</xdr:row>
      <xdr:rowOff>101600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86377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148589</xdr:rowOff>
    </xdr:from>
    <xdr:to>
      <xdr:col>69</xdr:col>
      <xdr:colOff>142875</xdr:colOff>
      <xdr:row>76</xdr:row>
      <xdr:rowOff>78739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63516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093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愛知県大治町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93886</xdr:rowOff>
    </xdr:from>
    <xdr:to>
      <xdr:col>29</xdr:col>
      <xdr:colOff>127000</xdr:colOff>
      <xdr:row>19</xdr:row>
      <xdr:rowOff>37128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98911"/>
          <a:ext cx="0" cy="114339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9205</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1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37128</xdr:rowOff>
    </xdr:from>
    <xdr:to>
      <xdr:col>30</xdr:col>
      <xdr:colOff>25400</xdr:colOff>
      <xdr:row>19</xdr:row>
      <xdr:rowOff>37128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423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8813</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42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93886</xdr:rowOff>
    </xdr:from>
    <xdr:to>
      <xdr:col>30</xdr:col>
      <xdr:colOff>25400</xdr:colOff>
      <xdr:row>12</xdr:row>
      <xdr:rowOff>93886</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98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156032</xdr:rowOff>
    </xdr:from>
    <xdr:to>
      <xdr:col>29</xdr:col>
      <xdr:colOff>127000</xdr:colOff>
      <xdr:row>19</xdr:row>
      <xdr:rowOff>17620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89757"/>
          <a:ext cx="647700" cy="330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53146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43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36619</xdr:rowOff>
    </xdr:from>
    <xdr:to>
      <xdr:col>29</xdr:col>
      <xdr:colOff>177800</xdr:colOff>
      <xdr:row>17</xdr:row>
      <xdr:rowOff>138219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9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17620</xdr:rowOff>
    </xdr:from>
    <xdr:to>
      <xdr:col>26</xdr:col>
      <xdr:colOff>50800</xdr:colOff>
      <xdr:row>19</xdr:row>
      <xdr:rowOff>53195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22795"/>
          <a:ext cx="698500" cy="35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89905</xdr:rowOff>
    </xdr:from>
    <xdr:to>
      <xdr:col>26</xdr:col>
      <xdr:colOff>101600</xdr:colOff>
      <xdr:row>18</xdr:row>
      <xdr:rowOff>20055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521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30232</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2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53195</xdr:rowOff>
    </xdr:from>
    <xdr:to>
      <xdr:col>22</xdr:col>
      <xdr:colOff>114300</xdr:colOff>
      <xdr:row>19</xdr:row>
      <xdr:rowOff>62469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58370"/>
          <a:ext cx="698500" cy="92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118937</xdr:rowOff>
    </xdr:from>
    <xdr:to>
      <xdr:col>22</xdr:col>
      <xdr:colOff>165100</xdr:colOff>
      <xdr:row>18</xdr:row>
      <xdr:rowOff>49087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12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59264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62469</xdr:rowOff>
    </xdr:from>
    <xdr:to>
      <xdr:col>18</xdr:col>
      <xdr:colOff>177800</xdr:colOff>
      <xdr:row>19</xdr:row>
      <xdr:rowOff>79930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367644"/>
          <a:ext cx="698500" cy="17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129573</xdr:rowOff>
    </xdr:from>
    <xdr:to>
      <xdr:col>19</xdr:col>
      <xdr:colOff>38100</xdr:colOff>
      <xdr:row>18</xdr:row>
      <xdr:rowOff>59723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18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69900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147697</xdr:rowOff>
    </xdr:from>
    <xdr:to>
      <xdr:col>15</xdr:col>
      <xdr:colOff>101600</xdr:colOff>
      <xdr:row>18</xdr:row>
      <xdr:rowOff>77847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9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88024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105232</xdr:rowOff>
    </xdr:from>
    <xdr:to>
      <xdr:col>29</xdr:col>
      <xdr:colOff>177800</xdr:colOff>
      <xdr:row>19</xdr:row>
      <xdr:rowOff>35382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389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13809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47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138270</xdr:rowOff>
    </xdr:from>
    <xdr:to>
      <xdr:col>26</xdr:col>
      <xdr:colOff>101600</xdr:colOff>
      <xdr:row>19</xdr:row>
      <xdr:rowOff>68420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71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53197</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5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2395</xdr:rowOff>
    </xdr:from>
    <xdr:to>
      <xdr:col>22</xdr:col>
      <xdr:colOff>165100</xdr:colOff>
      <xdr:row>19</xdr:row>
      <xdr:rowOff>103995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07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88772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93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11669</xdr:rowOff>
    </xdr:from>
    <xdr:to>
      <xdr:col>19</xdr:col>
      <xdr:colOff>38100</xdr:colOff>
      <xdr:row>19</xdr:row>
      <xdr:rowOff>113269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16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98046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03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29130</xdr:rowOff>
    </xdr:from>
    <xdr:to>
      <xdr:col>15</xdr:col>
      <xdr:colOff>101600</xdr:colOff>
      <xdr:row>19</xdr:row>
      <xdr:rowOff>130730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34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115507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20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241757</xdr:rowOff>
    </xdr:from>
    <xdr:to>
      <xdr:col>29</xdr:col>
      <xdr:colOff>127000</xdr:colOff>
      <xdr:row>35</xdr:row>
      <xdr:rowOff>253119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852107"/>
          <a:ext cx="647700" cy="11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253119</xdr:rowOff>
    </xdr:from>
    <xdr:to>
      <xdr:col>26</xdr:col>
      <xdr:colOff>50800</xdr:colOff>
      <xdr:row>35</xdr:row>
      <xdr:rowOff>265966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63469"/>
          <a:ext cx="698500" cy="12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265966</xdr:rowOff>
    </xdr:from>
    <xdr:to>
      <xdr:col>22</xdr:col>
      <xdr:colOff>114300</xdr:colOff>
      <xdr:row>35</xdr:row>
      <xdr:rowOff>330797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76316"/>
          <a:ext cx="698500" cy="648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330797</xdr:rowOff>
    </xdr:from>
    <xdr:to>
      <xdr:col>18</xdr:col>
      <xdr:colOff>177800</xdr:colOff>
      <xdr:row>36</xdr:row>
      <xdr:rowOff>13020</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41147"/>
          <a:ext cx="698500" cy="25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190957</xdr:rowOff>
    </xdr:from>
    <xdr:to>
      <xdr:col>29</xdr:col>
      <xdr:colOff>177800</xdr:colOff>
      <xdr:row>35</xdr:row>
      <xdr:rowOff>292557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01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163034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73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202319</xdr:rowOff>
    </xdr:from>
    <xdr:to>
      <xdr:col>26</xdr:col>
      <xdr:colOff>101600</xdr:colOff>
      <xdr:row>35</xdr:row>
      <xdr:rowOff>303919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126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288696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99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215166</xdr:rowOff>
    </xdr:from>
    <xdr:to>
      <xdr:col>22</xdr:col>
      <xdr:colOff>165100</xdr:colOff>
      <xdr:row>35</xdr:row>
      <xdr:rowOff>316766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255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301543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11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279997</xdr:rowOff>
    </xdr:from>
    <xdr:to>
      <xdr:col>19</xdr:col>
      <xdr:colOff>38100</xdr:colOff>
      <xdr:row>36</xdr:row>
      <xdr:rowOff>38697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903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23474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76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305120</xdr:rowOff>
    </xdr:from>
    <xdr:to>
      <xdr:col>15</xdr:col>
      <xdr:colOff>101600</xdr:colOff>
      <xdr:row>36</xdr:row>
      <xdr:rowOff>63820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15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48597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0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33,566
32,426
6.59
13,037,726
12,429,950
592,643
6,785,229
6,420,134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141366</xdr:rowOff>
    </xdr:from>
    <xdr:to>
      <xdr:col>24</xdr:col>
      <xdr:colOff>63500</xdr:colOff>
      <xdr:row>39</xdr:row>
      <xdr:rowOff>14411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56466"/>
          <a:ext cx="838200" cy="4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61322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62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14411</xdr:rowOff>
    </xdr:from>
    <xdr:to>
      <xdr:col>19</xdr:col>
      <xdr:colOff>177800</xdr:colOff>
      <xdr:row>39</xdr:row>
      <xdr:rowOff>54710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700961"/>
          <a:ext cx="889000" cy="4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64185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6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54710</xdr:rowOff>
    </xdr:from>
    <xdr:to>
      <xdr:col>15</xdr:col>
      <xdr:colOff>50800</xdr:colOff>
      <xdr:row>39</xdr:row>
      <xdr:rowOff>69879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741260"/>
          <a:ext cx="889000" cy="1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91862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2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69879</xdr:rowOff>
    </xdr:from>
    <xdr:to>
      <xdr:col>10</xdr:col>
      <xdr:colOff>114300</xdr:colOff>
      <xdr:row>39</xdr:row>
      <xdr:rowOff>89996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56429"/>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99666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122429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90566</xdr:rowOff>
    </xdr:from>
    <xdr:to>
      <xdr:col>24</xdr:col>
      <xdr:colOff>114300</xdr:colOff>
      <xdr:row>39</xdr:row>
      <xdr:rowOff>20716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60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5493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20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135061</xdr:rowOff>
    </xdr:from>
    <xdr:to>
      <xdr:col>20</xdr:col>
      <xdr:colOff>38100</xdr:colOff>
      <xdr:row>39</xdr:row>
      <xdr:rowOff>65211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5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56338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4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3910</xdr:rowOff>
    </xdr:from>
    <xdr:to>
      <xdr:col>15</xdr:col>
      <xdr:colOff>101600</xdr:colOff>
      <xdr:row>39</xdr:row>
      <xdr:rowOff>105510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9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96637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8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19079</xdr:rowOff>
    </xdr:from>
    <xdr:to>
      <xdr:col>10</xdr:col>
      <xdr:colOff>165100</xdr:colOff>
      <xdr:row>39</xdr:row>
      <xdr:rowOff>120679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70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111806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9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39196</xdr:rowOff>
    </xdr:from>
    <xdr:to>
      <xdr:col>6</xdr:col>
      <xdr:colOff>38100</xdr:colOff>
      <xdr:row>39</xdr:row>
      <xdr:rowOff>140796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2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131923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81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30740</xdr:rowOff>
    </xdr:from>
    <xdr:to>
      <xdr:col>24</xdr:col>
      <xdr:colOff>63500</xdr:colOff>
      <xdr:row>58</xdr:row>
      <xdr:rowOff>95287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74840"/>
          <a:ext cx="838200" cy="6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89316</xdr:rowOff>
    </xdr:from>
    <xdr:to>
      <xdr:col>19</xdr:col>
      <xdr:colOff>177800</xdr:colOff>
      <xdr:row>58</xdr:row>
      <xdr:rowOff>95287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10033416"/>
          <a:ext cx="889000" cy="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89316</xdr:rowOff>
    </xdr:from>
    <xdr:to>
      <xdr:col>15</xdr:col>
      <xdr:colOff>50800</xdr:colOff>
      <xdr:row>58</xdr:row>
      <xdr:rowOff>125847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10033416"/>
          <a:ext cx="889000" cy="3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160503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125847</xdr:rowOff>
    </xdr:from>
    <xdr:to>
      <xdr:col>10</xdr:col>
      <xdr:colOff>114300</xdr:colOff>
      <xdr:row>58</xdr:row>
      <xdr:rowOff>164096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69947"/>
          <a:ext cx="889000" cy="38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32559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33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83931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8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151390</xdr:rowOff>
    </xdr:from>
    <xdr:to>
      <xdr:col>24</xdr:col>
      <xdr:colOff>114300</xdr:colOff>
      <xdr:row>58</xdr:row>
      <xdr:rowOff>81540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2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129817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90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44487</xdr:rowOff>
    </xdr:from>
    <xdr:to>
      <xdr:col>20</xdr:col>
      <xdr:colOff>38100</xdr:colOff>
      <xdr:row>58</xdr:row>
      <xdr:rowOff>146087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8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137214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81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38516</xdr:rowOff>
    </xdr:from>
    <xdr:to>
      <xdr:col>15</xdr:col>
      <xdr:colOff>101600</xdr:colOff>
      <xdr:row>58</xdr:row>
      <xdr:rowOff>140116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8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131243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1007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75047</xdr:rowOff>
    </xdr:from>
    <xdr:to>
      <xdr:col>10</xdr:col>
      <xdr:colOff>165100</xdr:colOff>
      <xdr:row>59</xdr:row>
      <xdr:rowOff>5197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1001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167774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11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113296</xdr:rowOff>
    </xdr:from>
    <xdr:to>
      <xdr:col>6</xdr:col>
      <xdr:colOff>38100</xdr:colOff>
      <xdr:row>59</xdr:row>
      <xdr:rowOff>43446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05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34573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150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96403</xdr:rowOff>
    </xdr:from>
    <xdr:to>
      <xdr:col>24</xdr:col>
      <xdr:colOff>63500</xdr:colOff>
      <xdr:row>78</xdr:row>
      <xdr:rowOff>96952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469503"/>
          <a:ext cx="8382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93934</xdr:rowOff>
    </xdr:from>
    <xdr:to>
      <xdr:col>19</xdr:col>
      <xdr:colOff>177800</xdr:colOff>
      <xdr:row>78</xdr:row>
      <xdr:rowOff>96403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67034"/>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93934</xdr:rowOff>
    </xdr:from>
    <xdr:to>
      <xdr:col>15</xdr:col>
      <xdr:colOff>50800</xdr:colOff>
      <xdr:row>78</xdr:row>
      <xdr:rowOff>99420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67034"/>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97044</xdr:rowOff>
    </xdr:from>
    <xdr:to>
      <xdr:col>10</xdr:col>
      <xdr:colOff>114300</xdr:colOff>
      <xdr:row>78</xdr:row>
      <xdr:rowOff>99420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70144"/>
          <a:ext cx="889000" cy="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46152</xdr:rowOff>
    </xdr:from>
    <xdr:to>
      <xdr:col>24</xdr:col>
      <xdr:colOff>114300</xdr:colOff>
      <xdr:row>78</xdr:row>
      <xdr:rowOff>147752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1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132529</xdr:rowOff>
    </xdr:from>
    <xdr:ext cx="378565"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34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45603</xdr:rowOff>
    </xdr:from>
    <xdr:to>
      <xdr:col>20</xdr:col>
      <xdr:colOff>38100</xdr:colOff>
      <xdr:row>78</xdr:row>
      <xdr:rowOff>147203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18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138330</xdr:rowOff>
    </xdr:from>
    <xdr:ext cx="378565"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8017" y="13511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43134</xdr:rowOff>
    </xdr:from>
    <xdr:to>
      <xdr:col>15</xdr:col>
      <xdr:colOff>101600</xdr:colOff>
      <xdr:row>78</xdr:row>
      <xdr:rowOff>144734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1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135861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0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48620</xdr:rowOff>
    </xdr:from>
    <xdr:to>
      <xdr:col>10</xdr:col>
      <xdr:colOff>165100</xdr:colOff>
      <xdr:row>78</xdr:row>
      <xdr:rowOff>150220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2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141347</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830017" y="135144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46244</xdr:rowOff>
    </xdr:from>
    <xdr:to>
      <xdr:col>6</xdr:col>
      <xdr:colOff>38100</xdr:colOff>
      <xdr:row>78</xdr:row>
      <xdr:rowOff>147844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1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78</xdr:row>
      <xdr:rowOff>138971</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941017" y="135120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129011</xdr:rowOff>
    </xdr:from>
    <xdr:to>
      <xdr:col>24</xdr:col>
      <xdr:colOff>63500</xdr:colOff>
      <xdr:row>96</xdr:row>
      <xdr:rowOff>92292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16761"/>
          <a:ext cx="838200" cy="13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92292</xdr:rowOff>
    </xdr:from>
    <xdr:to>
      <xdr:col>19</xdr:col>
      <xdr:colOff>177800</xdr:colOff>
      <xdr:row>97</xdr:row>
      <xdr:rowOff>34675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51492"/>
          <a:ext cx="889000" cy="11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55161</xdr:rowOff>
    </xdr:from>
    <xdr:to>
      <xdr:col>15</xdr:col>
      <xdr:colOff>50800</xdr:colOff>
      <xdr:row>97</xdr:row>
      <xdr:rowOff>34675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514361"/>
          <a:ext cx="889000" cy="15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55161</xdr:rowOff>
    </xdr:from>
    <xdr:to>
      <xdr:col>10</xdr:col>
      <xdr:colOff>114300</xdr:colOff>
      <xdr:row>98</xdr:row>
      <xdr:rowOff>9235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514361"/>
          <a:ext cx="889000" cy="29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78211</xdr:rowOff>
    </xdr:from>
    <xdr:to>
      <xdr:col>24</xdr:col>
      <xdr:colOff>114300</xdr:colOff>
      <xdr:row>96</xdr:row>
      <xdr:rowOff>8361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6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101088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17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41492</xdr:rowOff>
    </xdr:from>
    <xdr:to>
      <xdr:col>20</xdr:col>
      <xdr:colOff>38100</xdr:colOff>
      <xdr:row>96</xdr:row>
      <xdr:rowOff>143092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0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159619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75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155325</xdr:rowOff>
    </xdr:from>
    <xdr:to>
      <xdr:col>15</xdr:col>
      <xdr:colOff>101600</xdr:colOff>
      <xdr:row>97</xdr:row>
      <xdr:rowOff>85475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1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102002</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38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4361</xdr:rowOff>
    </xdr:from>
    <xdr:to>
      <xdr:col>10</xdr:col>
      <xdr:colOff>165100</xdr:colOff>
      <xdr:row>96</xdr:row>
      <xdr:rowOff>105961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6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122488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238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129885</xdr:rowOff>
    </xdr:from>
    <xdr:to>
      <xdr:col>6</xdr:col>
      <xdr:colOff>38100</xdr:colOff>
      <xdr:row>98</xdr:row>
      <xdr:rowOff>60035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76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76562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535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27349</xdr:rowOff>
    </xdr:from>
    <xdr:to>
      <xdr:col>54</xdr:col>
      <xdr:colOff>189865</xdr:colOff>
      <xdr:row>39</xdr:row>
      <xdr:rowOff>169701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42299"/>
          <a:ext cx="1270" cy="1513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40</xdr:row>
      <xdr:rowOff>2078</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8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169701</xdr:rowOff>
    </xdr:from>
    <xdr:to>
      <xdr:col>55</xdr:col>
      <xdr:colOff>88900</xdr:colOff>
      <xdr:row>39</xdr:row>
      <xdr:rowOff>169701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85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145476</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17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27349</xdr:rowOff>
    </xdr:from>
    <xdr:to>
      <xdr:col>55</xdr:col>
      <xdr:colOff>88900</xdr:colOff>
      <xdr:row>31</xdr:row>
      <xdr:rowOff>27349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42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150585</xdr:rowOff>
    </xdr:from>
    <xdr:to>
      <xdr:col>55</xdr:col>
      <xdr:colOff>0</xdr:colOff>
      <xdr:row>38</xdr:row>
      <xdr:rowOff>166555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665685"/>
          <a:ext cx="838200" cy="1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84182</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256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61305</xdr:rowOff>
    </xdr:from>
    <xdr:to>
      <xdr:col>55</xdr:col>
      <xdr:colOff>50800</xdr:colOff>
      <xdr:row>37</xdr:row>
      <xdr:rowOff>162905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404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155702</xdr:rowOff>
    </xdr:from>
    <xdr:to>
      <xdr:col>50</xdr:col>
      <xdr:colOff>114300</xdr:colOff>
      <xdr:row>38</xdr:row>
      <xdr:rowOff>166555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8750300" y="6670802"/>
          <a:ext cx="889000" cy="1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81530</xdr:rowOff>
    </xdr:from>
    <xdr:to>
      <xdr:col>50</xdr:col>
      <xdr:colOff>165100</xdr:colOff>
      <xdr:row>38</xdr:row>
      <xdr:rowOff>11680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42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28207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20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155702</xdr:rowOff>
    </xdr:from>
    <xdr:to>
      <xdr:col>45</xdr:col>
      <xdr:colOff>177800</xdr:colOff>
      <xdr:row>39</xdr:row>
      <xdr:rowOff>33848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670802"/>
          <a:ext cx="889000" cy="4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82097</xdr:rowOff>
    </xdr:from>
    <xdr:to>
      <xdr:col>46</xdr:col>
      <xdr:colOff>38100</xdr:colOff>
      <xdr:row>38</xdr:row>
      <xdr:rowOff>12247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425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28774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20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122239</xdr:rowOff>
    </xdr:from>
    <xdr:to>
      <xdr:col>41</xdr:col>
      <xdr:colOff>50800</xdr:colOff>
      <xdr:row>39</xdr:row>
      <xdr:rowOff>33848</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08639"/>
          <a:ext cx="889000" cy="111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124235</xdr:rowOff>
    </xdr:from>
    <xdr:to>
      <xdr:col>41</xdr:col>
      <xdr:colOff>101600</xdr:colOff>
      <xdr:row>38</xdr:row>
      <xdr:rowOff>54385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46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70912</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24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66443</xdr:rowOff>
    </xdr:from>
    <xdr:to>
      <xdr:col>36</xdr:col>
      <xdr:colOff>165100</xdr:colOff>
      <xdr:row>31</xdr:row>
      <xdr:rowOff>168043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81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13120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99785</xdr:rowOff>
    </xdr:from>
    <xdr:to>
      <xdr:col>55</xdr:col>
      <xdr:colOff>50800</xdr:colOff>
      <xdr:row>39</xdr:row>
      <xdr:rowOff>29935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61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78212</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9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115755</xdr:rowOff>
    </xdr:from>
    <xdr:to>
      <xdr:col>50</xdr:col>
      <xdr:colOff>165100</xdr:colOff>
      <xdr:row>39</xdr:row>
      <xdr:rowOff>45905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63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37032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723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104902</xdr:rowOff>
    </xdr:from>
    <xdr:to>
      <xdr:col>46</xdr:col>
      <xdr:colOff>38100</xdr:colOff>
      <xdr:row>39</xdr:row>
      <xdr:rowOff>35052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62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26179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71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154498</xdr:rowOff>
    </xdr:from>
    <xdr:to>
      <xdr:col>41</xdr:col>
      <xdr:colOff>101600</xdr:colOff>
      <xdr:row>39</xdr:row>
      <xdr:rowOff>84648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6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75775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6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71439</xdr:rowOff>
    </xdr:from>
    <xdr:to>
      <xdr:col>36</xdr:col>
      <xdr:colOff>165100</xdr:colOff>
      <xdr:row>33</xdr:row>
      <xdr:rowOff>1589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5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164166</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50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130979</xdr:rowOff>
    </xdr:from>
    <xdr:to>
      <xdr:col>55</xdr:col>
      <xdr:colOff>0</xdr:colOff>
      <xdr:row>57</xdr:row>
      <xdr:rowOff>83053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32179"/>
          <a:ext cx="838200" cy="123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77052</xdr:rowOff>
    </xdr:from>
    <xdr:to>
      <xdr:col>50</xdr:col>
      <xdr:colOff>114300</xdr:colOff>
      <xdr:row>57</xdr:row>
      <xdr:rowOff>83053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49702"/>
          <a:ext cx="889000" cy="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77052</xdr:rowOff>
    </xdr:from>
    <xdr:to>
      <xdr:col>45</xdr:col>
      <xdr:colOff>177800</xdr:colOff>
      <xdr:row>57</xdr:row>
      <xdr:rowOff>78453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849702"/>
          <a:ext cx="889000" cy="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25926</xdr:rowOff>
    </xdr:from>
    <xdr:to>
      <xdr:col>41</xdr:col>
      <xdr:colOff>50800</xdr:colOff>
      <xdr:row>57</xdr:row>
      <xdr:rowOff>78453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98576"/>
          <a:ext cx="889000" cy="52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138058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9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80179</xdr:rowOff>
    </xdr:from>
    <xdr:to>
      <xdr:col>55</xdr:col>
      <xdr:colOff>50800</xdr:colOff>
      <xdr:row>57</xdr:row>
      <xdr:rowOff>10329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8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58606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59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32253</xdr:rowOff>
    </xdr:from>
    <xdr:to>
      <xdr:col>50</xdr:col>
      <xdr:colOff>165100</xdr:colOff>
      <xdr:row>57</xdr:row>
      <xdr:rowOff>133853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0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124980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9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26252</xdr:rowOff>
    </xdr:from>
    <xdr:to>
      <xdr:col>46</xdr:col>
      <xdr:colOff>38100</xdr:colOff>
      <xdr:row>57</xdr:row>
      <xdr:rowOff>127852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9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118979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9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27653</xdr:rowOff>
    </xdr:from>
    <xdr:to>
      <xdr:col>41</xdr:col>
      <xdr:colOff>101600</xdr:colOff>
      <xdr:row>57</xdr:row>
      <xdr:rowOff>129253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0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120380</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9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146576</xdr:rowOff>
    </xdr:from>
    <xdr:to>
      <xdr:col>36</xdr:col>
      <xdr:colOff>165100</xdr:colOff>
      <xdr:row>57</xdr:row>
      <xdr:rowOff>76726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4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67853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40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66566</xdr:rowOff>
    </xdr:from>
    <xdr:to>
      <xdr:col>55</xdr:col>
      <xdr:colOff>0</xdr:colOff>
      <xdr:row>78</xdr:row>
      <xdr:rowOff>154502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268216"/>
          <a:ext cx="838200" cy="259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154502</xdr:rowOff>
    </xdr:from>
    <xdr:to>
      <xdr:col>50</xdr:col>
      <xdr:colOff>114300</xdr:colOff>
      <xdr:row>79</xdr:row>
      <xdr:rowOff>8331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27602"/>
          <a:ext cx="8890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8331</xdr:rowOff>
    </xdr:from>
    <xdr:to>
      <xdr:col>45</xdr:col>
      <xdr:colOff>177800</xdr:colOff>
      <xdr:row>79</xdr:row>
      <xdr:rowOff>13266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52881"/>
          <a:ext cx="889000" cy="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13266</xdr:rowOff>
    </xdr:from>
    <xdr:to>
      <xdr:col>41</xdr:col>
      <xdr:colOff>50800</xdr:colOff>
      <xdr:row>79</xdr:row>
      <xdr:rowOff>20332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57816"/>
          <a:ext cx="889000" cy="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15766</xdr:rowOff>
    </xdr:from>
    <xdr:to>
      <xdr:col>55</xdr:col>
      <xdr:colOff>50800</xdr:colOff>
      <xdr:row>77</xdr:row>
      <xdr:rowOff>117366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21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38643</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06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103702</xdr:rowOff>
    </xdr:from>
    <xdr:to>
      <xdr:col>50</xdr:col>
      <xdr:colOff>165100</xdr:colOff>
      <xdr:row>79</xdr:row>
      <xdr:rowOff>33852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7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24979</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69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128981</xdr:rowOff>
    </xdr:from>
    <xdr:to>
      <xdr:col>46</xdr:col>
      <xdr:colOff>38100</xdr:colOff>
      <xdr:row>79</xdr:row>
      <xdr:rowOff>59131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50258</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9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133916</xdr:rowOff>
    </xdr:from>
    <xdr:to>
      <xdr:col>41</xdr:col>
      <xdr:colOff>101600</xdr:colOff>
      <xdr:row>79</xdr:row>
      <xdr:rowOff>64066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0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55193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59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140982</xdr:rowOff>
    </xdr:from>
    <xdr:to>
      <xdr:col>36</xdr:col>
      <xdr:colOff>165100</xdr:colOff>
      <xdr:row>79</xdr:row>
      <xdr:rowOff>71132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62259</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0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111575</xdr:rowOff>
    </xdr:from>
    <xdr:to>
      <xdr:col>55</xdr:col>
      <xdr:colOff>0</xdr:colOff>
      <xdr:row>98</xdr:row>
      <xdr:rowOff>124116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913675"/>
          <a:ext cx="838200" cy="1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104062</xdr:rowOff>
    </xdr:from>
    <xdr:to>
      <xdr:col>50</xdr:col>
      <xdr:colOff>114300</xdr:colOff>
      <xdr:row>98</xdr:row>
      <xdr:rowOff>111575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906162"/>
          <a:ext cx="889000" cy="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95436</xdr:rowOff>
    </xdr:from>
    <xdr:to>
      <xdr:col>45</xdr:col>
      <xdr:colOff>177800</xdr:colOff>
      <xdr:row>98</xdr:row>
      <xdr:rowOff>104062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97536"/>
          <a:ext cx="889000" cy="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35519</xdr:rowOff>
    </xdr:from>
    <xdr:to>
      <xdr:col>41</xdr:col>
      <xdr:colOff>50800</xdr:colOff>
      <xdr:row>98</xdr:row>
      <xdr:rowOff>95436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37619"/>
          <a:ext cx="889000" cy="59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73316</xdr:rowOff>
    </xdr:from>
    <xdr:to>
      <xdr:col>55</xdr:col>
      <xdr:colOff>50800</xdr:colOff>
      <xdr:row>99</xdr:row>
      <xdr:rowOff>3466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7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159693</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9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60775</xdr:rowOff>
    </xdr:from>
    <xdr:to>
      <xdr:col>50</xdr:col>
      <xdr:colOff>165100</xdr:colOff>
      <xdr:row>98</xdr:row>
      <xdr:rowOff>162375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6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153502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5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53262</xdr:rowOff>
    </xdr:from>
    <xdr:to>
      <xdr:col>46</xdr:col>
      <xdr:colOff>38100</xdr:colOff>
      <xdr:row>98</xdr:row>
      <xdr:rowOff>154862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5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145989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4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44636</xdr:rowOff>
    </xdr:from>
    <xdr:to>
      <xdr:col>41</xdr:col>
      <xdr:colOff>101600</xdr:colOff>
      <xdr:row>98</xdr:row>
      <xdr:rowOff>146236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4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137363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3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156169</xdr:rowOff>
    </xdr:from>
    <xdr:to>
      <xdr:col>36</xdr:col>
      <xdr:colOff>165100</xdr:colOff>
      <xdr:row>98</xdr:row>
      <xdr:rowOff>86319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78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77446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87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161455</xdr:rowOff>
    </xdr:from>
    <xdr:to>
      <xdr:col>85</xdr:col>
      <xdr:colOff>127000</xdr:colOff>
      <xdr:row>77</xdr:row>
      <xdr:rowOff>164185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63105"/>
          <a:ext cx="838200"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161455</xdr:rowOff>
    </xdr:from>
    <xdr:to>
      <xdr:col>81</xdr:col>
      <xdr:colOff>50800</xdr:colOff>
      <xdr:row>77</xdr:row>
      <xdr:rowOff>168111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63105"/>
          <a:ext cx="889000" cy="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168111</xdr:rowOff>
    </xdr:from>
    <xdr:to>
      <xdr:col>76</xdr:col>
      <xdr:colOff>114300</xdr:colOff>
      <xdr:row>78</xdr:row>
      <xdr:rowOff>31128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69761"/>
          <a:ext cx="889000" cy="3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31128</xdr:rowOff>
    </xdr:from>
    <xdr:to>
      <xdr:col>71</xdr:col>
      <xdr:colOff>177800</xdr:colOff>
      <xdr:row>78</xdr:row>
      <xdr:rowOff>39954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04228"/>
          <a:ext cx="889000" cy="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113385</xdr:rowOff>
    </xdr:from>
    <xdr:to>
      <xdr:col>85</xdr:col>
      <xdr:colOff>177800</xdr:colOff>
      <xdr:row>78</xdr:row>
      <xdr:rowOff>43535</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1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91812</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9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110655</xdr:rowOff>
    </xdr:from>
    <xdr:to>
      <xdr:col>81</xdr:col>
      <xdr:colOff>101600</xdr:colOff>
      <xdr:row>78</xdr:row>
      <xdr:rowOff>40805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1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31932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0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117311</xdr:rowOff>
    </xdr:from>
    <xdr:to>
      <xdr:col>76</xdr:col>
      <xdr:colOff>165100</xdr:colOff>
      <xdr:row>78</xdr:row>
      <xdr:rowOff>47461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1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38588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1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151778</xdr:rowOff>
    </xdr:from>
    <xdr:to>
      <xdr:col>72</xdr:col>
      <xdr:colOff>38100</xdr:colOff>
      <xdr:row>78</xdr:row>
      <xdr:rowOff>81928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5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73055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4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160604</xdr:rowOff>
    </xdr:from>
    <xdr:to>
      <xdr:col>67</xdr:col>
      <xdr:colOff>101600</xdr:colOff>
      <xdr:row>78</xdr:row>
      <xdr:rowOff>90754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6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81881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5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104445</xdr:rowOff>
    </xdr:from>
    <xdr:to>
      <xdr:col>85</xdr:col>
      <xdr:colOff>127000</xdr:colOff>
      <xdr:row>98</xdr:row>
      <xdr:rowOff>108090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906545"/>
          <a:ext cx="838200" cy="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61199</xdr:rowOff>
    </xdr:from>
    <xdr:to>
      <xdr:col>81</xdr:col>
      <xdr:colOff>50800</xdr:colOff>
      <xdr:row>98</xdr:row>
      <xdr:rowOff>108090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863299"/>
          <a:ext cx="889000" cy="4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48430</xdr:rowOff>
    </xdr:from>
    <xdr:to>
      <xdr:col>76</xdr:col>
      <xdr:colOff>114300</xdr:colOff>
      <xdr:row>98</xdr:row>
      <xdr:rowOff>61199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50530"/>
          <a:ext cx="889000" cy="1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97144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655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48430</xdr:rowOff>
    </xdr:from>
    <xdr:to>
      <xdr:col>71</xdr:col>
      <xdr:colOff>177800</xdr:colOff>
      <xdr:row>98</xdr:row>
      <xdr:rowOff>68729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50530"/>
          <a:ext cx="889000" cy="2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53645</xdr:rowOff>
    </xdr:from>
    <xdr:to>
      <xdr:col>85</xdr:col>
      <xdr:colOff>177800</xdr:colOff>
      <xdr:row>98</xdr:row>
      <xdr:rowOff>155245</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5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140022</xdr:rowOff>
    </xdr:from>
    <xdr:ext cx="469744"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70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57290</xdr:rowOff>
    </xdr:from>
    <xdr:to>
      <xdr:col>81</xdr:col>
      <xdr:colOff>101600</xdr:colOff>
      <xdr:row>98</xdr:row>
      <xdr:rowOff>158890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5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150017</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46428" y="1695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10399</xdr:rowOff>
    </xdr:from>
    <xdr:to>
      <xdr:col>76</xdr:col>
      <xdr:colOff>165100</xdr:colOff>
      <xdr:row>98</xdr:row>
      <xdr:rowOff>111999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1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103126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0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169080</xdr:rowOff>
    </xdr:from>
    <xdr:to>
      <xdr:col>72</xdr:col>
      <xdr:colOff>38100</xdr:colOff>
      <xdr:row>98</xdr:row>
      <xdr:rowOff>99230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79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90357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9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17929</xdr:rowOff>
    </xdr:from>
    <xdr:to>
      <xdr:col>67</xdr:col>
      <xdr:colOff>101600</xdr:colOff>
      <xdr:row>98</xdr:row>
      <xdr:rowOff>119529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2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110656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1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117343</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460993"/>
          <a:ext cx="889000" cy="19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66543</xdr:rowOff>
    </xdr:from>
    <xdr:to>
      <xdr:col>98</xdr:col>
      <xdr:colOff>38100</xdr:colOff>
      <xdr:row>37</xdr:row>
      <xdr:rowOff>168143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41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13220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18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71577</xdr:rowOff>
    </xdr:from>
    <xdr:to>
      <xdr:col>116</xdr:col>
      <xdr:colOff>63500</xdr:colOff>
      <xdr:row>58</xdr:row>
      <xdr:rowOff>71577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1001567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71211</xdr:rowOff>
    </xdr:from>
    <xdr:to>
      <xdr:col>111</xdr:col>
      <xdr:colOff>177800</xdr:colOff>
      <xdr:row>58</xdr:row>
      <xdr:rowOff>71577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10015311"/>
          <a:ext cx="8890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70755</xdr:rowOff>
    </xdr:from>
    <xdr:to>
      <xdr:col>107</xdr:col>
      <xdr:colOff>50800</xdr:colOff>
      <xdr:row>58</xdr:row>
      <xdr:rowOff>71211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10014855"/>
          <a:ext cx="889000" cy="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70480</xdr:rowOff>
    </xdr:from>
    <xdr:to>
      <xdr:col>102</xdr:col>
      <xdr:colOff>114300</xdr:colOff>
      <xdr:row>58</xdr:row>
      <xdr:rowOff>70755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10014580"/>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20777</xdr:rowOff>
    </xdr:from>
    <xdr:to>
      <xdr:col>116</xdr:col>
      <xdr:colOff>114300</xdr:colOff>
      <xdr:row>58</xdr:row>
      <xdr:rowOff>122377</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6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156115</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928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20777</xdr:rowOff>
    </xdr:from>
    <xdr:to>
      <xdr:col>112</xdr:col>
      <xdr:colOff>38100</xdr:colOff>
      <xdr:row>58</xdr:row>
      <xdr:rowOff>122377</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6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113504</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100576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20411</xdr:rowOff>
    </xdr:from>
    <xdr:to>
      <xdr:col>107</xdr:col>
      <xdr:colOff>101600</xdr:colOff>
      <xdr:row>58</xdr:row>
      <xdr:rowOff>122011</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6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113138</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100572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19955</xdr:rowOff>
    </xdr:from>
    <xdr:to>
      <xdr:col>102</xdr:col>
      <xdr:colOff>165100</xdr:colOff>
      <xdr:row>58</xdr:row>
      <xdr:rowOff>121555</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6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112682</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10056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19680</xdr:rowOff>
    </xdr:from>
    <xdr:to>
      <xdr:col>98</xdr:col>
      <xdr:colOff>38100</xdr:colOff>
      <xdr:row>58</xdr:row>
      <xdr:rowOff>121280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96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112407</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10056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3" name="繰出金最小値テキスト">
          <a:extLst>
            <a:ext uri="{FF2B5EF4-FFF2-40B4-BE49-F238E27FC236}">
              <a16:creationId xmlns:a16="http://schemas.microsoft.com/office/drawing/2014/main" id="{00000000-0008-0000-0600-00004B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5" name="繰出金最大値テキスト">
          <a:extLst>
            <a:ext uri="{FF2B5EF4-FFF2-40B4-BE49-F238E27FC236}">
              <a16:creationId xmlns:a16="http://schemas.microsoft.com/office/drawing/2014/main" id="{00000000-0008-0000-0600-00004D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89767</xdr:rowOff>
    </xdr:from>
    <xdr:to>
      <xdr:col>116</xdr:col>
      <xdr:colOff>63500</xdr:colOff>
      <xdr:row>78</xdr:row>
      <xdr:rowOff>4663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1323300" y="13291417"/>
          <a:ext cx="838200" cy="86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8" name="繰出金平均値テキスト">
          <a:extLst>
            <a:ext uri="{FF2B5EF4-FFF2-40B4-BE49-F238E27FC236}">
              <a16:creationId xmlns:a16="http://schemas.microsoft.com/office/drawing/2014/main" id="{00000000-0008-0000-0600-000050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4663</xdr:rowOff>
    </xdr:from>
    <xdr:to>
      <xdr:col>111</xdr:col>
      <xdr:colOff>177800</xdr:colOff>
      <xdr:row>78</xdr:row>
      <xdr:rowOff>9953</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0434300" y="13377763"/>
          <a:ext cx="889000" cy="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9953</xdr:rowOff>
    </xdr:from>
    <xdr:to>
      <xdr:col>107</xdr:col>
      <xdr:colOff>50800</xdr:colOff>
      <xdr:row>78</xdr:row>
      <xdr:rowOff>31049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9545300" y="13383053"/>
          <a:ext cx="889000" cy="2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30756</xdr:rowOff>
    </xdr:from>
    <xdr:to>
      <xdr:col>102</xdr:col>
      <xdr:colOff>114300</xdr:colOff>
      <xdr:row>78</xdr:row>
      <xdr:rowOff>31049</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656300" y="13403856"/>
          <a:ext cx="889000" cy="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38967</xdr:rowOff>
    </xdr:from>
    <xdr:to>
      <xdr:col>116</xdr:col>
      <xdr:colOff>114300</xdr:colOff>
      <xdr:row>77</xdr:row>
      <xdr:rowOff>140567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2110700" y="1324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17394</xdr:rowOff>
    </xdr:from>
    <xdr:ext cx="534377" cy="259045"/>
    <xdr:sp macro="" textlink="">
      <xdr:nvSpPr>
        <xdr:cNvPr id="867" name="繰出金該当値テキスト">
          <a:extLst>
            <a:ext uri="{FF2B5EF4-FFF2-40B4-BE49-F238E27FC236}">
              <a16:creationId xmlns:a16="http://schemas.microsoft.com/office/drawing/2014/main" id="{00000000-0008-0000-0600-000063030000}"/>
            </a:ext>
          </a:extLst>
        </xdr:cNvPr>
        <xdr:cNvSpPr txBox="1"/>
      </xdr:nvSpPr>
      <xdr:spPr>
        <a:xfrm>
          <a:off x="22212300" y="13219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125313</xdr:rowOff>
    </xdr:from>
    <xdr:to>
      <xdr:col>112</xdr:col>
      <xdr:colOff>38100</xdr:colOff>
      <xdr:row>78</xdr:row>
      <xdr:rowOff>55463</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1272500" y="1332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46590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056111" y="1341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130603</xdr:rowOff>
    </xdr:from>
    <xdr:to>
      <xdr:col>107</xdr:col>
      <xdr:colOff>101600</xdr:colOff>
      <xdr:row>78</xdr:row>
      <xdr:rowOff>60753</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0383500" y="1333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51880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342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151699</xdr:rowOff>
    </xdr:from>
    <xdr:to>
      <xdr:col>102</xdr:col>
      <xdr:colOff>165100</xdr:colOff>
      <xdr:row>78</xdr:row>
      <xdr:rowOff>81849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19494500" y="1335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72976</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344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151406</xdr:rowOff>
    </xdr:from>
    <xdr:to>
      <xdr:col>98</xdr:col>
      <xdr:colOff>38100</xdr:colOff>
      <xdr:row>78</xdr:row>
      <xdr:rowOff>81556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8605500" y="1335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72683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44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a:extLst>
            <a:ext uri="{FF2B5EF4-FFF2-40B4-BE49-F238E27FC236}">
              <a16:creationId xmlns:a16="http://schemas.microsoft.com/office/drawing/2014/main" id="{00000000-0008-0000-0600-00007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a:extLst>
            <a:ext uri="{FF2B5EF4-FFF2-40B4-BE49-F238E27FC236}">
              <a16:creationId xmlns:a16="http://schemas.microsoft.com/office/drawing/2014/main" id="{00000000-0008-0000-0600-00007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a:extLst>
            <a:ext uri="{FF2B5EF4-FFF2-40B4-BE49-F238E27FC236}">
              <a16:creationId xmlns:a16="http://schemas.microsoft.com/office/drawing/2014/main" id="{00000000-0008-0000-0600-00008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a:extLst>
            <a:ext uri="{FF2B5EF4-FFF2-40B4-BE49-F238E27FC236}">
              <a16:creationId xmlns:a16="http://schemas.microsoft.com/office/drawing/2014/main" id="{00000000-0008-0000-0600-00009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ほぼすべての性質別経費で類似団体平均値を下回る中、類似団体平均値を上回ったのが扶助費</a:t>
          </a:r>
          <a:r>
            <a:rPr kumimoji="1" lang="ja-JP" altLang="en-US" sz="1100">
              <a:solidFill>
                <a:schemeClr val="dk1"/>
              </a:solidFill>
              <a:effectLst/>
              <a:latin typeface="+mn-lt"/>
              <a:ea typeface="+mn-ea"/>
              <a:cs typeface="+mn-cs"/>
            </a:rPr>
            <a:t>と普通建設事業費（うち新規整備）</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ysClr val="windowText" lastClr="000000"/>
              </a:solidFill>
              <a:effectLst/>
              <a:latin typeface="+mn-lt"/>
              <a:ea typeface="+mn-ea"/>
              <a:cs typeface="+mn-cs"/>
            </a:rPr>
            <a:t>扶助費のうち、施設型教育・保育給付費等委託料</a:t>
          </a:r>
          <a:r>
            <a:rPr kumimoji="1" lang="en-US" altLang="ja-JP" sz="1100">
              <a:solidFill>
                <a:sysClr val="windowText" lastClr="000000"/>
              </a:solidFill>
              <a:effectLst/>
              <a:latin typeface="+mn-lt"/>
              <a:ea typeface="+mn-ea"/>
              <a:cs typeface="+mn-cs"/>
            </a:rPr>
            <a:t>894,003</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947,922</a:t>
          </a:r>
          <a:r>
            <a:rPr kumimoji="1" lang="ja-JP" altLang="en-US" sz="1100">
              <a:solidFill>
                <a:sysClr val="windowText" lastClr="000000"/>
              </a:solidFill>
              <a:effectLst/>
              <a:latin typeface="+mn-lt"/>
              <a:ea typeface="+mn-ea"/>
              <a:cs typeface="+mn-cs"/>
            </a:rPr>
            <a:t>千円</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53,919</a:t>
          </a:r>
          <a:r>
            <a:rPr kumimoji="1" lang="ja-JP" altLang="ja-JP" sz="1100">
              <a:solidFill>
                <a:sysClr val="windowText" lastClr="000000"/>
              </a:solidFill>
              <a:effectLst/>
              <a:latin typeface="+mn-lt"/>
              <a:ea typeface="+mn-ea"/>
              <a:cs typeface="+mn-cs"/>
            </a:rPr>
            <a:t>千円）、障害福祉サービス費</a:t>
          </a:r>
          <a:r>
            <a:rPr kumimoji="1" lang="en-US" altLang="ja-JP" sz="1100">
              <a:solidFill>
                <a:sysClr val="windowText" lastClr="000000"/>
              </a:solidFill>
              <a:effectLst/>
              <a:latin typeface="+mn-lt"/>
              <a:ea typeface="+mn-ea"/>
              <a:cs typeface="+mn-cs"/>
            </a:rPr>
            <a:t>652,388</a:t>
          </a:r>
          <a:r>
            <a:rPr kumimoji="1" lang="ja-JP" altLang="ja-JP" sz="1100">
              <a:solidFill>
                <a:sysClr val="windowText" lastClr="000000"/>
              </a:solidFill>
              <a:effectLst/>
              <a:latin typeface="+mn-lt"/>
              <a:ea typeface="+mn-ea"/>
              <a:cs typeface="+mn-cs"/>
            </a:rPr>
            <a:t>千円</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754,157</a:t>
          </a:r>
          <a:r>
            <a:rPr kumimoji="1" lang="ja-JP" altLang="en-US" sz="1100">
              <a:solidFill>
                <a:sysClr val="windowText" lastClr="000000"/>
              </a:solidFill>
              <a:effectLst/>
              <a:latin typeface="+mn-lt"/>
              <a:ea typeface="+mn-ea"/>
              <a:cs typeface="+mn-cs"/>
            </a:rPr>
            <a:t>千円</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101,769</a:t>
          </a:r>
          <a:r>
            <a:rPr kumimoji="1" lang="ja-JP" altLang="en-US" sz="1100">
              <a:solidFill>
                <a:sysClr val="windowText" lastClr="000000"/>
              </a:solidFill>
              <a:effectLst/>
              <a:latin typeface="+mn-lt"/>
              <a:ea typeface="+mn-ea"/>
              <a:cs typeface="+mn-cs"/>
            </a:rPr>
            <a:t>千</a:t>
          </a:r>
          <a:r>
            <a:rPr kumimoji="1" lang="ja-JP" altLang="ja-JP" sz="1100">
              <a:solidFill>
                <a:sysClr val="windowText" lastClr="000000"/>
              </a:solidFill>
              <a:effectLst/>
              <a:latin typeface="+mn-lt"/>
              <a:ea typeface="+mn-ea"/>
              <a:cs typeface="+mn-cs"/>
            </a:rPr>
            <a:t>円）、障害児通所支援給付費</a:t>
          </a:r>
          <a:r>
            <a:rPr kumimoji="1" lang="en-US" altLang="ja-JP" sz="1100">
              <a:solidFill>
                <a:sysClr val="windowText" lastClr="000000"/>
              </a:solidFill>
              <a:effectLst/>
              <a:latin typeface="+mn-lt"/>
              <a:ea typeface="+mn-ea"/>
              <a:cs typeface="+mn-cs"/>
            </a:rPr>
            <a:t>355,383</a:t>
          </a:r>
          <a:r>
            <a:rPr kumimoji="1" lang="ja-JP" altLang="ja-JP" sz="1100">
              <a:solidFill>
                <a:sysClr val="windowText" lastClr="000000"/>
              </a:solidFill>
              <a:effectLst/>
              <a:latin typeface="+mn-lt"/>
              <a:ea typeface="+mn-ea"/>
              <a:cs typeface="+mn-cs"/>
            </a:rPr>
            <a:t>千円→</a:t>
          </a:r>
          <a:r>
            <a:rPr kumimoji="1" lang="en-US" altLang="ja-JP" sz="1100">
              <a:solidFill>
                <a:sysClr val="windowText" lastClr="000000"/>
              </a:solidFill>
              <a:effectLst/>
              <a:latin typeface="+mn-lt"/>
              <a:ea typeface="+mn-ea"/>
              <a:cs typeface="+mn-cs"/>
            </a:rPr>
            <a:t>467,443</a:t>
          </a:r>
          <a:r>
            <a:rPr kumimoji="1" lang="ja-JP" altLang="ja-JP" sz="1100">
              <a:solidFill>
                <a:sysClr val="windowText" lastClr="000000"/>
              </a:solidFill>
              <a:effectLst/>
              <a:latin typeface="+mn-lt"/>
              <a:ea typeface="+mn-ea"/>
              <a:cs typeface="+mn-cs"/>
            </a:rPr>
            <a:t>千円（＋</a:t>
          </a:r>
          <a:r>
            <a:rPr kumimoji="1" lang="en-US" altLang="ja-JP" sz="1100">
              <a:solidFill>
                <a:sysClr val="windowText" lastClr="000000"/>
              </a:solidFill>
              <a:effectLst/>
              <a:latin typeface="+mn-lt"/>
              <a:ea typeface="+mn-ea"/>
              <a:cs typeface="+mn-cs"/>
            </a:rPr>
            <a:t>112,060</a:t>
          </a:r>
          <a:r>
            <a:rPr kumimoji="1" lang="ja-JP" altLang="ja-JP" sz="1100">
              <a:solidFill>
                <a:sysClr val="windowText" lastClr="000000"/>
              </a:solidFill>
              <a:effectLst/>
              <a:latin typeface="+mn-lt"/>
              <a:ea typeface="+mn-ea"/>
              <a:cs typeface="+mn-cs"/>
            </a:rPr>
            <a:t>千円）等が増加傾向にある。</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扶助費については、法令等で義務付けられているものが多く、削減が難しい状況であるが、今後も引き続き歳入の確保、歳出の削減に努め、健全な財政運営に努める。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普通建設事業費（うち新規整備）については、砂子防災公園新設工事</a:t>
          </a:r>
          <a:r>
            <a:rPr kumimoji="1" lang="en-US" altLang="ja-JP" sz="1100">
              <a:solidFill>
                <a:schemeClr val="dk1"/>
              </a:solidFill>
              <a:effectLst/>
              <a:latin typeface="+mn-lt"/>
              <a:ea typeface="+mn-ea"/>
              <a:cs typeface="+mn-cs"/>
            </a:rPr>
            <a:t>0</a:t>
          </a:r>
          <a:r>
            <a:rPr kumimoji="1" lang="ja-JP" altLang="en-US"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246,160</a:t>
          </a:r>
          <a:r>
            <a:rPr kumimoji="1" lang="ja-JP" altLang="en-US"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+246,160</a:t>
          </a:r>
          <a:r>
            <a:rPr kumimoji="1" lang="ja-JP" altLang="en-US" sz="1100">
              <a:solidFill>
                <a:schemeClr val="dk1"/>
              </a:solidFill>
              <a:effectLst/>
              <a:latin typeface="+mn-lt"/>
              <a:ea typeface="+mn-ea"/>
              <a:cs typeface="+mn-cs"/>
            </a:rPr>
            <a:t>千円）、大治小学校校舎増築等工事</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213,747</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+213,747</a:t>
          </a:r>
          <a:r>
            <a:rPr kumimoji="1" lang="ja-JP" altLang="ja-JP" sz="1100">
              <a:solidFill>
                <a:schemeClr val="dk1"/>
              </a:solidFill>
              <a:effectLst/>
              <a:latin typeface="+mn-lt"/>
              <a:ea typeface="+mn-ea"/>
              <a:cs typeface="+mn-cs"/>
            </a:rPr>
            <a:t>千円）等が</a:t>
          </a:r>
          <a:r>
            <a:rPr kumimoji="1" lang="ja-JP" altLang="en-US" sz="1100">
              <a:solidFill>
                <a:schemeClr val="dk1"/>
              </a:solidFill>
              <a:effectLst/>
              <a:latin typeface="+mn-lt"/>
              <a:ea typeface="+mn-ea"/>
              <a:cs typeface="+mn-cs"/>
            </a:rPr>
            <a:t>増加要因として挙げられる。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33,566
32,426
6.59
13,037,726
12,429,950
592,643
6,785,229
6,420,134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170180</xdr:rowOff>
    </xdr:from>
    <xdr:to>
      <xdr:col>24</xdr:col>
      <xdr:colOff>63500</xdr:colOff>
      <xdr:row>37</xdr:row>
      <xdr:rowOff>31496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42380"/>
          <a:ext cx="8382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31496</xdr:rowOff>
    </xdr:from>
    <xdr:to>
      <xdr:col>19</xdr:col>
      <xdr:colOff>177800</xdr:colOff>
      <xdr:row>37</xdr:row>
      <xdr:rowOff>64643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75146"/>
          <a:ext cx="889000" cy="3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114444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77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22352</xdr:rowOff>
    </xdr:from>
    <xdr:to>
      <xdr:col>15</xdr:col>
      <xdr:colOff>50800</xdr:colOff>
      <xdr:row>37</xdr:row>
      <xdr:rowOff>64643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66002"/>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147972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0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22352</xdr:rowOff>
    </xdr:from>
    <xdr:to>
      <xdr:col>10</xdr:col>
      <xdr:colOff>114300</xdr:colOff>
      <xdr:row>37</xdr:row>
      <xdr:rowOff>35306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66002"/>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148734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0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149115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119380</xdr:rowOff>
    </xdr:from>
    <xdr:to>
      <xdr:col>24</xdr:col>
      <xdr:colOff>114300</xdr:colOff>
      <xdr:row>37</xdr:row>
      <xdr:rowOff>49530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9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97807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152146</xdr:rowOff>
    </xdr:from>
    <xdr:to>
      <xdr:col>20</xdr:col>
      <xdr:colOff>38100</xdr:colOff>
      <xdr:row>37</xdr:row>
      <xdr:rowOff>82296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2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73423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1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13843</xdr:rowOff>
    </xdr:from>
    <xdr:to>
      <xdr:col>15</xdr:col>
      <xdr:colOff>101600</xdr:colOff>
      <xdr:row>37</xdr:row>
      <xdr:rowOff>115443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5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106570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143002</xdr:rowOff>
    </xdr:from>
    <xdr:to>
      <xdr:col>10</xdr:col>
      <xdr:colOff>165100</xdr:colOff>
      <xdr:row>37</xdr:row>
      <xdr:rowOff>73152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1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64279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07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155956</xdr:rowOff>
    </xdr:from>
    <xdr:to>
      <xdr:col>6</xdr:col>
      <xdr:colOff>38100</xdr:colOff>
      <xdr:row>37</xdr:row>
      <xdr:rowOff>86106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2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77233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2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10591</xdr:rowOff>
    </xdr:from>
    <xdr:to>
      <xdr:col>24</xdr:col>
      <xdr:colOff>63500</xdr:colOff>
      <xdr:row>58</xdr:row>
      <xdr:rowOff>28818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54691"/>
          <a:ext cx="838200" cy="1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17425</xdr:rowOff>
    </xdr:from>
    <xdr:to>
      <xdr:col>19</xdr:col>
      <xdr:colOff>177800</xdr:colOff>
      <xdr:row>58</xdr:row>
      <xdr:rowOff>28818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61525"/>
          <a:ext cx="889000" cy="1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12137</xdr:rowOff>
    </xdr:from>
    <xdr:to>
      <xdr:col>15</xdr:col>
      <xdr:colOff>50800</xdr:colOff>
      <xdr:row>58</xdr:row>
      <xdr:rowOff>17425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6237"/>
          <a:ext cx="889000" cy="5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15506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616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157714</xdr:rowOff>
    </xdr:from>
    <xdr:to>
      <xdr:col>10</xdr:col>
      <xdr:colOff>114300</xdr:colOff>
      <xdr:row>58</xdr:row>
      <xdr:rowOff>12137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87464"/>
          <a:ext cx="889000" cy="36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131241</xdr:rowOff>
    </xdr:from>
    <xdr:to>
      <xdr:col>24</xdr:col>
      <xdr:colOff>114300</xdr:colOff>
      <xdr:row>58</xdr:row>
      <xdr:rowOff>61391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03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46168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8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149468</xdr:rowOff>
    </xdr:from>
    <xdr:to>
      <xdr:col>20</xdr:col>
      <xdr:colOff>38100</xdr:colOff>
      <xdr:row>58</xdr:row>
      <xdr:rowOff>79618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70745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1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138075</xdr:rowOff>
    </xdr:from>
    <xdr:to>
      <xdr:col>15</xdr:col>
      <xdr:colOff>101600</xdr:colOff>
      <xdr:row>58</xdr:row>
      <xdr:rowOff>68225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1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59352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0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132787</xdr:rowOff>
    </xdr:from>
    <xdr:to>
      <xdr:col>10</xdr:col>
      <xdr:colOff>165100</xdr:colOff>
      <xdr:row>58</xdr:row>
      <xdr:rowOff>62937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54064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9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106914</xdr:rowOff>
    </xdr:from>
    <xdr:to>
      <xdr:col>6</xdr:col>
      <xdr:colOff>38100</xdr:colOff>
      <xdr:row>56</xdr:row>
      <xdr:rowOff>37064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3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28191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29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133223</xdr:rowOff>
    </xdr:from>
    <xdr:to>
      <xdr:col>24</xdr:col>
      <xdr:colOff>63500</xdr:colOff>
      <xdr:row>76</xdr:row>
      <xdr:rowOff>154270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91973"/>
          <a:ext cx="838200" cy="19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154270</xdr:rowOff>
    </xdr:from>
    <xdr:to>
      <xdr:col>19</xdr:col>
      <xdr:colOff>177800</xdr:colOff>
      <xdr:row>77</xdr:row>
      <xdr:rowOff>68430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84470"/>
          <a:ext cx="889000" cy="8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151595</xdr:rowOff>
    </xdr:from>
    <xdr:to>
      <xdr:col>15</xdr:col>
      <xdr:colOff>50800</xdr:colOff>
      <xdr:row>77</xdr:row>
      <xdr:rowOff>68430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81795"/>
          <a:ext cx="889000" cy="8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151595</xdr:rowOff>
    </xdr:from>
    <xdr:to>
      <xdr:col>10</xdr:col>
      <xdr:colOff>114300</xdr:colOff>
      <xdr:row>78</xdr:row>
      <xdr:rowOff>20478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81795"/>
          <a:ext cx="889000" cy="21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145023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832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82423</xdr:rowOff>
    </xdr:from>
    <xdr:to>
      <xdr:col>24</xdr:col>
      <xdr:colOff>114300</xdr:colOff>
      <xdr:row>76</xdr:row>
      <xdr:rowOff>12573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4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105300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92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103470</xdr:rowOff>
    </xdr:from>
    <xdr:to>
      <xdr:col>20</xdr:col>
      <xdr:colOff>38100</xdr:colOff>
      <xdr:row>77</xdr:row>
      <xdr:rowOff>33620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3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24747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26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17630</xdr:rowOff>
    </xdr:from>
    <xdr:to>
      <xdr:col>15</xdr:col>
      <xdr:colOff>101600</xdr:colOff>
      <xdr:row>77</xdr:row>
      <xdr:rowOff>119230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110357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12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100795</xdr:rowOff>
    </xdr:from>
    <xdr:to>
      <xdr:col>10</xdr:col>
      <xdr:colOff>165100</xdr:colOff>
      <xdr:row>77</xdr:row>
      <xdr:rowOff>30945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3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22072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23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141128</xdr:rowOff>
    </xdr:from>
    <xdr:to>
      <xdr:col>6</xdr:col>
      <xdr:colOff>38100</xdr:colOff>
      <xdr:row>78</xdr:row>
      <xdr:rowOff>71278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4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62405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35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10190</xdr:rowOff>
    </xdr:from>
    <xdr:to>
      <xdr:col>24</xdr:col>
      <xdr:colOff>63500</xdr:colOff>
      <xdr:row>99</xdr:row>
      <xdr:rowOff>17064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983740"/>
          <a:ext cx="838200" cy="6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146376</xdr:rowOff>
    </xdr:from>
    <xdr:to>
      <xdr:col>19</xdr:col>
      <xdr:colOff>177800</xdr:colOff>
      <xdr:row>99</xdr:row>
      <xdr:rowOff>17064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948476"/>
          <a:ext cx="889000" cy="4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139120</xdr:rowOff>
    </xdr:from>
    <xdr:to>
      <xdr:col>15</xdr:col>
      <xdr:colOff>50800</xdr:colOff>
      <xdr:row>98</xdr:row>
      <xdr:rowOff>146376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941220"/>
          <a:ext cx="889000" cy="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139120</xdr:rowOff>
    </xdr:from>
    <xdr:to>
      <xdr:col>10</xdr:col>
      <xdr:colOff>114300</xdr:colOff>
      <xdr:row>99</xdr:row>
      <xdr:rowOff>64232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41220"/>
          <a:ext cx="889000" cy="96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130840</xdr:rowOff>
    </xdr:from>
    <xdr:to>
      <xdr:col>24</xdr:col>
      <xdr:colOff>114300</xdr:colOff>
      <xdr:row>99</xdr:row>
      <xdr:rowOff>60990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3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45767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4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137714</xdr:rowOff>
    </xdr:from>
    <xdr:to>
      <xdr:col>20</xdr:col>
      <xdr:colOff>38100</xdr:colOff>
      <xdr:row>99</xdr:row>
      <xdr:rowOff>67864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93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58991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703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95576</xdr:rowOff>
    </xdr:from>
    <xdr:to>
      <xdr:col>15</xdr:col>
      <xdr:colOff>101600</xdr:colOff>
      <xdr:row>99</xdr:row>
      <xdr:rowOff>25726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9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16853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9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88320</xdr:rowOff>
    </xdr:from>
    <xdr:to>
      <xdr:col>10</xdr:col>
      <xdr:colOff>165100</xdr:colOff>
      <xdr:row>99</xdr:row>
      <xdr:rowOff>18470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9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9597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83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13432</xdr:rowOff>
    </xdr:from>
    <xdr:to>
      <xdr:col>6</xdr:col>
      <xdr:colOff>38100</xdr:colOff>
      <xdr:row>99</xdr:row>
      <xdr:rowOff>115032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8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106159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7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139491</xdr:rowOff>
    </xdr:from>
    <xdr:to>
      <xdr:col>55</xdr:col>
      <xdr:colOff>0</xdr:colOff>
      <xdr:row>58</xdr:row>
      <xdr:rowOff>145282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83591"/>
          <a:ext cx="8382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141605</xdr:rowOff>
    </xdr:from>
    <xdr:to>
      <xdr:col>50</xdr:col>
      <xdr:colOff>114300</xdr:colOff>
      <xdr:row>58</xdr:row>
      <xdr:rowOff>145282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085705"/>
          <a:ext cx="889000" cy="3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141605</xdr:rowOff>
    </xdr:from>
    <xdr:to>
      <xdr:col>45</xdr:col>
      <xdr:colOff>177800</xdr:colOff>
      <xdr:row>58</xdr:row>
      <xdr:rowOff>142043</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85705"/>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131337</xdr:rowOff>
    </xdr:from>
    <xdr:to>
      <xdr:col>41</xdr:col>
      <xdr:colOff>50800</xdr:colOff>
      <xdr:row>58</xdr:row>
      <xdr:rowOff>142043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075437"/>
          <a:ext cx="889000" cy="1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88691</xdr:rowOff>
    </xdr:from>
    <xdr:to>
      <xdr:col>55</xdr:col>
      <xdr:colOff>50800</xdr:colOff>
      <xdr:row>59</xdr:row>
      <xdr:rowOff>18841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3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3618</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4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94482</xdr:rowOff>
    </xdr:from>
    <xdr:to>
      <xdr:col>50</xdr:col>
      <xdr:colOff>165100</xdr:colOff>
      <xdr:row>59</xdr:row>
      <xdr:rowOff>24632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3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15759</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31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90805</xdr:rowOff>
    </xdr:from>
    <xdr:to>
      <xdr:col>46</xdr:col>
      <xdr:colOff>38100</xdr:colOff>
      <xdr:row>59</xdr:row>
      <xdr:rowOff>20955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3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12082</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2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91243</xdr:rowOff>
    </xdr:from>
    <xdr:to>
      <xdr:col>41</xdr:col>
      <xdr:colOff>101600</xdr:colOff>
      <xdr:row>59</xdr:row>
      <xdr:rowOff>21393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3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12520</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2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80537</xdr:rowOff>
    </xdr:from>
    <xdr:to>
      <xdr:col>36</xdr:col>
      <xdr:colOff>165100</xdr:colOff>
      <xdr:row>59</xdr:row>
      <xdr:rowOff>10687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2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1814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1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13284</xdr:rowOff>
    </xdr:from>
    <xdr:to>
      <xdr:col>55</xdr:col>
      <xdr:colOff>0</xdr:colOff>
      <xdr:row>79</xdr:row>
      <xdr:rowOff>13455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557834"/>
          <a:ext cx="8382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68529</xdr:rowOff>
    </xdr:from>
    <xdr:to>
      <xdr:col>50</xdr:col>
      <xdr:colOff>114300</xdr:colOff>
      <xdr:row>79</xdr:row>
      <xdr:rowOff>13284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41629"/>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140447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17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68529</xdr:rowOff>
    </xdr:from>
    <xdr:to>
      <xdr:col>45</xdr:col>
      <xdr:colOff>177800</xdr:colOff>
      <xdr:row>79</xdr:row>
      <xdr:rowOff>9913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41629"/>
          <a:ext cx="889000" cy="11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105224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135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149225</xdr:rowOff>
    </xdr:from>
    <xdr:to>
      <xdr:col>41</xdr:col>
      <xdr:colOff>50800</xdr:colOff>
      <xdr:row>79</xdr:row>
      <xdr:rowOff>9913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522325"/>
          <a:ext cx="889000" cy="3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134105</xdr:rowOff>
    </xdr:from>
    <xdr:to>
      <xdr:col>55</xdr:col>
      <xdr:colOff>50800</xdr:colOff>
      <xdr:row>79</xdr:row>
      <xdr:rowOff>64255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0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49032</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2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133934</xdr:rowOff>
    </xdr:from>
    <xdr:to>
      <xdr:col>50</xdr:col>
      <xdr:colOff>165100</xdr:colOff>
      <xdr:row>79</xdr:row>
      <xdr:rowOff>64084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0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55211</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599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17729</xdr:rowOff>
    </xdr:from>
    <xdr:to>
      <xdr:col>46</xdr:col>
      <xdr:colOff>38100</xdr:colOff>
      <xdr:row>78</xdr:row>
      <xdr:rowOff>119329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9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110456</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483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130563</xdr:rowOff>
    </xdr:from>
    <xdr:to>
      <xdr:col>41</xdr:col>
      <xdr:colOff>101600</xdr:colOff>
      <xdr:row>79</xdr:row>
      <xdr:rowOff>60713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0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51840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9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98425</xdr:rowOff>
    </xdr:from>
    <xdr:to>
      <xdr:col>36</xdr:col>
      <xdr:colOff>165100</xdr:colOff>
      <xdr:row>79</xdr:row>
      <xdr:rowOff>28575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7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19702</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6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48692</xdr:rowOff>
    </xdr:from>
    <xdr:to>
      <xdr:col>55</xdr:col>
      <xdr:colOff>0</xdr:colOff>
      <xdr:row>97</xdr:row>
      <xdr:rowOff>124791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679342"/>
          <a:ext cx="838200" cy="7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120548</xdr:rowOff>
    </xdr:from>
    <xdr:to>
      <xdr:col>50</xdr:col>
      <xdr:colOff>114300</xdr:colOff>
      <xdr:row>97</xdr:row>
      <xdr:rowOff>124791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751198"/>
          <a:ext cx="889000" cy="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120548</xdr:rowOff>
    </xdr:from>
    <xdr:to>
      <xdr:col>45</xdr:col>
      <xdr:colOff>177800</xdr:colOff>
      <xdr:row>97</xdr:row>
      <xdr:rowOff>152730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51198"/>
          <a:ext cx="889000" cy="3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61074</xdr:rowOff>
    </xdr:from>
    <xdr:to>
      <xdr:col>41</xdr:col>
      <xdr:colOff>50800</xdr:colOff>
      <xdr:row>97</xdr:row>
      <xdr:rowOff>152730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91724"/>
          <a:ext cx="889000" cy="9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169342</xdr:rowOff>
    </xdr:from>
    <xdr:to>
      <xdr:col>55</xdr:col>
      <xdr:colOff>50800</xdr:colOff>
      <xdr:row>97</xdr:row>
      <xdr:rowOff>99492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2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84269</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4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73991</xdr:rowOff>
    </xdr:from>
    <xdr:to>
      <xdr:col>50</xdr:col>
      <xdr:colOff>165100</xdr:colOff>
      <xdr:row>98</xdr:row>
      <xdr:rowOff>4141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70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166718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9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69748</xdr:rowOff>
    </xdr:from>
    <xdr:to>
      <xdr:col>46</xdr:col>
      <xdr:colOff>38100</xdr:colOff>
      <xdr:row>97</xdr:row>
      <xdr:rowOff>171348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0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162475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9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101930</xdr:rowOff>
    </xdr:from>
    <xdr:to>
      <xdr:col>41</xdr:col>
      <xdr:colOff>101600</xdr:colOff>
      <xdr:row>98</xdr:row>
      <xdr:rowOff>32080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3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23207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82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10274</xdr:rowOff>
    </xdr:from>
    <xdr:to>
      <xdr:col>36</xdr:col>
      <xdr:colOff>165100</xdr:colOff>
      <xdr:row>97</xdr:row>
      <xdr:rowOff>111874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4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103001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33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139471</xdr:rowOff>
    </xdr:from>
    <xdr:to>
      <xdr:col>85</xdr:col>
      <xdr:colOff>127000</xdr:colOff>
      <xdr:row>38</xdr:row>
      <xdr:rowOff>159784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54571"/>
          <a:ext cx="838200" cy="2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159784</xdr:rowOff>
    </xdr:from>
    <xdr:to>
      <xdr:col>81</xdr:col>
      <xdr:colOff>50800</xdr:colOff>
      <xdr:row>39</xdr:row>
      <xdr:rowOff>25531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74884"/>
          <a:ext cx="889000" cy="3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25531</xdr:rowOff>
    </xdr:from>
    <xdr:to>
      <xdr:col>76</xdr:col>
      <xdr:colOff>114300</xdr:colOff>
      <xdr:row>39</xdr:row>
      <xdr:rowOff>47215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712081"/>
          <a:ext cx="889000" cy="2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170169</xdr:rowOff>
    </xdr:from>
    <xdr:to>
      <xdr:col>71</xdr:col>
      <xdr:colOff>177800</xdr:colOff>
      <xdr:row>39</xdr:row>
      <xdr:rowOff>47215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85269"/>
          <a:ext cx="889000" cy="4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88671</xdr:rowOff>
    </xdr:from>
    <xdr:to>
      <xdr:col>85</xdr:col>
      <xdr:colOff>177800</xdr:colOff>
      <xdr:row>39</xdr:row>
      <xdr:rowOff>18821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60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3598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1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108984</xdr:rowOff>
    </xdr:from>
    <xdr:to>
      <xdr:col>81</xdr:col>
      <xdr:colOff>101600</xdr:colOff>
      <xdr:row>39</xdr:row>
      <xdr:rowOff>39134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2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30261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1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146181</xdr:rowOff>
    </xdr:from>
    <xdr:to>
      <xdr:col>76</xdr:col>
      <xdr:colOff>165100</xdr:colOff>
      <xdr:row>39</xdr:row>
      <xdr:rowOff>76331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66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67458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75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167865</xdr:rowOff>
    </xdr:from>
    <xdr:to>
      <xdr:col>72</xdr:col>
      <xdr:colOff>38100</xdr:colOff>
      <xdr:row>39</xdr:row>
      <xdr:rowOff>98015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8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89142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75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119369</xdr:rowOff>
    </xdr:from>
    <xdr:to>
      <xdr:col>67</xdr:col>
      <xdr:colOff>101600</xdr:colOff>
      <xdr:row>39</xdr:row>
      <xdr:rowOff>49519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3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40646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2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110320</xdr:rowOff>
    </xdr:from>
    <xdr:to>
      <xdr:col>85</xdr:col>
      <xdr:colOff>127000</xdr:colOff>
      <xdr:row>57</xdr:row>
      <xdr:rowOff>161426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82970"/>
          <a:ext cx="838200" cy="5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161399</xdr:rowOff>
    </xdr:from>
    <xdr:to>
      <xdr:col>81</xdr:col>
      <xdr:colOff>50800</xdr:colOff>
      <xdr:row>57</xdr:row>
      <xdr:rowOff>161426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934049"/>
          <a:ext cx="889000"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153375</xdr:rowOff>
    </xdr:from>
    <xdr:to>
      <xdr:col>76</xdr:col>
      <xdr:colOff>114300</xdr:colOff>
      <xdr:row>57</xdr:row>
      <xdr:rowOff>161399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926025"/>
          <a:ext cx="889000" cy="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130926</xdr:rowOff>
    </xdr:from>
    <xdr:to>
      <xdr:col>71</xdr:col>
      <xdr:colOff>177800</xdr:colOff>
      <xdr:row>57</xdr:row>
      <xdr:rowOff>153375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903576"/>
          <a:ext cx="889000" cy="2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59520</xdr:rowOff>
    </xdr:from>
    <xdr:to>
      <xdr:col>85</xdr:col>
      <xdr:colOff>177800</xdr:colOff>
      <xdr:row>57</xdr:row>
      <xdr:rowOff>161120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3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145897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4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110626</xdr:rowOff>
    </xdr:from>
    <xdr:to>
      <xdr:col>81</xdr:col>
      <xdr:colOff>101600</xdr:colOff>
      <xdr:row>58</xdr:row>
      <xdr:rowOff>40776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8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31903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7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110599</xdr:rowOff>
    </xdr:from>
    <xdr:to>
      <xdr:col>76</xdr:col>
      <xdr:colOff>165100</xdr:colOff>
      <xdr:row>58</xdr:row>
      <xdr:rowOff>40749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8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31876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7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102575</xdr:rowOff>
    </xdr:from>
    <xdr:to>
      <xdr:col>72</xdr:col>
      <xdr:colOff>38100</xdr:colOff>
      <xdr:row>58</xdr:row>
      <xdr:rowOff>32725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7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23852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6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80126</xdr:rowOff>
    </xdr:from>
    <xdr:to>
      <xdr:col>67</xdr:col>
      <xdr:colOff>101600</xdr:colOff>
      <xdr:row>58</xdr:row>
      <xdr:rowOff>10276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5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1403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45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161455</xdr:rowOff>
    </xdr:from>
    <xdr:to>
      <xdr:col>85</xdr:col>
      <xdr:colOff>127000</xdr:colOff>
      <xdr:row>97</xdr:row>
      <xdr:rowOff>164185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92105"/>
          <a:ext cx="838200"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161455</xdr:rowOff>
    </xdr:from>
    <xdr:to>
      <xdr:col>81</xdr:col>
      <xdr:colOff>50800</xdr:colOff>
      <xdr:row>97</xdr:row>
      <xdr:rowOff>168111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792105"/>
          <a:ext cx="889000" cy="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168111</xdr:rowOff>
    </xdr:from>
    <xdr:to>
      <xdr:col>76</xdr:col>
      <xdr:colOff>114300</xdr:colOff>
      <xdr:row>98</xdr:row>
      <xdr:rowOff>31128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798761"/>
          <a:ext cx="889000" cy="3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31128</xdr:rowOff>
    </xdr:from>
    <xdr:to>
      <xdr:col>71</xdr:col>
      <xdr:colOff>177800</xdr:colOff>
      <xdr:row>98</xdr:row>
      <xdr:rowOff>39954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833228"/>
          <a:ext cx="889000" cy="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113385</xdr:rowOff>
    </xdr:from>
    <xdr:to>
      <xdr:col>85</xdr:col>
      <xdr:colOff>177800</xdr:colOff>
      <xdr:row>98</xdr:row>
      <xdr:rowOff>43535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74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91812</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72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110655</xdr:rowOff>
    </xdr:from>
    <xdr:to>
      <xdr:col>81</xdr:col>
      <xdr:colOff>101600</xdr:colOff>
      <xdr:row>98</xdr:row>
      <xdr:rowOff>40805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74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31932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834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117311</xdr:rowOff>
    </xdr:from>
    <xdr:to>
      <xdr:col>76</xdr:col>
      <xdr:colOff>165100</xdr:colOff>
      <xdr:row>98</xdr:row>
      <xdr:rowOff>47461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74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38588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84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151778</xdr:rowOff>
    </xdr:from>
    <xdr:to>
      <xdr:col>72</xdr:col>
      <xdr:colOff>38100</xdr:colOff>
      <xdr:row>98</xdr:row>
      <xdr:rowOff>81928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8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73055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7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160604</xdr:rowOff>
    </xdr:from>
    <xdr:to>
      <xdr:col>67</xdr:col>
      <xdr:colOff>101600</xdr:colOff>
      <xdr:row>98</xdr:row>
      <xdr:rowOff>90754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9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81881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すべての目的別経費で、</a:t>
          </a:r>
          <a:r>
            <a:rPr kumimoji="1" lang="ja-JP" altLang="en-US" sz="1100">
              <a:solidFill>
                <a:sysClr val="windowText" lastClr="000000"/>
              </a:solidFill>
              <a:effectLst/>
              <a:latin typeface="+mn-lt"/>
              <a:ea typeface="+mn-ea"/>
              <a:cs typeface="+mn-cs"/>
            </a:rPr>
            <a:t>民生費以外において</a:t>
          </a:r>
          <a:r>
            <a:rPr kumimoji="1" lang="ja-JP" altLang="ja-JP" sz="1100">
              <a:solidFill>
                <a:sysClr val="windowText" lastClr="000000"/>
              </a:solidFill>
              <a:effectLst/>
              <a:latin typeface="+mn-lt"/>
              <a:ea typeface="+mn-ea"/>
              <a:cs typeface="+mn-cs"/>
            </a:rPr>
            <a:t>類似団体平均値を下回った。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民生費においては、住民税非課税世帯等物価高騰重点支援給付金の増により、増額となった。</a:t>
          </a:r>
          <a:endParaRPr lang="ja-JP" altLang="ja-JP" sz="1400">
            <a:solidFill>
              <a:sysClr val="windowText" lastClr="000000"/>
            </a:solidFill>
            <a:effectLst/>
          </a:endParaRPr>
        </a:p>
        <a:p>
          <a:r>
            <a:rPr kumimoji="1" lang="ja-JP" altLang="en-US" sz="1100">
              <a:solidFill>
                <a:sysClr val="windowText" lastClr="000000"/>
              </a:solidFill>
              <a:effectLst/>
              <a:latin typeface="+mn-lt"/>
              <a:ea typeface="+mn-ea"/>
              <a:cs typeface="+mn-cs"/>
            </a:rPr>
            <a:t>土木費においては、砂子防災公園新設工事により、増額となった。</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教育費においては、</a:t>
          </a:r>
          <a:r>
            <a:rPr kumimoji="1" lang="ja-JP" altLang="ja-JP" sz="1100">
              <a:solidFill>
                <a:schemeClr val="dk1"/>
              </a:solidFill>
              <a:effectLst/>
              <a:latin typeface="+mn-lt"/>
              <a:ea typeface="+mn-ea"/>
              <a:cs typeface="+mn-cs"/>
            </a:rPr>
            <a:t>大治小学校校舎増築等工事</a:t>
          </a:r>
          <a:r>
            <a:rPr kumimoji="1" lang="ja-JP" altLang="en-US" sz="1100">
              <a:solidFill>
                <a:schemeClr val="dk1"/>
              </a:solidFill>
              <a:effectLst/>
              <a:latin typeface="+mn-lt"/>
              <a:ea typeface="+mn-ea"/>
              <a:cs typeface="+mn-cs"/>
            </a:rPr>
            <a:t>により、増額となった。</a:t>
          </a:r>
          <a:endParaRPr kumimoji="1" lang="en-US" altLang="ja-JP" sz="1100">
            <a:solidFill>
              <a:schemeClr val="dk1"/>
            </a:solidFill>
            <a:effectLst/>
            <a:latin typeface="+mn-lt"/>
            <a:ea typeface="+mn-ea"/>
            <a:cs typeface="+mn-cs"/>
          </a:endParaRPr>
        </a:p>
        <a:p>
          <a:r>
            <a:rPr kumimoji="1" lang="ja-JP" altLang="ja-JP" sz="1100">
              <a:solidFill>
                <a:sysClr val="windowText" lastClr="000000"/>
              </a:solidFill>
              <a:effectLst/>
              <a:latin typeface="+mn-lt"/>
              <a:ea typeface="+mn-ea"/>
              <a:cs typeface="+mn-cs"/>
            </a:rPr>
            <a:t>今後も工事等の内容を精査し、事務事業の見直しを図り、抑制に努める。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愛知県大治町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ysClr val="windowText" lastClr="000000"/>
              </a:solidFill>
              <a:effectLst/>
              <a:latin typeface="+mn-lt"/>
              <a:ea typeface="+mn-ea"/>
              <a:cs typeface="+mn-cs"/>
            </a:rPr>
            <a:t>財政調整基金の残高の標準財政規模比は前年度より</a:t>
          </a:r>
          <a:r>
            <a:rPr kumimoji="1" lang="en-US" altLang="ja-JP" sz="1050">
              <a:solidFill>
                <a:sysClr val="windowText" lastClr="000000"/>
              </a:solidFill>
              <a:effectLst/>
              <a:latin typeface="+mn-lt"/>
              <a:ea typeface="+mn-ea"/>
              <a:cs typeface="+mn-cs"/>
            </a:rPr>
            <a:t>11.46</a:t>
          </a:r>
          <a:r>
            <a:rPr kumimoji="1" lang="ja-JP" altLang="en-US" sz="1050">
              <a:solidFill>
                <a:sysClr val="windowText" lastClr="000000"/>
              </a:solidFill>
              <a:effectLst/>
              <a:latin typeface="+mn-lt"/>
              <a:ea typeface="+mn-ea"/>
              <a:cs typeface="+mn-cs"/>
            </a:rPr>
            <a:t>ポイント</a:t>
          </a:r>
          <a:r>
            <a:rPr kumimoji="1" lang="ja-JP" altLang="ja-JP" sz="1050">
              <a:solidFill>
                <a:sysClr val="windowText" lastClr="000000"/>
              </a:solidFill>
              <a:effectLst/>
              <a:latin typeface="+mn-lt"/>
              <a:ea typeface="+mn-ea"/>
              <a:cs typeface="+mn-cs"/>
            </a:rPr>
            <a:t>減少し、</a:t>
          </a:r>
          <a:r>
            <a:rPr kumimoji="1" lang="en-US" altLang="ja-JP" sz="1050">
              <a:solidFill>
                <a:sysClr val="windowText" lastClr="000000"/>
              </a:solidFill>
              <a:effectLst/>
              <a:latin typeface="+mn-lt"/>
              <a:ea typeface="+mn-ea"/>
              <a:cs typeface="+mn-cs"/>
            </a:rPr>
            <a:t>18.76%</a:t>
          </a:r>
          <a:r>
            <a:rPr kumimoji="1" lang="ja-JP" altLang="ja-JP" sz="1050">
              <a:solidFill>
                <a:sysClr val="windowText" lastClr="000000"/>
              </a:solidFill>
              <a:effectLst/>
              <a:latin typeface="+mn-lt"/>
              <a:ea typeface="+mn-ea"/>
              <a:cs typeface="+mn-cs"/>
            </a:rPr>
            <a:t>となった。財政調整基金残高が前年度と比較して△</a:t>
          </a:r>
          <a:r>
            <a:rPr kumimoji="1" lang="en-US" altLang="ja-JP" sz="1050">
              <a:solidFill>
                <a:sysClr val="windowText" lastClr="000000"/>
              </a:solidFill>
              <a:effectLst/>
              <a:latin typeface="+mn-lt"/>
              <a:ea typeface="+mn-ea"/>
              <a:cs typeface="+mn-cs"/>
            </a:rPr>
            <a:t>699,285</a:t>
          </a:r>
          <a:r>
            <a:rPr kumimoji="1" lang="ja-JP" altLang="ja-JP" sz="1050">
              <a:solidFill>
                <a:sysClr val="windowText" lastClr="000000"/>
              </a:solidFill>
              <a:effectLst/>
              <a:latin typeface="+mn-lt"/>
              <a:ea typeface="+mn-ea"/>
              <a:cs typeface="+mn-cs"/>
            </a:rPr>
            <a:t>千円減少したためである。令和</a:t>
          </a:r>
          <a:r>
            <a:rPr kumimoji="1" lang="en-US" altLang="ja-JP" sz="1050">
              <a:solidFill>
                <a:sysClr val="windowText" lastClr="000000"/>
              </a:solidFill>
              <a:effectLst/>
              <a:latin typeface="+mn-lt"/>
              <a:ea typeface="+mn-ea"/>
              <a:cs typeface="+mn-cs"/>
            </a:rPr>
            <a:t>6</a:t>
          </a:r>
          <a:r>
            <a:rPr kumimoji="1" lang="ja-JP" altLang="ja-JP" sz="1050">
              <a:solidFill>
                <a:sysClr val="windowText" lastClr="000000"/>
              </a:solidFill>
              <a:effectLst/>
              <a:latin typeface="+mn-lt"/>
              <a:ea typeface="+mn-ea"/>
              <a:cs typeface="+mn-cs"/>
            </a:rPr>
            <a:t>年度</a:t>
          </a:r>
          <a:r>
            <a:rPr kumimoji="1" lang="en-US" altLang="ja-JP" sz="1050">
              <a:solidFill>
                <a:sysClr val="windowText" lastClr="000000"/>
              </a:solidFill>
              <a:effectLst/>
              <a:latin typeface="+mn-lt"/>
              <a:ea typeface="+mn-ea"/>
              <a:cs typeface="+mn-cs"/>
            </a:rPr>
            <a:t>3</a:t>
          </a:r>
          <a:r>
            <a:rPr kumimoji="1" lang="ja-JP" altLang="ja-JP" sz="1050">
              <a:solidFill>
                <a:sysClr val="windowText" lastClr="000000"/>
              </a:solidFill>
              <a:effectLst/>
              <a:latin typeface="+mn-lt"/>
              <a:ea typeface="+mn-ea"/>
              <a:cs typeface="+mn-cs"/>
            </a:rPr>
            <a:t>月補正予算余剰金の一部（</a:t>
          </a:r>
          <a:r>
            <a:rPr kumimoji="1" lang="en-US" altLang="ja-JP" sz="1050">
              <a:solidFill>
                <a:sysClr val="windowText" lastClr="000000"/>
              </a:solidFill>
              <a:effectLst/>
              <a:latin typeface="+mn-lt"/>
              <a:ea typeface="+mn-ea"/>
              <a:cs typeface="+mn-cs"/>
            </a:rPr>
            <a:t>95,285</a:t>
          </a:r>
          <a:r>
            <a:rPr kumimoji="1" lang="ja-JP" altLang="ja-JP" sz="1050">
              <a:solidFill>
                <a:sysClr val="windowText" lastClr="000000"/>
              </a:solidFill>
              <a:effectLst/>
              <a:latin typeface="+mn-lt"/>
              <a:ea typeface="+mn-ea"/>
              <a:cs typeface="+mn-cs"/>
            </a:rPr>
            <a:t>千円）を積み立てたが、一方で財源不足を補うため積立を上回る取り崩しを行った。</a:t>
          </a:r>
          <a:endParaRPr lang="ja-JP" altLang="ja-JP" sz="1200">
            <a:solidFill>
              <a:sysClr val="windowText" lastClr="000000"/>
            </a:solidFill>
            <a:effectLst/>
          </a:endParaRPr>
        </a:p>
        <a:p>
          <a:r>
            <a:rPr kumimoji="1" lang="ja-JP" altLang="ja-JP" sz="1050">
              <a:solidFill>
                <a:sysClr val="windowText" lastClr="000000"/>
              </a:solidFill>
              <a:effectLst/>
              <a:latin typeface="+mn-lt"/>
              <a:ea typeface="+mn-ea"/>
              <a:cs typeface="+mn-cs"/>
            </a:rPr>
            <a:t>実質収支は、</a:t>
          </a:r>
          <a:r>
            <a:rPr kumimoji="1" lang="en-US" altLang="ja-JP" sz="1050">
              <a:solidFill>
                <a:sysClr val="windowText" lastClr="000000"/>
              </a:solidFill>
              <a:effectLst/>
              <a:latin typeface="+mn-lt"/>
              <a:ea typeface="+mn-ea"/>
              <a:cs typeface="+mn-cs"/>
            </a:rPr>
            <a:t>592,643</a:t>
          </a:r>
          <a:r>
            <a:rPr kumimoji="1" lang="ja-JP" altLang="ja-JP" sz="1050">
              <a:solidFill>
                <a:sysClr val="windowText" lastClr="000000"/>
              </a:solidFill>
              <a:effectLst/>
              <a:latin typeface="+mn-lt"/>
              <a:ea typeface="+mn-ea"/>
              <a:cs typeface="+mn-cs"/>
            </a:rPr>
            <a:t>千円（</a:t>
          </a:r>
          <a:r>
            <a:rPr kumimoji="1" lang="en-US" altLang="ja-JP" sz="1050">
              <a:solidFill>
                <a:sysClr val="windowText" lastClr="000000"/>
              </a:solidFill>
              <a:effectLst/>
              <a:latin typeface="+mn-lt"/>
              <a:ea typeface="+mn-ea"/>
              <a:cs typeface="+mn-cs"/>
            </a:rPr>
            <a:t>+421,127</a:t>
          </a:r>
          <a:r>
            <a:rPr kumimoji="1" lang="ja-JP" altLang="ja-JP" sz="1050">
              <a:solidFill>
                <a:sysClr val="windowText" lastClr="000000"/>
              </a:solidFill>
              <a:effectLst/>
              <a:latin typeface="+mn-lt"/>
              <a:ea typeface="+mn-ea"/>
              <a:cs typeface="+mn-cs"/>
            </a:rPr>
            <a:t>千円）となり、実質収支額の標準財政規模比は</a:t>
          </a:r>
          <a:r>
            <a:rPr kumimoji="1" lang="en-US" altLang="ja-JP" sz="1050">
              <a:solidFill>
                <a:sysClr val="windowText" lastClr="000000"/>
              </a:solidFill>
              <a:effectLst/>
              <a:latin typeface="+mn-lt"/>
              <a:ea typeface="+mn-ea"/>
              <a:cs typeface="+mn-cs"/>
            </a:rPr>
            <a:t>6.1</a:t>
          </a:r>
          <a:r>
            <a:rPr kumimoji="1" lang="ja-JP" altLang="ja-JP" sz="1050">
              <a:solidFill>
                <a:sysClr val="windowText" lastClr="000000"/>
              </a:solidFill>
              <a:effectLst/>
              <a:latin typeface="+mn-lt"/>
              <a:ea typeface="+mn-ea"/>
              <a:cs typeface="+mn-cs"/>
            </a:rPr>
            <a:t>ポイント</a:t>
          </a:r>
          <a:r>
            <a:rPr kumimoji="1" lang="ja-JP" altLang="en-US" sz="1050">
              <a:solidFill>
                <a:sysClr val="windowText" lastClr="000000"/>
              </a:solidFill>
              <a:effectLst/>
              <a:latin typeface="+mn-lt"/>
              <a:ea typeface="+mn-ea"/>
              <a:cs typeface="+mn-cs"/>
            </a:rPr>
            <a:t>増</a:t>
          </a:r>
          <a:r>
            <a:rPr kumimoji="1" lang="ja-JP" altLang="ja-JP" sz="1050">
              <a:solidFill>
                <a:sysClr val="windowText" lastClr="000000"/>
              </a:solidFill>
              <a:effectLst/>
              <a:latin typeface="+mn-lt"/>
              <a:ea typeface="+mn-ea"/>
              <a:cs typeface="+mn-cs"/>
            </a:rPr>
            <a:t>の</a:t>
          </a:r>
          <a:r>
            <a:rPr kumimoji="1" lang="en-US" altLang="ja-JP" sz="1050">
              <a:solidFill>
                <a:sysClr val="windowText" lastClr="000000"/>
              </a:solidFill>
              <a:effectLst/>
              <a:latin typeface="+mn-lt"/>
              <a:ea typeface="+mn-ea"/>
              <a:cs typeface="+mn-cs"/>
            </a:rPr>
            <a:t>8.73%</a:t>
          </a:r>
          <a:r>
            <a:rPr kumimoji="1" lang="ja-JP" altLang="ja-JP" sz="1050">
              <a:solidFill>
                <a:sysClr val="windowText" lastClr="000000"/>
              </a:solidFill>
              <a:effectLst/>
              <a:latin typeface="+mn-lt"/>
              <a:ea typeface="+mn-ea"/>
              <a:cs typeface="+mn-cs"/>
            </a:rPr>
            <a:t>となった。</a:t>
          </a:r>
          <a:endParaRPr lang="ja-JP" altLang="ja-JP" sz="1200">
            <a:solidFill>
              <a:sysClr val="windowText" lastClr="000000"/>
            </a:solidFill>
            <a:effectLst/>
          </a:endParaRPr>
        </a:p>
        <a:p>
          <a:r>
            <a:rPr kumimoji="1" lang="ja-JP" altLang="ja-JP" sz="1050">
              <a:solidFill>
                <a:sysClr val="windowText" lastClr="000000"/>
              </a:solidFill>
              <a:effectLst/>
              <a:latin typeface="+mn-lt"/>
              <a:ea typeface="+mn-ea"/>
              <a:cs typeface="+mn-cs"/>
            </a:rPr>
            <a:t>実質単年度収支は△</a:t>
          </a:r>
          <a:r>
            <a:rPr kumimoji="1" lang="en-US" altLang="ja-JP" sz="1050">
              <a:solidFill>
                <a:sysClr val="windowText" lastClr="000000"/>
              </a:solidFill>
              <a:effectLst/>
              <a:latin typeface="+mn-lt"/>
              <a:ea typeface="+mn-ea"/>
              <a:cs typeface="+mn-cs"/>
            </a:rPr>
            <a:t>278,158</a:t>
          </a:r>
          <a:r>
            <a:rPr kumimoji="1" lang="ja-JP" altLang="ja-JP" sz="1050">
              <a:solidFill>
                <a:sysClr val="windowText" lastClr="000000"/>
              </a:solidFill>
              <a:effectLst/>
              <a:latin typeface="+mn-lt"/>
              <a:ea typeface="+mn-ea"/>
              <a:cs typeface="+mn-cs"/>
            </a:rPr>
            <a:t>千円（</a:t>
          </a:r>
          <a:r>
            <a:rPr kumimoji="1" lang="ja-JP" altLang="en-US" sz="1050">
              <a:solidFill>
                <a:sysClr val="windowText" lastClr="000000"/>
              </a:solidFill>
              <a:effectLst/>
              <a:latin typeface="+mn-lt"/>
              <a:ea typeface="+mn-ea"/>
              <a:cs typeface="+mn-cs"/>
            </a:rPr>
            <a:t>＋</a:t>
          </a:r>
          <a:r>
            <a:rPr kumimoji="1" lang="en-US" altLang="ja-JP" sz="1050">
              <a:solidFill>
                <a:sysClr val="windowText" lastClr="000000"/>
              </a:solidFill>
              <a:effectLst/>
              <a:latin typeface="+mn-lt"/>
              <a:ea typeface="+mn-ea"/>
              <a:cs typeface="+mn-cs"/>
            </a:rPr>
            <a:t>115,498</a:t>
          </a:r>
          <a:r>
            <a:rPr kumimoji="1" lang="ja-JP" altLang="ja-JP" sz="1050">
              <a:solidFill>
                <a:sysClr val="windowText" lastClr="000000"/>
              </a:solidFill>
              <a:effectLst/>
              <a:latin typeface="+mn-lt"/>
              <a:ea typeface="+mn-ea"/>
              <a:cs typeface="+mn-cs"/>
            </a:rPr>
            <a:t>千円）となり、前年度より</a:t>
          </a:r>
          <a:r>
            <a:rPr kumimoji="1" lang="en-US" altLang="ja-JP" sz="1050">
              <a:solidFill>
                <a:sysClr val="windowText" lastClr="000000"/>
              </a:solidFill>
              <a:effectLst/>
              <a:latin typeface="+mn-lt"/>
              <a:ea typeface="+mn-ea"/>
              <a:cs typeface="+mn-cs"/>
            </a:rPr>
            <a:t>1.93</a:t>
          </a:r>
          <a:r>
            <a:rPr kumimoji="1" lang="ja-JP" altLang="ja-JP" sz="1050">
              <a:solidFill>
                <a:sysClr val="windowText" lastClr="000000"/>
              </a:solidFill>
              <a:effectLst/>
              <a:latin typeface="+mn-lt"/>
              <a:ea typeface="+mn-ea"/>
              <a:cs typeface="+mn-cs"/>
            </a:rPr>
            <a:t>ポイントの</a:t>
          </a:r>
          <a:r>
            <a:rPr kumimoji="1" lang="ja-JP" altLang="en-US" sz="1050">
              <a:solidFill>
                <a:sysClr val="windowText" lastClr="000000"/>
              </a:solidFill>
              <a:effectLst/>
              <a:latin typeface="+mn-lt"/>
              <a:ea typeface="+mn-ea"/>
              <a:cs typeface="+mn-cs"/>
            </a:rPr>
            <a:t>増加</a:t>
          </a:r>
          <a:r>
            <a:rPr kumimoji="1" lang="ja-JP" altLang="ja-JP" sz="1050">
              <a:solidFill>
                <a:sysClr val="windowText" lastClr="000000"/>
              </a:solidFill>
              <a:effectLst/>
              <a:latin typeface="+mn-lt"/>
              <a:ea typeface="+mn-ea"/>
              <a:cs typeface="+mn-cs"/>
            </a:rPr>
            <a:t>となった。</a:t>
          </a:r>
          <a:endParaRPr lang="ja-JP" altLang="ja-JP" sz="12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愛知県大治町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年度から、すべての会計において実質収支が黒字のため、連結実質赤字額はない。引き続き健全な財政運営を行い、財政の健全化に努める。</a:t>
          </a:r>
          <a:endParaRPr lang="ja-JP" altLang="ja-JP" sz="1400">
            <a:effectLst/>
          </a:endParaRPr>
        </a:p>
        <a:p>
          <a:r>
            <a:rPr kumimoji="1" lang="ja-JP" altLang="ja-JP" sz="1100">
              <a:solidFill>
                <a:schemeClr val="dk1"/>
              </a:solidFill>
              <a:effectLst/>
              <a:latin typeface="+mn-lt"/>
              <a:ea typeface="+mn-ea"/>
              <a:cs typeface="+mn-cs"/>
            </a:rPr>
            <a:t>一般会計の標準財政規模比については、実質収支が</a:t>
          </a:r>
          <a:r>
            <a:rPr kumimoji="1" lang="en-US" altLang="ja-JP" sz="1100">
              <a:solidFill>
                <a:schemeClr val="dk1"/>
              </a:solidFill>
              <a:effectLst/>
              <a:latin typeface="+mn-lt"/>
              <a:ea typeface="+mn-ea"/>
              <a:cs typeface="+mn-cs"/>
            </a:rPr>
            <a:t>592,643</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+421,127</a:t>
          </a:r>
          <a:r>
            <a:rPr kumimoji="1" lang="ja-JP" altLang="ja-JP" sz="1100">
              <a:solidFill>
                <a:schemeClr val="dk1"/>
              </a:solidFill>
              <a:effectLst/>
              <a:latin typeface="+mn-lt"/>
              <a:ea typeface="+mn-ea"/>
              <a:cs typeface="+mn-cs"/>
            </a:rPr>
            <a:t>千円）と</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になったため、</a:t>
          </a:r>
          <a:r>
            <a:rPr kumimoji="1" lang="en-US" altLang="ja-JP" sz="1100">
              <a:solidFill>
                <a:schemeClr val="dk1"/>
              </a:solidFill>
              <a:effectLst/>
              <a:latin typeface="+mn-lt"/>
              <a:ea typeface="+mn-ea"/>
              <a:cs typeface="+mn-cs"/>
            </a:rPr>
            <a:t>8.73%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+6.11</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）となった。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愛知県大治町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元利償還金については、</a:t>
          </a:r>
          <a:r>
            <a:rPr kumimoji="1" lang="ja-JP" altLang="en-US" sz="1100">
              <a:solidFill>
                <a:sysClr val="windowText" lastClr="000000"/>
              </a:solidFill>
              <a:effectLst/>
              <a:latin typeface="+mn-lt"/>
              <a:ea typeface="+mn-ea"/>
              <a:cs typeface="+mn-cs"/>
            </a:rPr>
            <a:t>主な内容として</a:t>
          </a:r>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２</a:t>
          </a:r>
          <a:r>
            <a:rPr kumimoji="1" lang="ja-JP" altLang="ja-JP" sz="1100">
              <a:solidFill>
                <a:sysClr val="windowText" lastClr="000000"/>
              </a:solidFill>
              <a:effectLst/>
              <a:latin typeface="+mn-lt"/>
              <a:ea typeface="+mn-ea"/>
              <a:cs typeface="+mn-cs"/>
            </a:rPr>
            <a:t>年度の</a:t>
          </a:r>
          <a:r>
            <a:rPr kumimoji="1" lang="ja-JP" altLang="en-US" sz="1100">
              <a:solidFill>
                <a:sysClr val="windowText" lastClr="000000"/>
              </a:solidFill>
              <a:effectLst/>
              <a:latin typeface="+mn-lt"/>
              <a:ea typeface="+mn-ea"/>
              <a:cs typeface="+mn-cs"/>
            </a:rPr>
            <a:t>スポーツセンター屋根外壁等改修事業債</a:t>
          </a:r>
          <a:r>
            <a:rPr kumimoji="1" lang="ja-JP" altLang="ja-JP" sz="1100">
              <a:solidFill>
                <a:sysClr val="windowText" lastClr="000000"/>
              </a:solidFill>
              <a:effectLst/>
              <a:latin typeface="+mn-lt"/>
              <a:ea typeface="+mn-ea"/>
              <a:cs typeface="+mn-cs"/>
            </a:rPr>
            <a:t>の元金償還が始まった</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全体としては</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減少</a:t>
          </a:r>
          <a:r>
            <a:rPr kumimoji="1" lang="ja-JP" altLang="ja-JP" sz="1100">
              <a:solidFill>
                <a:sysClr val="windowText" lastClr="000000"/>
              </a:solidFill>
              <a:effectLst/>
              <a:latin typeface="+mn-lt"/>
              <a:ea typeface="+mn-ea"/>
              <a:cs typeface="+mn-cs"/>
            </a:rPr>
            <a:t>した。</a:t>
          </a:r>
          <a:endParaRPr lang="ja-JP" altLang="ja-JP" sz="1400">
            <a:solidFill>
              <a:sysClr val="windowText" lastClr="000000"/>
            </a:solidFill>
            <a:effectLst/>
          </a:endParaRPr>
        </a:p>
        <a:p>
          <a:r>
            <a:rPr kumimoji="1" lang="ja-JP" altLang="ja-JP" sz="1100">
              <a:solidFill>
                <a:schemeClr val="dk1"/>
              </a:solidFill>
              <a:effectLst/>
              <a:latin typeface="+mn-lt"/>
              <a:ea typeface="+mn-ea"/>
              <a:cs typeface="+mn-cs"/>
            </a:rPr>
            <a:t>算入公債費等は前年度より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en-US" altLang="ja-JP" sz="1100">
              <a:solidFill>
                <a:schemeClr val="dk1"/>
              </a:solidFill>
              <a:effectLst/>
              <a:latin typeface="+mn-lt"/>
              <a:ea typeface="+mn-ea"/>
              <a:cs typeface="+mn-cs"/>
            </a:rPr>
            <a:t>527</a:t>
          </a:r>
          <a:r>
            <a:rPr kumimoji="1" lang="ja-JP" altLang="ja-JP" sz="1100">
              <a:solidFill>
                <a:schemeClr val="dk1"/>
              </a:solidFill>
              <a:effectLst/>
              <a:latin typeface="+mn-lt"/>
              <a:ea typeface="+mn-ea"/>
              <a:cs typeface="+mn-cs"/>
            </a:rPr>
            <a:t>百万円となった。</a:t>
          </a:r>
          <a:endParaRPr lang="ja-JP" altLang="ja-JP" sz="1400">
            <a:effectLst/>
          </a:endParaRPr>
        </a:p>
        <a:p>
          <a:r>
            <a:rPr kumimoji="1" lang="ja-JP" altLang="ja-JP" sz="1100">
              <a:solidFill>
                <a:schemeClr val="dk1"/>
              </a:solidFill>
              <a:effectLst/>
              <a:latin typeface="+mn-lt"/>
              <a:ea typeface="+mn-ea"/>
              <a:cs typeface="+mn-cs"/>
            </a:rPr>
            <a:t>単年度の実質公債比率は</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から</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3.2%</a:t>
          </a:r>
          <a:r>
            <a:rPr kumimoji="1" lang="ja-JP" altLang="ja-JP" sz="1100">
              <a:solidFill>
                <a:schemeClr val="dk1"/>
              </a:solidFill>
              <a:effectLst/>
              <a:latin typeface="+mn-lt"/>
              <a:ea typeface="+mn-ea"/>
              <a:cs typeface="+mn-cs"/>
            </a:rPr>
            <a:t>となった。元利償還金や一部事務組合への負担金はしているため、抑制に努めていく。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愛知県大治町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将来負担比率の分子構造は、前年度と比較して</a:t>
          </a:r>
          <a:r>
            <a:rPr kumimoji="1" lang="en-US" altLang="ja-JP" sz="1100">
              <a:solidFill>
                <a:sysClr val="windowText" lastClr="000000"/>
              </a:solidFill>
              <a:effectLst/>
              <a:latin typeface="+mn-lt"/>
              <a:ea typeface="+mn-ea"/>
              <a:cs typeface="+mn-cs"/>
            </a:rPr>
            <a:t>603,358</a:t>
          </a:r>
          <a:r>
            <a:rPr kumimoji="1" lang="ja-JP" altLang="ja-JP" sz="1100">
              <a:solidFill>
                <a:sysClr val="windowText" lastClr="000000"/>
              </a:solidFill>
              <a:effectLst/>
              <a:latin typeface="+mn-lt"/>
              <a:ea typeface="+mn-ea"/>
              <a:cs typeface="+mn-cs"/>
            </a:rPr>
            <a:t>千円増加した。地方債の現在高が</a:t>
          </a:r>
          <a:r>
            <a:rPr kumimoji="1" lang="en-US" altLang="ja-JP" sz="1100">
              <a:solidFill>
                <a:sysClr val="windowText" lastClr="000000"/>
              </a:solidFill>
              <a:effectLst/>
              <a:latin typeface="+mn-lt"/>
              <a:ea typeface="+mn-ea"/>
              <a:cs typeface="+mn-cs"/>
            </a:rPr>
            <a:t>6,420,134</a:t>
          </a:r>
          <a:r>
            <a:rPr kumimoji="1" lang="ja-JP" altLang="ja-JP" sz="1100">
              <a:solidFill>
                <a:sysClr val="windowText" lastClr="000000"/>
              </a:solidFill>
              <a:effectLst/>
              <a:latin typeface="+mn-lt"/>
              <a:ea typeface="+mn-ea"/>
              <a:cs typeface="+mn-cs"/>
            </a:rPr>
            <a:t>千円（△</a:t>
          </a:r>
          <a:r>
            <a:rPr kumimoji="1" lang="en-US" altLang="ja-JP" sz="1100">
              <a:solidFill>
                <a:sysClr val="windowText" lastClr="000000"/>
              </a:solidFill>
              <a:effectLst/>
              <a:latin typeface="+mn-lt"/>
              <a:ea typeface="+mn-ea"/>
              <a:cs typeface="+mn-cs"/>
            </a:rPr>
            <a:t>182,441</a:t>
          </a:r>
          <a:r>
            <a:rPr kumimoji="1" lang="ja-JP" altLang="ja-JP" sz="1100">
              <a:solidFill>
                <a:sysClr val="windowText" lastClr="000000"/>
              </a:solidFill>
              <a:effectLst/>
              <a:latin typeface="+mn-lt"/>
              <a:ea typeface="+mn-ea"/>
              <a:cs typeface="+mn-cs"/>
            </a:rPr>
            <a:t>千円）へ減少</a:t>
          </a:r>
          <a:r>
            <a:rPr kumimoji="1" lang="ja-JP" altLang="ja-JP" sz="1100">
              <a:solidFill>
                <a:srgbClr val="FF0000"/>
              </a:solidFill>
              <a:effectLst/>
              <a:latin typeface="+mn-lt"/>
              <a:ea typeface="+mn-ea"/>
              <a:cs typeface="+mn-cs"/>
            </a:rPr>
            <a:t>、</a:t>
          </a:r>
          <a:r>
            <a:rPr kumimoji="1" lang="ja-JP" altLang="ja-JP" sz="1100">
              <a:solidFill>
                <a:sysClr val="windowText" lastClr="000000"/>
              </a:solidFill>
              <a:effectLst/>
              <a:latin typeface="+mn-lt"/>
              <a:ea typeface="+mn-ea"/>
              <a:cs typeface="+mn-cs"/>
            </a:rPr>
            <a:t>公営企業債等繰入額が</a:t>
          </a:r>
          <a:r>
            <a:rPr kumimoji="1" lang="en-US" altLang="ja-JP" sz="1100">
              <a:solidFill>
                <a:sysClr val="windowText" lastClr="000000"/>
              </a:solidFill>
              <a:effectLst/>
              <a:latin typeface="+mn-lt"/>
              <a:ea typeface="+mn-ea"/>
              <a:cs typeface="+mn-cs"/>
            </a:rPr>
            <a:t>3,481,639</a:t>
          </a:r>
          <a:r>
            <a:rPr kumimoji="1" lang="ja-JP" altLang="ja-JP" sz="1100">
              <a:solidFill>
                <a:sysClr val="windowText" lastClr="000000"/>
              </a:solidFill>
              <a:effectLst/>
              <a:latin typeface="+mn-lt"/>
              <a:ea typeface="+mn-ea"/>
              <a:cs typeface="+mn-cs"/>
            </a:rPr>
            <a:t>千円（＋</a:t>
          </a:r>
          <a:r>
            <a:rPr kumimoji="1" lang="en-US" altLang="ja-JP" sz="1100">
              <a:solidFill>
                <a:sysClr val="windowText" lastClr="000000"/>
              </a:solidFill>
              <a:effectLst/>
              <a:latin typeface="+mn-lt"/>
              <a:ea typeface="+mn-ea"/>
              <a:cs typeface="+mn-cs"/>
            </a:rPr>
            <a:t>99,922</a:t>
          </a:r>
          <a:r>
            <a:rPr kumimoji="1" lang="ja-JP" altLang="ja-JP" sz="1100">
              <a:solidFill>
                <a:sysClr val="windowText" lastClr="000000"/>
              </a:solidFill>
              <a:effectLst/>
              <a:latin typeface="+mn-lt"/>
              <a:ea typeface="+mn-ea"/>
              <a:cs typeface="+mn-cs"/>
            </a:rPr>
            <a:t>千円）に増加したが、充当可能財源について財政調整基金の取崩しが多く、基金残高が減額となった。これにより将来負担額よりも充当可能財源等の減額が大きかったため、分子構造は増額となった。公営企業債等繰入見込額は近年増加傾向にある。大治町の下水道普及率は</a:t>
          </a:r>
          <a:r>
            <a:rPr kumimoji="1" lang="en-US" altLang="ja-JP" sz="1100">
              <a:solidFill>
                <a:sysClr val="windowText" lastClr="000000"/>
              </a:solidFill>
              <a:effectLst/>
              <a:latin typeface="+mn-lt"/>
              <a:ea typeface="+mn-ea"/>
              <a:cs typeface="+mn-cs"/>
            </a:rPr>
            <a:t>26.25%</a:t>
          </a:r>
          <a:r>
            <a:rPr kumimoji="1" lang="ja-JP" altLang="ja-JP" sz="1100">
              <a:solidFill>
                <a:sysClr val="windowText" lastClr="000000"/>
              </a:solidFill>
              <a:effectLst/>
              <a:latin typeface="+mn-lt"/>
              <a:ea typeface="+mn-ea"/>
              <a:cs typeface="+mn-cs"/>
            </a:rPr>
            <a:t>であり、今後も下水道事業への繰入を続けていく必要がある。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愛知県大治町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mn-ea"/>
              <a:ea typeface="+mn-ea"/>
              <a:cs typeface="+mn-cs"/>
            </a:rPr>
            <a:t>（増減理由）</a:t>
          </a:r>
          <a:endParaRPr kumimoji="1" lang="en-US" altLang="ja-JP" sz="1300">
            <a:solidFill>
              <a:sysClr val="windowText" lastClr="000000"/>
            </a:solidFill>
            <a:effectLst/>
            <a:latin typeface="+mn-ea"/>
            <a:ea typeface="+mn-ea"/>
            <a:cs typeface="+mn-cs"/>
          </a:endParaRPr>
        </a:p>
        <a:p>
          <a:r>
            <a:rPr kumimoji="1" lang="ja-JP" altLang="ja-JP" sz="1100">
              <a:solidFill>
                <a:sysClr val="windowText" lastClr="000000"/>
              </a:solidFill>
              <a:effectLst/>
              <a:latin typeface="+mn-ea"/>
              <a:ea typeface="+mn-ea"/>
              <a:cs typeface="+mn-cs"/>
            </a:rPr>
            <a:t>令和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年度の基金残高は</a:t>
          </a:r>
          <a:r>
            <a:rPr kumimoji="1" lang="en-US" altLang="ja-JP" sz="1100">
              <a:solidFill>
                <a:sysClr val="windowText" lastClr="000000"/>
              </a:solidFill>
              <a:effectLst/>
              <a:latin typeface="+mn-ea"/>
              <a:ea typeface="+mn-ea"/>
              <a:cs typeface="+mn-cs"/>
            </a:rPr>
            <a:t>1,609,783</a:t>
          </a:r>
          <a:r>
            <a:rPr kumimoji="1" lang="ja-JP" altLang="ja-JP" sz="1100">
              <a:solidFill>
                <a:sysClr val="windowText" lastClr="000000"/>
              </a:solidFill>
              <a:effectLst/>
              <a:latin typeface="+mn-ea"/>
              <a:ea typeface="+mn-ea"/>
              <a:cs typeface="+mn-cs"/>
            </a:rPr>
            <a:t>千円であり、前年度と比較して</a:t>
          </a:r>
          <a:r>
            <a:rPr kumimoji="1" lang="en-US" altLang="ja-JP" sz="1100">
              <a:solidFill>
                <a:sysClr val="windowText" lastClr="000000"/>
              </a:solidFill>
              <a:effectLst/>
              <a:latin typeface="+mn-ea"/>
              <a:ea typeface="+mn-ea"/>
              <a:cs typeface="+mn-cs"/>
            </a:rPr>
            <a:t>724,205</a:t>
          </a:r>
          <a:r>
            <a:rPr kumimoji="1" lang="ja-JP" altLang="ja-JP" sz="1100">
              <a:solidFill>
                <a:sysClr val="windowText" lastClr="000000"/>
              </a:solidFill>
              <a:effectLst/>
              <a:latin typeface="+mn-ea"/>
              <a:ea typeface="+mn-ea"/>
              <a:cs typeface="+mn-cs"/>
            </a:rPr>
            <a:t>千円の減少となった。</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財政調整基金残高が、</a:t>
          </a:r>
          <a:r>
            <a:rPr kumimoji="1" lang="en-US" altLang="ja-JP" sz="1100">
              <a:solidFill>
                <a:sysClr val="windowText" lastClr="000000"/>
              </a:solidFill>
              <a:effectLst/>
              <a:latin typeface="+mn-ea"/>
              <a:ea typeface="+mn-ea"/>
              <a:cs typeface="+mn-cs"/>
            </a:rPr>
            <a:t>1,971,868</a:t>
          </a:r>
          <a:r>
            <a:rPr kumimoji="1" lang="ja-JP" altLang="ja-JP" sz="1100">
              <a:solidFill>
                <a:sysClr val="windowText" lastClr="000000"/>
              </a:solidFill>
              <a:effectLst/>
              <a:latin typeface="+mn-ea"/>
              <a:ea typeface="+mn-ea"/>
              <a:cs typeface="+mn-cs"/>
            </a:rPr>
            <a:t>千円から</a:t>
          </a:r>
          <a:r>
            <a:rPr kumimoji="1" lang="en-US" altLang="ja-JP" sz="1100">
              <a:solidFill>
                <a:sysClr val="windowText" lastClr="000000"/>
              </a:solidFill>
              <a:effectLst/>
              <a:latin typeface="+mn-ea"/>
              <a:ea typeface="+mn-ea"/>
              <a:cs typeface="+mn-cs"/>
            </a:rPr>
            <a:t>699,285</a:t>
          </a:r>
          <a:r>
            <a:rPr kumimoji="1" lang="ja-JP" altLang="ja-JP" sz="1100">
              <a:solidFill>
                <a:sysClr val="windowText" lastClr="000000"/>
              </a:solidFill>
              <a:effectLst/>
              <a:latin typeface="+mn-ea"/>
              <a:ea typeface="+mn-ea"/>
              <a:cs typeface="+mn-cs"/>
            </a:rPr>
            <a:t>千円減少し、</a:t>
          </a:r>
          <a:r>
            <a:rPr kumimoji="1" lang="en-US" altLang="ja-JP" sz="1100">
              <a:solidFill>
                <a:sysClr val="windowText" lastClr="000000"/>
              </a:solidFill>
              <a:effectLst/>
              <a:latin typeface="+mn-ea"/>
              <a:ea typeface="+mn-ea"/>
              <a:cs typeface="+mn-cs"/>
            </a:rPr>
            <a:t>1,272,583</a:t>
          </a:r>
          <a:r>
            <a:rPr kumimoji="1" lang="ja-JP" altLang="ja-JP" sz="1100">
              <a:solidFill>
                <a:sysClr val="windowText" lastClr="000000"/>
              </a:solidFill>
              <a:effectLst/>
              <a:latin typeface="+mn-ea"/>
              <a:ea typeface="+mn-ea"/>
              <a:cs typeface="+mn-cs"/>
            </a:rPr>
            <a:t>千円</a:t>
          </a:r>
          <a:r>
            <a:rPr kumimoji="1" lang="ja-JP" altLang="en-US" sz="1100">
              <a:solidFill>
                <a:sysClr val="windowText" lastClr="000000"/>
              </a:solidFill>
              <a:effectLst/>
              <a:latin typeface="+mn-ea"/>
              <a:ea typeface="+mn-ea"/>
              <a:cs typeface="+mn-cs"/>
            </a:rPr>
            <a:t>と</a:t>
          </a:r>
          <a:r>
            <a:rPr kumimoji="1" lang="ja-JP" altLang="ja-JP" sz="1100">
              <a:solidFill>
                <a:sysClr val="windowText" lastClr="000000"/>
              </a:solidFill>
              <a:effectLst/>
              <a:latin typeface="+mn-ea"/>
              <a:ea typeface="+mn-ea"/>
              <a:cs typeface="+mn-cs"/>
            </a:rPr>
            <a:t>なったことが主な要因である。</a:t>
          </a:r>
          <a:endParaRPr lang="ja-JP" altLang="ja-JP" sz="1400">
            <a:solidFill>
              <a:sysClr val="windowText" lastClr="000000"/>
            </a:solidFill>
            <a:effectLst/>
            <a:latin typeface="+mn-ea"/>
            <a:ea typeface="+mn-ea"/>
          </a:endParaRPr>
        </a:p>
        <a:p>
          <a:endParaRPr kumimoji="1" lang="en-US" altLang="ja-JP" sz="1300">
            <a:solidFill>
              <a:srgbClr val="FF0000"/>
            </a:solidFill>
            <a:effectLst/>
            <a:latin typeface="+mn-ea"/>
            <a:ea typeface="+mn-ea"/>
            <a:cs typeface="+mn-cs"/>
          </a:endParaRPr>
        </a:p>
        <a:p>
          <a:endParaRPr kumimoji="1" lang="en-US" altLang="ja-JP" sz="1300">
            <a:solidFill>
              <a:srgbClr val="FF0000"/>
            </a:solidFill>
            <a:effectLst/>
            <a:latin typeface="+mn-ea"/>
            <a:ea typeface="+mn-ea"/>
            <a:cs typeface="+mn-cs"/>
          </a:endParaRPr>
        </a:p>
        <a:p>
          <a:r>
            <a:rPr kumimoji="1" lang="ja-JP" altLang="en-US" sz="1300">
              <a:solidFill>
                <a:sysClr val="windowText" lastClr="000000"/>
              </a:solidFill>
              <a:effectLst/>
              <a:latin typeface="+mn-ea"/>
              <a:ea typeface="+mn-ea"/>
              <a:cs typeface="+mn-cs"/>
            </a:rPr>
            <a:t>（今後の方針）</a:t>
          </a:r>
          <a:endParaRPr kumimoji="1" lang="en-US" altLang="ja-JP" sz="1300">
            <a:solidFill>
              <a:sysClr val="windowText" lastClr="00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ea"/>
              <a:ea typeface="+mn-ea"/>
              <a:cs typeface="+mn-cs"/>
            </a:rPr>
            <a:t>決算状況を踏まえ、余剰財源を可能な範囲で積み立て、災害に備えて</a:t>
          </a:r>
          <a:r>
            <a:rPr kumimoji="1" lang="en-US" altLang="ja-JP" sz="1100">
              <a:solidFill>
                <a:sysClr val="windowText" lastClr="000000"/>
              </a:solidFill>
              <a:effectLst/>
              <a:latin typeface="+mn-ea"/>
              <a:ea typeface="+mn-ea"/>
              <a:cs typeface="+mn-cs"/>
            </a:rPr>
            <a:t>10</a:t>
          </a:r>
          <a:r>
            <a:rPr kumimoji="1" lang="ja-JP" altLang="en-US" sz="1100">
              <a:solidFill>
                <a:sysClr val="windowText" lastClr="000000"/>
              </a:solidFill>
              <a:effectLst/>
              <a:latin typeface="+mn-ea"/>
              <a:ea typeface="+mn-ea"/>
              <a:cs typeface="+mn-cs"/>
            </a:rPr>
            <a:t>億円程度は基金を確保しておくことを目標としている。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ea"/>
              <a:ea typeface="+mn-ea"/>
              <a:cs typeface="+mn-cs"/>
            </a:rPr>
            <a:t>また、令和４年度に公共施設修繕等基金を設置しており、今後は施設の老朽化対策のために積み立てを行っていくこととしている。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ea"/>
              <a:ea typeface="+mn-ea"/>
              <a:cs typeface="+mn-cs"/>
            </a:rPr>
            <a:t>なお、近年の財政調整基金残高の減少を踏まえ、直近の目標として、令和８年度末までに財政調整基金の残高を標準財政規模の約１割に相当する</a:t>
          </a:r>
          <a:r>
            <a:rPr kumimoji="1" lang="en-US" altLang="ja-JP" sz="1100">
              <a:solidFill>
                <a:sysClr val="windowText" lastClr="000000"/>
              </a:solidFill>
              <a:effectLst/>
              <a:latin typeface="+mn-ea"/>
              <a:ea typeface="+mn-ea"/>
              <a:cs typeface="+mn-cs"/>
            </a:rPr>
            <a:t>6</a:t>
          </a:r>
          <a:r>
            <a:rPr kumimoji="1" lang="ja-JP" altLang="en-US" sz="1100">
              <a:solidFill>
                <a:sysClr val="windowText" lastClr="000000"/>
              </a:solidFill>
              <a:effectLst/>
              <a:latin typeface="+mn-ea"/>
              <a:ea typeface="+mn-ea"/>
              <a:cs typeface="+mn-cs"/>
            </a:rPr>
            <a:t>億</a:t>
          </a:r>
          <a:r>
            <a:rPr kumimoji="1" lang="en-US" altLang="ja-JP" sz="1100">
              <a:solidFill>
                <a:sysClr val="windowText" lastClr="000000"/>
              </a:solidFill>
              <a:effectLst/>
              <a:latin typeface="+mn-ea"/>
              <a:ea typeface="+mn-ea"/>
              <a:cs typeface="+mn-cs"/>
            </a:rPr>
            <a:t>6</a:t>
          </a:r>
          <a:r>
            <a:rPr kumimoji="1" lang="ja-JP" altLang="en-US" sz="1100">
              <a:solidFill>
                <a:sysClr val="windowText" lastClr="000000"/>
              </a:solidFill>
              <a:effectLst/>
              <a:latin typeface="+mn-ea"/>
              <a:ea typeface="+mn-ea"/>
              <a:cs typeface="+mn-cs"/>
            </a:rPr>
            <a:t>千万円以上確保することとして、財政調整基金の残高の回復に取り組んでいく。</a:t>
          </a:r>
          <a:endParaRPr kumimoji="1" lang="en-US" altLang="ja-JP" sz="1300">
            <a:solidFill>
              <a:srgbClr val="FF0000"/>
            </a:solidFill>
            <a:effectLst/>
            <a:latin typeface="+mn-ea"/>
            <a:ea typeface="+mn-ea"/>
            <a:cs typeface="+mn-cs"/>
          </a:endParaRPr>
        </a:p>
        <a:p>
          <a:endParaRPr kumimoji="1" lang="en-US" altLang="ja-JP" sz="1300">
            <a:solidFill>
              <a:srgbClr val="FF0000"/>
            </a:solidFill>
            <a:effectLst/>
            <a:latin typeface="+mn-ea"/>
            <a:ea typeface="+mn-ea"/>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ysClr val="windowText" lastClr="000000"/>
              </a:solidFill>
              <a:effectLst/>
              <a:latin typeface="+mn-ea"/>
              <a:ea typeface="+mn-ea"/>
              <a:cs typeface="+mn-cs"/>
            </a:rPr>
            <a:t>基金の使途）</a:t>
          </a:r>
          <a:endParaRPr kumimoji="1" lang="en-US" altLang="ja-JP" sz="1200">
            <a:solidFill>
              <a:sysClr val="windowText" lastClr="000000"/>
            </a:solidFill>
            <a:effectLst/>
            <a:latin typeface="+mn-ea"/>
            <a:ea typeface="+mn-ea"/>
            <a:cs typeface="+mn-cs"/>
          </a:endParaRPr>
        </a:p>
        <a:p>
          <a:r>
            <a:rPr kumimoji="1" lang="ja-JP" altLang="ja-JP" sz="1050">
              <a:solidFill>
                <a:sysClr val="windowText" lastClr="000000"/>
              </a:solidFill>
              <a:effectLst/>
              <a:latin typeface="+mn-ea"/>
              <a:ea typeface="+mn-ea"/>
              <a:cs typeface="+mn-cs"/>
            </a:rPr>
            <a:t>地域福祉振興基金：高齢化社会に向けて福祉活動の促進を図るため。</a:t>
          </a:r>
          <a:endParaRPr lang="ja-JP" altLang="ja-JP" sz="120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大規模まちづくり事業振興基金：住民福祉の向上と町勢発展の基盤の充実に資する大規模なまちづくり事業の推進に必要な財源を確保するため。</a:t>
          </a:r>
          <a:endParaRPr lang="ja-JP" altLang="ja-JP" sz="120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都市計画整備基金：都市施設に必要な財源を確保するため。</a:t>
          </a:r>
          <a:endParaRPr lang="ja-JP" altLang="ja-JP" sz="120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障害者福祉基金：障害者の福祉の増進に寄与するため。</a:t>
          </a:r>
          <a:endParaRPr lang="ja-JP" altLang="ja-JP" sz="120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公共施設修繕等基金：公共施設の大規模な修繕、改修及び取壊し並びに更新に必要な財源を確保するため。</a:t>
          </a:r>
          <a:endParaRPr lang="ja-JP" altLang="ja-JP" sz="120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森林環境譲与税基金：森林の有する公益的機能に関する普及啓発、木材の利用の促進及びその他森林整備の促進に関する施策に必要な財源を確保するため。</a:t>
          </a:r>
          <a:endParaRPr kumimoji="1" lang="en-US" altLang="ja-JP" sz="1050">
            <a:solidFill>
              <a:sysClr val="windowText" lastClr="000000"/>
            </a:solidFill>
            <a:effectLst/>
            <a:latin typeface="+mn-ea"/>
            <a:ea typeface="+mn-ea"/>
            <a:cs typeface="+mn-cs"/>
          </a:endParaRPr>
        </a:p>
        <a:p>
          <a:r>
            <a:rPr kumimoji="1" lang="ja-JP" altLang="en-US" sz="1050">
              <a:solidFill>
                <a:sysClr val="windowText" lastClr="000000"/>
              </a:solidFill>
              <a:effectLst/>
              <a:latin typeface="+mn-ea"/>
              <a:ea typeface="+mn-ea"/>
              <a:cs typeface="+mn-cs"/>
            </a:rPr>
            <a:t>企業版ふるさと納税基金：まち・ひと・しごと創生寄附活用事業</a:t>
          </a:r>
          <a:r>
            <a:rPr kumimoji="1" lang="ja-JP" altLang="ja-JP" sz="1050">
              <a:solidFill>
                <a:sysClr val="windowText" lastClr="000000"/>
              </a:solidFill>
              <a:effectLst/>
              <a:latin typeface="+mn-ea"/>
              <a:ea typeface="+mn-ea"/>
              <a:cs typeface="+mn-cs"/>
            </a:rPr>
            <a:t>に必要な財源を確保するため。</a:t>
          </a:r>
          <a:endParaRPr lang="ja-JP" altLang="ja-JP" sz="1050">
            <a:solidFill>
              <a:sysClr val="windowText" lastClr="000000"/>
            </a:solidFill>
            <a:effectLst/>
            <a:latin typeface="+mn-ea"/>
            <a:ea typeface="+mn-ea"/>
          </a:endParaRPr>
        </a:p>
        <a:p>
          <a:r>
            <a:rPr kumimoji="1" lang="ja-JP" altLang="en-US" sz="1200">
              <a:solidFill>
                <a:sysClr val="windowText" lastClr="000000"/>
              </a:solidFill>
              <a:effectLst/>
              <a:latin typeface="+mn-ea"/>
              <a:ea typeface="+mn-ea"/>
              <a:cs typeface="+mn-cs"/>
            </a:rPr>
            <a:t>（増減理由）</a:t>
          </a:r>
          <a:endParaRPr kumimoji="1" lang="en-US" altLang="ja-JP" sz="1200">
            <a:solidFill>
              <a:sysClr val="windowText" lastClr="000000"/>
            </a:solidFill>
            <a:effectLst/>
            <a:latin typeface="+mn-ea"/>
            <a:ea typeface="+mn-ea"/>
            <a:cs typeface="+mn-cs"/>
          </a:endParaRPr>
        </a:p>
        <a:p>
          <a:r>
            <a:rPr kumimoji="1" lang="ja-JP" altLang="en-US" sz="1050">
              <a:solidFill>
                <a:sysClr val="windowText" lastClr="000000"/>
              </a:solidFill>
              <a:effectLst/>
              <a:latin typeface="+mn-ea"/>
              <a:ea typeface="+mn-ea"/>
              <a:cs typeface="+mn-cs"/>
            </a:rPr>
            <a:t>大規模まちづくり事業振興基金</a:t>
          </a:r>
          <a:r>
            <a:rPr kumimoji="1" lang="ja-JP" altLang="ja-JP" sz="1050">
              <a:solidFill>
                <a:sysClr val="windowText" lastClr="000000"/>
              </a:solidFill>
              <a:effectLst/>
              <a:latin typeface="+mn-ea"/>
              <a:ea typeface="+mn-ea"/>
              <a:cs typeface="+mn-cs"/>
            </a:rPr>
            <a:t>について、</a:t>
          </a:r>
          <a:r>
            <a:rPr kumimoji="1" lang="ja-JP" altLang="en-US" sz="1050">
              <a:solidFill>
                <a:sysClr val="windowText" lastClr="000000"/>
              </a:solidFill>
              <a:effectLst/>
              <a:latin typeface="+mn-ea"/>
              <a:ea typeface="+mn-ea"/>
              <a:cs typeface="+mn-cs"/>
            </a:rPr>
            <a:t>空調機器更新工事の契約</a:t>
          </a:r>
          <a:r>
            <a:rPr kumimoji="1" lang="ja-JP" altLang="ja-JP" sz="1050">
              <a:solidFill>
                <a:sysClr val="windowText" lastClr="000000"/>
              </a:solidFill>
              <a:effectLst/>
              <a:latin typeface="+mn-ea"/>
              <a:ea typeface="+mn-ea"/>
              <a:cs typeface="+mn-cs"/>
            </a:rPr>
            <a:t>に伴い取り崩しを行ったため。</a:t>
          </a:r>
          <a:endParaRPr lang="ja-JP" altLang="ja-JP" sz="105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ysClr val="windowText" lastClr="000000"/>
              </a:solidFill>
              <a:effectLst/>
              <a:latin typeface="+mn-ea"/>
              <a:ea typeface="+mn-ea"/>
              <a:cs typeface="+mn-cs"/>
            </a:rPr>
            <a:t>地域福祉</a:t>
          </a:r>
          <a:r>
            <a:rPr kumimoji="1" lang="ja-JP" altLang="ja-JP" sz="1050">
              <a:solidFill>
                <a:sysClr val="windowText" lastClr="000000"/>
              </a:solidFill>
              <a:effectLst/>
              <a:latin typeface="+mn-ea"/>
              <a:ea typeface="+mn-ea"/>
              <a:cs typeface="+mn-cs"/>
            </a:rPr>
            <a:t>振興基金について、</a:t>
          </a:r>
          <a:r>
            <a:rPr kumimoji="1" lang="ja-JP" altLang="en-US" sz="1050">
              <a:solidFill>
                <a:sysClr val="windowText" lastClr="000000"/>
              </a:solidFill>
              <a:effectLst/>
              <a:latin typeface="+mn-ea"/>
              <a:ea typeface="+mn-ea"/>
              <a:cs typeface="+mn-cs"/>
            </a:rPr>
            <a:t>球技場等新設整備工事や健康公園設計業務委託の契約に伴い取り崩しを行ったため、</a:t>
          </a:r>
          <a:endParaRPr kumimoji="1" lang="en-US" altLang="ja-JP" sz="1050">
            <a:solidFill>
              <a:sysClr val="windowText" lastClr="00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ysClr val="windowText" lastClr="000000"/>
              </a:solidFill>
              <a:effectLst/>
              <a:latin typeface="+mn-ea"/>
              <a:ea typeface="+mn-ea"/>
              <a:cs typeface="+mn-cs"/>
            </a:rPr>
            <a:t>企業版ふるさと納税基金について、</a:t>
          </a:r>
          <a:r>
            <a:rPr kumimoji="1" lang="ja-JP" altLang="ja-JP" sz="1050">
              <a:solidFill>
                <a:sysClr val="windowText" lastClr="000000"/>
              </a:solidFill>
              <a:effectLst/>
              <a:latin typeface="+mn-ea"/>
              <a:ea typeface="+mn-ea"/>
              <a:cs typeface="+mn-cs"/>
            </a:rPr>
            <a:t>まち</a:t>
          </a:r>
          <a:r>
            <a:rPr kumimoji="1" lang="ja-JP" altLang="ja-JP" sz="1050">
              <a:solidFill>
                <a:schemeClr val="dk1"/>
              </a:solidFill>
              <a:effectLst/>
              <a:latin typeface="+mn-ea"/>
              <a:ea typeface="+mn-ea"/>
              <a:cs typeface="+mn-cs"/>
            </a:rPr>
            <a:t>・ひと・しごと創生寄附活用事業に</a:t>
          </a:r>
          <a:r>
            <a:rPr kumimoji="1" lang="ja-JP" altLang="en-US" sz="1050">
              <a:solidFill>
                <a:schemeClr val="dk1"/>
              </a:solidFill>
              <a:effectLst/>
              <a:latin typeface="+mn-ea"/>
              <a:ea typeface="+mn-ea"/>
              <a:cs typeface="+mn-cs"/>
            </a:rPr>
            <a:t>ついて、法人から寄附を積立てる基金を新設したため。</a:t>
          </a:r>
          <a:endParaRPr kumimoji="1" lang="en-US" altLang="ja-JP" sz="1050">
            <a:solidFill>
              <a:srgbClr val="FF0000"/>
            </a:solidFill>
            <a:effectLst/>
            <a:latin typeface="+mn-ea"/>
            <a:ea typeface="+mn-ea"/>
            <a:cs typeface="+mn-cs"/>
          </a:endParaRPr>
        </a:p>
        <a:p>
          <a:r>
            <a:rPr kumimoji="1" lang="ja-JP" altLang="en-US" sz="1200">
              <a:solidFill>
                <a:sysClr val="windowText" lastClr="000000"/>
              </a:solidFill>
              <a:effectLst/>
              <a:latin typeface="+mn-ea"/>
              <a:ea typeface="+mn-ea"/>
              <a:cs typeface="+mn-cs"/>
            </a:rPr>
            <a:t>（今後の方針）</a:t>
          </a:r>
          <a:endParaRPr kumimoji="1" lang="en-US" altLang="ja-JP" sz="1200">
            <a:solidFill>
              <a:sysClr val="windowText" lastClr="000000"/>
            </a:solidFill>
            <a:effectLst/>
            <a:latin typeface="+mn-ea"/>
            <a:ea typeface="+mn-ea"/>
            <a:cs typeface="+mn-cs"/>
          </a:endParaRPr>
        </a:p>
        <a:p>
          <a:r>
            <a:rPr kumimoji="1" lang="ja-JP" altLang="ja-JP" sz="1050">
              <a:solidFill>
                <a:sysClr val="windowText" lastClr="000000"/>
              </a:solidFill>
              <a:effectLst/>
              <a:latin typeface="+mn-ea"/>
              <a:ea typeface="+mn-ea"/>
              <a:cs typeface="+mn-cs"/>
            </a:rPr>
            <a:t>地域福祉振興基金：高齢化社会に向けて福祉活動の促進を図る必要がある時に取り崩す。</a:t>
          </a:r>
          <a:endParaRPr lang="ja-JP" altLang="ja-JP" sz="120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大規模まちづくり事業振興基金：住民福祉の向上と町勢発展の基盤の充実に資する大規模まちづくり事業の必要がある時に取り崩す。</a:t>
          </a:r>
          <a:endParaRPr lang="ja-JP" altLang="ja-JP" sz="120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都市計画整備基金：公園整備に伴う用地買収を行う時に取り崩す。</a:t>
          </a:r>
          <a:endParaRPr lang="ja-JP" altLang="ja-JP" sz="120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障害者福祉基金：障害者の福祉の推進に寄与する必要がある時に取り崩す。</a:t>
          </a:r>
          <a:endParaRPr lang="ja-JP" altLang="ja-JP" sz="120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公共施設修繕等基金：公共施設の大規模な修繕、改修及び取壊し、更新を行う時に取り崩す。</a:t>
          </a:r>
          <a:endParaRPr lang="ja-JP" altLang="ja-JP" sz="120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森林環境譲与税基金：森林の有する公益的機能に関する普及啓発、木材の利用の促進及びその他森林整備の促進に関する施策に必要がある時に取り崩す。</a:t>
          </a:r>
          <a:endParaRPr lang="ja-JP" altLang="ja-JP" sz="1200">
            <a:solidFill>
              <a:sysClr val="windowText" lastClr="000000"/>
            </a:solidFill>
            <a:effectLst/>
            <a:latin typeface="+mn-ea"/>
            <a:ea typeface="+mn-ea"/>
          </a:endParaRPr>
        </a:p>
        <a:p>
          <a:r>
            <a:rPr kumimoji="1" lang="ja-JP" altLang="ja-JP" sz="1050">
              <a:solidFill>
                <a:sysClr val="windowText" lastClr="000000"/>
              </a:solidFill>
              <a:effectLst/>
              <a:latin typeface="+mn-ea"/>
              <a:ea typeface="+mn-ea"/>
              <a:cs typeface="+mn-cs"/>
            </a:rPr>
            <a:t>企業版ふるさと納税基金：</a:t>
          </a:r>
          <a:r>
            <a:rPr kumimoji="1" lang="ja-JP" altLang="ja-JP" sz="1050">
              <a:solidFill>
                <a:schemeClr val="dk1"/>
              </a:solidFill>
              <a:effectLst/>
              <a:latin typeface="+mn-ea"/>
              <a:ea typeface="+mn-ea"/>
              <a:cs typeface="+mn-cs"/>
            </a:rPr>
            <a:t>まち・ひと・しごと創生寄附活用事業に必要がある時に取り崩す。</a:t>
          </a:r>
          <a:endParaRPr lang="ja-JP" altLang="ja-JP" sz="1050">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solidFill>
              <a:srgbClr val="FF0000"/>
            </a:solidFill>
            <a:effectLst/>
            <a:latin typeface="+mn-ea"/>
            <a:ea typeface="+mn-ea"/>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mn-ea"/>
              <a:ea typeface="+mn-ea"/>
              <a:cs typeface="+mn-cs"/>
            </a:rPr>
            <a:t>（増減理由）</a:t>
          </a:r>
          <a:endParaRPr kumimoji="1" lang="en-US" altLang="ja-JP" sz="1300">
            <a:solidFill>
              <a:sysClr val="windowText" lastClr="000000"/>
            </a:solidFill>
            <a:effectLst/>
            <a:latin typeface="+mn-ea"/>
            <a:ea typeface="+mn-ea"/>
            <a:cs typeface="+mn-cs"/>
          </a:endParaRPr>
        </a:p>
        <a:p>
          <a:r>
            <a:rPr kumimoji="1" lang="ja-JP" altLang="ja-JP" sz="1100">
              <a:solidFill>
                <a:sysClr val="windowText" lastClr="000000"/>
              </a:solidFill>
              <a:effectLst/>
              <a:latin typeface="+mn-ea"/>
              <a:ea typeface="+mn-ea"/>
              <a:cs typeface="+mn-cs"/>
            </a:rPr>
            <a:t>財政調整基金残高は、</a:t>
          </a:r>
          <a:r>
            <a:rPr kumimoji="1" lang="en-US" altLang="ja-JP" sz="1100">
              <a:solidFill>
                <a:sysClr val="windowText" lastClr="000000"/>
              </a:solidFill>
              <a:effectLst/>
              <a:latin typeface="+mn-ea"/>
              <a:ea typeface="+mn-ea"/>
              <a:cs typeface="+mn-cs"/>
            </a:rPr>
            <a:t>1,971,868</a:t>
          </a:r>
          <a:r>
            <a:rPr kumimoji="1" lang="ja-JP" altLang="ja-JP" sz="1100">
              <a:solidFill>
                <a:sysClr val="windowText" lastClr="000000"/>
              </a:solidFill>
              <a:effectLst/>
              <a:latin typeface="+mn-ea"/>
              <a:ea typeface="+mn-ea"/>
              <a:cs typeface="+mn-cs"/>
            </a:rPr>
            <a:t>千円から</a:t>
          </a:r>
          <a:r>
            <a:rPr kumimoji="1" lang="en-US" altLang="ja-JP" sz="1100">
              <a:solidFill>
                <a:sysClr val="windowText" lastClr="000000"/>
              </a:solidFill>
              <a:effectLst/>
              <a:latin typeface="+mn-ea"/>
              <a:ea typeface="+mn-ea"/>
              <a:cs typeface="+mn-cs"/>
            </a:rPr>
            <a:t>699,285</a:t>
          </a:r>
          <a:r>
            <a:rPr kumimoji="1" lang="ja-JP" altLang="ja-JP" sz="1100">
              <a:solidFill>
                <a:sysClr val="windowText" lastClr="000000"/>
              </a:solidFill>
              <a:effectLst/>
              <a:latin typeface="+mn-ea"/>
              <a:ea typeface="+mn-ea"/>
              <a:cs typeface="+mn-cs"/>
            </a:rPr>
            <a:t>千円減少し、</a:t>
          </a:r>
          <a:r>
            <a:rPr kumimoji="1" lang="en-US" altLang="ja-JP" sz="1100">
              <a:solidFill>
                <a:sysClr val="windowText" lastClr="000000"/>
              </a:solidFill>
              <a:effectLst/>
              <a:latin typeface="+mn-ea"/>
              <a:ea typeface="+mn-ea"/>
              <a:cs typeface="+mn-cs"/>
            </a:rPr>
            <a:t>1,272,583</a:t>
          </a:r>
          <a:r>
            <a:rPr kumimoji="1" lang="ja-JP" altLang="ja-JP" sz="1100">
              <a:solidFill>
                <a:sysClr val="windowText" lastClr="000000"/>
              </a:solidFill>
              <a:effectLst/>
              <a:latin typeface="+mn-ea"/>
              <a:ea typeface="+mn-ea"/>
              <a:cs typeface="+mn-cs"/>
            </a:rPr>
            <a:t>千円となった。</a:t>
          </a:r>
          <a:endParaRPr lang="ja-JP" altLang="ja-JP" sz="1400">
            <a:solidFill>
              <a:sysClr val="windowText" lastClr="000000"/>
            </a:solidFill>
            <a:effectLst/>
            <a:latin typeface="+mn-ea"/>
            <a:ea typeface="+mn-ea"/>
          </a:endParaRPr>
        </a:p>
        <a:p>
          <a:r>
            <a:rPr kumimoji="1" lang="ja-JP" altLang="en-US" sz="1100">
              <a:solidFill>
                <a:sysClr val="windowText" lastClr="000000"/>
              </a:solidFill>
              <a:effectLst/>
              <a:latin typeface="+mn-ea"/>
              <a:ea typeface="+mn-ea"/>
              <a:cs typeface="+mn-cs"/>
            </a:rPr>
            <a:t>令和</a:t>
          </a:r>
          <a:r>
            <a:rPr kumimoji="1" lang="en-US" altLang="ja-JP" sz="1100">
              <a:solidFill>
                <a:sysClr val="windowText" lastClr="000000"/>
              </a:solidFill>
              <a:effectLst/>
              <a:latin typeface="+mn-ea"/>
              <a:ea typeface="+mn-ea"/>
              <a:cs typeface="+mn-cs"/>
            </a:rPr>
            <a:t>6</a:t>
          </a:r>
          <a:r>
            <a:rPr kumimoji="1" lang="ja-JP" altLang="en-US" sz="1100">
              <a:solidFill>
                <a:sysClr val="windowText" lastClr="000000"/>
              </a:solidFill>
              <a:effectLst/>
              <a:latin typeface="+mn-ea"/>
              <a:ea typeface="+mn-ea"/>
              <a:cs typeface="+mn-cs"/>
            </a:rPr>
            <a:t>年に財政調整基金を</a:t>
          </a:r>
          <a:r>
            <a:rPr kumimoji="1" lang="en-US" altLang="ja-JP" sz="1100">
              <a:solidFill>
                <a:sysClr val="windowText" lastClr="000000"/>
              </a:solidFill>
              <a:effectLst/>
              <a:latin typeface="+mn-ea"/>
              <a:ea typeface="+mn-ea"/>
              <a:cs typeface="+mn-cs"/>
            </a:rPr>
            <a:t>900,000</a:t>
          </a:r>
          <a:r>
            <a:rPr kumimoji="1" lang="ja-JP" altLang="en-US" sz="1100">
              <a:solidFill>
                <a:sysClr val="windowText" lastClr="000000"/>
              </a:solidFill>
              <a:effectLst/>
              <a:latin typeface="+mn-ea"/>
              <a:ea typeface="+mn-ea"/>
              <a:cs typeface="+mn-cs"/>
            </a:rPr>
            <a:t>千円取り崩しており、令和５年の実質収支</a:t>
          </a:r>
          <a:r>
            <a:rPr kumimoji="1" lang="en-US" altLang="ja-JP" sz="1100">
              <a:solidFill>
                <a:sysClr val="windowText" lastClr="000000"/>
              </a:solidFill>
              <a:effectLst/>
              <a:latin typeface="+mn-ea"/>
              <a:ea typeface="+mn-ea"/>
              <a:cs typeface="+mn-cs"/>
            </a:rPr>
            <a:t>171,516</a:t>
          </a:r>
          <a:r>
            <a:rPr kumimoji="1" lang="ja-JP" altLang="en-US" sz="1100">
              <a:solidFill>
                <a:sysClr val="windowText" lastClr="000000"/>
              </a:solidFill>
              <a:effectLst/>
              <a:latin typeface="+mn-ea"/>
              <a:ea typeface="+mn-ea"/>
              <a:cs typeface="+mn-cs"/>
            </a:rPr>
            <a:t>千円のうち</a:t>
          </a:r>
          <a:r>
            <a:rPr kumimoji="1" lang="en-US" altLang="ja-JP" sz="1100">
              <a:solidFill>
                <a:sysClr val="windowText" lastClr="000000"/>
              </a:solidFill>
              <a:effectLst/>
              <a:latin typeface="+mn-ea"/>
              <a:ea typeface="+mn-ea"/>
              <a:cs typeface="+mn-cs"/>
            </a:rPr>
            <a:t>1/2</a:t>
          </a:r>
          <a:r>
            <a:rPr kumimoji="1" lang="ja-JP" altLang="en-US" sz="1100">
              <a:solidFill>
                <a:sysClr val="windowText" lastClr="000000"/>
              </a:solidFill>
              <a:effectLst/>
              <a:latin typeface="+mn-ea"/>
              <a:ea typeface="+mn-ea"/>
              <a:cs typeface="+mn-cs"/>
            </a:rPr>
            <a:t>を財政調整基金に積み立てたものの減額となった。</a:t>
          </a:r>
          <a:endParaRPr kumimoji="1" lang="en-US" altLang="ja-JP" sz="1300">
            <a:solidFill>
              <a:sysClr val="windowText" lastClr="000000"/>
            </a:solidFill>
            <a:effectLst/>
            <a:latin typeface="+mn-ea"/>
            <a:ea typeface="+mn-ea"/>
            <a:cs typeface="+mn-cs"/>
          </a:endParaRPr>
        </a:p>
        <a:p>
          <a:endParaRPr kumimoji="1" lang="en-US" altLang="ja-JP" sz="1300">
            <a:solidFill>
              <a:srgbClr val="FF0000"/>
            </a:solidFill>
            <a:effectLst/>
            <a:latin typeface="+mn-ea"/>
            <a:ea typeface="+mn-ea"/>
            <a:cs typeface="+mn-cs"/>
          </a:endParaRPr>
        </a:p>
        <a:p>
          <a:endParaRPr kumimoji="1" lang="en-US" altLang="ja-JP" sz="1300">
            <a:solidFill>
              <a:srgbClr val="FF0000"/>
            </a:solidFill>
            <a:effectLst/>
            <a:latin typeface="+mn-ea"/>
            <a:ea typeface="+mn-ea"/>
            <a:cs typeface="+mn-cs"/>
          </a:endParaRPr>
        </a:p>
        <a:p>
          <a:r>
            <a:rPr kumimoji="1" lang="ja-JP" altLang="en-US" sz="1300">
              <a:solidFill>
                <a:sysClr val="windowText" lastClr="000000"/>
              </a:solidFill>
              <a:effectLst/>
              <a:latin typeface="+mn-ea"/>
              <a:ea typeface="+mn-ea"/>
              <a:cs typeface="+mn-cs"/>
            </a:rPr>
            <a:t>（今後の方針）</a:t>
          </a:r>
          <a:endParaRPr kumimoji="1" lang="en-US" altLang="ja-JP" sz="1300">
            <a:solidFill>
              <a:sysClr val="windowText" lastClr="00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ea"/>
              <a:ea typeface="+mn-ea"/>
              <a:cs typeface="+mn-cs"/>
            </a:rPr>
            <a:t>当町の条例にある「災害復旧、地方債の繰上償還その他財源不足を生じたときの財源」として、</a:t>
          </a:r>
          <a:r>
            <a:rPr kumimoji="1" lang="ja-JP" altLang="ja-JP" sz="1100">
              <a:solidFill>
                <a:schemeClr val="dk1"/>
              </a:solidFill>
              <a:effectLst/>
              <a:latin typeface="+mn-lt"/>
              <a:ea typeface="+mn-ea"/>
              <a:cs typeface="+mn-cs"/>
            </a:rPr>
            <a:t>標準財政規模の</a:t>
          </a:r>
          <a:r>
            <a:rPr kumimoji="1" lang="en-US" altLang="ja-JP" sz="1100">
              <a:solidFill>
                <a:schemeClr val="dk1"/>
              </a:solidFill>
              <a:effectLst/>
              <a:latin typeface="+mn-lt"/>
              <a:ea typeface="+mn-ea"/>
              <a:cs typeface="+mn-cs"/>
            </a:rPr>
            <a:t>20%</a:t>
          </a:r>
          <a:r>
            <a:rPr kumimoji="1" lang="ja-JP" altLang="en-US" sz="1100">
              <a:solidFill>
                <a:sysClr val="windowText" lastClr="000000"/>
              </a:solidFill>
              <a:effectLst/>
              <a:latin typeface="+mn-ea"/>
              <a:ea typeface="+mn-ea"/>
              <a:cs typeface="+mn-cs"/>
            </a:rPr>
            <a:t>と</a:t>
          </a:r>
          <a:r>
            <a:rPr kumimoji="1" lang="ja-JP" altLang="ja-JP" sz="1100">
              <a:solidFill>
                <a:sysClr val="windowText" lastClr="000000"/>
              </a:solidFill>
              <a:effectLst/>
              <a:latin typeface="+mn-ea"/>
              <a:ea typeface="+mn-ea"/>
              <a:cs typeface="+mn-cs"/>
            </a:rPr>
            <a:t>同程度の残高を確保していけるように努める。</a:t>
          </a:r>
          <a:endParaRPr kumimoji="1" lang="en-US" altLang="ja-JP" sz="1300">
            <a:solidFill>
              <a:srgbClr val="FF0000"/>
            </a:solidFill>
            <a:effectLst/>
            <a:latin typeface="+mn-ea"/>
            <a:ea typeface="+mn-ea"/>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mn-ea"/>
              <a:ea typeface="+mn-ea"/>
              <a:cs typeface="+mn-cs"/>
            </a:rPr>
            <a:t>（増減理由）</a:t>
          </a:r>
          <a:endParaRPr kumimoji="1" lang="en-US" altLang="ja-JP" sz="1300">
            <a:solidFill>
              <a:sysClr val="windowText" lastClr="000000"/>
            </a:solidFill>
            <a:effectLst/>
            <a:latin typeface="+mn-ea"/>
            <a:ea typeface="+mn-ea"/>
            <a:cs typeface="+mn-cs"/>
          </a:endParaRPr>
        </a:p>
        <a:p>
          <a:r>
            <a:rPr kumimoji="1" lang="ja-JP" altLang="ja-JP" sz="1100">
              <a:solidFill>
                <a:sysClr val="windowText" lastClr="000000"/>
              </a:solidFill>
              <a:effectLst/>
              <a:latin typeface="+mn-ea"/>
              <a:ea typeface="+mn-ea"/>
              <a:cs typeface="+mn-cs"/>
            </a:rPr>
            <a:t>減債基金は</a:t>
          </a:r>
          <a:r>
            <a:rPr kumimoji="1" lang="en-US" altLang="ja-JP" sz="1100">
              <a:solidFill>
                <a:sysClr val="windowText" lastClr="000000"/>
              </a:solidFill>
              <a:effectLst/>
              <a:latin typeface="+mn-ea"/>
              <a:ea typeface="+mn-ea"/>
              <a:cs typeface="+mn-cs"/>
            </a:rPr>
            <a:t>53,821</a:t>
          </a:r>
          <a:r>
            <a:rPr kumimoji="1" lang="ja-JP" altLang="ja-JP" sz="1100">
              <a:solidFill>
                <a:sysClr val="windowText" lastClr="000000"/>
              </a:solidFill>
              <a:effectLst/>
              <a:latin typeface="+mn-ea"/>
              <a:ea typeface="+mn-ea"/>
              <a:cs typeface="+mn-cs"/>
            </a:rPr>
            <a:t>千円から</a:t>
          </a:r>
          <a:r>
            <a:rPr kumimoji="1" lang="en-US" altLang="ja-JP" sz="1100">
              <a:solidFill>
                <a:sysClr val="windowText" lastClr="000000"/>
              </a:solidFill>
              <a:effectLst/>
              <a:latin typeface="+mn-ea"/>
              <a:ea typeface="+mn-ea"/>
              <a:cs typeface="+mn-cs"/>
            </a:rPr>
            <a:t>27,316</a:t>
          </a:r>
          <a:r>
            <a:rPr kumimoji="1" lang="ja-JP" altLang="ja-JP" sz="1100">
              <a:solidFill>
                <a:sysClr val="windowText" lastClr="000000"/>
              </a:solidFill>
              <a:effectLst/>
              <a:latin typeface="+mn-ea"/>
              <a:ea typeface="+mn-ea"/>
              <a:cs typeface="+mn-cs"/>
            </a:rPr>
            <a:t>千円増額し、</a:t>
          </a:r>
          <a:r>
            <a:rPr kumimoji="1" lang="en-US" altLang="ja-JP" sz="1100">
              <a:solidFill>
                <a:sysClr val="windowText" lastClr="000000"/>
              </a:solidFill>
              <a:effectLst/>
              <a:latin typeface="+mn-ea"/>
              <a:ea typeface="+mn-ea"/>
              <a:cs typeface="+mn-cs"/>
            </a:rPr>
            <a:t>81,137</a:t>
          </a:r>
          <a:r>
            <a:rPr kumimoji="1" lang="ja-JP" altLang="ja-JP" sz="1100">
              <a:solidFill>
                <a:sysClr val="windowText" lastClr="000000"/>
              </a:solidFill>
              <a:effectLst/>
              <a:latin typeface="+mn-ea"/>
              <a:ea typeface="+mn-ea"/>
              <a:cs typeface="+mn-cs"/>
            </a:rPr>
            <a:t>千円となった。</a:t>
          </a:r>
          <a:endParaRPr lang="ja-JP" altLang="ja-JP" sz="1400">
            <a:solidFill>
              <a:sysClr val="windowText" lastClr="000000"/>
            </a:solidFill>
            <a:effectLst/>
            <a:latin typeface="+mn-ea"/>
            <a:ea typeface="+mn-ea"/>
          </a:endParaRPr>
        </a:p>
        <a:p>
          <a:r>
            <a:rPr kumimoji="1" lang="ja-JP" altLang="ja-JP" sz="1100">
              <a:solidFill>
                <a:sysClr val="windowText" lastClr="000000"/>
              </a:solidFill>
              <a:effectLst/>
              <a:latin typeface="+mn-ea"/>
              <a:ea typeface="+mn-ea"/>
              <a:cs typeface="+mn-cs"/>
            </a:rPr>
            <a:t>令和</a:t>
          </a:r>
          <a:r>
            <a:rPr kumimoji="1" lang="en-US" altLang="ja-JP" sz="1100">
              <a:solidFill>
                <a:sysClr val="windowText" lastClr="000000"/>
              </a:solidFill>
              <a:effectLst/>
              <a:latin typeface="+mn-ea"/>
              <a:ea typeface="+mn-ea"/>
              <a:cs typeface="+mn-cs"/>
            </a:rPr>
            <a:t>6</a:t>
          </a:r>
          <a:r>
            <a:rPr kumimoji="1" lang="ja-JP" altLang="ja-JP" sz="1100">
              <a:solidFill>
                <a:sysClr val="windowText" lastClr="000000"/>
              </a:solidFill>
              <a:effectLst/>
              <a:latin typeface="+mn-ea"/>
              <a:ea typeface="+mn-ea"/>
              <a:cs typeface="+mn-cs"/>
            </a:rPr>
            <a:t>年</a:t>
          </a:r>
          <a:r>
            <a:rPr kumimoji="1" lang="en-US" altLang="ja-JP" sz="1100">
              <a:solidFill>
                <a:sysClr val="windowText" lastClr="000000"/>
              </a:solidFill>
              <a:effectLst/>
              <a:latin typeface="+mn-ea"/>
              <a:ea typeface="+mn-ea"/>
              <a:cs typeface="+mn-cs"/>
            </a:rPr>
            <a:t>11</a:t>
          </a:r>
          <a:r>
            <a:rPr kumimoji="1" lang="ja-JP" altLang="ja-JP" sz="1100">
              <a:solidFill>
                <a:sysClr val="windowText" lastClr="000000"/>
              </a:solidFill>
              <a:effectLst/>
              <a:latin typeface="+mn-ea"/>
              <a:ea typeface="+mn-ea"/>
              <a:cs typeface="+mn-cs"/>
            </a:rPr>
            <a:t>月</a:t>
          </a:r>
          <a:r>
            <a:rPr kumimoji="1" lang="en-US" altLang="ja-JP" sz="1100">
              <a:solidFill>
                <a:sysClr val="windowText" lastClr="000000"/>
              </a:solidFill>
              <a:effectLst/>
              <a:latin typeface="+mn-ea"/>
              <a:ea typeface="+mn-ea"/>
              <a:cs typeface="+mn-cs"/>
            </a:rPr>
            <a:t>29</a:t>
          </a:r>
          <a:r>
            <a:rPr kumimoji="1" lang="ja-JP" altLang="ja-JP" sz="1100">
              <a:solidFill>
                <a:sysClr val="windowText" lastClr="000000"/>
              </a:solidFill>
              <a:effectLst/>
              <a:latin typeface="+mn-ea"/>
              <a:ea typeface="+mn-ea"/>
              <a:cs typeface="+mn-cs"/>
            </a:rPr>
            <a:t>日閣議決定された国の補正予算（第</a:t>
          </a:r>
          <a:r>
            <a:rPr kumimoji="1" lang="en-US" altLang="ja-JP" sz="1100">
              <a:solidFill>
                <a:sysClr val="windowText" lastClr="000000"/>
              </a:solidFill>
              <a:effectLst/>
              <a:latin typeface="+mn-ea"/>
              <a:ea typeface="+mn-ea"/>
              <a:cs typeface="+mn-cs"/>
            </a:rPr>
            <a:t>1</a:t>
          </a:r>
          <a:r>
            <a:rPr kumimoji="1" lang="ja-JP" altLang="ja-JP" sz="1100">
              <a:solidFill>
                <a:sysClr val="windowText" lastClr="000000"/>
              </a:solidFill>
              <a:effectLst/>
              <a:latin typeface="+mn-ea"/>
              <a:ea typeface="+mn-ea"/>
              <a:cs typeface="+mn-cs"/>
            </a:rPr>
            <a:t>号）において、交付税が追加交付されることに伴い、増額分のうち臨時財政対策債償還基金費分を積み立てた。</a:t>
          </a:r>
          <a:endParaRPr lang="ja-JP" altLang="ja-JP" sz="1400">
            <a:solidFill>
              <a:sysClr val="windowText" lastClr="000000"/>
            </a:solidFill>
            <a:effectLst/>
            <a:latin typeface="+mn-ea"/>
            <a:ea typeface="+mn-ea"/>
          </a:endParaRPr>
        </a:p>
        <a:p>
          <a:endParaRPr kumimoji="1" lang="en-US" altLang="ja-JP" sz="1300">
            <a:solidFill>
              <a:sysClr val="windowText" lastClr="000000"/>
            </a:solidFill>
            <a:effectLst/>
            <a:latin typeface="+mn-ea"/>
            <a:ea typeface="+mn-ea"/>
            <a:cs typeface="+mn-cs"/>
          </a:endParaRPr>
        </a:p>
        <a:p>
          <a:endParaRPr kumimoji="1" lang="en-US" altLang="ja-JP" sz="1300">
            <a:solidFill>
              <a:sysClr val="windowText" lastClr="000000"/>
            </a:solidFill>
            <a:effectLst/>
            <a:latin typeface="+mn-ea"/>
            <a:ea typeface="+mn-ea"/>
            <a:cs typeface="+mn-cs"/>
          </a:endParaRPr>
        </a:p>
        <a:p>
          <a:endParaRPr kumimoji="1" lang="en-US" altLang="ja-JP" sz="1300">
            <a:solidFill>
              <a:sysClr val="windowText" lastClr="000000"/>
            </a:solidFill>
            <a:effectLst/>
            <a:latin typeface="+mn-ea"/>
            <a:ea typeface="+mn-ea"/>
            <a:cs typeface="+mn-cs"/>
          </a:endParaRPr>
        </a:p>
        <a:p>
          <a:r>
            <a:rPr kumimoji="1" lang="ja-JP" altLang="en-US" sz="1300">
              <a:solidFill>
                <a:sysClr val="windowText" lastClr="000000"/>
              </a:solidFill>
              <a:effectLst/>
              <a:latin typeface="+mn-ea"/>
              <a:ea typeface="+mn-ea"/>
              <a:cs typeface="+mn-cs"/>
            </a:rPr>
            <a:t>（今後の方針）</a:t>
          </a:r>
          <a:endParaRPr kumimoji="1" lang="en-US" altLang="ja-JP" sz="1300">
            <a:solidFill>
              <a:sysClr val="windowText" lastClr="00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ea"/>
              <a:ea typeface="+mn-ea"/>
              <a:cs typeface="+mn-cs"/>
            </a:rPr>
            <a:t>決算状況を踏まえ、余剰財源を可能な範囲で組み立てる。</a:t>
          </a:r>
          <a:endParaRPr lang="ja-JP" altLang="ja-JP" sz="1400">
            <a:solidFill>
              <a:sysClr val="windowText" lastClr="000000"/>
            </a:solidFill>
            <a:effectLst/>
            <a:latin typeface="+mn-ea"/>
            <a:ea typeface="+mn-ea"/>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43DD25D-CBB7-4FBB-B8EE-A7C6C3AA43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662D46D-EA48-4CE1-A7F0-AC90688586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B8E6340-4C19-412E-87E0-58CA8D08432E}"/>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C08AED4-7186-4505-986E-1D81F48046C3}"/>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BC920E2-065E-4975-AB87-519B7F832544}"/>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307C232-92B1-43B5-9952-4D3AB3FBD1B9}"/>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愛知県大治町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5675175-98BD-496A-9AFB-F9A79DAEFF48}"/>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97CDE13-675D-4646-8199-815A6FB052AD}"/>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C7C563D-522E-4A18-8E40-8D5D65B36E4C}"/>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042B6C5-A851-4C16-BBCE-58FC0DBABB4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C93A407-F52B-4E4C-8548-941C1EE78511}"/>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E1D9123-324F-48A4-9794-246AAE072FAB}"/>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33,566
32,426
6.59
13,037,726
12,429,950
592,643
6,785,229
6,420,134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1CB4099-D053-420B-980A-562A87D47816}"/>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4CB7B20-DB5C-4C7F-909F-CE4E848C67D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F241FD1-CE83-47E3-A8B8-A058A26544E2}"/>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A99D913-1F83-46FD-AECB-3E48843A832C}"/>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84D4E4E-113D-4CA8-AF1E-4CEB3AED75CE}"/>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F606B641-DAEA-4F81-B13C-273D75BF5E97}"/>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2ADB0BC-AC64-41F1-A6A6-5340EC01408E}"/>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222E477-A4D4-4B95-A4B5-AD6CC1CE024A}"/>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F3F2198-98B0-4617-B312-2052D74FB2A1}"/>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843B710-A574-4005-911E-4D41F50BB16F}"/>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62C7375-4E63-441E-B00F-007F23D7314F}"/>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C8EB1BF-E78F-4DE0-833E-AF0E252D533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F78DD00-459C-4641-BECE-67DB109392BF}"/>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7992633-C686-4B99-8612-93D66E64513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7C79836-128B-44F1-9BE0-0183B0875141}"/>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459B5ED-9D00-4D08-9A94-8B81238A6DF9}"/>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B817483-6FBB-4AA4-AEDB-B01B5905F4A9}"/>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414F354-1A78-404C-8DB5-6E8F7124D66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928D04C-A276-484B-BCDE-09CF7908CF1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61A7F31-C44A-4526-824F-D1AB689FA4B6}"/>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2013E6A-9AF0-4765-A1FA-FDAB55C96B3F}"/>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F20032F-7E35-4D73-B037-46CD145FA90E}"/>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436339C-5D52-489F-B5E5-81984A8A86AD}"/>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1FA7527-502A-4E93-B133-7D2221387185}"/>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7AFE02E-4B3C-47EB-9859-0CE937886D15}"/>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C8A6B0D-53C9-4BA2-BFD9-DA94A482E56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DD74782-F0A8-4606-8784-9EBAE8DE3A67}"/>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AEBF3332-476B-4BB0-AE3B-A02F308463F5}"/>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FF34B9D-A430-4B91-BF9F-C0B071DB745D}"/>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8F6E2A5-B00E-4AB2-B92B-BB7423460CC2}"/>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3A634A7-98E3-4AD8-8E53-2B89F1F4678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6080BDA-EF55-4408-86BB-61414C0CD931}"/>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5080F02-F609-4B4B-BB21-AAFD0ABA90F3}"/>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FE26435-6C17-4CB6-A4FA-F33926824BD4}"/>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5865FB3-BA87-4DA0-A0F0-5EBA02FAEF9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近年は、減価償却累計額の増加により比率は増加傾向であり、令和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年度は、既存施設や道路の減価償却により</a:t>
          </a:r>
          <a:r>
            <a:rPr kumimoji="1" lang="en-US" altLang="ja-JP" sz="1100">
              <a:latin typeface="ＭＳ Ｐゴシック" panose="020B0600070205080204" pitchFamily="50" charset="-128"/>
              <a:ea typeface="ＭＳ Ｐゴシック" panose="020B0600070205080204" pitchFamily="50" charset="-128"/>
            </a:rPr>
            <a:t>65.0</a:t>
          </a:r>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ポイント）となった。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類似団体平均と比較すると、比率はほぼ同等であるが、今後も施設毎の個別施設計画に基づき施設の維持管理を適切に進めていくことが求められる。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04AD024-C40A-453B-BD65-D3345DEC0B43}"/>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71AF343-B14A-4480-B91A-B307E8FA8328}"/>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815A818-9BE6-48EA-B0BB-F9F991A4EA79}"/>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AB4D5F60-AA67-4E72-9F36-5255E00C738D}"/>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329D6E49-D465-42ED-B156-94B5B706F600}"/>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DC5C98C-ED7A-406F-9E69-4B9CADE6544A}"/>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59B35374-E56D-496C-B4C9-9D6298684207}"/>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5F389BD1-339B-42C1-BA1F-836FED530587}"/>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B1C48EAA-D4DD-41BC-A2BB-70662B3B2C46}"/>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40FB67B-A3DB-4646-889F-E1E276590125}"/>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5FD161C7-D29C-42EA-BB7A-CF1EAE922C52}"/>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28E4889A-8F4C-4D64-8693-82AD89764EF9}"/>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8D4DEDA8-4794-4090-95A4-BA65456FB56C}"/>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DA310AC3-AE2A-4ADF-B201-44A7415C3D96}"/>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5EE3A67A-D0FB-4B67-9975-DA7C28DD4FA3}"/>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81818CC8-FD76-4FBE-BE4C-9AA3A998AD52}"/>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19113C9-91F6-4D4C-B426-9F571262D872}"/>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9A4C0434-C752-442F-AF3F-96D2668F2EA5}"/>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67" name="直線コネクタ 66">
          <a:extLst>
            <a:ext uri="{FF2B5EF4-FFF2-40B4-BE49-F238E27FC236}">
              <a16:creationId xmlns:a16="http://schemas.microsoft.com/office/drawing/2014/main" id="{17FE1B1F-DEE9-43D9-9092-1051D7FBFACC}"/>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68" name="有形固定資産減価償却率最小値テキスト">
          <a:extLst>
            <a:ext uri="{FF2B5EF4-FFF2-40B4-BE49-F238E27FC236}">
              <a16:creationId xmlns:a16="http://schemas.microsoft.com/office/drawing/2014/main" id="{7187539F-BE81-49A9-9A64-2AA0CB8C148E}"/>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69" name="直線コネクタ 68">
          <a:extLst>
            <a:ext uri="{FF2B5EF4-FFF2-40B4-BE49-F238E27FC236}">
              <a16:creationId xmlns:a16="http://schemas.microsoft.com/office/drawing/2014/main" id="{DF3ABEF7-F222-4A40-8E5C-202C59A980E6}"/>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70" name="有形固定資産減価償却率最大値テキスト">
          <a:extLst>
            <a:ext uri="{FF2B5EF4-FFF2-40B4-BE49-F238E27FC236}">
              <a16:creationId xmlns:a16="http://schemas.microsoft.com/office/drawing/2014/main" id="{0A890592-4900-4B2D-B70B-2265B7B5E771}"/>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71" name="直線コネクタ 70">
          <a:extLst>
            <a:ext uri="{FF2B5EF4-FFF2-40B4-BE49-F238E27FC236}">
              <a16:creationId xmlns:a16="http://schemas.microsoft.com/office/drawing/2014/main" id="{3C7B5D26-2467-494A-8824-D2E8DFBA3521}"/>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61794</xdr:rowOff>
    </xdr:from>
    <xdr:ext cx="405111" cy="259045"/>
    <xdr:sp macro="" textlink="">
      <xdr:nvSpPr>
        <xdr:cNvPr id="72" name="有形固定資産減価償却率平均値テキスト">
          <a:extLst>
            <a:ext uri="{FF2B5EF4-FFF2-40B4-BE49-F238E27FC236}">
              <a16:creationId xmlns:a16="http://schemas.microsoft.com/office/drawing/2014/main" id="{CE59D012-FF2A-47D2-BF36-2BF803190888}"/>
            </a:ext>
          </a:extLst>
        </xdr:cNvPr>
        <xdr:cNvSpPr txBox="1"/>
      </xdr:nvSpPr>
      <xdr:spPr>
        <a:xfrm>
          <a:off x="4258945" y="56929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73" name="フローチャート: 判断 72">
          <a:extLst>
            <a:ext uri="{FF2B5EF4-FFF2-40B4-BE49-F238E27FC236}">
              <a16:creationId xmlns:a16="http://schemas.microsoft.com/office/drawing/2014/main" id="{1195946C-D7C8-48F9-9F5A-3A2B421D2F08}"/>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74" name="フローチャート: 判断 73">
          <a:extLst>
            <a:ext uri="{FF2B5EF4-FFF2-40B4-BE49-F238E27FC236}">
              <a16:creationId xmlns:a16="http://schemas.microsoft.com/office/drawing/2014/main" id="{18E5EBDD-9B54-4628-B020-3AE2E80614F2}"/>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75" name="フローチャート: 判断 74">
          <a:extLst>
            <a:ext uri="{FF2B5EF4-FFF2-40B4-BE49-F238E27FC236}">
              <a16:creationId xmlns:a16="http://schemas.microsoft.com/office/drawing/2014/main" id="{15435D87-46E0-4CE2-8BA0-5F0208469BC4}"/>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76" name="フローチャート: 判断 75">
          <a:extLst>
            <a:ext uri="{FF2B5EF4-FFF2-40B4-BE49-F238E27FC236}">
              <a16:creationId xmlns:a16="http://schemas.microsoft.com/office/drawing/2014/main" id="{1E575349-6B56-421C-A49D-5EF5D48B53D4}"/>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77" name="フローチャート: 判断 76">
          <a:extLst>
            <a:ext uri="{FF2B5EF4-FFF2-40B4-BE49-F238E27FC236}">
              <a16:creationId xmlns:a16="http://schemas.microsoft.com/office/drawing/2014/main" id="{27CA0E20-5259-42F3-A12E-9EFD307540EE}"/>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2C5B78F-41D3-4748-A846-42DA5CBE71A9}"/>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7DBBB0A-8C08-4205-A370-DE5AE8FBC1DF}"/>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B1F2364-0A24-497F-8AF1-A374F93FB08F}"/>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010F7AA-EBD1-4C03-9689-325719C59B0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4D30423-08A6-49CF-888B-7615134C18F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66675</xdr:rowOff>
    </xdr:from>
    <xdr:to>
      <xdr:col>23</xdr:col>
      <xdr:colOff>136525</xdr:colOff>
      <xdr:row>30</xdr:row>
      <xdr:rowOff>168275</xdr:rowOff>
    </xdr:to>
    <xdr:sp macro="" textlink="">
      <xdr:nvSpPr>
        <xdr:cNvPr id="83" name="楕円 82">
          <a:extLst>
            <a:ext uri="{FF2B5EF4-FFF2-40B4-BE49-F238E27FC236}">
              <a16:creationId xmlns:a16="http://schemas.microsoft.com/office/drawing/2014/main" id="{D70B059D-27AE-40EA-A235-04BAF99AAE15}"/>
            </a:ext>
          </a:extLst>
        </xdr:cNvPr>
        <xdr:cNvSpPr/>
      </xdr:nvSpPr>
      <xdr:spPr>
        <a:xfrm>
          <a:off x="4157345" y="586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45102</xdr:rowOff>
    </xdr:from>
    <xdr:ext cx="405111" cy="259045"/>
    <xdr:sp macro="" textlink="">
      <xdr:nvSpPr>
        <xdr:cNvPr id="84" name="有形固定資産減価償却率該当値テキスト">
          <a:extLst>
            <a:ext uri="{FF2B5EF4-FFF2-40B4-BE49-F238E27FC236}">
              <a16:creationId xmlns:a16="http://schemas.microsoft.com/office/drawing/2014/main" id="{8D6303CC-9171-4A46-A5F1-644AACB7EC52}"/>
            </a:ext>
          </a:extLst>
        </xdr:cNvPr>
        <xdr:cNvSpPr txBox="1"/>
      </xdr:nvSpPr>
      <xdr:spPr>
        <a:xfrm>
          <a:off x="4258945" y="5843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26579</xdr:rowOff>
    </xdr:from>
    <xdr:to>
      <xdr:col>19</xdr:col>
      <xdr:colOff>187325</xdr:colOff>
      <xdr:row>30</xdr:row>
      <xdr:rowOff>128179</xdr:rowOff>
    </xdr:to>
    <xdr:sp macro="" textlink="">
      <xdr:nvSpPr>
        <xdr:cNvPr id="85" name="楕円 84">
          <a:extLst>
            <a:ext uri="{FF2B5EF4-FFF2-40B4-BE49-F238E27FC236}">
              <a16:creationId xmlns:a16="http://schemas.microsoft.com/office/drawing/2014/main" id="{F854E389-8188-4853-BC38-36CEA454C13D}"/>
            </a:ext>
          </a:extLst>
        </xdr:cNvPr>
        <xdr:cNvSpPr/>
      </xdr:nvSpPr>
      <xdr:spPr>
        <a:xfrm>
          <a:off x="3537585" y="58253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77379</xdr:rowOff>
    </xdr:from>
    <xdr:to>
      <xdr:col>23</xdr:col>
      <xdr:colOff>85725</xdr:colOff>
      <xdr:row>30</xdr:row>
      <xdr:rowOff>117475</xdr:rowOff>
    </xdr:to>
    <xdr:cxnSp macro="">
      <xdr:nvCxnSpPr>
        <xdr:cNvPr id="86" name="直線コネクタ 85">
          <a:extLst>
            <a:ext uri="{FF2B5EF4-FFF2-40B4-BE49-F238E27FC236}">
              <a16:creationId xmlns:a16="http://schemas.microsoft.com/office/drawing/2014/main" id="{5A442BFA-1042-4460-A4DC-7F88F0487BCB}"/>
            </a:ext>
          </a:extLst>
        </xdr:cNvPr>
        <xdr:cNvCxnSpPr/>
      </xdr:nvCxnSpPr>
      <xdr:spPr>
        <a:xfrm>
          <a:off x="3588385" y="5876199"/>
          <a:ext cx="6197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8074</xdr:rowOff>
    </xdr:from>
    <xdr:to>
      <xdr:col>15</xdr:col>
      <xdr:colOff>187325</xdr:colOff>
      <xdr:row>30</xdr:row>
      <xdr:rowOff>109674</xdr:rowOff>
    </xdr:to>
    <xdr:sp macro="" textlink="">
      <xdr:nvSpPr>
        <xdr:cNvPr id="87" name="楕円 86">
          <a:extLst>
            <a:ext uri="{FF2B5EF4-FFF2-40B4-BE49-F238E27FC236}">
              <a16:creationId xmlns:a16="http://schemas.microsoft.com/office/drawing/2014/main" id="{7BCD519E-0DC1-4E1B-A7A6-E34AB8071766}"/>
            </a:ext>
          </a:extLst>
        </xdr:cNvPr>
        <xdr:cNvSpPr/>
      </xdr:nvSpPr>
      <xdr:spPr>
        <a:xfrm>
          <a:off x="2867025" y="58068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58874</xdr:rowOff>
    </xdr:from>
    <xdr:to>
      <xdr:col>19</xdr:col>
      <xdr:colOff>136525</xdr:colOff>
      <xdr:row>30</xdr:row>
      <xdr:rowOff>77379</xdr:rowOff>
    </xdr:to>
    <xdr:cxnSp macro="">
      <xdr:nvCxnSpPr>
        <xdr:cNvPr id="88" name="直線コネクタ 87">
          <a:extLst>
            <a:ext uri="{FF2B5EF4-FFF2-40B4-BE49-F238E27FC236}">
              <a16:creationId xmlns:a16="http://schemas.microsoft.com/office/drawing/2014/main" id="{AE4D9E2A-73B9-4C82-8B13-97899F427505}"/>
            </a:ext>
          </a:extLst>
        </xdr:cNvPr>
        <xdr:cNvCxnSpPr/>
      </xdr:nvCxnSpPr>
      <xdr:spPr>
        <a:xfrm>
          <a:off x="2917825" y="5857694"/>
          <a:ext cx="67056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71574</xdr:rowOff>
    </xdr:from>
    <xdr:to>
      <xdr:col>11</xdr:col>
      <xdr:colOff>187325</xdr:colOff>
      <xdr:row>30</xdr:row>
      <xdr:rowOff>1724</xdr:rowOff>
    </xdr:to>
    <xdr:sp macro="" textlink="">
      <xdr:nvSpPr>
        <xdr:cNvPr id="89" name="楕円 88">
          <a:extLst>
            <a:ext uri="{FF2B5EF4-FFF2-40B4-BE49-F238E27FC236}">
              <a16:creationId xmlns:a16="http://schemas.microsoft.com/office/drawing/2014/main" id="{0530E1CE-45AF-4789-95DC-49134012D8DC}"/>
            </a:ext>
          </a:extLst>
        </xdr:cNvPr>
        <xdr:cNvSpPr/>
      </xdr:nvSpPr>
      <xdr:spPr>
        <a:xfrm>
          <a:off x="2196465" y="57027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122374</xdr:rowOff>
    </xdr:from>
    <xdr:to>
      <xdr:col>15</xdr:col>
      <xdr:colOff>136525</xdr:colOff>
      <xdr:row>30</xdr:row>
      <xdr:rowOff>58874</xdr:rowOff>
    </xdr:to>
    <xdr:cxnSp macro="">
      <xdr:nvCxnSpPr>
        <xdr:cNvPr id="90" name="直線コネクタ 89">
          <a:extLst>
            <a:ext uri="{FF2B5EF4-FFF2-40B4-BE49-F238E27FC236}">
              <a16:creationId xmlns:a16="http://schemas.microsoft.com/office/drawing/2014/main" id="{E41CCC87-7EBD-430C-B7BA-646710EB0E9B}"/>
            </a:ext>
          </a:extLst>
        </xdr:cNvPr>
        <xdr:cNvCxnSpPr/>
      </xdr:nvCxnSpPr>
      <xdr:spPr>
        <a:xfrm>
          <a:off x="2247265" y="5753554"/>
          <a:ext cx="670560" cy="10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40731</xdr:rowOff>
    </xdr:from>
    <xdr:to>
      <xdr:col>7</xdr:col>
      <xdr:colOff>187325</xdr:colOff>
      <xdr:row>29</xdr:row>
      <xdr:rowOff>142331</xdr:rowOff>
    </xdr:to>
    <xdr:sp macro="" textlink="">
      <xdr:nvSpPr>
        <xdr:cNvPr id="91" name="楕円 90">
          <a:extLst>
            <a:ext uri="{FF2B5EF4-FFF2-40B4-BE49-F238E27FC236}">
              <a16:creationId xmlns:a16="http://schemas.microsoft.com/office/drawing/2014/main" id="{218F2A7F-41B7-44C2-924E-0B29973B17D0}"/>
            </a:ext>
          </a:extLst>
        </xdr:cNvPr>
        <xdr:cNvSpPr/>
      </xdr:nvSpPr>
      <xdr:spPr>
        <a:xfrm>
          <a:off x="1525905" y="56719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91531</xdr:rowOff>
    </xdr:from>
    <xdr:to>
      <xdr:col>11</xdr:col>
      <xdr:colOff>136525</xdr:colOff>
      <xdr:row>29</xdr:row>
      <xdr:rowOff>122374</xdr:rowOff>
    </xdr:to>
    <xdr:cxnSp macro="">
      <xdr:nvCxnSpPr>
        <xdr:cNvPr id="92" name="直線コネクタ 91">
          <a:extLst>
            <a:ext uri="{FF2B5EF4-FFF2-40B4-BE49-F238E27FC236}">
              <a16:creationId xmlns:a16="http://schemas.microsoft.com/office/drawing/2014/main" id="{E677C991-A77B-4BAF-8039-582D67B94397}"/>
            </a:ext>
          </a:extLst>
        </xdr:cNvPr>
        <xdr:cNvCxnSpPr/>
      </xdr:nvCxnSpPr>
      <xdr:spPr>
        <a:xfrm>
          <a:off x="1576705" y="5722711"/>
          <a:ext cx="67056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141622</xdr:rowOff>
    </xdr:from>
    <xdr:ext cx="405111" cy="259045"/>
    <xdr:sp macro="" textlink="">
      <xdr:nvSpPr>
        <xdr:cNvPr id="93" name="n_1aveValue有形固定資産減価償却率">
          <a:extLst>
            <a:ext uri="{FF2B5EF4-FFF2-40B4-BE49-F238E27FC236}">
              <a16:creationId xmlns:a16="http://schemas.microsoft.com/office/drawing/2014/main" id="{F5DC640D-E483-4811-B814-935D356D55DF}"/>
            </a:ext>
          </a:extLst>
        </xdr:cNvPr>
        <xdr:cNvSpPr txBox="1"/>
      </xdr:nvSpPr>
      <xdr:spPr>
        <a:xfrm>
          <a:off x="3395989" y="56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110779</xdr:rowOff>
    </xdr:from>
    <xdr:ext cx="405111" cy="259045"/>
    <xdr:sp macro="" textlink="">
      <xdr:nvSpPr>
        <xdr:cNvPr id="94" name="n_2aveValue有形固定資産減価償却率">
          <a:extLst>
            <a:ext uri="{FF2B5EF4-FFF2-40B4-BE49-F238E27FC236}">
              <a16:creationId xmlns:a16="http://schemas.microsoft.com/office/drawing/2014/main" id="{6137785E-815E-494E-8242-A868C9478C22}"/>
            </a:ext>
          </a:extLst>
        </xdr:cNvPr>
        <xdr:cNvSpPr txBox="1"/>
      </xdr:nvSpPr>
      <xdr:spPr>
        <a:xfrm>
          <a:off x="2738129" y="5574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95" name="n_3aveValue有形固定資産減価償却率">
          <a:extLst>
            <a:ext uri="{FF2B5EF4-FFF2-40B4-BE49-F238E27FC236}">
              <a16:creationId xmlns:a16="http://schemas.microsoft.com/office/drawing/2014/main" id="{8DD0AA40-99E2-4480-92CE-54D8E8D225F7}"/>
            </a:ext>
          </a:extLst>
        </xdr:cNvPr>
        <xdr:cNvSpPr txBox="1"/>
      </xdr:nvSpPr>
      <xdr:spPr>
        <a:xfrm>
          <a:off x="2067569" y="5847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96" name="n_4aveValue有形固定資産減価償却率">
          <a:extLst>
            <a:ext uri="{FF2B5EF4-FFF2-40B4-BE49-F238E27FC236}">
              <a16:creationId xmlns:a16="http://schemas.microsoft.com/office/drawing/2014/main" id="{DDE07F67-D280-48D0-8088-8BAD3814BA47}"/>
            </a:ext>
          </a:extLst>
        </xdr:cNvPr>
        <xdr:cNvSpPr txBox="1"/>
      </xdr:nvSpPr>
      <xdr:spPr>
        <a:xfrm>
          <a:off x="1397009" y="585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119306</xdr:rowOff>
    </xdr:from>
    <xdr:ext cx="405111" cy="259045"/>
    <xdr:sp macro="" textlink="">
      <xdr:nvSpPr>
        <xdr:cNvPr id="97" name="n_1mainValue有形固定資産減価償却率">
          <a:extLst>
            <a:ext uri="{FF2B5EF4-FFF2-40B4-BE49-F238E27FC236}">
              <a16:creationId xmlns:a16="http://schemas.microsoft.com/office/drawing/2014/main" id="{47359923-5D84-4B2B-9611-128B5EC5BE36}"/>
            </a:ext>
          </a:extLst>
        </xdr:cNvPr>
        <xdr:cNvSpPr txBox="1"/>
      </xdr:nvSpPr>
      <xdr:spPr>
        <a:xfrm>
          <a:off x="3395989" y="591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100801</xdr:rowOff>
    </xdr:from>
    <xdr:ext cx="405111" cy="259045"/>
    <xdr:sp macro="" textlink="">
      <xdr:nvSpPr>
        <xdr:cNvPr id="98" name="n_2mainValue有形固定資産減価償却率">
          <a:extLst>
            <a:ext uri="{FF2B5EF4-FFF2-40B4-BE49-F238E27FC236}">
              <a16:creationId xmlns:a16="http://schemas.microsoft.com/office/drawing/2014/main" id="{0011F4BC-697E-4CC7-9518-E4F42BAFEB5B}"/>
            </a:ext>
          </a:extLst>
        </xdr:cNvPr>
        <xdr:cNvSpPr txBox="1"/>
      </xdr:nvSpPr>
      <xdr:spPr>
        <a:xfrm>
          <a:off x="2738129" y="589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18251</xdr:rowOff>
    </xdr:from>
    <xdr:ext cx="405111" cy="259045"/>
    <xdr:sp macro="" textlink="">
      <xdr:nvSpPr>
        <xdr:cNvPr id="99" name="n_3mainValue有形固定資産減価償却率">
          <a:extLst>
            <a:ext uri="{FF2B5EF4-FFF2-40B4-BE49-F238E27FC236}">
              <a16:creationId xmlns:a16="http://schemas.microsoft.com/office/drawing/2014/main" id="{E3EE6B75-2027-44C4-9B22-60BBAFF9A956}"/>
            </a:ext>
          </a:extLst>
        </xdr:cNvPr>
        <xdr:cNvSpPr txBox="1"/>
      </xdr:nvSpPr>
      <xdr:spPr>
        <a:xfrm>
          <a:off x="2067569" y="548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158858</xdr:rowOff>
    </xdr:from>
    <xdr:ext cx="405111" cy="259045"/>
    <xdr:sp macro="" textlink="">
      <xdr:nvSpPr>
        <xdr:cNvPr id="100" name="n_4mainValue有形固定資産減価償却率">
          <a:extLst>
            <a:ext uri="{FF2B5EF4-FFF2-40B4-BE49-F238E27FC236}">
              <a16:creationId xmlns:a16="http://schemas.microsoft.com/office/drawing/2014/main" id="{6800152B-D130-4BCD-8C28-AACBF685C3AE}"/>
            </a:ext>
          </a:extLst>
        </xdr:cNvPr>
        <xdr:cNvSpPr txBox="1"/>
      </xdr:nvSpPr>
      <xdr:spPr>
        <a:xfrm>
          <a:off x="1397009" y="5454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C1CC8296-EA8D-45E8-9C0B-49CED50C955F}"/>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D8824667-8CC7-4A89-B576-DFFE61BB3DC7}"/>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F12E0EDC-48E9-4C81-A3E7-2B735E89A666}"/>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2CA6AAB2-AB9A-4AF0-898A-DB00E6A98A56}"/>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36AF6A92-17C2-4788-A575-27BFA689DBBF}"/>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6BFC2538-9D39-4F8E-8D21-ED6A16A789E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571CBF8A-50D4-4635-B2D2-4388C75082A6}"/>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A5989788-EBC4-4349-BFF2-8447BC74506D}"/>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B10ACA9F-BB18-499A-A020-4007192B9B7D}"/>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238501F2-B4AF-41F9-8C53-AF7C5682374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67260E2-26DE-4572-85C7-74A38032E4A3}"/>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8ACF6EB5-A4A0-4029-983B-D82D6970E89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613DF6DD-5446-49DD-8094-48C592B90A33}"/>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債務償還比率は、類似団体の平均を上回る</a:t>
          </a:r>
          <a:r>
            <a:rPr kumimoji="1" lang="en-US" altLang="ja-JP" sz="1100">
              <a:latin typeface="ＭＳ Ｐゴシック" panose="020B0600070205080204" pitchFamily="50" charset="-128"/>
              <a:ea typeface="ＭＳ Ｐゴシック" panose="020B0600070205080204" pitchFamily="50" charset="-128"/>
            </a:rPr>
            <a:t>600.9</a:t>
          </a:r>
          <a:r>
            <a:rPr kumimoji="1" lang="ja-JP" altLang="en-US" sz="1100">
              <a:latin typeface="ＭＳ Ｐゴシック" panose="020B0600070205080204" pitchFamily="50" charset="-128"/>
              <a:ea typeface="ＭＳ Ｐゴシック" panose="020B0600070205080204" pitchFamily="50" charset="-128"/>
            </a:rPr>
            <a:t>％となっているが、これは財政調整基金の取り崩しにより基金残高が減少したためである。今後も大規模事業の計画もあり、債務償還比率が増加していく見込みである。施設毎の個別施設計画に基づき適切な長寿命化や更新作業の実施により、財政負担の標準化、軽減を行い、適切な起債発行をしていくことで債務償還比率の増加を抑制するよう努めていく。</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4FAC439-AD2C-4176-89D2-7417D067D375}"/>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E610F81F-7979-45AF-A6E9-0CAFD29B4F35}"/>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2427F0F9-E3AF-47FA-B09B-0B56CF94991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8501ADBD-F6DD-4164-9A69-B22287D31709}"/>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2A3F7724-BAAA-4EC3-B280-D904DF370BFC}"/>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1A023C26-06B9-427A-B1BA-A08B4404A682}"/>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a:extLst>
            <a:ext uri="{FF2B5EF4-FFF2-40B4-BE49-F238E27FC236}">
              <a16:creationId xmlns:a16="http://schemas.microsoft.com/office/drawing/2014/main" id="{7DD6A1A1-2810-46FB-B68C-5B22F8F39C17}"/>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CCFD1AAF-875D-4C53-AAA4-62E225F6A477}"/>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A2EEB11E-B901-4F11-B3F7-1CCB21CDD219}"/>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1DD6FFB5-6961-49C8-A8F9-7ABC7BCD71A6}"/>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20CC3DA1-FC35-474A-8239-82338787589E}"/>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F8B54743-F667-4E68-B2DD-125EF1FBDD14}"/>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2A73377C-34A6-446E-9541-F078D137D5EB}"/>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813F42E2-4C7F-410D-918B-A736CDA41D0D}"/>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48ADCB24-F1B9-4A41-B45F-44C2E5ABA9A7}"/>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35514171-7339-434E-BF42-DE5D6262B56C}"/>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4720AF57-EC36-4F06-8E7E-B6754BE342E1}"/>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31" name="直線コネクタ 130">
          <a:extLst>
            <a:ext uri="{FF2B5EF4-FFF2-40B4-BE49-F238E27FC236}">
              <a16:creationId xmlns:a16="http://schemas.microsoft.com/office/drawing/2014/main" id="{A91B3021-4AF6-4F4E-A721-5A8AAE33033F}"/>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32" name="債務償還比率最小値テキスト">
          <a:extLst>
            <a:ext uri="{FF2B5EF4-FFF2-40B4-BE49-F238E27FC236}">
              <a16:creationId xmlns:a16="http://schemas.microsoft.com/office/drawing/2014/main" id="{C4926F02-18DC-44AB-B546-6EF3EBCDFE71}"/>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33" name="直線コネクタ 132">
          <a:extLst>
            <a:ext uri="{FF2B5EF4-FFF2-40B4-BE49-F238E27FC236}">
              <a16:creationId xmlns:a16="http://schemas.microsoft.com/office/drawing/2014/main" id="{126EDBDB-1FA5-438E-85A5-65DB252BA466}"/>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7930E20A-8450-4390-BD4B-1F26A484B3D1}"/>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3AAD6FA1-5A76-409A-8C5B-FC073C174C2F}"/>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115696</xdr:rowOff>
    </xdr:from>
    <xdr:ext cx="469744" cy="259045"/>
    <xdr:sp macro="" textlink="">
      <xdr:nvSpPr>
        <xdr:cNvPr id="136" name="債務償還比率平均値テキスト">
          <a:extLst>
            <a:ext uri="{FF2B5EF4-FFF2-40B4-BE49-F238E27FC236}">
              <a16:creationId xmlns:a16="http://schemas.microsoft.com/office/drawing/2014/main" id="{EB39F79E-9628-4005-B065-88B2C59FE6DF}"/>
            </a:ext>
          </a:extLst>
        </xdr:cNvPr>
        <xdr:cNvSpPr txBox="1"/>
      </xdr:nvSpPr>
      <xdr:spPr>
        <a:xfrm>
          <a:off x="13080365" y="5411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37" name="フローチャート: 判断 136">
          <a:extLst>
            <a:ext uri="{FF2B5EF4-FFF2-40B4-BE49-F238E27FC236}">
              <a16:creationId xmlns:a16="http://schemas.microsoft.com/office/drawing/2014/main" id="{1639CD87-0D9E-4F81-AC03-49628820496D}"/>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38" name="フローチャート: 判断 137">
          <a:extLst>
            <a:ext uri="{FF2B5EF4-FFF2-40B4-BE49-F238E27FC236}">
              <a16:creationId xmlns:a16="http://schemas.microsoft.com/office/drawing/2014/main" id="{325B2C8D-F0F8-4A65-8856-07233F903D63}"/>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39" name="フローチャート: 判断 138">
          <a:extLst>
            <a:ext uri="{FF2B5EF4-FFF2-40B4-BE49-F238E27FC236}">
              <a16:creationId xmlns:a16="http://schemas.microsoft.com/office/drawing/2014/main" id="{EF2EC081-7B95-49BD-AFF7-BDCDFF7ABD3C}"/>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40" name="フローチャート: 判断 139">
          <a:extLst>
            <a:ext uri="{FF2B5EF4-FFF2-40B4-BE49-F238E27FC236}">
              <a16:creationId xmlns:a16="http://schemas.microsoft.com/office/drawing/2014/main" id="{CBEC05AA-1452-4209-8DBA-C883B0F0990F}"/>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41" name="フローチャート: 判断 140">
          <a:extLst>
            <a:ext uri="{FF2B5EF4-FFF2-40B4-BE49-F238E27FC236}">
              <a16:creationId xmlns:a16="http://schemas.microsoft.com/office/drawing/2014/main" id="{C0B7BECE-71A2-471C-A492-E7108FCE46CC}"/>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8463FFB-09AF-4699-90EF-1503AA03E292}"/>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A0E18DD5-76EB-484B-BD07-BE339EC31969}"/>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8192082-D590-462C-AF3C-11525D36296C}"/>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EF77DB67-056C-45FC-9237-DEAC47451F99}"/>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7CE73B1-2C42-4F0A-B25E-6B49A18E0CE3}"/>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84836</xdr:rowOff>
    </xdr:from>
    <xdr:to>
      <xdr:col>76</xdr:col>
      <xdr:colOff>73025</xdr:colOff>
      <xdr:row>30</xdr:row>
      <xdr:rowOff>14986</xdr:rowOff>
    </xdr:to>
    <xdr:sp macro="" textlink="">
      <xdr:nvSpPr>
        <xdr:cNvPr id="147" name="楕円 146">
          <a:extLst>
            <a:ext uri="{FF2B5EF4-FFF2-40B4-BE49-F238E27FC236}">
              <a16:creationId xmlns:a16="http://schemas.microsoft.com/office/drawing/2014/main" id="{231C1EEC-BC42-46C5-B47C-FA118F8DCBDB}"/>
            </a:ext>
          </a:extLst>
        </xdr:cNvPr>
        <xdr:cNvSpPr/>
      </xdr:nvSpPr>
      <xdr:spPr>
        <a:xfrm>
          <a:off x="13001625" y="57160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63263</xdr:rowOff>
    </xdr:from>
    <xdr:ext cx="469744" cy="259045"/>
    <xdr:sp macro="" textlink="">
      <xdr:nvSpPr>
        <xdr:cNvPr id="148" name="債務償還比率該当値テキスト">
          <a:extLst>
            <a:ext uri="{FF2B5EF4-FFF2-40B4-BE49-F238E27FC236}">
              <a16:creationId xmlns:a16="http://schemas.microsoft.com/office/drawing/2014/main" id="{6A590DE8-F7C9-4456-BE6B-7D6662EC6677}"/>
            </a:ext>
          </a:extLst>
        </xdr:cNvPr>
        <xdr:cNvSpPr txBox="1"/>
      </xdr:nvSpPr>
      <xdr:spPr>
        <a:xfrm>
          <a:off x="13080365" y="5694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37749</xdr:rowOff>
    </xdr:from>
    <xdr:to>
      <xdr:col>72</xdr:col>
      <xdr:colOff>123825</xdr:colOff>
      <xdr:row>29</xdr:row>
      <xdr:rowOff>139349</xdr:rowOff>
    </xdr:to>
    <xdr:sp macro="" textlink="">
      <xdr:nvSpPr>
        <xdr:cNvPr id="149" name="楕円 148">
          <a:extLst>
            <a:ext uri="{FF2B5EF4-FFF2-40B4-BE49-F238E27FC236}">
              <a16:creationId xmlns:a16="http://schemas.microsoft.com/office/drawing/2014/main" id="{EE265F60-7224-4CA5-B160-B4F6CD4784C9}"/>
            </a:ext>
          </a:extLst>
        </xdr:cNvPr>
        <xdr:cNvSpPr/>
      </xdr:nvSpPr>
      <xdr:spPr>
        <a:xfrm>
          <a:off x="12359005" y="566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88549</xdr:rowOff>
    </xdr:from>
    <xdr:to>
      <xdr:col>76</xdr:col>
      <xdr:colOff>22225</xdr:colOff>
      <xdr:row>29</xdr:row>
      <xdr:rowOff>135636</xdr:rowOff>
    </xdr:to>
    <xdr:cxnSp macro="">
      <xdr:nvCxnSpPr>
        <xdr:cNvPr id="150" name="直線コネクタ 149">
          <a:extLst>
            <a:ext uri="{FF2B5EF4-FFF2-40B4-BE49-F238E27FC236}">
              <a16:creationId xmlns:a16="http://schemas.microsoft.com/office/drawing/2014/main" id="{48CB1F58-400E-4EF0-B71F-B101BD54E2D9}"/>
            </a:ext>
          </a:extLst>
        </xdr:cNvPr>
        <xdr:cNvCxnSpPr/>
      </xdr:nvCxnSpPr>
      <xdr:spPr>
        <a:xfrm>
          <a:off x="12409805" y="5719729"/>
          <a:ext cx="619760" cy="4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147411</xdr:rowOff>
    </xdr:from>
    <xdr:to>
      <xdr:col>68</xdr:col>
      <xdr:colOff>123825</xdr:colOff>
      <xdr:row>29</xdr:row>
      <xdr:rowOff>77561</xdr:rowOff>
    </xdr:to>
    <xdr:sp macro="" textlink="">
      <xdr:nvSpPr>
        <xdr:cNvPr id="151" name="楕円 150">
          <a:extLst>
            <a:ext uri="{FF2B5EF4-FFF2-40B4-BE49-F238E27FC236}">
              <a16:creationId xmlns:a16="http://schemas.microsoft.com/office/drawing/2014/main" id="{C1B7B85A-E28D-4B6A-9584-85DEAD45F666}"/>
            </a:ext>
          </a:extLst>
        </xdr:cNvPr>
        <xdr:cNvSpPr/>
      </xdr:nvSpPr>
      <xdr:spPr>
        <a:xfrm>
          <a:off x="11688445" y="56109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26761</xdr:rowOff>
    </xdr:from>
    <xdr:to>
      <xdr:col>72</xdr:col>
      <xdr:colOff>73025</xdr:colOff>
      <xdr:row>29</xdr:row>
      <xdr:rowOff>88549</xdr:rowOff>
    </xdr:to>
    <xdr:cxnSp macro="">
      <xdr:nvCxnSpPr>
        <xdr:cNvPr id="152" name="直線コネクタ 151">
          <a:extLst>
            <a:ext uri="{FF2B5EF4-FFF2-40B4-BE49-F238E27FC236}">
              <a16:creationId xmlns:a16="http://schemas.microsoft.com/office/drawing/2014/main" id="{A548B40E-1742-41FB-B27F-20B4E003E2A1}"/>
            </a:ext>
          </a:extLst>
        </xdr:cNvPr>
        <xdr:cNvCxnSpPr/>
      </xdr:nvCxnSpPr>
      <xdr:spPr>
        <a:xfrm>
          <a:off x="11739245" y="5657941"/>
          <a:ext cx="670560" cy="6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75341</xdr:rowOff>
    </xdr:from>
    <xdr:to>
      <xdr:col>64</xdr:col>
      <xdr:colOff>123825</xdr:colOff>
      <xdr:row>29</xdr:row>
      <xdr:rowOff>5491</xdr:rowOff>
    </xdr:to>
    <xdr:sp macro="" textlink="">
      <xdr:nvSpPr>
        <xdr:cNvPr id="153" name="楕円 152">
          <a:extLst>
            <a:ext uri="{FF2B5EF4-FFF2-40B4-BE49-F238E27FC236}">
              <a16:creationId xmlns:a16="http://schemas.microsoft.com/office/drawing/2014/main" id="{825B3DF9-A090-4959-8740-8CDC47DC3C75}"/>
            </a:ext>
          </a:extLst>
        </xdr:cNvPr>
        <xdr:cNvSpPr/>
      </xdr:nvSpPr>
      <xdr:spPr>
        <a:xfrm>
          <a:off x="11017885" y="55388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126141</xdr:rowOff>
    </xdr:from>
    <xdr:to>
      <xdr:col>68</xdr:col>
      <xdr:colOff>73025</xdr:colOff>
      <xdr:row>29</xdr:row>
      <xdr:rowOff>26761</xdr:rowOff>
    </xdr:to>
    <xdr:cxnSp macro="">
      <xdr:nvCxnSpPr>
        <xdr:cNvPr id="154" name="直線コネクタ 153">
          <a:extLst>
            <a:ext uri="{FF2B5EF4-FFF2-40B4-BE49-F238E27FC236}">
              <a16:creationId xmlns:a16="http://schemas.microsoft.com/office/drawing/2014/main" id="{A9F2647B-A2B0-4E4A-90E0-298237A26914}"/>
            </a:ext>
          </a:extLst>
        </xdr:cNvPr>
        <xdr:cNvCxnSpPr/>
      </xdr:nvCxnSpPr>
      <xdr:spPr>
        <a:xfrm>
          <a:off x="11068685" y="5589681"/>
          <a:ext cx="670560" cy="6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30964</xdr:rowOff>
    </xdr:from>
    <xdr:to>
      <xdr:col>60</xdr:col>
      <xdr:colOff>123825</xdr:colOff>
      <xdr:row>29</xdr:row>
      <xdr:rowOff>132564</xdr:rowOff>
    </xdr:to>
    <xdr:sp macro="" textlink="">
      <xdr:nvSpPr>
        <xdr:cNvPr id="155" name="楕円 154">
          <a:extLst>
            <a:ext uri="{FF2B5EF4-FFF2-40B4-BE49-F238E27FC236}">
              <a16:creationId xmlns:a16="http://schemas.microsoft.com/office/drawing/2014/main" id="{C03815D2-AC64-495E-AA7B-6A6766EE17B1}"/>
            </a:ext>
          </a:extLst>
        </xdr:cNvPr>
        <xdr:cNvSpPr/>
      </xdr:nvSpPr>
      <xdr:spPr>
        <a:xfrm>
          <a:off x="10347325" y="566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126141</xdr:rowOff>
    </xdr:from>
    <xdr:to>
      <xdr:col>64</xdr:col>
      <xdr:colOff>73025</xdr:colOff>
      <xdr:row>29</xdr:row>
      <xdr:rowOff>81764</xdr:rowOff>
    </xdr:to>
    <xdr:cxnSp macro="">
      <xdr:nvCxnSpPr>
        <xdr:cNvPr id="156" name="直線コネクタ 155">
          <a:extLst>
            <a:ext uri="{FF2B5EF4-FFF2-40B4-BE49-F238E27FC236}">
              <a16:creationId xmlns:a16="http://schemas.microsoft.com/office/drawing/2014/main" id="{BAA0CCD7-098D-4B99-871F-4BA5F0621388}"/>
            </a:ext>
          </a:extLst>
        </xdr:cNvPr>
        <xdr:cNvCxnSpPr/>
      </xdr:nvCxnSpPr>
      <xdr:spPr>
        <a:xfrm flipV="1">
          <a:off x="10398125" y="5589681"/>
          <a:ext cx="670560" cy="123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91CD438C-C969-435A-8AC2-413E8C4BBB8D}"/>
            </a:ext>
          </a:extLst>
        </xdr:cNvPr>
        <xdr:cNvSpPr txBox="1"/>
      </xdr:nvSpPr>
      <xdr:spPr>
        <a:xfrm>
          <a:off x="12185092" y="533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A485FF5C-0F12-4805-BF5C-365058D58DFA}"/>
            </a:ext>
          </a:extLst>
        </xdr:cNvPr>
        <xdr:cNvSpPr txBox="1"/>
      </xdr:nvSpPr>
      <xdr:spPr>
        <a:xfrm>
          <a:off x="11527232" y="534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F831B981-0EAC-499D-9226-43D9DD7EAB53}"/>
            </a:ext>
          </a:extLst>
        </xdr:cNvPr>
        <xdr:cNvSpPr txBox="1"/>
      </xdr:nvSpPr>
      <xdr:spPr>
        <a:xfrm>
          <a:off x="10856672" y="53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60" name="n_4aveValue債務償還比率">
          <a:extLst>
            <a:ext uri="{FF2B5EF4-FFF2-40B4-BE49-F238E27FC236}">
              <a16:creationId xmlns:a16="http://schemas.microsoft.com/office/drawing/2014/main" id="{496F7CBF-7C5F-4A83-9B88-F4E20B1BCC29}"/>
            </a:ext>
          </a:extLst>
        </xdr:cNvPr>
        <xdr:cNvSpPr txBox="1"/>
      </xdr:nvSpPr>
      <xdr:spPr>
        <a:xfrm>
          <a:off x="10186112" y="576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130476</xdr:rowOff>
    </xdr:from>
    <xdr:ext cx="469744" cy="259045"/>
    <xdr:sp macro="" textlink="">
      <xdr:nvSpPr>
        <xdr:cNvPr id="161" name="n_1mainValue債務償還比率">
          <a:extLst>
            <a:ext uri="{FF2B5EF4-FFF2-40B4-BE49-F238E27FC236}">
              <a16:creationId xmlns:a16="http://schemas.microsoft.com/office/drawing/2014/main" id="{EE5B695B-DDF9-4DDC-94EF-19AB6E3165C7}"/>
            </a:ext>
          </a:extLst>
        </xdr:cNvPr>
        <xdr:cNvSpPr txBox="1"/>
      </xdr:nvSpPr>
      <xdr:spPr>
        <a:xfrm>
          <a:off x="12185092" y="576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68688</xdr:rowOff>
    </xdr:from>
    <xdr:ext cx="469744" cy="259045"/>
    <xdr:sp macro="" textlink="">
      <xdr:nvSpPr>
        <xdr:cNvPr id="162" name="n_2mainValue債務償還比率">
          <a:extLst>
            <a:ext uri="{FF2B5EF4-FFF2-40B4-BE49-F238E27FC236}">
              <a16:creationId xmlns:a16="http://schemas.microsoft.com/office/drawing/2014/main" id="{D10CB89B-5B7A-4BEC-B603-720BAD4C071D}"/>
            </a:ext>
          </a:extLst>
        </xdr:cNvPr>
        <xdr:cNvSpPr txBox="1"/>
      </xdr:nvSpPr>
      <xdr:spPr>
        <a:xfrm>
          <a:off x="11527232" y="569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168068</xdr:rowOff>
    </xdr:from>
    <xdr:ext cx="469744" cy="259045"/>
    <xdr:sp macro="" textlink="">
      <xdr:nvSpPr>
        <xdr:cNvPr id="163" name="n_3mainValue債務償還比率">
          <a:extLst>
            <a:ext uri="{FF2B5EF4-FFF2-40B4-BE49-F238E27FC236}">
              <a16:creationId xmlns:a16="http://schemas.microsoft.com/office/drawing/2014/main" id="{D21D0E0A-3611-4560-9EFF-E5A5655B4181}"/>
            </a:ext>
          </a:extLst>
        </xdr:cNvPr>
        <xdr:cNvSpPr txBox="1"/>
      </xdr:nvSpPr>
      <xdr:spPr>
        <a:xfrm>
          <a:off x="10856672" y="563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149091</xdr:rowOff>
    </xdr:from>
    <xdr:ext cx="469744" cy="259045"/>
    <xdr:sp macro="" textlink="">
      <xdr:nvSpPr>
        <xdr:cNvPr id="164" name="n_4mainValue債務償還比率">
          <a:extLst>
            <a:ext uri="{FF2B5EF4-FFF2-40B4-BE49-F238E27FC236}">
              <a16:creationId xmlns:a16="http://schemas.microsoft.com/office/drawing/2014/main" id="{C7BF6CCC-BA67-452C-A4B2-48AF1F5E6AD1}"/>
            </a:ext>
          </a:extLst>
        </xdr:cNvPr>
        <xdr:cNvSpPr txBox="1"/>
      </xdr:nvSpPr>
      <xdr:spPr>
        <a:xfrm>
          <a:off x="10186112" y="544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F7D5C6D7-8301-4F96-81A4-B57FFBDE0A26}"/>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1EF348D7-F739-4AE4-A309-89C71F10C71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F25BFB0B-5928-44C4-881B-F7E340DC9FBA}"/>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54560971-59A3-4614-8403-C00F94A6EA0D}"/>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25BEE40F-E5EA-4A47-BE1B-E2CE1032058C}"/>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D33ECCAF-49A0-4841-9D52-0C88BBF4DCEF}"/>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5B84AEA-7951-4AB4-A639-078DE4F7171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0ED08C1-C0DD-48F2-9CBD-D0FAEC63B4E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5ECC6D0-79B7-44BD-86EA-AA8ECC60424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1AB379C-EACD-412F-B401-45D57DF1E15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237ADE-92FF-4C51-A734-469B3A57AC2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254F263-A3C3-4EA9-8975-1B5B873C6C6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E6B928E-0326-4A7B-A7CC-AE7116DDA38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FAF9EC3-6964-469E-BA6A-8BE98DBAE5B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67A933-8454-402B-AC3E-588A152A6F6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6B9112C-BB33-4354-99E3-0B6F88BF0F6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33,566
32,426
6.59
13,037,726
12,429,950
592,643
6,785,229
6,420,134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111688E-25CF-4073-B464-EDC633F253B5}"/>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345E55F-09DB-443D-9881-F338ED9DF56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A80FBC1-D895-40EE-B133-E9B7CD8A09C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2DC9576-04E9-4395-A6CC-B163EF948F0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C44FE25-7419-4F3B-9518-C975CECB57B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5D87969-E8FF-44D0-B6A0-582935CB988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EE5292B-634C-4197-9A13-1A9AAE5B42D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03C8FDC-D1D9-476A-B3F0-C672329BB8D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A3C6149-9763-4557-989E-63F31A376C1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5105758-C6FE-4E2E-A2C4-E309AAF672F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0339841-B158-456E-8C8C-8C04D911F97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1E427F1-464E-4ED5-B487-96C5B3FB8B9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4ACF667-CAB2-4538-8366-59739845B1CA}"/>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E69559D-05B6-469D-BDDD-D4742ED4164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1B0D412-2A3E-4DFC-9FBE-C39D4F63618A}"/>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CA7DCDB-9A5F-4F88-99C4-C907C6C7666E}"/>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06E6957-C086-4776-AD67-64352163B8F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88C0209-3A3C-401A-85ED-0606B17D68A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70D092-F5D5-4EC8-AABE-BCADB1C509C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3E6AE9-1C70-4A4F-A507-75392B50AC0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78E06B7-A908-4FC0-984A-2D7B46961F8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9780D9C-C415-442F-8EB5-9EB25B7FE39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9F96EC6-0C78-40F1-A33B-E5A1311F147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F5BEE63-DBDC-4ACC-B668-19FC3EBC2A14}"/>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ADA219-6AB7-4C43-9462-36898C1415E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31F15BA-4C53-40E7-B9AA-9854B07DC94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0550905-3AA6-4225-9A11-01EC72590A2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FAADAEF-E740-4650-9AA5-0DEFF06EB35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BA2A933-E075-4EA3-9767-EFD9ED8FEC11}"/>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924D5B7-7CFF-459C-9E99-FD6A52AF419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1D454BD-D535-4DE5-A23E-CF716DF7FDE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013307-12FD-4E34-BD53-AD339D62B246}"/>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13DA6DA-5E01-4F3A-AE8C-D5E34ACA1D01}"/>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3271FDE-0394-4C7C-AE7B-51577E933510}"/>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4F9DC2B-0E90-4F5E-BCCA-BE1BFF9BB000}"/>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9E07DB7C-BC20-4B22-9BF5-5FD83EA3A15C}"/>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4730EDB-4B05-4FB0-AB84-4C561A28747F}"/>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CC0D0D3-EF82-47B8-96FC-D98775C463EC}"/>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9D8F89C-8DE9-48D8-9960-FAF836F1C26D}"/>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269EBC0F-0FAB-40E9-947A-40A2E4D80704}"/>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342F835-42D8-406A-A0EF-D236233CAA5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8A41346-9D2C-4E96-B1CB-3EE830FA240F}"/>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4918938-47BD-4635-A2BE-F5DC496F5B3B}"/>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26F8038F-3176-4113-BC59-4092F8FEB818}"/>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A11A0233-0414-470B-AE10-BD1B1C4A01F6}"/>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7484AA57-F917-4A78-9A5A-F78BCEA5D384}"/>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F44CB769-AB75-40A6-BFB5-D269F5288396}"/>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58EDF2CC-9D61-4502-9E87-599F636D2C13}"/>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40CC8A6F-4F13-4DC6-A089-ACAE865C672B}"/>
            </a:ext>
          </a:extLst>
        </xdr:cNvPr>
        <xdr:cNvSpPr txBox="1"/>
      </xdr:nvSpPr>
      <xdr:spPr>
        <a:xfrm>
          <a:off x="4124960" y="61038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869C7D1E-DF99-48EB-8B86-85AA28FD6AE2}"/>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32DD6DA2-6ACA-4BD3-8212-CAC4A8296613}"/>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DFF25215-B201-47FD-9333-ABB49AFEE4FA}"/>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90437840-976D-4C81-A73C-3834013DA1B1}"/>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75F8A510-C767-4E6A-8294-0B50900DF87B}"/>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1D7A2059-8CB4-4C06-B221-719E8033DC4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822C0F3-C200-4125-8CAD-3A22FFC263D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BBA7E7A-38AE-4777-A3AE-3A086F437CA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B1E8A8A-D13E-459B-AFD5-FCA5A8DE560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19AEBAE-8FB1-4A97-8419-AB12FD33939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139700</xdr:rowOff>
    </xdr:from>
    <xdr:to>
      <xdr:col>24</xdr:col>
      <xdr:colOff>114300</xdr:colOff>
      <xdr:row>38</xdr:row>
      <xdr:rowOff>69850</xdr:rowOff>
    </xdr:to>
    <xdr:sp macro="" textlink="">
      <xdr:nvSpPr>
        <xdr:cNvPr id="71" name="楕円 70">
          <a:extLst>
            <a:ext uri="{FF2B5EF4-FFF2-40B4-BE49-F238E27FC236}">
              <a16:creationId xmlns:a16="http://schemas.microsoft.com/office/drawing/2014/main" id="{DE8CABE8-C5F1-47EA-9812-E326A35365DC}"/>
            </a:ext>
          </a:extLst>
        </xdr:cNvPr>
        <xdr:cNvSpPr/>
      </xdr:nvSpPr>
      <xdr:spPr>
        <a:xfrm>
          <a:off x="4036060" y="6342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118127</xdr:rowOff>
    </xdr:from>
    <xdr:ext cx="405111" cy="259045"/>
    <xdr:sp macro="" textlink="">
      <xdr:nvSpPr>
        <xdr:cNvPr id="72" name="【道路】&#10;有形固定資産減価償却率該当値テキスト">
          <a:extLst>
            <a:ext uri="{FF2B5EF4-FFF2-40B4-BE49-F238E27FC236}">
              <a16:creationId xmlns:a16="http://schemas.microsoft.com/office/drawing/2014/main" id="{E1378576-FBDD-4A64-AE4B-54BF11189C3F}"/>
            </a:ext>
          </a:extLst>
        </xdr:cNvPr>
        <xdr:cNvSpPr txBox="1"/>
      </xdr:nvSpPr>
      <xdr:spPr>
        <a:xfrm>
          <a:off x="4124960"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100838</xdr:rowOff>
    </xdr:from>
    <xdr:to>
      <xdr:col>20</xdr:col>
      <xdr:colOff>38100</xdr:colOff>
      <xdr:row>38</xdr:row>
      <xdr:rowOff>30988</xdr:rowOff>
    </xdr:to>
    <xdr:sp macro="" textlink="">
      <xdr:nvSpPr>
        <xdr:cNvPr id="73" name="楕円 72">
          <a:extLst>
            <a:ext uri="{FF2B5EF4-FFF2-40B4-BE49-F238E27FC236}">
              <a16:creationId xmlns:a16="http://schemas.microsoft.com/office/drawing/2014/main" id="{EA4AE98F-3EFA-46F4-AE9F-12E8F42D1B66}"/>
            </a:ext>
          </a:extLst>
        </xdr:cNvPr>
        <xdr:cNvSpPr/>
      </xdr:nvSpPr>
      <xdr:spPr>
        <a:xfrm>
          <a:off x="3312160" y="63035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151638</xdr:rowOff>
    </xdr:from>
    <xdr:to>
      <xdr:col>24</xdr:col>
      <xdr:colOff>63500</xdr:colOff>
      <xdr:row>38</xdr:row>
      <xdr:rowOff>19050</xdr:rowOff>
    </xdr:to>
    <xdr:cxnSp macro="">
      <xdr:nvCxnSpPr>
        <xdr:cNvPr id="74" name="直線コネクタ 73">
          <a:extLst>
            <a:ext uri="{FF2B5EF4-FFF2-40B4-BE49-F238E27FC236}">
              <a16:creationId xmlns:a16="http://schemas.microsoft.com/office/drawing/2014/main" id="{DF0A4B6A-943B-4549-9A9D-B2B4633FD728}"/>
            </a:ext>
          </a:extLst>
        </xdr:cNvPr>
        <xdr:cNvCxnSpPr/>
      </xdr:nvCxnSpPr>
      <xdr:spPr>
        <a:xfrm>
          <a:off x="3355340" y="6354318"/>
          <a:ext cx="73152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55118</xdr:rowOff>
    </xdr:from>
    <xdr:to>
      <xdr:col>15</xdr:col>
      <xdr:colOff>101600</xdr:colOff>
      <xdr:row>37</xdr:row>
      <xdr:rowOff>156718</xdr:rowOff>
    </xdr:to>
    <xdr:sp macro="" textlink="">
      <xdr:nvSpPr>
        <xdr:cNvPr id="75" name="楕円 74">
          <a:extLst>
            <a:ext uri="{FF2B5EF4-FFF2-40B4-BE49-F238E27FC236}">
              <a16:creationId xmlns:a16="http://schemas.microsoft.com/office/drawing/2014/main" id="{72BB7DED-317A-4E25-B8BF-9E2363C08BF5}"/>
            </a:ext>
          </a:extLst>
        </xdr:cNvPr>
        <xdr:cNvSpPr/>
      </xdr:nvSpPr>
      <xdr:spPr>
        <a:xfrm>
          <a:off x="2514600" y="625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105918</xdr:rowOff>
    </xdr:from>
    <xdr:to>
      <xdr:col>19</xdr:col>
      <xdr:colOff>177800</xdr:colOff>
      <xdr:row>37</xdr:row>
      <xdr:rowOff>151638</xdr:rowOff>
    </xdr:to>
    <xdr:cxnSp macro="">
      <xdr:nvCxnSpPr>
        <xdr:cNvPr id="76" name="直線コネクタ 75">
          <a:extLst>
            <a:ext uri="{FF2B5EF4-FFF2-40B4-BE49-F238E27FC236}">
              <a16:creationId xmlns:a16="http://schemas.microsoft.com/office/drawing/2014/main" id="{ED2E3E42-E431-497F-920B-ECFF7E05F3CE}"/>
            </a:ext>
          </a:extLst>
        </xdr:cNvPr>
        <xdr:cNvCxnSpPr/>
      </xdr:nvCxnSpPr>
      <xdr:spPr>
        <a:xfrm>
          <a:off x="2565400" y="6308598"/>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9398</xdr:rowOff>
    </xdr:from>
    <xdr:to>
      <xdr:col>10</xdr:col>
      <xdr:colOff>165100</xdr:colOff>
      <xdr:row>37</xdr:row>
      <xdr:rowOff>110998</xdr:rowOff>
    </xdr:to>
    <xdr:sp macro="" textlink="">
      <xdr:nvSpPr>
        <xdr:cNvPr id="77" name="楕円 76">
          <a:extLst>
            <a:ext uri="{FF2B5EF4-FFF2-40B4-BE49-F238E27FC236}">
              <a16:creationId xmlns:a16="http://schemas.microsoft.com/office/drawing/2014/main" id="{44DA48C8-FF77-4DC8-BEA1-BC6CFF83ED89}"/>
            </a:ext>
          </a:extLst>
        </xdr:cNvPr>
        <xdr:cNvSpPr/>
      </xdr:nvSpPr>
      <xdr:spPr>
        <a:xfrm>
          <a:off x="1739900" y="621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60198</xdr:rowOff>
    </xdr:from>
    <xdr:to>
      <xdr:col>15</xdr:col>
      <xdr:colOff>50800</xdr:colOff>
      <xdr:row>37</xdr:row>
      <xdr:rowOff>105918</xdr:rowOff>
    </xdr:to>
    <xdr:cxnSp macro="">
      <xdr:nvCxnSpPr>
        <xdr:cNvPr id="78" name="直線コネクタ 77">
          <a:extLst>
            <a:ext uri="{FF2B5EF4-FFF2-40B4-BE49-F238E27FC236}">
              <a16:creationId xmlns:a16="http://schemas.microsoft.com/office/drawing/2014/main" id="{89843910-12DA-4644-869B-E985D62F49D4}"/>
            </a:ext>
          </a:extLst>
        </xdr:cNvPr>
        <xdr:cNvCxnSpPr/>
      </xdr:nvCxnSpPr>
      <xdr:spPr>
        <a:xfrm>
          <a:off x="1790700" y="6262878"/>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139700</xdr:rowOff>
    </xdr:from>
    <xdr:to>
      <xdr:col>6</xdr:col>
      <xdr:colOff>38100</xdr:colOff>
      <xdr:row>37</xdr:row>
      <xdr:rowOff>69850</xdr:rowOff>
    </xdr:to>
    <xdr:sp macro="" textlink="">
      <xdr:nvSpPr>
        <xdr:cNvPr id="79" name="楕円 78">
          <a:extLst>
            <a:ext uri="{FF2B5EF4-FFF2-40B4-BE49-F238E27FC236}">
              <a16:creationId xmlns:a16="http://schemas.microsoft.com/office/drawing/2014/main" id="{7F8E683C-CE1F-4342-97D2-057E1EFE03F7}"/>
            </a:ext>
          </a:extLst>
        </xdr:cNvPr>
        <xdr:cNvSpPr/>
      </xdr:nvSpPr>
      <xdr:spPr>
        <a:xfrm>
          <a:off x="965200" y="617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19050</xdr:rowOff>
    </xdr:from>
    <xdr:to>
      <xdr:col>10</xdr:col>
      <xdr:colOff>114300</xdr:colOff>
      <xdr:row>37</xdr:row>
      <xdr:rowOff>60198</xdr:rowOff>
    </xdr:to>
    <xdr:cxnSp macro="">
      <xdr:nvCxnSpPr>
        <xdr:cNvPr id="80" name="直線コネクタ 79">
          <a:extLst>
            <a:ext uri="{FF2B5EF4-FFF2-40B4-BE49-F238E27FC236}">
              <a16:creationId xmlns:a16="http://schemas.microsoft.com/office/drawing/2014/main" id="{4182DA1C-AE03-425B-82B4-642AE519E3D1}"/>
            </a:ext>
          </a:extLst>
        </xdr:cNvPr>
        <xdr:cNvCxnSpPr/>
      </xdr:nvCxnSpPr>
      <xdr:spPr>
        <a:xfrm>
          <a:off x="1008380" y="6221730"/>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143527</xdr:rowOff>
    </xdr:from>
    <xdr:ext cx="405111" cy="259045"/>
    <xdr:sp macro="" textlink="">
      <xdr:nvSpPr>
        <xdr:cNvPr id="81" name="n_1aveValue【道路】&#10;有形固定資産減価償却率">
          <a:extLst>
            <a:ext uri="{FF2B5EF4-FFF2-40B4-BE49-F238E27FC236}">
              <a16:creationId xmlns:a16="http://schemas.microsoft.com/office/drawing/2014/main" id="{821B5402-9DF8-4CD6-A0D7-215BE15CA757}"/>
            </a:ext>
          </a:extLst>
        </xdr:cNvPr>
        <xdr:cNvSpPr txBox="1"/>
      </xdr:nvSpPr>
      <xdr:spPr>
        <a:xfrm>
          <a:off x="317056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102379</xdr:rowOff>
    </xdr:from>
    <xdr:ext cx="405111" cy="259045"/>
    <xdr:sp macro="" textlink="">
      <xdr:nvSpPr>
        <xdr:cNvPr id="82" name="n_2aveValue【道路】&#10;有形固定資産減価償却率">
          <a:extLst>
            <a:ext uri="{FF2B5EF4-FFF2-40B4-BE49-F238E27FC236}">
              <a16:creationId xmlns:a16="http://schemas.microsoft.com/office/drawing/2014/main" id="{680C1AF2-8522-46EF-9229-8B890B095D38}"/>
            </a:ext>
          </a:extLst>
        </xdr:cNvPr>
        <xdr:cNvSpPr txBox="1"/>
      </xdr:nvSpPr>
      <xdr:spPr>
        <a:xfrm>
          <a:off x="23857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3" name="n_3aveValue【道路】&#10;有形固定資産減価償却率">
          <a:extLst>
            <a:ext uri="{FF2B5EF4-FFF2-40B4-BE49-F238E27FC236}">
              <a16:creationId xmlns:a16="http://schemas.microsoft.com/office/drawing/2014/main" id="{2EC7EF8C-5085-4CED-BD14-3FB0B011C761}"/>
            </a:ext>
          </a:extLst>
        </xdr:cNvPr>
        <xdr:cNvSpPr txBox="1"/>
      </xdr:nvSpPr>
      <xdr:spPr>
        <a:xfrm>
          <a:off x="1611004" y="594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C12899BA-38DD-4DCE-9C01-EE2D3E5C0B7A}"/>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22115</xdr:rowOff>
    </xdr:from>
    <xdr:ext cx="405111" cy="259045"/>
    <xdr:sp macro="" textlink="">
      <xdr:nvSpPr>
        <xdr:cNvPr id="85" name="n_1mainValue【道路】&#10;有形固定資産減価償却率">
          <a:extLst>
            <a:ext uri="{FF2B5EF4-FFF2-40B4-BE49-F238E27FC236}">
              <a16:creationId xmlns:a16="http://schemas.microsoft.com/office/drawing/2014/main" id="{7019C230-2EB4-43FB-90BC-8D4ECB2CE03E}"/>
            </a:ext>
          </a:extLst>
        </xdr:cNvPr>
        <xdr:cNvSpPr txBox="1"/>
      </xdr:nvSpPr>
      <xdr:spPr>
        <a:xfrm>
          <a:off x="3170564" y="639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147845</xdr:rowOff>
    </xdr:from>
    <xdr:ext cx="405111" cy="259045"/>
    <xdr:sp macro="" textlink="">
      <xdr:nvSpPr>
        <xdr:cNvPr id="86" name="n_2mainValue【道路】&#10;有形固定資産減価償却率">
          <a:extLst>
            <a:ext uri="{FF2B5EF4-FFF2-40B4-BE49-F238E27FC236}">
              <a16:creationId xmlns:a16="http://schemas.microsoft.com/office/drawing/2014/main" id="{3F533639-CBD9-4647-82C6-0D37A051D788}"/>
            </a:ext>
          </a:extLst>
        </xdr:cNvPr>
        <xdr:cNvSpPr txBox="1"/>
      </xdr:nvSpPr>
      <xdr:spPr>
        <a:xfrm>
          <a:off x="2385704" y="635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102125</xdr:rowOff>
    </xdr:from>
    <xdr:ext cx="405111" cy="259045"/>
    <xdr:sp macro="" textlink="">
      <xdr:nvSpPr>
        <xdr:cNvPr id="87" name="n_3mainValue【道路】&#10;有形固定資産減価償却率">
          <a:extLst>
            <a:ext uri="{FF2B5EF4-FFF2-40B4-BE49-F238E27FC236}">
              <a16:creationId xmlns:a16="http://schemas.microsoft.com/office/drawing/2014/main" id="{F28FE7F4-E912-4467-B33D-49109A7C7AC1}"/>
            </a:ext>
          </a:extLst>
        </xdr:cNvPr>
        <xdr:cNvSpPr txBox="1"/>
      </xdr:nvSpPr>
      <xdr:spPr>
        <a:xfrm>
          <a:off x="1611004" y="6304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86377</xdr:rowOff>
    </xdr:from>
    <xdr:ext cx="405111" cy="259045"/>
    <xdr:sp macro="" textlink="">
      <xdr:nvSpPr>
        <xdr:cNvPr id="88" name="n_4mainValue【道路】&#10;有形固定資産減価償却率">
          <a:extLst>
            <a:ext uri="{FF2B5EF4-FFF2-40B4-BE49-F238E27FC236}">
              <a16:creationId xmlns:a16="http://schemas.microsoft.com/office/drawing/2014/main" id="{2B4B8B31-4955-43A8-8F62-6F5A4F5B42D2}"/>
            </a:ext>
          </a:extLst>
        </xdr:cNvPr>
        <xdr:cNvSpPr txBox="1"/>
      </xdr:nvSpPr>
      <xdr:spPr>
        <a:xfrm>
          <a:off x="836304" y="595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BF527AC-B08F-456D-91D4-58824C32BD2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8E7EF95-0178-4BCE-9673-F726527634F8}"/>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A82366A-173A-4A4D-B6A8-C007423759D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C2D189B-16E8-418C-86ED-179E2CB79F5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9DF3E4B-595C-409C-8750-0C9EDD12218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4C8CDF0-3353-4781-9436-A51B0F9892C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7532643-5B0B-4B3C-90EF-894A0272164C}"/>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4B65ED8-32A1-45E1-89BE-0A8EBB763E8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EE6B5C2-C932-49D4-A2B6-E3BE3B7A2C55}"/>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CE8E5FA-6A23-45DC-ACDB-6C14A641993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0366938-3999-4987-828D-343E6EA4AC4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A98E86E-3A3A-499D-9310-D82573112526}"/>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A11D13C-6930-46BA-96A4-40D674346DCE}"/>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3C624183-3878-4605-90A2-84BFD19DE26C}"/>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7DD54CC-6FD0-4C4E-95F3-9B27A4129A21}"/>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732E5E7E-EB3C-4C47-8BA3-39C7D67F38FC}"/>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94F5A4C-02D1-4173-B4D1-57F644690D5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0C56362-EB02-44AB-9FDE-AB17D97D357B}"/>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8EDAED0-AD71-4CD0-9D91-D81F8655637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F60AAAA6-23E0-4DE5-9D68-061F402DA856}"/>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65C7DED-1298-4A5E-AC0D-45E68E7F0A1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BA881E1-98B6-422D-A1A1-04D10F29BC6A}"/>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5AF29E16-82BF-4B33-9C92-EECCFD640F6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218755F4-C7B0-4DC2-A478-7AD8F02E67AF}"/>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1FCDADE4-98CE-4D09-A411-758562DA546E}"/>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F9D93873-4201-4C72-B238-A699553AF1B0}"/>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F10EB085-AC0A-449B-A66E-0CD4BCB5086D}"/>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33705577-2ED0-4819-B2A5-3F0482714B20}"/>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7B70B348-0CAC-4D93-97CA-4D23D41F3E6D}"/>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F47A2F4D-D74A-435A-97F4-C47560C2B992}"/>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53EB7A92-F3AB-42AB-AE10-EBAE5D5536DB}"/>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9830D56D-33CB-4B24-8C42-9AC405D42319}"/>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BA86F69A-7E69-456E-9D00-E127DD2AE240}"/>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6F91FDC6-5314-42E7-968E-EF756436A85F}"/>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EDDF879-4AC7-4E0D-9EA2-F3A172C131B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B6621BE-CD62-4FFC-838A-77E12D4B6FDD}"/>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212D9C9-ABE4-4A5B-A681-678480A0FDE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6BE5C3C-2814-422B-BF53-0C7EA35CD38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37371A8-BF3C-4B50-8341-337CA85B14D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2845</xdr:rowOff>
    </xdr:from>
    <xdr:to>
      <xdr:col>55</xdr:col>
      <xdr:colOff>50800</xdr:colOff>
      <xdr:row>41</xdr:row>
      <xdr:rowOff>104445</xdr:rowOff>
    </xdr:to>
    <xdr:sp macro="" textlink="">
      <xdr:nvSpPr>
        <xdr:cNvPr id="128" name="楕円 127">
          <a:extLst>
            <a:ext uri="{FF2B5EF4-FFF2-40B4-BE49-F238E27FC236}">
              <a16:creationId xmlns:a16="http://schemas.microsoft.com/office/drawing/2014/main" id="{2F2A1056-6076-4D62-A94F-90FB632E9980}"/>
            </a:ext>
          </a:extLst>
        </xdr:cNvPr>
        <xdr:cNvSpPr/>
      </xdr:nvSpPr>
      <xdr:spPr>
        <a:xfrm>
          <a:off x="9192260" y="68760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89222</xdr:rowOff>
    </xdr:from>
    <xdr:ext cx="469744" cy="259045"/>
    <xdr:sp macro="" textlink="">
      <xdr:nvSpPr>
        <xdr:cNvPr id="129" name="【道路】&#10;一人当たり延長該当値テキスト">
          <a:extLst>
            <a:ext uri="{FF2B5EF4-FFF2-40B4-BE49-F238E27FC236}">
              <a16:creationId xmlns:a16="http://schemas.microsoft.com/office/drawing/2014/main" id="{EA29AA4A-757C-4242-BBDE-30669D63B60E}"/>
            </a:ext>
          </a:extLst>
        </xdr:cNvPr>
        <xdr:cNvSpPr txBox="1"/>
      </xdr:nvSpPr>
      <xdr:spPr>
        <a:xfrm>
          <a:off x="9258300" y="6794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2883</xdr:rowOff>
    </xdr:from>
    <xdr:to>
      <xdr:col>50</xdr:col>
      <xdr:colOff>165100</xdr:colOff>
      <xdr:row>41</xdr:row>
      <xdr:rowOff>104483</xdr:rowOff>
    </xdr:to>
    <xdr:sp macro="" textlink="">
      <xdr:nvSpPr>
        <xdr:cNvPr id="130" name="楕円 129">
          <a:extLst>
            <a:ext uri="{FF2B5EF4-FFF2-40B4-BE49-F238E27FC236}">
              <a16:creationId xmlns:a16="http://schemas.microsoft.com/office/drawing/2014/main" id="{6A205D30-AF52-4FDD-A359-B533CDB5BB0B}"/>
            </a:ext>
          </a:extLst>
        </xdr:cNvPr>
        <xdr:cNvSpPr/>
      </xdr:nvSpPr>
      <xdr:spPr>
        <a:xfrm>
          <a:off x="8445500" y="687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53645</xdr:rowOff>
    </xdr:from>
    <xdr:to>
      <xdr:col>55</xdr:col>
      <xdr:colOff>0</xdr:colOff>
      <xdr:row>41</xdr:row>
      <xdr:rowOff>53683</xdr:rowOff>
    </xdr:to>
    <xdr:cxnSp macro="">
      <xdr:nvCxnSpPr>
        <xdr:cNvPr id="131" name="直線コネクタ 130">
          <a:extLst>
            <a:ext uri="{FF2B5EF4-FFF2-40B4-BE49-F238E27FC236}">
              <a16:creationId xmlns:a16="http://schemas.microsoft.com/office/drawing/2014/main" id="{53C59B7A-0103-4364-BD5A-77AB1D0D9E38}"/>
            </a:ext>
          </a:extLst>
        </xdr:cNvPr>
        <xdr:cNvCxnSpPr/>
      </xdr:nvCxnSpPr>
      <xdr:spPr>
        <a:xfrm flipV="1">
          <a:off x="8496300" y="6926885"/>
          <a:ext cx="7239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1892</xdr:rowOff>
    </xdr:from>
    <xdr:to>
      <xdr:col>46</xdr:col>
      <xdr:colOff>38100</xdr:colOff>
      <xdr:row>41</xdr:row>
      <xdr:rowOff>103492</xdr:rowOff>
    </xdr:to>
    <xdr:sp macro="" textlink="">
      <xdr:nvSpPr>
        <xdr:cNvPr id="132" name="楕円 131">
          <a:extLst>
            <a:ext uri="{FF2B5EF4-FFF2-40B4-BE49-F238E27FC236}">
              <a16:creationId xmlns:a16="http://schemas.microsoft.com/office/drawing/2014/main" id="{B8888D3E-6B99-4062-972D-29C321882EA1}"/>
            </a:ext>
          </a:extLst>
        </xdr:cNvPr>
        <xdr:cNvSpPr/>
      </xdr:nvSpPr>
      <xdr:spPr>
        <a:xfrm>
          <a:off x="7670800" y="68751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52692</xdr:rowOff>
    </xdr:from>
    <xdr:to>
      <xdr:col>50</xdr:col>
      <xdr:colOff>114300</xdr:colOff>
      <xdr:row>41</xdr:row>
      <xdr:rowOff>53683</xdr:rowOff>
    </xdr:to>
    <xdr:cxnSp macro="">
      <xdr:nvCxnSpPr>
        <xdr:cNvPr id="133" name="直線コネクタ 132">
          <a:extLst>
            <a:ext uri="{FF2B5EF4-FFF2-40B4-BE49-F238E27FC236}">
              <a16:creationId xmlns:a16="http://schemas.microsoft.com/office/drawing/2014/main" id="{8F66CCB1-F2D8-485A-A8C4-07335AB70FCB}"/>
            </a:ext>
          </a:extLst>
        </xdr:cNvPr>
        <xdr:cNvCxnSpPr/>
      </xdr:nvCxnSpPr>
      <xdr:spPr>
        <a:xfrm>
          <a:off x="7713980" y="6925932"/>
          <a:ext cx="78232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1054</xdr:rowOff>
    </xdr:from>
    <xdr:to>
      <xdr:col>41</xdr:col>
      <xdr:colOff>101600</xdr:colOff>
      <xdr:row>41</xdr:row>
      <xdr:rowOff>102654</xdr:rowOff>
    </xdr:to>
    <xdr:sp macro="" textlink="">
      <xdr:nvSpPr>
        <xdr:cNvPr id="134" name="楕円 133">
          <a:extLst>
            <a:ext uri="{FF2B5EF4-FFF2-40B4-BE49-F238E27FC236}">
              <a16:creationId xmlns:a16="http://schemas.microsoft.com/office/drawing/2014/main" id="{A0661F7A-66FC-4CA8-B148-BBCD1F518333}"/>
            </a:ext>
          </a:extLst>
        </xdr:cNvPr>
        <xdr:cNvSpPr/>
      </xdr:nvSpPr>
      <xdr:spPr>
        <a:xfrm>
          <a:off x="6873240" y="68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51854</xdr:rowOff>
    </xdr:from>
    <xdr:to>
      <xdr:col>45</xdr:col>
      <xdr:colOff>177800</xdr:colOff>
      <xdr:row>41</xdr:row>
      <xdr:rowOff>52692</xdr:rowOff>
    </xdr:to>
    <xdr:cxnSp macro="">
      <xdr:nvCxnSpPr>
        <xdr:cNvPr id="135" name="直線コネクタ 134">
          <a:extLst>
            <a:ext uri="{FF2B5EF4-FFF2-40B4-BE49-F238E27FC236}">
              <a16:creationId xmlns:a16="http://schemas.microsoft.com/office/drawing/2014/main" id="{1C7A62AE-E3E5-4AFF-9E2E-BC4CAA864F92}"/>
            </a:ext>
          </a:extLst>
        </xdr:cNvPr>
        <xdr:cNvCxnSpPr/>
      </xdr:nvCxnSpPr>
      <xdr:spPr>
        <a:xfrm>
          <a:off x="6924040" y="6925094"/>
          <a:ext cx="789940" cy="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597</xdr:rowOff>
    </xdr:from>
    <xdr:to>
      <xdr:col>36</xdr:col>
      <xdr:colOff>165100</xdr:colOff>
      <xdr:row>41</xdr:row>
      <xdr:rowOff>102197</xdr:rowOff>
    </xdr:to>
    <xdr:sp macro="" textlink="">
      <xdr:nvSpPr>
        <xdr:cNvPr id="136" name="楕円 135">
          <a:extLst>
            <a:ext uri="{FF2B5EF4-FFF2-40B4-BE49-F238E27FC236}">
              <a16:creationId xmlns:a16="http://schemas.microsoft.com/office/drawing/2014/main" id="{19F46428-69AB-45D2-B0EF-AC1D2BC1867B}"/>
            </a:ext>
          </a:extLst>
        </xdr:cNvPr>
        <xdr:cNvSpPr/>
      </xdr:nvSpPr>
      <xdr:spPr>
        <a:xfrm>
          <a:off x="6098540" y="687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51397</xdr:rowOff>
    </xdr:from>
    <xdr:to>
      <xdr:col>41</xdr:col>
      <xdr:colOff>50800</xdr:colOff>
      <xdr:row>41</xdr:row>
      <xdr:rowOff>51854</xdr:rowOff>
    </xdr:to>
    <xdr:cxnSp macro="">
      <xdr:nvCxnSpPr>
        <xdr:cNvPr id="137" name="直線コネクタ 136">
          <a:extLst>
            <a:ext uri="{FF2B5EF4-FFF2-40B4-BE49-F238E27FC236}">
              <a16:creationId xmlns:a16="http://schemas.microsoft.com/office/drawing/2014/main" id="{E3AF716C-5C47-4EFE-8C8A-D1EBB5D5D6EB}"/>
            </a:ext>
          </a:extLst>
        </xdr:cNvPr>
        <xdr:cNvCxnSpPr/>
      </xdr:nvCxnSpPr>
      <xdr:spPr>
        <a:xfrm>
          <a:off x="6149340" y="6924637"/>
          <a:ext cx="7747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521C35ED-6AE7-49E1-A99F-B01FA4784E74}"/>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3E95DA72-CB60-4FA4-B108-B6A15D60EAEC}"/>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3F360F30-4CC5-45EA-A986-DBCB6BFEB7B1}"/>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9844FCA5-E75E-4B28-B83E-B26D100A5618}"/>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95610</xdr:rowOff>
    </xdr:from>
    <xdr:ext cx="469744" cy="259045"/>
    <xdr:sp macro="" textlink="">
      <xdr:nvSpPr>
        <xdr:cNvPr id="142" name="n_1mainValue【道路】&#10;一人当たり延長">
          <a:extLst>
            <a:ext uri="{FF2B5EF4-FFF2-40B4-BE49-F238E27FC236}">
              <a16:creationId xmlns:a16="http://schemas.microsoft.com/office/drawing/2014/main" id="{B5861687-9124-413F-9ABF-0C17825F51A8}"/>
            </a:ext>
          </a:extLst>
        </xdr:cNvPr>
        <xdr:cNvSpPr txBox="1"/>
      </xdr:nvSpPr>
      <xdr:spPr>
        <a:xfrm>
          <a:off x="8271587" y="6968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94619</xdr:rowOff>
    </xdr:from>
    <xdr:ext cx="469744" cy="259045"/>
    <xdr:sp macro="" textlink="">
      <xdr:nvSpPr>
        <xdr:cNvPr id="143" name="n_2mainValue【道路】&#10;一人当たり延長">
          <a:extLst>
            <a:ext uri="{FF2B5EF4-FFF2-40B4-BE49-F238E27FC236}">
              <a16:creationId xmlns:a16="http://schemas.microsoft.com/office/drawing/2014/main" id="{48012F79-4A72-4EF2-AE1E-8386702D43D0}"/>
            </a:ext>
          </a:extLst>
        </xdr:cNvPr>
        <xdr:cNvSpPr txBox="1"/>
      </xdr:nvSpPr>
      <xdr:spPr>
        <a:xfrm>
          <a:off x="7509587" y="696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93781</xdr:rowOff>
    </xdr:from>
    <xdr:ext cx="469744" cy="259045"/>
    <xdr:sp macro="" textlink="">
      <xdr:nvSpPr>
        <xdr:cNvPr id="144" name="n_3mainValue【道路】&#10;一人当たり延長">
          <a:extLst>
            <a:ext uri="{FF2B5EF4-FFF2-40B4-BE49-F238E27FC236}">
              <a16:creationId xmlns:a16="http://schemas.microsoft.com/office/drawing/2014/main" id="{377B60A1-A05E-46D8-9BA0-40870166B07D}"/>
            </a:ext>
          </a:extLst>
        </xdr:cNvPr>
        <xdr:cNvSpPr txBox="1"/>
      </xdr:nvSpPr>
      <xdr:spPr>
        <a:xfrm>
          <a:off x="6712027" y="696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93324</xdr:rowOff>
    </xdr:from>
    <xdr:ext cx="469744" cy="259045"/>
    <xdr:sp macro="" textlink="">
      <xdr:nvSpPr>
        <xdr:cNvPr id="145" name="n_4mainValue【道路】&#10;一人当たり延長">
          <a:extLst>
            <a:ext uri="{FF2B5EF4-FFF2-40B4-BE49-F238E27FC236}">
              <a16:creationId xmlns:a16="http://schemas.microsoft.com/office/drawing/2014/main" id="{CE1C44FA-9CE4-4BCE-8A92-30D560F40F0B}"/>
            </a:ext>
          </a:extLst>
        </xdr:cNvPr>
        <xdr:cNvSpPr txBox="1"/>
      </xdr:nvSpPr>
      <xdr:spPr>
        <a:xfrm>
          <a:off x="5937327" y="696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5AF2F54-8802-4506-98D8-CE8AB9C7F63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02D1066-8D4F-4BA6-B5A5-26C0C03475E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ADE2B26-9F97-4FF7-8C79-2BD12467A62C}"/>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EBE7A1D-C3C5-48D3-B975-48FA2C6888B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BDCE836-249A-4709-A9FA-3D935B3F95F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AD30540-5BD3-4CBC-9453-1A9DEA37D49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3C64C6C-D6AB-4206-B258-CED6EAF846E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8116DD8-375D-4F30-B9E4-29721AF171E6}"/>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AA9B801-A9C8-4913-812D-ECAA0DB1BEC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400B166-A34B-4904-BBAC-337CCA212DB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38EE40D-6A42-4222-B8B8-5571B9D5839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D6F434BE-66D6-495A-888F-D0D940E224A3}"/>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D0AD5EC-84FE-4F01-9D5F-EC5E0F8BA687}"/>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1CA9AC20-44A7-4D33-96BE-6C2EBF787542}"/>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F8B96F59-7FEF-409E-8091-3DC58C6CF7BC}"/>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2548307-14BE-4354-B9C4-52BB07556A3F}"/>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E8B9CEBB-54C1-4C82-8ED7-58278BE057B4}"/>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44D0221-6769-49CA-8D9C-3491D13A84CD}"/>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43328FF4-8D54-4E06-8B47-D109A62924A9}"/>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C1CF705-8EF4-4616-8798-A39DC32C4847}"/>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D74A087-2494-406F-9A9B-52B18EA86151}"/>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342D297-C906-4404-8E94-D1526AA7E9F1}"/>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C18B287-EA0E-4638-A89C-9E93A5FD7005}"/>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1A8BD2A-0C6B-421D-807C-52C6328847E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EE7EA60-6CBD-4A74-A9AB-AA30F2F4898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1FF160DA-C768-4F0A-AF27-2D7FB6570B42}"/>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E92EB95-43A8-41EB-A7A8-318A61F825DF}"/>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E4B81E87-9878-4650-ABAC-1926612B8BBA}"/>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3302A2B-DB59-4A2C-B042-573CC1CF480E}"/>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E30F2BB3-0708-4FF5-9B3E-E1531CCAF3AA}"/>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34EEDE07-971E-446C-8D81-D0C2E287B0EE}"/>
            </a:ext>
          </a:extLst>
        </xdr:cNvPr>
        <xdr:cNvSpPr txBox="1"/>
      </xdr:nvSpPr>
      <xdr:spPr>
        <a:xfrm>
          <a:off x="412496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E6891ECB-8DA6-4756-8CE3-984D184C7C3F}"/>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10AB5E78-C308-4E95-8CCC-94E4414E1177}"/>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F1251265-4BF5-4F15-91D6-B8783D4B5236}"/>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F74B4EAE-4CB4-4825-AAA4-98C286949941}"/>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952D2BF4-9A08-4AA6-89CD-DA0A429DA1FC}"/>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A7DD297-265E-46AC-9EFB-0A647A0CAE8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686B47E-B8FF-4524-A8FE-40A65A9694D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D7630AD-6620-41D5-8F45-E25A8796B19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640480D-7C4F-4C51-AB58-5F9A228AF71B}"/>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C305F82-0827-4460-AB2C-CA86C06E553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19413</xdr:rowOff>
    </xdr:from>
    <xdr:to>
      <xdr:col>24</xdr:col>
      <xdr:colOff>114300</xdr:colOff>
      <xdr:row>60</xdr:row>
      <xdr:rowOff>121013</xdr:rowOff>
    </xdr:to>
    <xdr:sp macro="" textlink="">
      <xdr:nvSpPr>
        <xdr:cNvPr id="187" name="楕円 186">
          <a:extLst>
            <a:ext uri="{FF2B5EF4-FFF2-40B4-BE49-F238E27FC236}">
              <a16:creationId xmlns:a16="http://schemas.microsoft.com/office/drawing/2014/main" id="{22F97B23-45B3-4541-AFAD-7401C977C568}"/>
            </a:ext>
          </a:extLst>
        </xdr:cNvPr>
        <xdr:cNvSpPr/>
      </xdr:nvSpPr>
      <xdr:spPr>
        <a:xfrm>
          <a:off x="4036060" y="1007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42290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BC9066AE-82E4-499C-A0C0-354D5F536D8D}"/>
            </a:ext>
          </a:extLst>
        </xdr:cNvPr>
        <xdr:cNvSpPr txBox="1"/>
      </xdr:nvSpPr>
      <xdr:spPr>
        <a:xfrm>
          <a:off x="4124960" y="9933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161472</xdr:rowOff>
    </xdr:from>
    <xdr:to>
      <xdr:col>20</xdr:col>
      <xdr:colOff>38100</xdr:colOff>
      <xdr:row>60</xdr:row>
      <xdr:rowOff>91622</xdr:rowOff>
    </xdr:to>
    <xdr:sp macro="" textlink="">
      <xdr:nvSpPr>
        <xdr:cNvPr id="189" name="楕円 188">
          <a:extLst>
            <a:ext uri="{FF2B5EF4-FFF2-40B4-BE49-F238E27FC236}">
              <a16:creationId xmlns:a16="http://schemas.microsoft.com/office/drawing/2014/main" id="{022EAE1D-0C2A-467D-8982-3088AE9606FA}"/>
            </a:ext>
          </a:extLst>
        </xdr:cNvPr>
        <xdr:cNvSpPr/>
      </xdr:nvSpPr>
      <xdr:spPr>
        <a:xfrm>
          <a:off x="3312160" y="100522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40822</xdr:rowOff>
    </xdr:from>
    <xdr:to>
      <xdr:col>24</xdr:col>
      <xdr:colOff>63500</xdr:colOff>
      <xdr:row>60</xdr:row>
      <xdr:rowOff>70213</xdr:rowOff>
    </xdr:to>
    <xdr:cxnSp macro="">
      <xdr:nvCxnSpPr>
        <xdr:cNvPr id="190" name="直線コネクタ 189">
          <a:extLst>
            <a:ext uri="{FF2B5EF4-FFF2-40B4-BE49-F238E27FC236}">
              <a16:creationId xmlns:a16="http://schemas.microsoft.com/office/drawing/2014/main" id="{92961B18-C799-4A31-B07E-225BB5D64549}"/>
            </a:ext>
          </a:extLst>
        </xdr:cNvPr>
        <xdr:cNvCxnSpPr/>
      </xdr:nvCxnSpPr>
      <xdr:spPr>
        <a:xfrm>
          <a:off x="3355340" y="10099222"/>
          <a:ext cx="7315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133713</xdr:rowOff>
    </xdr:from>
    <xdr:to>
      <xdr:col>15</xdr:col>
      <xdr:colOff>101600</xdr:colOff>
      <xdr:row>60</xdr:row>
      <xdr:rowOff>63863</xdr:rowOff>
    </xdr:to>
    <xdr:sp macro="" textlink="">
      <xdr:nvSpPr>
        <xdr:cNvPr id="191" name="楕円 190">
          <a:extLst>
            <a:ext uri="{FF2B5EF4-FFF2-40B4-BE49-F238E27FC236}">
              <a16:creationId xmlns:a16="http://schemas.microsoft.com/office/drawing/2014/main" id="{16C2F65B-B2E8-4154-BDBE-21E0497D00F1}"/>
            </a:ext>
          </a:extLst>
        </xdr:cNvPr>
        <xdr:cNvSpPr/>
      </xdr:nvSpPr>
      <xdr:spPr>
        <a:xfrm>
          <a:off x="2514600" y="100244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13063</xdr:rowOff>
    </xdr:from>
    <xdr:to>
      <xdr:col>19</xdr:col>
      <xdr:colOff>177800</xdr:colOff>
      <xdr:row>60</xdr:row>
      <xdr:rowOff>40822</xdr:rowOff>
    </xdr:to>
    <xdr:cxnSp macro="">
      <xdr:nvCxnSpPr>
        <xdr:cNvPr id="192" name="直線コネクタ 191">
          <a:extLst>
            <a:ext uri="{FF2B5EF4-FFF2-40B4-BE49-F238E27FC236}">
              <a16:creationId xmlns:a16="http://schemas.microsoft.com/office/drawing/2014/main" id="{C3097075-605D-47DE-9DD5-17762A7C20FE}"/>
            </a:ext>
          </a:extLst>
        </xdr:cNvPr>
        <xdr:cNvCxnSpPr/>
      </xdr:nvCxnSpPr>
      <xdr:spPr>
        <a:xfrm>
          <a:off x="2565400" y="10071463"/>
          <a:ext cx="78994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105954</xdr:rowOff>
    </xdr:from>
    <xdr:to>
      <xdr:col>10</xdr:col>
      <xdr:colOff>165100</xdr:colOff>
      <xdr:row>60</xdr:row>
      <xdr:rowOff>36104</xdr:rowOff>
    </xdr:to>
    <xdr:sp macro="" textlink="">
      <xdr:nvSpPr>
        <xdr:cNvPr id="193" name="楕円 192">
          <a:extLst>
            <a:ext uri="{FF2B5EF4-FFF2-40B4-BE49-F238E27FC236}">
              <a16:creationId xmlns:a16="http://schemas.microsoft.com/office/drawing/2014/main" id="{0B1651F5-8440-41E2-B8BD-F976B5E3A75D}"/>
            </a:ext>
          </a:extLst>
        </xdr:cNvPr>
        <xdr:cNvSpPr/>
      </xdr:nvSpPr>
      <xdr:spPr>
        <a:xfrm>
          <a:off x="1739900" y="99967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156754</xdr:rowOff>
    </xdr:from>
    <xdr:to>
      <xdr:col>15</xdr:col>
      <xdr:colOff>50800</xdr:colOff>
      <xdr:row>60</xdr:row>
      <xdr:rowOff>13063</xdr:rowOff>
    </xdr:to>
    <xdr:cxnSp macro="">
      <xdr:nvCxnSpPr>
        <xdr:cNvPr id="194" name="直線コネクタ 193">
          <a:extLst>
            <a:ext uri="{FF2B5EF4-FFF2-40B4-BE49-F238E27FC236}">
              <a16:creationId xmlns:a16="http://schemas.microsoft.com/office/drawing/2014/main" id="{FE395E09-DC1F-4762-8284-4811234DD7FF}"/>
            </a:ext>
          </a:extLst>
        </xdr:cNvPr>
        <xdr:cNvCxnSpPr/>
      </xdr:nvCxnSpPr>
      <xdr:spPr>
        <a:xfrm>
          <a:off x="1790700" y="10047514"/>
          <a:ext cx="77470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74930</xdr:rowOff>
    </xdr:from>
    <xdr:to>
      <xdr:col>6</xdr:col>
      <xdr:colOff>38100</xdr:colOff>
      <xdr:row>60</xdr:row>
      <xdr:rowOff>5080</xdr:rowOff>
    </xdr:to>
    <xdr:sp macro="" textlink="">
      <xdr:nvSpPr>
        <xdr:cNvPr id="195" name="楕円 194">
          <a:extLst>
            <a:ext uri="{FF2B5EF4-FFF2-40B4-BE49-F238E27FC236}">
              <a16:creationId xmlns:a16="http://schemas.microsoft.com/office/drawing/2014/main" id="{0F290DE5-3138-42F8-A44D-A071CD9F3459}"/>
            </a:ext>
          </a:extLst>
        </xdr:cNvPr>
        <xdr:cNvSpPr/>
      </xdr:nvSpPr>
      <xdr:spPr>
        <a:xfrm>
          <a:off x="965200" y="9965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125730</xdr:rowOff>
    </xdr:from>
    <xdr:to>
      <xdr:col>10</xdr:col>
      <xdr:colOff>114300</xdr:colOff>
      <xdr:row>59</xdr:row>
      <xdr:rowOff>156754</xdr:rowOff>
    </xdr:to>
    <xdr:cxnSp macro="">
      <xdr:nvCxnSpPr>
        <xdr:cNvPr id="196" name="直線コネクタ 195">
          <a:extLst>
            <a:ext uri="{FF2B5EF4-FFF2-40B4-BE49-F238E27FC236}">
              <a16:creationId xmlns:a16="http://schemas.microsoft.com/office/drawing/2014/main" id="{FD530D2A-D80A-4B27-883F-FECF2DEE991E}"/>
            </a:ext>
          </a:extLst>
        </xdr:cNvPr>
        <xdr:cNvCxnSpPr/>
      </xdr:nvCxnSpPr>
      <xdr:spPr>
        <a:xfrm>
          <a:off x="1008380" y="10016490"/>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D1AC6DD3-C877-4159-8023-02DD56E953FC}"/>
            </a:ext>
          </a:extLst>
        </xdr:cNvPr>
        <xdr:cNvSpPr txBox="1"/>
      </xdr:nvSpPr>
      <xdr:spPr>
        <a:xfrm>
          <a:off x="3170564" y="1031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22E3845-6DDD-4583-B3C8-7FBFADB0C408}"/>
            </a:ext>
          </a:extLst>
        </xdr:cNvPr>
        <xdr:cNvSpPr txBox="1"/>
      </xdr:nvSpPr>
      <xdr:spPr>
        <a:xfrm>
          <a:off x="238570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C9477F06-DED8-494F-ACD4-772BBD0CE567}"/>
            </a:ext>
          </a:extLst>
        </xdr:cNvPr>
        <xdr:cNvSpPr txBox="1"/>
      </xdr:nvSpPr>
      <xdr:spPr>
        <a:xfrm>
          <a:off x="1611004"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8D31A590-2FD2-4AB0-8069-AEFC940421EC}"/>
            </a:ext>
          </a:extLst>
        </xdr:cNvPr>
        <xdr:cNvSpPr txBox="1"/>
      </xdr:nvSpPr>
      <xdr:spPr>
        <a:xfrm>
          <a:off x="83630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108149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75F4DB7-F52E-453C-9F96-EC60296BF5A9}"/>
            </a:ext>
          </a:extLst>
        </xdr:cNvPr>
        <xdr:cNvSpPr txBox="1"/>
      </xdr:nvSpPr>
      <xdr:spPr>
        <a:xfrm>
          <a:off x="3170564" y="983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80390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C0E25BB-1B6E-4CA6-AE9B-399515E4EE96}"/>
            </a:ext>
          </a:extLst>
        </xdr:cNvPr>
        <xdr:cNvSpPr txBox="1"/>
      </xdr:nvSpPr>
      <xdr:spPr>
        <a:xfrm>
          <a:off x="2385704" y="980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52631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35D1010D-1EF1-4A8B-883F-28BE1F3DC977}"/>
            </a:ext>
          </a:extLst>
        </xdr:cNvPr>
        <xdr:cNvSpPr txBox="1"/>
      </xdr:nvSpPr>
      <xdr:spPr>
        <a:xfrm>
          <a:off x="1611004" y="977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21607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2C16A71-34B3-4EF6-B80B-BC622CE09C32}"/>
            </a:ext>
          </a:extLst>
        </xdr:cNvPr>
        <xdr:cNvSpPr txBox="1"/>
      </xdr:nvSpPr>
      <xdr:spPr>
        <a:xfrm>
          <a:off x="836304" y="974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AC32EF9-75F0-471C-81FC-56FB3C9E018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8707BB7D-1A96-47F7-B70B-DDF421AD02E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EC0A27A-0E7C-4D72-92B1-29B6EE193D65}"/>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8B0B1EC-83C9-4DD6-B2C5-29AB795CE10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37940AB-66DB-4677-BEB5-DC420AD53DC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17638D6-3BBF-4881-BCF4-A5214FEC65F4}"/>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93B2BA7-31E0-4EE9-832C-E7F5CB1C476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F4A643B-120D-4B9E-A3E6-D0574109685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6F9AB4F-5D5F-4E73-AB76-07423B0BF59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DA777B2-CB35-4EE5-A92A-C4BCBA0125D3}"/>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F5DC78E-9C45-4ED0-BB2D-0A856D668F5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F342F292-56AA-426F-9E82-EF491E89031B}"/>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329B8C56-3421-4D21-AFBF-8D17C4397E23}"/>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C5445DFD-591D-4F3C-9A2D-F01232B57B31}"/>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C6E474A-DF95-4D48-944F-F0D45C4B27D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28FF0191-CB0F-4DEF-B817-D51BFE52F7AD}"/>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2368AA7-3F36-4894-8406-3FD22EF6B72A}"/>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1C7A04CF-44B0-4431-9DBF-26531B76354B}"/>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A1C16D1-FDF7-47F8-B033-E7E5F3E85584}"/>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96C71E76-3ABB-414B-BB59-8AFD8B6AA35F}"/>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CFE7DB4-CA71-4FE5-B6CF-112C2FF8B5BD}"/>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2E8213FA-3CB0-44D5-93FC-3E4A7B31139F}"/>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401CD8D8-A709-4EE9-94BF-59BD46628B8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73E4EC85-3D0E-444F-B4D4-55E1378CC0C8}"/>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60FDCF3C-9FAA-46E8-A2EF-769A575F6E94}"/>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5C4DEB6F-C921-4EB2-8370-20EAFFC8CDBC}"/>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99F98B44-E5D3-4536-8ED5-F15E87B26D9F}"/>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8144B457-99D0-483A-AF40-4F46166E228C}"/>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9FB4D172-9EA7-4B61-A9E9-3B2D9F9F52DE}"/>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268E0D20-1AE6-40B8-96C8-28A2A8D43CBE}"/>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ACBED36F-C1C2-45F0-9C49-3722EBBF8567}"/>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7D388413-D840-4190-B21F-789123A67A08}"/>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6216065D-B680-452C-8A79-2ECDA88342F2}"/>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F0B959EC-B229-44D8-8504-552A5AA59B5D}"/>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A3FDE9A-6303-4BD4-9E3B-0969786F8D9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3769AA9-6968-4E39-BB4D-1B2EAB1F8393}"/>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F34B858-421C-4A88-A5D2-364D22F7B7C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0B21498-3216-48AE-9EEC-557D689B8266}"/>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2B0607F-6760-4EF2-8D19-FB2C9AA5A94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67648</xdr:rowOff>
    </xdr:from>
    <xdr:to>
      <xdr:col>55</xdr:col>
      <xdr:colOff>50800</xdr:colOff>
      <xdr:row>63</xdr:row>
      <xdr:rowOff>169248</xdr:rowOff>
    </xdr:to>
    <xdr:sp macro="" textlink="">
      <xdr:nvSpPr>
        <xdr:cNvPr id="244" name="楕円 243">
          <a:extLst>
            <a:ext uri="{FF2B5EF4-FFF2-40B4-BE49-F238E27FC236}">
              <a16:creationId xmlns:a16="http://schemas.microsoft.com/office/drawing/2014/main" id="{D0407ACF-15A8-4017-8138-70F53ACB1414}"/>
            </a:ext>
          </a:extLst>
        </xdr:cNvPr>
        <xdr:cNvSpPr/>
      </xdr:nvSpPr>
      <xdr:spPr>
        <a:xfrm>
          <a:off x="9192260" y="106289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154025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8B181C43-6E46-461D-96C0-1DE80EAFC7F8}"/>
            </a:ext>
          </a:extLst>
        </xdr:cNvPr>
        <xdr:cNvSpPr txBox="1"/>
      </xdr:nvSpPr>
      <xdr:spPr>
        <a:xfrm>
          <a:off x="9258300" y="10547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67652</xdr:rowOff>
    </xdr:from>
    <xdr:to>
      <xdr:col>50</xdr:col>
      <xdr:colOff>165100</xdr:colOff>
      <xdr:row>63</xdr:row>
      <xdr:rowOff>169252</xdr:rowOff>
    </xdr:to>
    <xdr:sp macro="" textlink="">
      <xdr:nvSpPr>
        <xdr:cNvPr id="246" name="楕円 245">
          <a:extLst>
            <a:ext uri="{FF2B5EF4-FFF2-40B4-BE49-F238E27FC236}">
              <a16:creationId xmlns:a16="http://schemas.microsoft.com/office/drawing/2014/main" id="{FAE977F8-0A4D-4DFC-BA04-01ECABDB54F5}"/>
            </a:ext>
          </a:extLst>
        </xdr:cNvPr>
        <xdr:cNvSpPr/>
      </xdr:nvSpPr>
      <xdr:spPr>
        <a:xfrm>
          <a:off x="8445500" y="1062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118448</xdr:rowOff>
    </xdr:from>
    <xdr:to>
      <xdr:col>55</xdr:col>
      <xdr:colOff>0</xdr:colOff>
      <xdr:row>63</xdr:row>
      <xdr:rowOff>118452</xdr:rowOff>
    </xdr:to>
    <xdr:cxnSp macro="">
      <xdr:nvCxnSpPr>
        <xdr:cNvPr id="247" name="直線コネクタ 246">
          <a:extLst>
            <a:ext uri="{FF2B5EF4-FFF2-40B4-BE49-F238E27FC236}">
              <a16:creationId xmlns:a16="http://schemas.microsoft.com/office/drawing/2014/main" id="{53FFF6DF-4E8B-40DE-9CE7-E0D827216BF7}"/>
            </a:ext>
          </a:extLst>
        </xdr:cNvPr>
        <xdr:cNvCxnSpPr/>
      </xdr:nvCxnSpPr>
      <xdr:spPr>
        <a:xfrm flipV="1">
          <a:off x="8496300" y="10679768"/>
          <a:ext cx="7239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66835</xdr:rowOff>
    </xdr:from>
    <xdr:to>
      <xdr:col>46</xdr:col>
      <xdr:colOff>38100</xdr:colOff>
      <xdr:row>63</xdr:row>
      <xdr:rowOff>168435</xdr:rowOff>
    </xdr:to>
    <xdr:sp macro="" textlink="">
      <xdr:nvSpPr>
        <xdr:cNvPr id="248" name="楕円 247">
          <a:extLst>
            <a:ext uri="{FF2B5EF4-FFF2-40B4-BE49-F238E27FC236}">
              <a16:creationId xmlns:a16="http://schemas.microsoft.com/office/drawing/2014/main" id="{DF5C11E6-057D-4B38-AE85-1EC5719B7028}"/>
            </a:ext>
          </a:extLst>
        </xdr:cNvPr>
        <xdr:cNvSpPr/>
      </xdr:nvSpPr>
      <xdr:spPr>
        <a:xfrm>
          <a:off x="7670800" y="106281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117635</xdr:rowOff>
    </xdr:from>
    <xdr:to>
      <xdr:col>50</xdr:col>
      <xdr:colOff>114300</xdr:colOff>
      <xdr:row>63</xdr:row>
      <xdr:rowOff>118452</xdr:rowOff>
    </xdr:to>
    <xdr:cxnSp macro="">
      <xdr:nvCxnSpPr>
        <xdr:cNvPr id="249" name="直線コネクタ 248">
          <a:extLst>
            <a:ext uri="{FF2B5EF4-FFF2-40B4-BE49-F238E27FC236}">
              <a16:creationId xmlns:a16="http://schemas.microsoft.com/office/drawing/2014/main" id="{FD3A4875-BA89-4A46-9C66-D3360390F50D}"/>
            </a:ext>
          </a:extLst>
        </xdr:cNvPr>
        <xdr:cNvCxnSpPr/>
      </xdr:nvCxnSpPr>
      <xdr:spPr>
        <a:xfrm>
          <a:off x="7713980" y="10678955"/>
          <a:ext cx="78232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66094</xdr:rowOff>
    </xdr:from>
    <xdr:to>
      <xdr:col>41</xdr:col>
      <xdr:colOff>101600</xdr:colOff>
      <xdr:row>63</xdr:row>
      <xdr:rowOff>167694</xdr:rowOff>
    </xdr:to>
    <xdr:sp macro="" textlink="">
      <xdr:nvSpPr>
        <xdr:cNvPr id="250" name="楕円 249">
          <a:extLst>
            <a:ext uri="{FF2B5EF4-FFF2-40B4-BE49-F238E27FC236}">
              <a16:creationId xmlns:a16="http://schemas.microsoft.com/office/drawing/2014/main" id="{B8A1DAA2-D3E5-4A54-B562-1DD6944AA718}"/>
            </a:ext>
          </a:extLst>
        </xdr:cNvPr>
        <xdr:cNvSpPr/>
      </xdr:nvSpPr>
      <xdr:spPr>
        <a:xfrm>
          <a:off x="6873240" y="1062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116894</xdr:rowOff>
    </xdr:from>
    <xdr:to>
      <xdr:col>45</xdr:col>
      <xdr:colOff>177800</xdr:colOff>
      <xdr:row>63</xdr:row>
      <xdr:rowOff>117635</xdr:rowOff>
    </xdr:to>
    <xdr:cxnSp macro="">
      <xdr:nvCxnSpPr>
        <xdr:cNvPr id="251" name="直線コネクタ 250">
          <a:extLst>
            <a:ext uri="{FF2B5EF4-FFF2-40B4-BE49-F238E27FC236}">
              <a16:creationId xmlns:a16="http://schemas.microsoft.com/office/drawing/2014/main" id="{23CE6EFC-1FAC-4F34-9B0E-31A6E28363F4}"/>
            </a:ext>
          </a:extLst>
        </xdr:cNvPr>
        <xdr:cNvCxnSpPr/>
      </xdr:nvCxnSpPr>
      <xdr:spPr>
        <a:xfrm>
          <a:off x="6924040" y="10678214"/>
          <a:ext cx="78994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65529</xdr:rowOff>
    </xdr:from>
    <xdr:to>
      <xdr:col>36</xdr:col>
      <xdr:colOff>165100</xdr:colOff>
      <xdr:row>63</xdr:row>
      <xdr:rowOff>167129</xdr:rowOff>
    </xdr:to>
    <xdr:sp macro="" textlink="">
      <xdr:nvSpPr>
        <xdr:cNvPr id="252" name="楕円 251">
          <a:extLst>
            <a:ext uri="{FF2B5EF4-FFF2-40B4-BE49-F238E27FC236}">
              <a16:creationId xmlns:a16="http://schemas.microsoft.com/office/drawing/2014/main" id="{80622A5D-7510-42D8-BA6F-18B415E13E3D}"/>
            </a:ext>
          </a:extLst>
        </xdr:cNvPr>
        <xdr:cNvSpPr/>
      </xdr:nvSpPr>
      <xdr:spPr>
        <a:xfrm>
          <a:off x="6098540" y="106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116329</xdr:rowOff>
    </xdr:from>
    <xdr:to>
      <xdr:col>41</xdr:col>
      <xdr:colOff>50800</xdr:colOff>
      <xdr:row>63</xdr:row>
      <xdr:rowOff>116894</xdr:rowOff>
    </xdr:to>
    <xdr:cxnSp macro="">
      <xdr:nvCxnSpPr>
        <xdr:cNvPr id="253" name="直線コネクタ 252">
          <a:extLst>
            <a:ext uri="{FF2B5EF4-FFF2-40B4-BE49-F238E27FC236}">
              <a16:creationId xmlns:a16="http://schemas.microsoft.com/office/drawing/2014/main" id="{7FC9FBE1-231B-4AC1-A1A5-38AB8DC457AC}"/>
            </a:ext>
          </a:extLst>
        </xdr:cNvPr>
        <xdr:cNvCxnSpPr/>
      </xdr:nvCxnSpPr>
      <xdr:spPr>
        <a:xfrm>
          <a:off x="6149340" y="10677649"/>
          <a:ext cx="774700" cy="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19E4BF9-C7CA-4863-A4EE-4BB81C3B38D8}"/>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2254FAF7-B38F-47EC-9F24-FC686832D666}"/>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BAAFEA48-7953-416E-BA47-68CA7974AFBB}"/>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1E9296A1-500A-4338-9109-86AD305E2CE5}"/>
            </a:ext>
          </a:extLst>
        </xdr:cNvPr>
        <xdr:cNvSpPr txBox="1"/>
      </xdr:nvSpPr>
      <xdr:spPr>
        <a:xfrm>
          <a:off x="587269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160379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A57634C2-983D-41ED-A97D-E92AAECE4436}"/>
            </a:ext>
          </a:extLst>
        </xdr:cNvPr>
        <xdr:cNvSpPr txBox="1"/>
      </xdr:nvSpPr>
      <xdr:spPr>
        <a:xfrm>
          <a:off x="8214575" y="10721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159562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3B2E376-4A28-4692-B8EC-47D13438FFB3}"/>
            </a:ext>
          </a:extLst>
        </xdr:cNvPr>
        <xdr:cNvSpPr txBox="1"/>
      </xdr:nvSpPr>
      <xdr:spPr>
        <a:xfrm>
          <a:off x="7444955" y="10720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158821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4758441C-2912-44C7-9F0D-01CDE02321E1}"/>
            </a:ext>
          </a:extLst>
        </xdr:cNvPr>
        <xdr:cNvSpPr txBox="1"/>
      </xdr:nvSpPr>
      <xdr:spPr>
        <a:xfrm>
          <a:off x="6670255" y="10720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158256</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9B370A94-023F-40F9-A3FB-24AA07482AF0}"/>
            </a:ext>
          </a:extLst>
        </xdr:cNvPr>
        <xdr:cNvSpPr txBox="1"/>
      </xdr:nvSpPr>
      <xdr:spPr>
        <a:xfrm>
          <a:off x="5872695" y="1071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8D8D81C8-F941-4AE8-871A-079431105D16}"/>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49594ECE-A50D-4806-8A33-998E34306286}"/>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D2FDAFA-B1B4-4FC7-BE28-924A4FF689F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15FA63B-643E-4871-95A9-60CAE4850E5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425FE5D-1AA3-4464-AD0D-1977DE8B8D5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0D3581E-B3CB-4D66-B5F0-9983C9B18C4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E2D33C4-19C0-4E0A-8FBB-911AF0DCC3F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4454E6F0-1240-410F-A582-A022F8647C15}"/>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3890AE7B-1C1E-4A71-9C5A-ABC2A71D5D1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58A8A1DE-BD3F-441C-86D0-87E6DB69E4B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52D0DD14-19D6-4F75-884F-68B4C57D5F9A}"/>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52528E20-C5AE-4C28-A5AB-D6A09444EAF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0982ACB6-7441-4EB9-A7F1-CE5F6CDB4F7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CC610BBA-1AC7-409F-AEFD-5BB8893084B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1351BE19-07C2-415F-99EB-BE86FB6692A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A9F56361-12D8-48EA-84BC-E79FB25C8D0C}"/>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2F1F2C13-1410-48BE-9628-B0B45C54710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214A74B9-3C8E-4557-A16C-E78F76E865B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BCB91915-03BC-40BA-8FF8-8134C8A7109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F996D93E-6ABD-45C9-948E-E5A50F472A8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E3EF1509-B369-46C2-8959-A98EBCFC468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32D9B451-86A8-4B15-B15B-901A111E7A5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E5C569A4-B824-4FAE-8B37-B0E915C6947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54A79721-AB98-413B-ACE0-E873C0C5B06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90F044B7-FA11-48F6-A7AC-8381D461B16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58B5CB3C-7B6C-427C-B91E-9C075C132F8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D42F35BC-63BF-4C8A-B871-6A22A9BA705B}"/>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6DAF0932-5E38-4B6A-A7C7-9571D2ED65C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7406D141-9A33-48C3-AE21-C6B135E9571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31A3BB1B-6249-428F-B7C0-A8E72444B6D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16EA33C3-6B1B-47C0-A435-198343D429F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BA135ED9-4D0C-4DD9-AE21-36BC97106643}"/>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750A8FCF-1248-4D7C-8EC7-2D9C47D7E0A3}"/>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55376397-C529-4F08-8AD6-403A753AF8F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6614D812-202B-47E0-AB21-B933A915D01E}"/>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D3CE6DFD-7FFA-4AA2-ADED-5B34B0F00A4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20099828-F002-4B8B-84ED-88D85328D57B}"/>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75BF6EAB-894F-4184-8D05-E5C23913879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D1C8697E-36D7-4D0D-8587-9DDBD8AC98A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00A30D95-2467-4254-B1D6-86C41C11D6AF}"/>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7F891360-4401-4F10-BD60-A5B9CD0B5A3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DA2CDF76-BBB0-4CD3-8D67-846CAB5AA5B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B7F57746-4E92-4CFC-88D3-70F8991E2C3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DD9CE097-0FDD-497F-9243-F0CCE54532F4}"/>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C7666A95-C0CF-48BD-83C6-EE6FABB6CE17}"/>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F8EB8C72-D957-40BC-B0F6-4EF90DD63A0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3C2102A8-52F1-4D67-907C-9B8DC5989D2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AF795E13-566D-4CA4-B7FF-A4B8EC4CB48A}"/>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B4BCEB5E-FCC6-4A10-A195-DE363B6B930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7CDF0182-772E-4775-8487-A3F577C2175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FDB5FE27-1BE8-40A7-88DB-9DA2E864D55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79B48CCB-1E2E-4318-BA68-39B26D5C385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EAF35494-7780-4A45-9021-0D8A4CEBA33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322E3990-A91D-4C2F-9DC3-88D078C4FD1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BF15E3B7-4017-481A-B4E9-44E4E8A97D7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6FC48AC8-586F-4B83-B27E-2FFC6C1958C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F8C4EB48-A868-4F96-BB87-7FDFAAD9082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E9C4712B-0709-47BA-9E1C-203DC2D69AD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9EAE0C78-F943-4829-A1C7-23ECA72F0CDD}"/>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21" name="直線コネクタ 320">
          <a:extLst>
            <a:ext uri="{FF2B5EF4-FFF2-40B4-BE49-F238E27FC236}">
              <a16:creationId xmlns:a16="http://schemas.microsoft.com/office/drawing/2014/main" id="{AA85E276-526D-496C-8EF8-1E8456FB39DD}"/>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322" name="テキスト ボックス 321">
          <a:extLst>
            <a:ext uri="{FF2B5EF4-FFF2-40B4-BE49-F238E27FC236}">
              <a16:creationId xmlns:a16="http://schemas.microsoft.com/office/drawing/2014/main" id="{A54BEB1D-EB39-4C87-A7ED-C26D9A7B9A6F}"/>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23" name="直線コネクタ 322">
          <a:extLst>
            <a:ext uri="{FF2B5EF4-FFF2-40B4-BE49-F238E27FC236}">
              <a16:creationId xmlns:a16="http://schemas.microsoft.com/office/drawing/2014/main" id="{604CC7DD-942A-4695-8E63-AAE020389FF5}"/>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24" name="テキスト ボックス 323">
          <a:extLst>
            <a:ext uri="{FF2B5EF4-FFF2-40B4-BE49-F238E27FC236}">
              <a16:creationId xmlns:a16="http://schemas.microsoft.com/office/drawing/2014/main" id="{3ED3CE23-11AE-4669-93D4-6B21C4AFE74E}"/>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25" name="直線コネクタ 324">
          <a:extLst>
            <a:ext uri="{FF2B5EF4-FFF2-40B4-BE49-F238E27FC236}">
              <a16:creationId xmlns:a16="http://schemas.microsoft.com/office/drawing/2014/main" id="{4F8B28F6-7A55-4503-900A-E144B8FE7A6A}"/>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26" name="テキスト ボックス 325">
          <a:extLst>
            <a:ext uri="{FF2B5EF4-FFF2-40B4-BE49-F238E27FC236}">
              <a16:creationId xmlns:a16="http://schemas.microsoft.com/office/drawing/2014/main" id="{97E7A230-9226-43CD-AD82-724579D0676C}"/>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27" name="直線コネクタ 326">
          <a:extLst>
            <a:ext uri="{FF2B5EF4-FFF2-40B4-BE49-F238E27FC236}">
              <a16:creationId xmlns:a16="http://schemas.microsoft.com/office/drawing/2014/main" id="{C9EFCC8E-9DC4-4F3E-A346-070ABF14D877}"/>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28" name="テキスト ボックス 327">
          <a:extLst>
            <a:ext uri="{FF2B5EF4-FFF2-40B4-BE49-F238E27FC236}">
              <a16:creationId xmlns:a16="http://schemas.microsoft.com/office/drawing/2014/main" id="{385ECD03-E438-4555-883B-B56209EE655F}"/>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29" name="直線コネクタ 328">
          <a:extLst>
            <a:ext uri="{FF2B5EF4-FFF2-40B4-BE49-F238E27FC236}">
              <a16:creationId xmlns:a16="http://schemas.microsoft.com/office/drawing/2014/main" id="{B78960AB-D31E-433D-A3A8-C1E50B7558E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330" name="テキスト ボックス 329">
          <a:extLst>
            <a:ext uri="{FF2B5EF4-FFF2-40B4-BE49-F238E27FC236}">
              <a16:creationId xmlns:a16="http://schemas.microsoft.com/office/drawing/2014/main" id="{4B80E787-B1AA-4CDB-9F15-08A5618E40A5}"/>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1" name="【学校施設】&#10;有形固定資産減価償却率グラフ枠">
          <a:extLst>
            <a:ext uri="{FF2B5EF4-FFF2-40B4-BE49-F238E27FC236}">
              <a16:creationId xmlns:a16="http://schemas.microsoft.com/office/drawing/2014/main" id="{D8E43F07-7645-45D5-8E35-7D6B6E68485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332" name="直線コネクタ 331">
          <a:extLst>
            <a:ext uri="{FF2B5EF4-FFF2-40B4-BE49-F238E27FC236}">
              <a16:creationId xmlns:a16="http://schemas.microsoft.com/office/drawing/2014/main" id="{DD59D963-BCEC-4727-9E7E-E1A6EEAFEF77}"/>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333" name="【学校施設】&#10;有形固定資産減価償却率最小値テキスト">
          <a:extLst>
            <a:ext uri="{FF2B5EF4-FFF2-40B4-BE49-F238E27FC236}">
              <a16:creationId xmlns:a16="http://schemas.microsoft.com/office/drawing/2014/main" id="{9CD14FB1-2F1D-46DE-81CB-8EA3414F3B92}"/>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334" name="直線コネクタ 333">
          <a:extLst>
            <a:ext uri="{FF2B5EF4-FFF2-40B4-BE49-F238E27FC236}">
              <a16:creationId xmlns:a16="http://schemas.microsoft.com/office/drawing/2014/main" id="{F7903E86-2FFF-4B38-9D2E-6640A6B570E0}"/>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335" name="【学校施設】&#10;有形固定資産減価償却率最大値テキスト">
          <a:extLst>
            <a:ext uri="{FF2B5EF4-FFF2-40B4-BE49-F238E27FC236}">
              <a16:creationId xmlns:a16="http://schemas.microsoft.com/office/drawing/2014/main" id="{B81DC16A-A336-4B46-800E-FD7BA063F179}"/>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336" name="直線コネクタ 335">
          <a:extLst>
            <a:ext uri="{FF2B5EF4-FFF2-40B4-BE49-F238E27FC236}">
              <a16:creationId xmlns:a16="http://schemas.microsoft.com/office/drawing/2014/main" id="{85D9BFFA-5EE1-4189-9D29-07D2026A0CF8}"/>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81805</xdr:rowOff>
    </xdr:from>
    <xdr:ext cx="405111" cy="259045"/>
    <xdr:sp macro="" textlink="">
      <xdr:nvSpPr>
        <xdr:cNvPr id="337" name="【学校施設】&#10;有形固定資産減価償却率平均値テキスト">
          <a:extLst>
            <a:ext uri="{FF2B5EF4-FFF2-40B4-BE49-F238E27FC236}">
              <a16:creationId xmlns:a16="http://schemas.microsoft.com/office/drawing/2014/main" id="{8CAE3C07-8440-43FB-B266-455760AB738E}"/>
            </a:ext>
          </a:extLst>
        </xdr:cNvPr>
        <xdr:cNvSpPr txBox="1"/>
      </xdr:nvSpPr>
      <xdr:spPr>
        <a:xfrm>
          <a:off x="14414500" y="98049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338" name="フローチャート: 判断 337">
          <a:extLst>
            <a:ext uri="{FF2B5EF4-FFF2-40B4-BE49-F238E27FC236}">
              <a16:creationId xmlns:a16="http://schemas.microsoft.com/office/drawing/2014/main" id="{A0D5E485-1B3B-483F-9D1F-81EB48384E59}"/>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339" name="フローチャート: 判断 338">
          <a:extLst>
            <a:ext uri="{FF2B5EF4-FFF2-40B4-BE49-F238E27FC236}">
              <a16:creationId xmlns:a16="http://schemas.microsoft.com/office/drawing/2014/main" id="{68597128-BC29-4B1A-8AE2-0B63F9BFB5A8}"/>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340" name="フローチャート: 判断 339">
          <a:extLst>
            <a:ext uri="{FF2B5EF4-FFF2-40B4-BE49-F238E27FC236}">
              <a16:creationId xmlns:a16="http://schemas.microsoft.com/office/drawing/2014/main" id="{8558ADA7-DA07-443B-86C6-353D423BC11F}"/>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341" name="フローチャート: 判断 340">
          <a:extLst>
            <a:ext uri="{FF2B5EF4-FFF2-40B4-BE49-F238E27FC236}">
              <a16:creationId xmlns:a16="http://schemas.microsoft.com/office/drawing/2014/main" id="{6B432396-723D-4A16-8571-C78F7E7FB46E}"/>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342" name="フローチャート: 判断 341">
          <a:extLst>
            <a:ext uri="{FF2B5EF4-FFF2-40B4-BE49-F238E27FC236}">
              <a16:creationId xmlns:a16="http://schemas.microsoft.com/office/drawing/2014/main" id="{D1C34BFE-B11B-43A5-B4B9-68359DF3F149}"/>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3" name="テキスト ボックス 342">
          <a:extLst>
            <a:ext uri="{FF2B5EF4-FFF2-40B4-BE49-F238E27FC236}">
              <a16:creationId xmlns:a16="http://schemas.microsoft.com/office/drawing/2014/main" id="{ADB2FE8F-53F5-42DD-BB21-86DC53E06CB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AD8EF8BD-B904-446C-9A24-4A186028D5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A9B8C69F-43D6-4E9E-A376-186E296E968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6812F53D-FD7E-4901-A22D-900D4E39352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DA6A7C8C-3AC5-428C-9201-A92EF793C4F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118364</xdr:rowOff>
    </xdr:from>
    <xdr:to>
      <xdr:col>85</xdr:col>
      <xdr:colOff>177800</xdr:colOff>
      <xdr:row>61</xdr:row>
      <xdr:rowOff>48514</xdr:rowOff>
    </xdr:to>
    <xdr:sp macro="" textlink="">
      <xdr:nvSpPr>
        <xdr:cNvPr id="348" name="楕円 347">
          <a:extLst>
            <a:ext uri="{FF2B5EF4-FFF2-40B4-BE49-F238E27FC236}">
              <a16:creationId xmlns:a16="http://schemas.microsoft.com/office/drawing/2014/main" id="{5807BE80-D80C-43F6-8E4A-0EB541ECD6CC}"/>
            </a:ext>
          </a:extLst>
        </xdr:cNvPr>
        <xdr:cNvSpPr/>
      </xdr:nvSpPr>
      <xdr:spPr>
        <a:xfrm>
          <a:off x="14325600" y="1017676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96791</xdr:rowOff>
    </xdr:from>
    <xdr:ext cx="405111" cy="259045"/>
    <xdr:sp macro="" textlink="">
      <xdr:nvSpPr>
        <xdr:cNvPr id="349" name="【学校施設】&#10;有形固定資産減価償却率該当値テキスト">
          <a:extLst>
            <a:ext uri="{FF2B5EF4-FFF2-40B4-BE49-F238E27FC236}">
              <a16:creationId xmlns:a16="http://schemas.microsoft.com/office/drawing/2014/main" id="{2F93B22F-A450-4026-8146-D914A1855914}"/>
            </a:ext>
          </a:extLst>
        </xdr:cNvPr>
        <xdr:cNvSpPr txBox="1"/>
      </xdr:nvSpPr>
      <xdr:spPr>
        <a:xfrm>
          <a:off x="14414500" y="1015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150368</xdr:rowOff>
    </xdr:from>
    <xdr:to>
      <xdr:col>81</xdr:col>
      <xdr:colOff>101600</xdr:colOff>
      <xdr:row>61</xdr:row>
      <xdr:rowOff>80518</xdr:rowOff>
    </xdr:to>
    <xdr:sp macro="" textlink="">
      <xdr:nvSpPr>
        <xdr:cNvPr id="350" name="楕円 349">
          <a:extLst>
            <a:ext uri="{FF2B5EF4-FFF2-40B4-BE49-F238E27FC236}">
              <a16:creationId xmlns:a16="http://schemas.microsoft.com/office/drawing/2014/main" id="{0F6FAC03-AD35-4B53-89FD-CE39AA97DB97}"/>
            </a:ext>
          </a:extLst>
        </xdr:cNvPr>
        <xdr:cNvSpPr/>
      </xdr:nvSpPr>
      <xdr:spPr>
        <a:xfrm>
          <a:off x="13578840" y="102087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169164</xdr:rowOff>
    </xdr:from>
    <xdr:to>
      <xdr:col>85</xdr:col>
      <xdr:colOff>127000</xdr:colOff>
      <xdr:row>61</xdr:row>
      <xdr:rowOff>29718</xdr:rowOff>
    </xdr:to>
    <xdr:cxnSp macro="">
      <xdr:nvCxnSpPr>
        <xdr:cNvPr id="351" name="直線コネクタ 350">
          <a:extLst>
            <a:ext uri="{FF2B5EF4-FFF2-40B4-BE49-F238E27FC236}">
              <a16:creationId xmlns:a16="http://schemas.microsoft.com/office/drawing/2014/main" id="{6924758C-05D0-4738-90E1-7918C75AA2D0}"/>
            </a:ext>
          </a:extLst>
        </xdr:cNvPr>
        <xdr:cNvCxnSpPr/>
      </xdr:nvCxnSpPr>
      <xdr:spPr>
        <a:xfrm flipV="1">
          <a:off x="13629640" y="10227564"/>
          <a:ext cx="74676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113792</xdr:rowOff>
    </xdr:from>
    <xdr:to>
      <xdr:col>76</xdr:col>
      <xdr:colOff>165100</xdr:colOff>
      <xdr:row>61</xdr:row>
      <xdr:rowOff>43942</xdr:rowOff>
    </xdr:to>
    <xdr:sp macro="" textlink="">
      <xdr:nvSpPr>
        <xdr:cNvPr id="352" name="楕円 351">
          <a:extLst>
            <a:ext uri="{FF2B5EF4-FFF2-40B4-BE49-F238E27FC236}">
              <a16:creationId xmlns:a16="http://schemas.microsoft.com/office/drawing/2014/main" id="{BF1438B4-DD9F-4927-9736-038F5102842F}"/>
            </a:ext>
          </a:extLst>
        </xdr:cNvPr>
        <xdr:cNvSpPr/>
      </xdr:nvSpPr>
      <xdr:spPr>
        <a:xfrm>
          <a:off x="12804140" y="101721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164592</xdr:rowOff>
    </xdr:from>
    <xdr:to>
      <xdr:col>81</xdr:col>
      <xdr:colOff>50800</xdr:colOff>
      <xdr:row>61</xdr:row>
      <xdr:rowOff>29718</xdr:rowOff>
    </xdr:to>
    <xdr:cxnSp macro="">
      <xdr:nvCxnSpPr>
        <xdr:cNvPr id="353" name="直線コネクタ 352">
          <a:extLst>
            <a:ext uri="{FF2B5EF4-FFF2-40B4-BE49-F238E27FC236}">
              <a16:creationId xmlns:a16="http://schemas.microsoft.com/office/drawing/2014/main" id="{0EEC7DF3-3A9E-430D-91C4-87B0535B933C}"/>
            </a:ext>
          </a:extLst>
        </xdr:cNvPr>
        <xdr:cNvCxnSpPr/>
      </xdr:nvCxnSpPr>
      <xdr:spPr>
        <a:xfrm>
          <a:off x="12854940" y="10222992"/>
          <a:ext cx="7747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65786</xdr:rowOff>
    </xdr:from>
    <xdr:to>
      <xdr:col>72</xdr:col>
      <xdr:colOff>38100</xdr:colOff>
      <xdr:row>60</xdr:row>
      <xdr:rowOff>167386</xdr:rowOff>
    </xdr:to>
    <xdr:sp macro="" textlink="">
      <xdr:nvSpPr>
        <xdr:cNvPr id="354" name="楕円 353">
          <a:extLst>
            <a:ext uri="{FF2B5EF4-FFF2-40B4-BE49-F238E27FC236}">
              <a16:creationId xmlns:a16="http://schemas.microsoft.com/office/drawing/2014/main" id="{05E78C02-E17E-4EAD-9104-00F7CBFCE9F2}"/>
            </a:ext>
          </a:extLst>
        </xdr:cNvPr>
        <xdr:cNvSpPr/>
      </xdr:nvSpPr>
      <xdr:spPr>
        <a:xfrm>
          <a:off x="12029440" y="101241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116586</xdr:rowOff>
    </xdr:from>
    <xdr:to>
      <xdr:col>76</xdr:col>
      <xdr:colOff>114300</xdr:colOff>
      <xdr:row>60</xdr:row>
      <xdr:rowOff>164592</xdr:rowOff>
    </xdr:to>
    <xdr:cxnSp macro="">
      <xdr:nvCxnSpPr>
        <xdr:cNvPr id="355" name="直線コネクタ 354">
          <a:extLst>
            <a:ext uri="{FF2B5EF4-FFF2-40B4-BE49-F238E27FC236}">
              <a16:creationId xmlns:a16="http://schemas.microsoft.com/office/drawing/2014/main" id="{623CE564-28FD-4856-95E2-49E74A18093A}"/>
            </a:ext>
          </a:extLst>
        </xdr:cNvPr>
        <xdr:cNvCxnSpPr/>
      </xdr:nvCxnSpPr>
      <xdr:spPr>
        <a:xfrm>
          <a:off x="12072620" y="10174986"/>
          <a:ext cx="78232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22352</xdr:rowOff>
    </xdr:from>
    <xdr:to>
      <xdr:col>67</xdr:col>
      <xdr:colOff>101600</xdr:colOff>
      <xdr:row>60</xdr:row>
      <xdr:rowOff>123952</xdr:rowOff>
    </xdr:to>
    <xdr:sp macro="" textlink="">
      <xdr:nvSpPr>
        <xdr:cNvPr id="356" name="楕円 355">
          <a:extLst>
            <a:ext uri="{FF2B5EF4-FFF2-40B4-BE49-F238E27FC236}">
              <a16:creationId xmlns:a16="http://schemas.microsoft.com/office/drawing/2014/main" id="{24821390-2435-4DE9-AD79-AF32163AC7C7}"/>
            </a:ext>
          </a:extLst>
        </xdr:cNvPr>
        <xdr:cNvSpPr/>
      </xdr:nvSpPr>
      <xdr:spPr>
        <a:xfrm>
          <a:off x="11231880" y="1008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73152</xdr:rowOff>
    </xdr:from>
    <xdr:to>
      <xdr:col>71</xdr:col>
      <xdr:colOff>177800</xdr:colOff>
      <xdr:row>60</xdr:row>
      <xdr:rowOff>116586</xdr:rowOff>
    </xdr:to>
    <xdr:cxnSp macro="">
      <xdr:nvCxnSpPr>
        <xdr:cNvPr id="357" name="直線コネクタ 356">
          <a:extLst>
            <a:ext uri="{FF2B5EF4-FFF2-40B4-BE49-F238E27FC236}">
              <a16:creationId xmlns:a16="http://schemas.microsoft.com/office/drawing/2014/main" id="{ED45C64A-7E0A-44E3-90BC-EF26CC7C7E7B}"/>
            </a:ext>
          </a:extLst>
        </xdr:cNvPr>
        <xdr:cNvCxnSpPr/>
      </xdr:nvCxnSpPr>
      <xdr:spPr>
        <a:xfrm>
          <a:off x="11282680" y="10131552"/>
          <a:ext cx="78994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142765</xdr:rowOff>
    </xdr:from>
    <xdr:ext cx="405111" cy="259045"/>
    <xdr:sp macro="" textlink="">
      <xdr:nvSpPr>
        <xdr:cNvPr id="358" name="n_1aveValue【学校施設】&#10;有形固定資産減価償却率">
          <a:extLst>
            <a:ext uri="{FF2B5EF4-FFF2-40B4-BE49-F238E27FC236}">
              <a16:creationId xmlns:a16="http://schemas.microsoft.com/office/drawing/2014/main" id="{AE33A039-72C6-4AFF-A913-537A8D372D36}"/>
            </a:ext>
          </a:extLst>
        </xdr:cNvPr>
        <xdr:cNvSpPr txBox="1"/>
      </xdr:nvSpPr>
      <xdr:spPr>
        <a:xfrm>
          <a:off x="13437244" y="9698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140479</xdr:rowOff>
    </xdr:from>
    <xdr:ext cx="405111" cy="259045"/>
    <xdr:sp macro="" textlink="">
      <xdr:nvSpPr>
        <xdr:cNvPr id="359" name="n_2aveValue【学校施設】&#10;有形固定資産減価償却率">
          <a:extLst>
            <a:ext uri="{FF2B5EF4-FFF2-40B4-BE49-F238E27FC236}">
              <a16:creationId xmlns:a16="http://schemas.microsoft.com/office/drawing/2014/main" id="{51CEC636-F704-4E66-8FFB-7BA1510BDC4B}"/>
            </a:ext>
          </a:extLst>
        </xdr:cNvPr>
        <xdr:cNvSpPr txBox="1"/>
      </xdr:nvSpPr>
      <xdr:spPr>
        <a:xfrm>
          <a:off x="126752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106189</xdr:rowOff>
    </xdr:from>
    <xdr:ext cx="405111" cy="259045"/>
    <xdr:sp macro="" textlink="">
      <xdr:nvSpPr>
        <xdr:cNvPr id="360" name="n_3aveValue【学校施設】&#10;有形固定資産減価償却率">
          <a:extLst>
            <a:ext uri="{FF2B5EF4-FFF2-40B4-BE49-F238E27FC236}">
              <a16:creationId xmlns:a16="http://schemas.microsoft.com/office/drawing/2014/main" id="{68E6D96A-7913-4643-B60A-88B8F3A223C8}"/>
            </a:ext>
          </a:extLst>
        </xdr:cNvPr>
        <xdr:cNvSpPr txBox="1"/>
      </xdr:nvSpPr>
      <xdr:spPr>
        <a:xfrm>
          <a:off x="11900544" y="9661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87901</xdr:rowOff>
    </xdr:from>
    <xdr:ext cx="405111" cy="259045"/>
    <xdr:sp macro="" textlink="">
      <xdr:nvSpPr>
        <xdr:cNvPr id="361" name="n_4aveValue【学校施設】&#10;有形固定資産減価償却率">
          <a:extLst>
            <a:ext uri="{FF2B5EF4-FFF2-40B4-BE49-F238E27FC236}">
              <a16:creationId xmlns:a16="http://schemas.microsoft.com/office/drawing/2014/main" id="{3EE5DE5C-0140-4468-8B2B-FF470755D1FF}"/>
            </a:ext>
          </a:extLst>
        </xdr:cNvPr>
        <xdr:cNvSpPr txBox="1"/>
      </xdr:nvSpPr>
      <xdr:spPr>
        <a:xfrm>
          <a:off x="11102984" y="964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71645</xdr:rowOff>
    </xdr:from>
    <xdr:ext cx="405111" cy="259045"/>
    <xdr:sp macro="" textlink="">
      <xdr:nvSpPr>
        <xdr:cNvPr id="362" name="n_1mainValue【学校施設】&#10;有形固定資産減価償却率">
          <a:extLst>
            <a:ext uri="{FF2B5EF4-FFF2-40B4-BE49-F238E27FC236}">
              <a16:creationId xmlns:a16="http://schemas.microsoft.com/office/drawing/2014/main" id="{4576430F-BC64-418F-A56A-738D21B4F28A}"/>
            </a:ext>
          </a:extLst>
        </xdr:cNvPr>
        <xdr:cNvSpPr txBox="1"/>
      </xdr:nvSpPr>
      <xdr:spPr>
        <a:xfrm>
          <a:off x="13437244" y="1029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35069</xdr:rowOff>
    </xdr:from>
    <xdr:ext cx="405111" cy="259045"/>
    <xdr:sp macro="" textlink="">
      <xdr:nvSpPr>
        <xdr:cNvPr id="363" name="n_2mainValue【学校施設】&#10;有形固定資産減価償却率">
          <a:extLst>
            <a:ext uri="{FF2B5EF4-FFF2-40B4-BE49-F238E27FC236}">
              <a16:creationId xmlns:a16="http://schemas.microsoft.com/office/drawing/2014/main" id="{EE04DB82-78E5-4F97-8DB9-D98E6E9753E6}"/>
            </a:ext>
          </a:extLst>
        </xdr:cNvPr>
        <xdr:cNvSpPr txBox="1"/>
      </xdr:nvSpPr>
      <xdr:spPr>
        <a:xfrm>
          <a:off x="12675244" y="10261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158513</xdr:rowOff>
    </xdr:from>
    <xdr:ext cx="405111" cy="259045"/>
    <xdr:sp macro="" textlink="">
      <xdr:nvSpPr>
        <xdr:cNvPr id="364" name="n_3mainValue【学校施設】&#10;有形固定資産減価償却率">
          <a:extLst>
            <a:ext uri="{FF2B5EF4-FFF2-40B4-BE49-F238E27FC236}">
              <a16:creationId xmlns:a16="http://schemas.microsoft.com/office/drawing/2014/main" id="{1935D11A-3EA0-4678-BDBD-543F3CD19FB9}"/>
            </a:ext>
          </a:extLst>
        </xdr:cNvPr>
        <xdr:cNvSpPr txBox="1"/>
      </xdr:nvSpPr>
      <xdr:spPr>
        <a:xfrm>
          <a:off x="11900544" y="10216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115079</xdr:rowOff>
    </xdr:from>
    <xdr:ext cx="405111" cy="259045"/>
    <xdr:sp macro="" textlink="">
      <xdr:nvSpPr>
        <xdr:cNvPr id="365" name="n_4mainValue【学校施設】&#10;有形固定資産減価償却率">
          <a:extLst>
            <a:ext uri="{FF2B5EF4-FFF2-40B4-BE49-F238E27FC236}">
              <a16:creationId xmlns:a16="http://schemas.microsoft.com/office/drawing/2014/main" id="{F7760384-618C-4C5A-8323-91494FF90415}"/>
            </a:ext>
          </a:extLst>
        </xdr:cNvPr>
        <xdr:cNvSpPr txBox="1"/>
      </xdr:nvSpPr>
      <xdr:spPr>
        <a:xfrm>
          <a:off x="11102984" y="1017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6" name="正方形/長方形 365">
          <a:extLst>
            <a:ext uri="{FF2B5EF4-FFF2-40B4-BE49-F238E27FC236}">
              <a16:creationId xmlns:a16="http://schemas.microsoft.com/office/drawing/2014/main" id="{F0091829-1B52-4B21-886B-51441A6C8C1D}"/>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7" name="正方形/長方形 366">
          <a:extLst>
            <a:ext uri="{FF2B5EF4-FFF2-40B4-BE49-F238E27FC236}">
              <a16:creationId xmlns:a16="http://schemas.microsoft.com/office/drawing/2014/main" id="{99FA3D38-FDED-4A25-B4AD-9B03F0583CB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8" name="正方形/長方形 367">
          <a:extLst>
            <a:ext uri="{FF2B5EF4-FFF2-40B4-BE49-F238E27FC236}">
              <a16:creationId xmlns:a16="http://schemas.microsoft.com/office/drawing/2014/main" id="{D1E20E53-3488-4722-BED5-2946B46FF01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69" name="正方形/長方形 368">
          <a:extLst>
            <a:ext uri="{FF2B5EF4-FFF2-40B4-BE49-F238E27FC236}">
              <a16:creationId xmlns:a16="http://schemas.microsoft.com/office/drawing/2014/main" id="{DE796DDD-A256-4A30-8993-0ADB7A150EF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0" name="正方形/長方形 369">
          <a:extLst>
            <a:ext uri="{FF2B5EF4-FFF2-40B4-BE49-F238E27FC236}">
              <a16:creationId xmlns:a16="http://schemas.microsoft.com/office/drawing/2014/main" id="{B2D96E88-95BB-4BED-960E-A263F658D54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1" name="正方形/長方形 370">
          <a:extLst>
            <a:ext uri="{FF2B5EF4-FFF2-40B4-BE49-F238E27FC236}">
              <a16:creationId xmlns:a16="http://schemas.microsoft.com/office/drawing/2014/main" id="{84AEE0F1-AA10-425D-87CE-293CE09B465B}"/>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2" name="正方形/長方形 371">
          <a:extLst>
            <a:ext uri="{FF2B5EF4-FFF2-40B4-BE49-F238E27FC236}">
              <a16:creationId xmlns:a16="http://schemas.microsoft.com/office/drawing/2014/main" id="{2A523828-28C1-4CC9-9983-3FB5B791E0E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3" name="正方形/長方形 372">
          <a:extLst>
            <a:ext uri="{FF2B5EF4-FFF2-40B4-BE49-F238E27FC236}">
              <a16:creationId xmlns:a16="http://schemas.microsoft.com/office/drawing/2014/main" id="{89CC9E4C-E8F4-4121-A0F5-D8E4F14F251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4" name="テキスト ボックス 373">
          <a:extLst>
            <a:ext uri="{FF2B5EF4-FFF2-40B4-BE49-F238E27FC236}">
              <a16:creationId xmlns:a16="http://schemas.microsoft.com/office/drawing/2014/main" id="{311DE938-7EE8-4D0E-8443-D31974ECF2F4}"/>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5" name="直線コネクタ 374">
          <a:extLst>
            <a:ext uri="{FF2B5EF4-FFF2-40B4-BE49-F238E27FC236}">
              <a16:creationId xmlns:a16="http://schemas.microsoft.com/office/drawing/2014/main" id="{F3E87CD5-E446-456F-9EB4-1863C051E4B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376" name="テキスト ボックス 375">
          <a:extLst>
            <a:ext uri="{FF2B5EF4-FFF2-40B4-BE49-F238E27FC236}">
              <a16:creationId xmlns:a16="http://schemas.microsoft.com/office/drawing/2014/main" id="{15E5C3E8-F13C-41EA-8854-682B84E6C867}"/>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377" name="直線コネクタ 376">
          <a:extLst>
            <a:ext uri="{FF2B5EF4-FFF2-40B4-BE49-F238E27FC236}">
              <a16:creationId xmlns:a16="http://schemas.microsoft.com/office/drawing/2014/main" id="{164D8671-B242-44B6-9E45-3D4BAB16E5FF}"/>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378" name="テキスト ボックス 377">
          <a:extLst>
            <a:ext uri="{FF2B5EF4-FFF2-40B4-BE49-F238E27FC236}">
              <a16:creationId xmlns:a16="http://schemas.microsoft.com/office/drawing/2014/main" id="{B0B60C1A-8255-4A31-8BD6-522FC8257A41}"/>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79" name="直線コネクタ 378">
          <a:extLst>
            <a:ext uri="{FF2B5EF4-FFF2-40B4-BE49-F238E27FC236}">
              <a16:creationId xmlns:a16="http://schemas.microsoft.com/office/drawing/2014/main" id="{DBDCB8F7-EFE9-4B2E-ADB2-E89E4E110E3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0" name="テキスト ボックス 379">
          <a:extLst>
            <a:ext uri="{FF2B5EF4-FFF2-40B4-BE49-F238E27FC236}">
              <a16:creationId xmlns:a16="http://schemas.microsoft.com/office/drawing/2014/main" id="{2881C007-5237-428B-A440-A6E972F3DB1C}"/>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381" name="直線コネクタ 380">
          <a:extLst>
            <a:ext uri="{FF2B5EF4-FFF2-40B4-BE49-F238E27FC236}">
              <a16:creationId xmlns:a16="http://schemas.microsoft.com/office/drawing/2014/main" id="{37EF1B33-5F94-4185-AE0C-182BACEC9626}"/>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382" name="テキスト ボックス 381">
          <a:extLst>
            <a:ext uri="{FF2B5EF4-FFF2-40B4-BE49-F238E27FC236}">
              <a16:creationId xmlns:a16="http://schemas.microsoft.com/office/drawing/2014/main" id="{79FB585D-3E5A-4ABD-A4F3-A0EA81CDEE87}"/>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3" name="直線コネクタ 382">
          <a:extLst>
            <a:ext uri="{FF2B5EF4-FFF2-40B4-BE49-F238E27FC236}">
              <a16:creationId xmlns:a16="http://schemas.microsoft.com/office/drawing/2014/main" id="{0C9E9AD8-59A8-4F73-9710-4411EE74D5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4" name="テキスト ボックス 383">
          <a:extLst>
            <a:ext uri="{FF2B5EF4-FFF2-40B4-BE49-F238E27FC236}">
              <a16:creationId xmlns:a16="http://schemas.microsoft.com/office/drawing/2014/main" id="{58A30C21-6BF4-4085-9A4E-A240AB7BADCD}"/>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5" name="【学校施設】&#10;一人当たり面積グラフ枠">
          <a:extLst>
            <a:ext uri="{FF2B5EF4-FFF2-40B4-BE49-F238E27FC236}">
              <a16:creationId xmlns:a16="http://schemas.microsoft.com/office/drawing/2014/main" id="{D689EC52-4401-4959-851D-50E0C79D799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386" name="直線コネクタ 385">
          <a:extLst>
            <a:ext uri="{FF2B5EF4-FFF2-40B4-BE49-F238E27FC236}">
              <a16:creationId xmlns:a16="http://schemas.microsoft.com/office/drawing/2014/main" id="{8ADCF116-02BB-4369-84A7-DDD8CFF43CAA}"/>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387" name="【学校施設】&#10;一人当たり面積最小値テキスト">
          <a:extLst>
            <a:ext uri="{FF2B5EF4-FFF2-40B4-BE49-F238E27FC236}">
              <a16:creationId xmlns:a16="http://schemas.microsoft.com/office/drawing/2014/main" id="{C92B9B1E-2493-4B39-9A97-FAEDF890F1BE}"/>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388" name="直線コネクタ 387">
          <a:extLst>
            <a:ext uri="{FF2B5EF4-FFF2-40B4-BE49-F238E27FC236}">
              <a16:creationId xmlns:a16="http://schemas.microsoft.com/office/drawing/2014/main" id="{77268F5E-6A2D-4808-8A85-9462C8CC54EE}"/>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389" name="【学校施設】&#10;一人当たり面積最大値テキスト">
          <a:extLst>
            <a:ext uri="{FF2B5EF4-FFF2-40B4-BE49-F238E27FC236}">
              <a16:creationId xmlns:a16="http://schemas.microsoft.com/office/drawing/2014/main" id="{19EA435C-F92A-46A0-A102-68205676256E}"/>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390" name="直線コネクタ 389">
          <a:extLst>
            <a:ext uri="{FF2B5EF4-FFF2-40B4-BE49-F238E27FC236}">
              <a16:creationId xmlns:a16="http://schemas.microsoft.com/office/drawing/2014/main" id="{D9F541DC-92D4-4E94-9E69-656D995788D5}"/>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391" name="【学校施設】&#10;一人当たり面積平均値テキスト">
          <a:extLst>
            <a:ext uri="{FF2B5EF4-FFF2-40B4-BE49-F238E27FC236}">
              <a16:creationId xmlns:a16="http://schemas.microsoft.com/office/drawing/2014/main" id="{9C67AFCF-03E7-4E03-9FEA-4721A29CCB35}"/>
            </a:ext>
          </a:extLst>
        </xdr:cNvPr>
        <xdr:cNvSpPr txBox="1"/>
      </xdr:nvSpPr>
      <xdr:spPr>
        <a:xfrm>
          <a:off x="19547840" y="10132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392" name="フローチャート: 判断 391">
          <a:extLst>
            <a:ext uri="{FF2B5EF4-FFF2-40B4-BE49-F238E27FC236}">
              <a16:creationId xmlns:a16="http://schemas.microsoft.com/office/drawing/2014/main" id="{17FB49C4-4EF5-4B6B-A12E-B4EC0368791D}"/>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393" name="フローチャート: 判断 392">
          <a:extLst>
            <a:ext uri="{FF2B5EF4-FFF2-40B4-BE49-F238E27FC236}">
              <a16:creationId xmlns:a16="http://schemas.microsoft.com/office/drawing/2014/main" id="{7303504C-7ADC-49F0-A631-127242F3641E}"/>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394" name="フローチャート: 判断 393">
          <a:extLst>
            <a:ext uri="{FF2B5EF4-FFF2-40B4-BE49-F238E27FC236}">
              <a16:creationId xmlns:a16="http://schemas.microsoft.com/office/drawing/2014/main" id="{AEB3F67A-16FB-40BB-8CD5-F9D04D6E779A}"/>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395" name="フローチャート: 判断 394">
          <a:extLst>
            <a:ext uri="{FF2B5EF4-FFF2-40B4-BE49-F238E27FC236}">
              <a16:creationId xmlns:a16="http://schemas.microsoft.com/office/drawing/2014/main" id="{959D6524-9326-44D5-A84C-6DA648A08113}"/>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396" name="フローチャート: 判断 395">
          <a:extLst>
            <a:ext uri="{FF2B5EF4-FFF2-40B4-BE49-F238E27FC236}">
              <a16:creationId xmlns:a16="http://schemas.microsoft.com/office/drawing/2014/main" id="{FCECD684-08AB-455C-A74F-A2D2EC8F89AA}"/>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97" name="テキスト ボックス 396">
          <a:extLst>
            <a:ext uri="{FF2B5EF4-FFF2-40B4-BE49-F238E27FC236}">
              <a16:creationId xmlns:a16="http://schemas.microsoft.com/office/drawing/2014/main" id="{725A3EAF-27B8-4289-ADC5-0E8DD5EF144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98" name="テキスト ボックス 397">
          <a:extLst>
            <a:ext uri="{FF2B5EF4-FFF2-40B4-BE49-F238E27FC236}">
              <a16:creationId xmlns:a16="http://schemas.microsoft.com/office/drawing/2014/main" id="{8F77F73E-5D07-4CA9-BCD1-7772BE99E784}"/>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99" name="テキスト ボックス 398">
          <a:extLst>
            <a:ext uri="{FF2B5EF4-FFF2-40B4-BE49-F238E27FC236}">
              <a16:creationId xmlns:a16="http://schemas.microsoft.com/office/drawing/2014/main" id="{2A1F7E06-9E5D-4A1F-A35E-DA565B1C9D1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0" name="テキスト ボックス 399">
          <a:extLst>
            <a:ext uri="{FF2B5EF4-FFF2-40B4-BE49-F238E27FC236}">
              <a16:creationId xmlns:a16="http://schemas.microsoft.com/office/drawing/2014/main" id="{A68E4079-CEEE-4CC5-8A47-522DA607AC42}"/>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494FCAE1-4AAC-4CF6-95C0-38F62464AFF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50356</xdr:rowOff>
    </xdr:from>
    <xdr:to>
      <xdr:col>116</xdr:col>
      <xdr:colOff>114300</xdr:colOff>
      <xdr:row>63</xdr:row>
      <xdr:rowOff>151956</xdr:rowOff>
    </xdr:to>
    <xdr:sp macro="" textlink="">
      <xdr:nvSpPr>
        <xdr:cNvPr id="402" name="楕円 401">
          <a:extLst>
            <a:ext uri="{FF2B5EF4-FFF2-40B4-BE49-F238E27FC236}">
              <a16:creationId xmlns:a16="http://schemas.microsoft.com/office/drawing/2014/main" id="{83251157-4540-43FB-BB1E-78353FA5A098}"/>
            </a:ext>
          </a:extLst>
        </xdr:cNvPr>
        <xdr:cNvSpPr/>
      </xdr:nvSpPr>
      <xdr:spPr>
        <a:xfrm>
          <a:off x="19458940" y="1061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136733</xdr:rowOff>
    </xdr:from>
    <xdr:ext cx="469744" cy="259045"/>
    <xdr:sp macro="" textlink="">
      <xdr:nvSpPr>
        <xdr:cNvPr id="403" name="【学校施設】&#10;一人当たり面積該当値テキスト">
          <a:extLst>
            <a:ext uri="{FF2B5EF4-FFF2-40B4-BE49-F238E27FC236}">
              <a16:creationId xmlns:a16="http://schemas.microsoft.com/office/drawing/2014/main" id="{2733141D-59B0-40D8-A57A-F0644A57E42D}"/>
            </a:ext>
          </a:extLst>
        </xdr:cNvPr>
        <xdr:cNvSpPr txBox="1"/>
      </xdr:nvSpPr>
      <xdr:spPr>
        <a:xfrm>
          <a:off x="19547840" y="1053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60071</xdr:rowOff>
    </xdr:from>
    <xdr:to>
      <xdr:col>112</xdr:col>
      <xdr:colOff>38100</xdr:colOff>
      <xdr:row>63</xdr:row>
      <xdr:rowOff>161671</xdr:rowOff>
    </xdr:to>
    <xdr:sp macro="" textlink="">
      <xdr:nvSpPr>
        <xdr:cNvPr id="404" name="楕円 403">
          <a:extLst>
            <a:ext uri="{FF2B5EF4-FFF2-40B4-BE49-F238E27FC236}">
              <a16:creationId xmlns:a16="http://schemas.microsoft.com/office/drawing/2014/main" id="{61C48C50-EBB5-476D-924F-240BC10FD308}"/>
            </a:ext>
          </a:extLst>
        </xdr:cNvPr>
        <xdr:cNvSpPr/>
      </xdr:nvSpPr>
      <xdr:spPr>
        <a:xfrm>
          <a:off x="18735040" y="106213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101156</xdr:rowOff>
    </xdr:from>
    <xdr:to>
      <xdr:col>116</xdr:col>
      <xdr:colOff>63500</xdr:colOff>
      <xdr:row>63</xdr:row>
      <xdr:rowOff>110871</xdr:rowOff>
    </xdr:to>
    <xdr:cxnSp macro="">
      <xdr:nvCxnSpPr>
        <xdr:cNvPr id="405" name="直線コネクタ 404">
          <a:extLst>
            <a:ext uri="{FF2B5EF4-FFF2-40B4-BE49-F238E27FC236}">
              <a16:creationId xmlns:a16="http://schemas.microsoft.com/office/drawing/2014/main" id="{F39A4929-22C6-4915-893E-BBAAB49762C4}"/>
            </a:ext>
          </a:extLst>
        </xdr:cNvPr>
        <xdr:cNvCxnSpPr/>
      </xdr:nvCxnSpPr>
      <xdr:spPr>
        <a:xfrm flipV="1">
          <a:off x="18778220" y="10662476"/>
          <a:ext cx="73152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56642</xdr:rowOff>
    </xdr:from>
    <xdr:to>
      <xdr:col>107</xdr:col>
      <xdr:colOff>101600</xdr:colOff>
      <xdr:row>63</xdr:row>
      <xdr:rowOff>158242</xdr:rowOff>
    </xdr:to>
    <xdr:sp macro="" textlink="">
      <xdr:nvSpPr>
        <xdr:cNvPr id="406" name="楕円 405">
          <a:extLst>
            <a:ext uri="{FF2B5EF4-FFF2-40B4-BE49-F238E27FC236}">
              <a16:creationId xmlns:a16="http://schemas.microsoft.com/office/drawing/2014/main" id="{DE0FA63E-2328-474A-AF5B-2D35EABF3A6E}"/>
            </a:ext>
          </a:extLst>
        </xdr:cNvPr>
        <xdr:cNvSpPr/>
      </xdr:nvSpPr>
      <xdr:spPr>
        <a:xfrm>
          <a:off x="17937480" y="1061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107442</xdr:rowOff>
    </xdr:from>
    <xdr:to>
      <xdr:col>111</xdr:col>
      <xdr:colOff>177800</xdr:colOff>
      <xdr:row>63</xdr:row>
      <xdr:rowOff>110871</xdr:rowOff>
    </xdr:to>
    <xdr:cxnSp macro="">
      <xdr:nvCxnSpPr>
        <xdr:cNvPr id="407" name="直線コネクタ 406">
          <a:extLst>
            <a:ext uri="{FF2B5EF4-FFF2-40B4-BE49-F238E27FC236}">
              <a16:creationId xmlns:a16="http://schemas.microsoft.com/office/drawing/2014/main" id="{1A6B0607-BB53-4735-830E-83152562785C}"/>
            </a:ext>
          </a:extLst>
        </xdr:cNvPr>
        <xdr:cNvCxnSpPr/>
      </xdr:nvCxnSpPr>
      <xdr:spPr>
        <a:xfrm>
          <a:off x="17988280" y="10668762"/>
          <a:ext cx="78994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53784</xdr:rowOff>
    </xdr:from>
    <xdr:to>
      <xdr:col>102</xdr:col>
      <xdr:colOff>165100</xdr:colOff>
      <xdr:row>63</xdr:row>
      <xdr:rowOff>155384</xdr:rowOff>
    </xdr:to>
    <xdr:sp macro="" textlink="">
      <xdr:nvSpPr>
        <xdr:cNvPr id="408" name="楕円 407">
          <a:extLst>
            <a:ext uri="{FF2B5EF4-FFF2-40B4-BE49-F238E27FC236}">
              <a16:creationId xmlns:a16="http://schemas.microsoft.com/office/drawing/2014/main" id="{A7A8AF64-29DE-4754-82C4-746F1C6567CA}"/>
            </a:ext>
          </a:extLst>
        </xdr:cNvPr>
        <xdr:cNvSpPr/>
      </xdr:nvSpPr>
      <xdr:spPr>
        <a:xfrm>
          <a:off x="17162780" y="10615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104584</xdr:rowOff>
    </xdr:from>
    <xdr:to>
      <xdr:col>107</xdr:col>
      <xdr:colOff>50800</xdr:colOff>
      <xdr:row>63</xdr:row>
      <xdr:rowOff>107442</xdr:rowOff>
    </xdr:to>
    <xdr:cxnSp macro="">
      <xdr:nvCxnSpPr>
        <xdr:cNvPr id="409" name="直線コネクタ 408">
          <a:extLst>
            <a:ext uri="{FF2B5EF4-FFF2-40B4-BE49-F238E27FC236}">
              <a16:creationId xmlns:a16="http://schemas.microsoft.com/office/drawing/2014/main" id="{5C4AC673-7DEE-48E8-8969-5971F6EBEB25}"/>
            </a:ext>
          </a:extLst>
        </xdr:cNvPr>
        <xdr:cNvCxnSpPr/>
      </xdr:nvCxnSpPr>
      <xdr:spPr>
        <a:xfrm>
          <a:off x="17213580" y="10665904"/>
          <a:ext cx="7747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51498</xdr:rowOff>
    </xdr:from>
    <xdr:to>
      <xdr:col>98</xdr:col>
      <xdr:colOff>38100</xdr:colOff>
      <xdr:row>63</xdr:row>
      <xdr:rowOff>153098</xdr:rowOff>
    </xdr:to>
    <xdr:sp macro="" textlink="">
      <xdr:nvSpPr>
        <xdr:cNvPr id="410" name="楕円 409">
          <a:extLst>
            <a:ext uri="{FF2B5EF4-FFF2-40B4-BE49-F238E27FC236}">
              <a16:creationId xmlns:a16="http://schemas.microsoft.com/office/drawing/2014/main" id="{5CC2C2C2-3662-4955-8CD7-C0A6D0AB8F01}"/>
            </a:ext>
          </a:extLst>
        </xdr:cNvPr>
        <xdr:cNvSpPr/>
      </xdr:nvSpPr>
      <xdr:spPr>
        <a:xfrm>
          <a:off x="16388080" y="106128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102298</xdr:rowOff>
    </xdr:from>
    <xdr:to>
      <xdr:col>102</xdr:col>
      <xdr:colOff>114300</xdr:colOff>
      <xdr:row>63</xdr:row>
      <xdr:rowOff>104584</xdr:rowOff>
    </xdr:to>
    <xdr:cxnSp macro="">
      <xdr:nvCxnSpPr>
        <xdr:cNvPr id="411" name="直線コネクタ 410">
          <a:extLst>
            <a:ext uri="{FF2B5EF4-FFF2-40B4-BE49-F238E27FC236}">
              <a16:creationId xmlns:a16="http://schemas.microsoft.com/office/drawing/2014/main" id="{2CD3CA32-5143-4856-8961-BDBB472D925D}"/>
            </a:ext>
          </a:extLst>
        </xdr:cNvPr>
        <xdr:cNvCxnSpPr/>
      </xdr:nvCxnSpPr>
      <xdr:spPr>
        <a:xfrm>
          <a:off x="16431260" y="10663618"/>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412" name="n_1aveValue【学校施設】&#10;一人当たり面積">
          <a:extLst>
            <a:ext uri="{FF2B5EF4-FFF2-40B4-BE49-F238E27FC236}">
              <a16:creationId xmlns:a16="http://schemas.microsoft.com/office/drawing/2014/main" id="{090447AD-12AA-48C6-93C3-605838B618DB}"/>
            </a:ext>
          </a:extLst>
        </xdr:cNvPr>
        <xdr:cNvSpPr txBox="1"/>
      </xdr:nvSpPr>
      <xdr:spPr>
        <a:xfrm>
          <a:off x="185611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413" name="n_2aveValue【学校施設】&#10;一人当たり面積">
          <a:extLst>
            <a:ext uri="{FF2B5EF4-FFF2-40B4-BE49-F238E27FC236}">
              <a16:creationId xmlns:a16="http://schemas.microsoft.com/office/drawing/2014/main" id="{01D0C055-FAF0-45C0-9DAA-F8E1E1D50481}"/>
            </a:ext>
          </a:extLst>
        </xdr:cNvPr>
        <xdr:cNvSpPr txBox="1"/>
      </xdr:nvSpPr>
      <xdr:spPr>
        <a:xfrm>
          <a:off x="17776267" y="100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414" name="n_3aveValue【学校施設】&#10;一人当たり面積">
          <a:extLst>
            <a:ext uri="{FF2B5EF4-FFF2-40B4-BE49-F238E27FC236}">
              <a16:creationId xmlns:a16="http://schemas.microsoft.com/office/drawing/2014/main" id="{8267422E-0B80-4092-8E95-57934A2E2CF5}"/>
            </a:ext>
          </a:extLst>
        </xdr:cNvPr>
        <xdr:cNvSpPr txBox="1"/>
      </xdr:nvSpPr>
      <xdr:spPr>
        <a:xfrm>
          <a:off x="17001567" y="1006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415" name="n_4aveValue【学校施設】&#10;一人当たり面積">
          <a:extLst>
            <a:ext uri="{FF2B5EF4-FFF2-40B4-BE49-F238E27FC236}">
              <a16:creationId xmlns:a16="http://schemas.microsoft.com/office/drawing/2014/main" id="{E4D9E61C-42C1-492F-8341-7F0A11B45895}"/>
            </a:ext>
          </a:extLst>
        </xdr:cNvPr>
        <xdr:cNvSpPr txBox="1"/>
      </xdr:nvSpPr>
      <xdr:spPr>
        <a:xfrm>
          <a:off x="16226867" y="1007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152798</xdr:rowOff>
    </xdr:from>
    <xdr:ext cx="469744" cy="259045"/>
    <xdr:sp macro="" textlink="">
      <xdr:nvSpPr>
        <xdr:cNvPr id="416" name="n_1mainValue【学校施設】&#10;一人当たり面積">
          <a:extLst>
            <a:ext uri="{FF2B5EF4-FFF2-40B4-BE49-F238E27FC236}">
              <a16:creationId xmlns:a16="http://schemas.microsoft.com/office/drawing/2014/main" id="{8B6255C2-5A38-48C8-8BDC-C76E91DB6EE1}"/>
            </a:ext>
          </a:extLst>
        </xdr:cNvPr>
        <xdr:cNvSpPr txBox="1"/>
      </xdr:nvSpPr>
      <xdr:spPr>
        <a:xfrm>
          <a:off x="18561127" y="1071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149369</xdr:rowOff>
    </xdr:from>
    <xdr:ext cx="469744" cy="259045"/>
    <xdr:sp macro="" textlink="">
      <xdr:nvSpPr>
        <xdr:cNvPr id="417" name="n_2mainValue【学校施設】&#10;一人当たり面積">
          <a:extLst>
            <a:ext uri="{FF2B5EF4-FFF2-40B4-BE49-F238E27FC236}">
              <a16:creationId xmlns:a16="http://schemas.microsoft.com/office/drawing/2014/main" id="{16EBADF0-A4D3-45C0-B0E6-4B11D75C03F3}"/>
            </a:ext>
          </a:extLst>
        </xdr:cNvPr>
        <xdr:cNvSpPr txBox="1"/>
      </xdr:nvSpPr>
      <xdr:spPr>
        <a:xfrm>
          <a:off x="17776267" y="10710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146511</xdr:rowOff>
    </xdr:from>
    <xdr:ext cx="469744" cy="259045"/>
    <xdr:sp macro="" textlink="">
      <xdr:nvSpPr>
        <xdr:cNvPr id="418" name="n_3mainValue【学校施設】&#10;一人当たり面積">
          <a:extLst>
            <a:ext uri="{FF2B5EF4-FFF2-40B4-BE49-F238E27FC236}">
              <a16:creationId xmlns:a16="http://schemas.microsoft.com/office/drawing/2014/main" id="{2CB0E952-4781-40A3-AC53-98FBD5D5F053}"/>
            </a:ext>
          </a:extLst>
        </xdr:cNvPr>
        <xdr:cNvSpPr txBox="1"/>
      </xdr:nvSpPr>
      <xdr:spPr>
        <a:xfrm>
          <a:off x="17001567" y="1070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144225</xdr:rowOff>
    </xdr:from>
    <xdr:ext cx="469744" cy="259045"/>
    <xdr:sp macro="" textlink="">
      <xdr:nvSpPr>
        <xdr:cNvPr id="419" name="n_4mainValue【学校施設】&#10;一人当たり面積">
          <a:extLst>
            <a:ext uri="{FF2B5EF4-FFF2-40B4-BE49-F238E27FC236}">
              <a16:creationId xmlns:a16="http://schemas.microsoft.com/office/drawing/2014/main" id="{ADE7FFC3-A919-446D-A305-473BEE46C511}"/>
            </a:ext>
          </a:extLst>
        </xdr:cNvPr>
        <xdr:cNvSpPr txBox="1"/>
      </xdr:nvSpPr>
      <xdr:spPr>
        <a:xfrm>
          <a:off x="16226867" y="1070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0" name="正方形/長方形 419">
          <a:extLst>
            <a:ext uri="{FF2B5EF4-FFF2-40B4-BE49-F238E27FC236}">
              <a16:creationId xmlns:a16="http://schemas.microsoft.com/office/drawing/2014/main" id="{8AAA1360-D23B-40D2-A6C8-448D8FE15BC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1" name="正方形/長方形 420">
          <a:extLst>
            <a:ext uri="{FF2B5EF4-FFF2-40B4-BE49-F238E27FC236}">
              <a16:creationId xmlns:a16="http://schemas.microsoft.com/office/drawing/2014/main" id="{60E3A0D2-4417-4782-8474-C44086A6F72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2" name="正方形/長方形 421">
          <a:extLst>
            <a:ext uri="{FF2B5EF4-FFF2-40B4-BE49-F238E27FC236}">
              <a16:creationId xmlns:a16="http://schemas.microsoft.com/office/drawing/2014/main" id="{1BFE28F5-5315-4D9B-8F0B-91758B68917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3" name="正方形/長方形 422">
          <a:extLst>
            <a:ext uri="{FF2B5EF4-FFF2-40B4-BE49-F238E27FC236}">
              <a16:creationId xmlns:a16="http://schemas.microsoft.com/office/drawing/2014/main" id="{7C2F2D2F-2C45-4AB4-A6E6-FD4CBD760F5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4" name="正方形/長方形 423">
          <a:extLst>
            <a:ext uri="{FF2B5EF4-FFF2-40B4-BE49-F238E27FC236}">
              <a16:creationId xmlns:a16="http://schemas.microsoft.com/office/drawing/2014/main" id="{93687ED9-0073-4F36-B27C-8C800B622A9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5" name="正方形/長方形 424">
          <a:extLst>
            <a:ext uri="{FF2B5EF4-FFF2-40B4-BE49-F238E27FC236}">
              <a16:creationId xmlns:a16="http://schemas.microsoft.com/office/drawing/2014/main" id="{40BC9E1E-A751-4E5B-8FCD-3A9D577D0AAD}"/>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6" name="正方形/長方形 425">
          <a:extLst>
            <a:ext uri="{FF2B5EF4-FFF2-40B4-BE49-F238E27FC236}">
              <a16:creationId xmlns:a16="http://schemas.microsoft.com/office/drawing/2014/main" id="{ED804B2A-3A63-42FE-B2FC-CE8E5709351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7" name="正方形/長方形 426">
          <a:extLst>
            <a:ext uri="{FF2B5EF4-FFF2-40B4-BE49-F238E27FC236}">
              <a16:creationId xmlns:a16="http://schemas.microsoft.com/office/drawing/2014/main" id="{076DC084-A871-496F-8643-9A053FF1DC0E}"/>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8" name="テキスト ボックス 427">
          <a:extLst>
            <a:ext uri="{FF2B5EF4-FFF2-40B4-BE49-F238E27FC236}">
              <a16:creationId xmlns:a16="http://schemas.microsoft.com/office/drawing/2014/main" id="{75A40F17-F322-4194-B15B-2C5A21DFA13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29" name="直線コネクタ 428">
          <a:extLst>
            <a:ext uri="{FF2B5EF4-FFF2-40B4-BE49-F238E27FC236}">
              <a16:creationId xmlns:a16="http://schemas.microsoft.com/office/drawing/2014/main" id="{3F65A5B9-0A0E-4CAA-909D-2256B8BC362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0" name="テキスト ボックス 429">
          <a:extLst>
            <a:ext uri="{FF2B5EF4-FFF2-40B4-BE49-F238E27FC236}">
              <a16:creationId xmlns:a16="http://schemas.microsoft.com/office/drawing/2014/main" id="{35D626CC-24FC-45C2-AE31-970E9681F09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1" name="直線コネクタ 430">
          <a:extLst>
            <a:ext uri="{FF2B5EF4-FFF2-40B4-BE49-F238E27FC236}">
              <a16:creationId xmlns:a16="http://schemas.microsoft.com/office/drawing/2014/main" id="{F271D2A2-55FA-4144-A970-D819C127280E}"/>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2" name="テキスト ボックス 431">
          <a:extLst>
            <a:ext uri="{FF2B5EF4-FFF2-40B4-BE49-F238E27FC236}">
              <a16:creationId xmlns:a16="http://schemas.microsoft.com/office/drawing/2014/main" id="{FDCA28D0-409B-48DB-BA2A-2C8874043647}"/>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3" name="直線コネクタ 432">
          <a:extLst>
            <a:ext uri="{FF2B5EF4-FFF2-40B4-BE49-F238E27FC236}">
              <a16:creationId xmlns:a16="http://schemas.microsoft.com/office/drawing/2014/main" id="{B2A566BE-8453-4DEB-AF30-4B382EEB6251}"/>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4" name="テキスト ボックス 433">
          <a:extLst>
            <a:ext uri="{FF2B5EF4-FFF2-40B4-BE49-F238E27FC236}">
              <a16:creationId xmlns:a16="http://schemas.microsoft.com/office/drawing/2014/main" id="{6CE4F6CC-4515-4A66-BD49-3BFE7711C876}"/>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5" name="直線コネクタ 434">
          <a:extLst>
            <a:ext uri="{FF2B5EF4-FFF2-40B4-BE49-F238E27FC236}">
              <a16:creationId xmlns:a16="http://schemas.microsoft.com/office/drawing/2014/main" id="{4C5F2662-3300-4538-8A9D-E9AC018A2F5A}"/>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6" name="テキスト ボックス 435">
          <a:extLst>
            <a:ext uri="{FF2B5EF4-FFF2-40B4-BE49-F238E27FC236}">
              <a16:creationId xmlns:a16="http://schemas.microsoft.com/office/drawing/2014/main" id="{5201B73D-0405-4E25-9B3C-884A40287F3A}"/>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37" name="直線コネクタ 436">
          <a:extLst>
            <a:ext uri="{FF2B5EF4-FFF2-40B4-BE49-F238E27FC236}">
              <a16:creationId xmlns:a16="http://schemas.microsoft.com/office/drawing/2014/main" id="{07349E93-BFB2-4E82-88C8-058EF723DEC0}"/>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38" name="テキスト ボックス 437">
          <a:extLst>
            <a:ext uri="{FF2B5EF4-FFF2-40B4-BE49-F238E27FC236}">
              <a16:creationId xmlns:a16="http://schemas.microsoft.com/office/drawing/2014/main" id="{C0751B7C-CBBE-432C-B595-55D7CD86D583}"/>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39" name="直線コネクタ 438">
          <a:extLst>
            <a:ext uri="{FF2B5EF4-FFF2-40B4-BE49-F238E27FC236}">
              <a16:creationId xmlns:a16="http://schemas.microsoft.com/office/drawing/2014/main" id="{41DBE857-E3D2-41E1-8B0F-827153A0DB14}"/>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0" name="テキスト ボックス 439">
          <a:extLst>
            <a:ext uri="{FF2B5EF4-FFF2-40B4-BE49-F238E27FC236}">
              <a16:creationId xmlns:a16="http://schemas.microsoft.com/office/drawing/2014/main" id="{1C6D6631-C572-424A-B706-CFE7FB10913D}"/>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1" name="直線コネクタ 440">
          <a:extLst>
            <a:ext uri="{FF2B5EF4-FFF2-40B4-BE49-F238E27FC236}">
              <a16:creationId xmlns:a16="http://schemas.microsoft.com/office/drawing/2014/main" id="{CA571D43-BDD5-41F6-AB0E-DA8E3C2B2F66}"/>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2" name="テキスト ボックス 441">
          <a:extLst>
            <a:ext uri="{FF2B5EF4-FFF2-40B4-BE49-F238E27FC236}">
              <a16:creationId xmlns:a16="http://schemas.microsoft.com/office/drawing/2014/main" id="{0F8956F1-DD80-4D40-B241-643E9F1CB3D7}"/>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3" name="直線コネクタ 442">
          <a:extLst>
            <a:ext uri="{FF2B5EF4-FFF2-40B4-BE49-F238E27FC236}">
              <a16:creationId xmlns:a16="http://schemas.microsoft.com/office/drawing/2014/main" id="{202A62FC-01A5-4A07-80D6-B326859EE15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4" name="【児童館】&#10;有形固定資産減価償却率グラフ枠">
          <a:extLst>
            <a:ext uri="{FF2B5EF4-FFF2-40B4-BE49-F238E27FC236}">
              <a16:creationId xmlns:a16="http://schemas.microsoft.com/office/drawing/2014/main" id="{C60FA539-AA3A-4D44-B59D-E703C45018F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445" name="直線コネクタ 444">
          <a:extLst>
            <a:ext uri="{FF2B5EF4-FFF2-40B4-BE49-F238E27FC236}">
              <a16:creationId xmlns:a16="http://schemas.microsoft.com/office/drawing/2014/main" id="{46275A8A-E267-444E-8B65-C985789D24BB}"/>
            </a:ext>
          </a:extLst>
        </xdr:cNvPr>
        <xdr:cNvCxnSpPr/>
      </xdr:nvCxnSpPr>
      <xdr:spPr>
        <a:xfrm flipV="1">
          <a:off x="14375764" y="13184233"/>
          <a:ext cx="0" cy="140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6" name="【児童館】&#10;有形固定資産減価償却率最小値テキスト">
          <a:extLst>
            <a:ext uri="{FF2B5EF4-FFF2-40B4-BE49-F238E27FC236}">
              <a16:creationId xmlns:a16="http://schemas.microsoft.com/office/drawing/2014/main" id="{6D539DD1-436C-49F0-8EAC-52175D345B9A}"/>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47" name="直線コネクタ 446">
          <a:extLst>
            <a:ext uri="{FF2B5EF4-FFF2-40B4-BE49-F238E27FC236}">
              <a16:creationId xmlns:a16="http://schemas.microsoft.com/office/drawing/2014/main" id="{A15DCB86-FCE0-4C7E-84AB-B1D3ECF94FEC}"/>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448" name="【児童館】&#10;有形固定資産減価償却率最大値テキスト">
          <a:extLst>
            <a:ext uri="{FF2B5EF4-FFF2-40B4-BE49-F238E27FC236}">
              <a16:creationId xmlns:a16="http://schemas.microsoft.com/office/drawing/2014/main" id="{68B08A93-8CCE-484B-A3B6-46228CEAAEF2}"/>
            </a:ext>
          </a:extLst>
        </xdr:cNvPr>
        <xdr:cNvSpPr txBox="1"/>
      </xdr:nvSpPr>
      <xdr:spPr>
        <a:xfrm>
          <a:off x="14414500" y="12963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449" name="直線コネクタ 448">
          <a:extLst>
            <a:ext uri="{FF2B5EF4-FFF2-40B4-BE49-F238E27FC236}">
              <a16:creationId xmlns:a16="http://schemas.microsoft.com/office/drawing/2014/main" id="{78DF2DC6-054B-464A-A52D-3B07C574C9F3}"/>
            </a:ext>
          </a:extLst>
        </xdr:cNvPr>
        <xdr:cNvCxnSpPr/>
      </xdr:nvCxnSpPr>
      <xdr:spPr>
        <a:xfrm>
          <a:off x="14287500" y="13184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450" name="【児童館】&#10;有形固定資産減価償却率平均値テキスト">
          <a:extLst>
            <a:ext uri="{FF2B5EF4-FFF2-40B4-BE49-F238E27FC236}">
              <a16:creationId xmlns:a16="http://schemas.microsoft.com/office/drawing/2014/main" id="{F5B93B43-2569-4B79-9F88-7E152B349326}"/>
            </a:ext>
          </a:extLst>
        </xdr:cNvPr>
        <xdr:cNvSpPr txBox="1"/>
      </xdr:nvSpPr>
      <xdr:spPr>
        <a:xfrm>
          <a:off x="14414500" y="13611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451" name="フローチャート: 判断 450">
          <a:extLst>
            <a:ext uri="{FF2B5EF4-FFF2-40B4-BE49-F238E27FC236}">
              <a16:creationId xmlns:a16="http://schemas.microsoft.com/office/drawing/2014/main" id="{C6A6AB7F-0CB3-409C-8F89-06F14504C08C}"/>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452" name="フローチャート: 判断 451">
          <a:extLst>
            <a:ext uri="{FF2B5EF4-FFF2-40B4-BE49-F238E27FC236}">
              <a16:creationId xmlns:a16="http://schemas.microsoft.com/office/drawing/2014/main" id="{F154B619-52B0-44D4-99F1-987D2AFBD94B}"/>
            </a:ext>
          </a:extLst>
        </xdr:cNvPr>
        <xdr:cNvSpPr/>
      </xdr:nvSpPr>
      <xdr:spPr>
        <a:xfrm>
          <a:off x="13578840" y="1375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453" name="フローチャート: 判断 452">
          <a:extLst>
            <a:ext uri="{FF2B5EF4-FFF2-40B4-BE49-F238E27FC236}">
              <a16:creationId xmlns:a16="http://schemas.microsoft.com/office/drawing/2014/main" id="{FBFD8B85-CDC7-4D54-A52C-6E0AEF53690F}"/>
            </a:ext>
          </a:extLst>
        </xdr:cNvPr>
        <xdr:cNvSpPr/>
      </xdr:nvSpPr>
      <xdr:spPr>
        <a:xfrm>
          <a:off x="12804140" y="1374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454" name="フローチャート: 判断 453">
          <a:extLst>
            <a:ext uri="{FF2B5EF4-FFF2-40B4-BE49-F238E27FC236}">
              <a16:creationId xmlns:a16="http://schemas.microsoft.com/office/drawing/2014/main" id="{A7538631-92EE-4D5B-9952-64BD04F34F87}"/>
            </a:ext>
          </a:extLst>
        </xdr:cNvPr>
        <xdr:cNvSpPr/>
      </xdr:nvSpPr>
      <xdr:spPr>
        <a:xfrm>
          <a:off x="12029440" y="13740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455" name="フローチャート: 判断 454">
          <a:extLst>
            <a:ext uri="{FF2B5EF4-FFF2-40B4-BE49-F238E27FC236}">
              <a16:creationId xmlns:a16="http://schemas.microsoft.com/office/drawing/2014/main" id="{560A63CD-3EB0-429A-AB24-9D3DE2ABFB04}"/>
            </a:ext>
          </a:extLst>
        </xdr:cNvPr>
        <xdr:cNvSpPr/>
      </xdr:nvSpPr>
      <xdr:spPr>
        <a:xfrm>
          <a:off x="11231880" y="13735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A0BAEED3-650C-4C01-B312-D97C09C51DA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3CCCD181-50F4-479E-BA47-58B65BCDAD9C}"/>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ED9746FA-0C7C-4439-A565-286425622E8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05729BE8-BAC2-4732-BE9E-A5774CF4AF3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EE404F52-5FB7-4C7C-A78F-99F97D68373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461" name="楕円 460">
          <a:extLst>
            <a:ext uri="{FF2B5EF4-FFF2-40B4-BE49-F238E27FC236}">
              <a16:creationId xmlns:a16="http://schemas.microsoft.com/office/drawing/2014/main" id="{8D1C5307-98CE-4DEA-8724-6822D2172367}"/>
            </a:ext>
          </a:extLst>
        </xdr:cNvPr>
        <xdr:cNvSpPr/>
      </xdr:nvSpPr>
      <xdr:spPr>
        <a:xfrm>
          <a:off x="14325600" y="1379909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31041</xdr:rowOff>
    </xdr:from>
    <xdr:ext cx="405111" cy="259045"/>
    <xdr:sp macro="" textlink="">
      <xdr:nvSpPr>
        <xdr:cNvPr id="462" name="【児童館】&#10;有形固定資産減価償却率該当値テキスト">
          <a:extLst>
            <a:ext uri="{FF2B5EF4-FFF2-40B4-BE49-F238E27FC236}">
              <a16:creationId xmlns:a16="http://schemas.microsoft.com/office/drawing/2014/main" id="{E080A4BE-768D-4EB9-9C00-4CABA23BA28A}"/>
            </a:ext>
          </a:extLst>
        </xdr:cNvPr>
        <xdr:cNvSpPr txBox="1"/>
      </xdr:nvSpPr>
      <xdr:spPr>
        <a:xfrm>
          <a:off x="14414500" y="1377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19957</xdr:rowOff>
    </xdr:from>
    <xdr:to>
      <xdr:col>81</xdr:col>
      <xdr:colOff>101600</xdr:colOff>
      <xdr:row>82</xdr:row>
      <xdr:rowOff>121557</xdr:rowOff>
    </xdr:to>
    <xdr:sp macro="" textlink="">
      <xdr:nvSpPr>
        <xdr:cNvPr id="463" name="楕円 462">
          <a:extLst>
            <a:ext uri="{FF2B5EF4-FFF2-40B4-BE49-F238E27FC236}">
              <a16:creationId xmlns:a16="http://schemas.microsoft.com/office/drawing/2014/main" id="{F94102E0-9DBF-4F8B-B161-4E711CB39CE3}"/>
            </a:ext>
          </a:extLst>
        </xdr:cNvPr>
        <xdr:cNvSpPr/>
      </xdr:nvSpPr>
      <xdr:spPr>
        <a:xfrm>
          <a:off x="13578840" y="1376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70757</xdr:rowOff>
    </xdr:from>
    <xdr:to>
      <xdr:col>85</xdr:col>
      <xdr:colOff>127000</xdr:colOff>
      <xdr:row>82</xdr:row>
      <xdr:rowOff>103414</xdr:rowOff>
    </xdr:to>
    <xdr:cxnSp macro="">
      <xdr:nvCxnSpPr>
        <xdr:cNvPr id="464" name="直線コネクタ 463">
          <a:extLst>
            <a:ext uri="{FF2B5EF4-FFF2-40B4-BE49-F238E27FC236}">
              <a16:creationId xmlns:a16="http://schemas.microsoft.com/office/drawing/2014/main" id="{D8D983E2-0AEB-41B5-94D8-12E88A1861AE}"/>
            </a:ext>
          </a:extLst>
        </xdr:cNvPr>
        <xdr:cNvCxnSpPr/>
      </xdr:nvCxnSpPr>
      <xdr:spPr>
        <a:xfrm>
          <a:off x="13629640" y="13817237"/>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158750</xdr:rowOff>
    </xdr:from>
    <xdr:to>
      <xdr:col>76</xdr:col>
      <xdr:colOff>165100</xdr:colOff>
      <xdr:row>82</xdr:row>
      <xdr:rowOff>88900</xdr:rowOff>
    </xdr:to>
    <xdr:sp macro="" textlink="">
      <xdr:nvSpPr>
        <xdr:cNvPr id="465" name="楕円 464">
          <a:extLst>
            <a:ext uri="{FF2B5EF4-FFF2-40B4-BE49-F238E27FC236}">
              <a16:creationId xmlns:a16="http://schemas.microsoft.com/office/drawing/2014/main" id="{1AF92EDD-D94B-42C1-84FF-1E82747FD47D}"/>
            </a:ext>
          </a:extLst>
        </xdr:cNvPr>
        <xdr:cNvSpPr/>
      </xdr:nvSpPr>
      <xdr:spPr>
        <a:xfrm>
          <a:off x="12804140" y="1373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38100</xdr:rowOff>
    </xdr:from>
    <xdr:to>
      <xdr:col>81</xdr:col>
      <xdr:colOff>50800</xdr:colOff>
      <xdr:row>82</xdr:row>
      <xdr:rowOff>70757</xdr:rowOff>
    </xdr:to>
    <xdr:cxnSp macro="">
      <xdr:nvCxnSpPr>
        <xdr:cNvPr id="466" name="直線コネクタ 465">
          <a:extLst>
            <a:ext uri="{FF2B5EF4-FFF2-40B4-BE49-F238E27FC236}">
              <a16:creationId xmlns:a16="http://schemas.microsoft.com/office/drawing/2014/main" id="{4D485893-7918-47DF-92A3-5E93C7F6F435}"/>
            </a:ext>
          </a:extLst>
        </xdr:cNvPr>
        <xdr:cNvCxnSpPr/>
      </xdr:nvCxnSpPr>
      <xdr:spPr>
        <a:xfrm>
          <a:off x="12854940" y="13784580"/>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126093</xdr:rowOff>
    </xdr:from>
    <xdr:to>
      <xdr:col>72</xdr:col>
      <xdr:colOff>38100</xdr:colOff>
      <xdr:row>82</xdr:row>
      <xdr:rowOff>56243</xdr:rowOff>
    </xdr:to>
    <xdr:sp macro="" textlink="">
      <xdr:nvSpPr>
        <xdr:cNvPr id="467" name="楕円 466">
          <a:extLst>
            <a:ext uri="{FF2B5EF4-FFF2-40B4-BE49-F238E27FC236}">
              <a16:creationId xmlns:a16="http://schemas.microsoft.com/office/drawing/2014/main" id="{A2BB0AD1-2195-409F-B12C-11CE7136E1C4}"/>
            </a:ext>
          </a:extLst>
        </xdr:cNvPr>
        <xdr:cNvSpPr/>
      </xdr:nvSpPr>
      <xdr:spPr>
        <a:xfrm>
          <a:off x="12029440" y="137049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5443</xdr:rowOff>
    </xdr:from>
    <xdr:to>
      <xdr:col>76</xdr:col>
      <xdr:colOff>114300</xdr:colOff>
      <xdr:row>82</xdr:row>
      <xdr:rowOff>38100</xdr:rowOff>
    </xdr:to>
    <xdr:cxnSp macro="">
      <xdr:nvCxnSpPr>
        <xdr:cNvPr id="468" name="直線コネクタ 467">
          <a:extLst>
            <a:ext uri="{FF2B5EF4-FFF2-40B4-BE49-F238E27FC236}">
              <a16:creationId xmlns:a16="http://schemas.microsoft.com/office/drawing/2014/main" id="{315C694B-D3C3-4250-94CF-5B79EEF6C122}"/>
            </a:ext>
          </a:extLst>
        </xdr:cNvPr>
        <xdr:cNvCxnSpPr/>
      </xdr:nvCxnSpPr>
      <xdr:spPr>
        <a:xfrm>
          <a:off x="12072620" y="1375192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70576</xdr:rowOff>
    </xdr:from>
    <xdr:to>
      <xdr:col>67</xdr:col>
      <xdr:colOff>101600</xdr:colOff>
      <xdr:row>80</xdr:row>
      <xdr:rowOff>726</xdr:rowOff>
    </xdr:to>
    <xdr:sp macro="" textlink="">
      <xdr:nvSpPr>
        <xdr:cNvPr id="469" name="楕円 468">
          <a:extLst>
            <a:ext uri="{FF2B5EF4-FFF2-40B4-BE49-F238E27FC236}">
              <a16:creationId xmlns:a16="http://schemas.microsoft.com/office/drawing/2014/main" id="{0E7C1F81-960A-47BC-A2AF-7D09F91AFF14}"/>
            </a:ext>
          </a:extLst>
        </xdr:cNvPr>
        <xdr:cNvSpPr/>
      </xdr:nvSpPr>
      <xdr:spPr>
        <a:xfrm>
          <a:off x="11231880" y="133141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121376</xdr:rowOff>
    </xdr:from>
    <xdr:to>
      <xdr:col>71</xdr:col>
      <xdr:colOff>177800</xdr:colOff>
      <xdr:row>82</xdr:row>
      <xdr:rowOff>5443</xdr:rowOff>
    </xdr:to>
    <xdr:cxnSp macro="">
      <xdr:nvCxnSpPr>
        <xdr:cNvPr id="470" name="直線コネクタ 469">
          <a:extLst>
            <a:ext uri="{FF2B5EF4-FFF2-40B4-BE49-F238E27FC236}">
              <a16:creationId xmlns:a16="http://schemas.microsoft.com/office/drawing/2014/main" id="{68146133-43BB-4EAE-AA9A-733B08E4554F}"/>
            </a:ext>
          </a:extLst>
        </xdr:cNvPr>
        <xdr:cNvCxnSpPr/>
      </xdr:nvCxnSpPr>
      <xdr:spPr>
        <a:xfrm>
          <a:off x="11282680" y="13364936"/>
          <a:ext cx="789940" cy="38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471" name="n_1aveValue【児童館】&#10;有形固定資産減価償却率">
          <a:extLst>
            <a:ext uri="{FF2B5EF4-FFF2-40B4-BE49-F238E27FC236}">
              <a16:creationId xmlns:a16="http://schemas.microsoft.com/office/drawing/2014/main" id="{8D5ED1A9-22C9-4A2C-9192-5813D8F6B33F}"/>
            </a:ext>
          </a:extLst>
        </xdr:cNvPr>
        <xdr:cNvSpPr txBox="1"/>
      </xdr:nvSpPr>
      <xdr:spPr>
        <a:xfrm>
          <a:off x="13437244" y="1353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472" name="n_2aveValue【児童館】&#10;有形固定資産減価償却率">
          <a:extLst>
            <a:ext uri="{FF2B5EF4-FFF2-40B4-BE49-F238E27FC236}">
              <a16:creationId xmlns:a16="http://schemas.microsoft.com/office/drawing/2014/main" id="{C237929F-0535-45B8-AAB5-EFE1CDCD1BA1}"/>
            </a:ext>
          </a:extLst>
        </xdr:cNvPr>
        <xdr:cNvSpPr txBox="1"/>
      </xdr:nvSpPr>
      <xdr:spPr>
        <a:xfrm>
          <a:off x="12675244" y="13831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473" name="n_3aveValue【児童館】&#10;有形固定資産減価償却率">
          <a:extLst>
            <a:ext uri="{FF2B5EF4-FFF2-40B4-BE49-F238E27FC236}">
              <a16:creationId xmlns:a16="http://schemas.microsoft.com/office/drawing/2014/main" id="{F4B52CD2-F382-4DAE-8E75-486CE2467819}"/>
            </a:ext>
          </a:extLst>
        </xdr:cNvPr>
        <xdr:cNvSpPr txBox="1"/>
      </xdr:nvSpPr>
      <xdr:spPr>
        <a:xfrm>
          <a:off x="11900544" y="138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474" name="n_4aveValue【児童館】&#10;有形固定資産減価償却率">
          <a:extLst>
            <a:ext uri="{FF2B5EF4-FFF2-40B4-BE49-F238E27FC236}">
              <a16:creationId xmlns:a16="http://schemas.microsoft.com/office/drawing/2014/main" id="{E6C5C271-F0D2-44EC-9D32-DD686B8765F2}"/>
            </a:ext>
          </a:extLst>
        </xdr:cNvPr>
        <xdr:cNvSpPr txBox="1"/>
      </xdr:nvSpPr>
      <xdr:spPr>
        <a:xfrm>
          <a:off x="11102984" y="1382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112684</xdr:rowOff>
    </xdr:from>
    <xdr:ext cx="405111" cy="259045"/>
    <xdr:sp macro="" textlink="">
      <xdr:nvSpPr>
        <xdr:cNvPr id="475" name="n_1mainValue【児童館】&#10;有形固定資産減価償却率">
          <a:extLst>
            <a:ext uri="{FF2B5EF4-FFF2-40B4-BE49-F238E27FC236}">
              <a16:creationId xmlns:a16="http://schemas.microsoft.com/office/drawing/2014/main" id="{1DCAF754-1EEE-4D31-982B-89CE8998A775}"/>
            </a:ext>
          </a:extLst>
        </xdr:cNvPr>
        <xdr:cNvSpPr txBox="1"/>
      </xdr:nvSpPr>
      <xdr:spPr>
        <a:xfrm>
          <a:off x="13437244" y="13859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105427</xdr:rowOff>
    </xdr:from>
    <xdr:ext cx="405111" cy="259045"/>
    <xdr:sp macro="" textlink="">
      <xdr:nvSpPr>
        <xdr:cNvPr id="476" name="n_2mainValue【児童館】&#10;有形固定資産減価償却率">
          <a:extLst>
            <a:ext uri="{FF2B5EF4-FFF2-40B4-BE49-F238E27FC236}">
              <a16:creationId xmlns:a16="http://schemas.microsoft.com/office/drawing/2014/main" id="{34C8045D-2FCE-4ADD-B57D-7E7EE7CD6890}"/>
            </a:ext>
          </a:extLst>
        </xdr:cNvPr>
        <xdr:cNvSpPr txBox="1"/>
      </xdr:nvSpPr>
      <xdr:spPr>
        <a:xfrm>
          <a:off x="126752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72770</xdr:rowOff>
    </xdr:from>
    <xdr:ext cx="405111" cy="259045"/>
    <xdr:sp macro="" textlink="">
      <xdr:nvSpPr>
        <xdr:cNvPr id="477" name="n_3mainValue【児童館】&#10;有形固定資産減価償却率">
          <a:extLst>
            <a:ext uri="{FF2B5EF4-FFF2-40B4-BE49-F238E27FC236}">
              <a16:creationId xmlns:a16="http://schemas.microsoft.com/office/drawing/2014/main" id="{081C2F62-DEC9-42D6-B0A4-39041816CCCA}"/>
            </a:ext>
          </a:extLst>
        </xdr:cNvPr>
        <xdr:cNvSpPr txBox="1"/>
      </xdr:nvSpPr>
      <xdr:spPr>
        <a:xfrm>
          <a:off x="11900544" y="13483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17253</xdr:rowOff>
    </xdr:from>
    <xdr:ext cx="405111" cy="259045"/>
    <xdr:sp macro="" textlink="">
      <xdr:nvSpPr>
        <xdr:cNvPr id="478" name="n_4mainValue【児童館】&#10;有形固定資産減価償却率">
          <a:extLst>
            <a:ext uri="{FF2B5EF4-FFF2-40B4-BE49-F238E27FC236}">
              <a16:creationId xmlns:a16="http://schemas.microsoft.com/office/drawing/2014/main" id="{6F78FB69-A9F9-411D-B750-29BDB3402CA9}"/>
            </a:ext>
          </a:extLst>
        </xdr:cNvPr>
        <xdr:cNvSpPr txBox="1"/>
      </xdr:nvSpPr>
      <xdr:spPr>
        <a:xfrm>
          <a:off x="11102984" y="13093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9" name="正方形/長方形 478">
          <a:extLst>
            <a:ext uri="{FF2B5EF4-FFF2-40B4-BE49-F238E27FC236}">
              <a16:creationId xmlns:a16="http://schemas.microsoft.com/office/drawing/2014/main" id="{DA1A50DA-B242-4FF2-AD08-DA00478906A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0" name="正方形/長方形 479">
          <a:extLst>
            <a:ext uri="{FF2B5EF4-FFF2-40B4-BE49-F238E27FC236}">
              <a16:creationId xmlns:a16="http://schemas.microsoft.com/office/drawing/2014/main" id="{06601DAD-233A-4B7F-80CF-283B18D294B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1" name="正方形/長方形 480">
          <a:extLst>
            <a:ext uri="{FF2B5EF4-FFF2-40B4-BE49-F238E27FC236}">
              <a16:creationId xmlns:a16="http://schemas.microsoft.com/office/drawing/2014/main" id="{7C4B62FA-F44D-4BE3-921F-677671A54B99}"/>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2" name="正方形/長方形 481">
          <a:extLst>
            <a:ext uri="{FF2B5EF4-FFF2-40B4-BE49-F238E27FC236}">
              <a16:creationId xmlns:a16="http://schemas.microsoft.com/office/drawing/2014/main" id="{67A1095E-FDFB-49FA-8D36-3509EAB5213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3" name="正方形/長方形 482">
          <a:extLst>
            <a:ext uri="{FF2B5EF4-FFF2-40B4-BE49-F238E27FC236}">
              <a16:creationId xmlns:a16="http://schemas.microsoft.com/office/drawing/2014/main" id="{3B216784-6DAD-440E-9887-B91029AC7BF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4" name="正方形/長方形 483">
          <a:extLst>
            <a:ext uri="{FF2B5EF4-FFF2-40B4-BE49-F238E27FC236}">
              <a16:creationId xmlns:a16="http://schemas.microsoft.com/office/drawing/2014/main" id="{37A7192D-2E5C-481B-9CF7-0596E5B962A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5" name="正方形/長方形 484">
          <a:extLst>
            <a:ext uri="{FF2B5EF4-FFF2-40B4-BE49-F238E27FC236}">
              <a16:creationId xmlns:a16="http://schemas.microsoft.com/office/drawing/2014/main" id="{A8AD1F27-10C8-4866-9EF6-FD4545C602C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6" name="正方形/長方形 485">
          <a:extLst>
            <a:ext uri="{FF2B5EF4-FFF2-40B4-BE49-F238E27FC236}">
              <a16:creationId xmlns:a16="http://schemas.microsoft.com/office/drawing/2014/main" id="{1D0F39A5-B569-4E58-841A-89B2E96200E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7" name="テキスト ボックス 486">
          <a:extLst>
            <a:ext uri="{FF2B5EF4-FFF2-40B4-BE49-F238E27FC236}">
              <a16:creationId xmlns:a16="http://schemas.microsoft.com/office/drawing/2014/main" id="{00EC196D-A501-45DD-9591-14D88674456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8" name="直線コネクタ 487">
          <a:extLst>
            <a:ext uri="{FF2B5EF4-FFF2-40B4-BE49-F238E27FC236}">
              <a16:creationId xmlns:a16="http://schemas.microsoft.com/office/drawing/2014/main" id="{5C019FD8-868F-4D82-9CC3-4CCE12666265}"/>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9" name="直線コネクタ 488">
          <a:extLst>
            <a:ext uri="{FF2B5EF4-FFF2-40B4-BE49-F238E27FC236}">
              <a16:creationId xmlns:a16="http://schemas.microsoft.com/office/drawing/2014/main" id="{24C04C45-A3B8-4BD6-938F-3219C550DDBD}"/>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0" name="テキスト ボックス 489">
          <a:extLst>
            <a:ext uri="{FF2B5EF4-FFF2-40B4-BE49-F238E27FC236}">
              <a16:creationId xmlns:a16="http://schemas.microsoft.com/office/drawing/2014/main" id="{75AEE6D4-2CBC-47BB-B14E-C74968660050}"/>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1" name="直線コネクタ 490">
          <a:extLst>
            <a:ext uri="{FF2B5EF4-FFF2-40B4-BE49-F238E27FC236}">
              <a16:creationId xmlns:a16="http://schemas.microsoft.com/office/drawing/2014/main" id="{625722DF-92F8-4047-B3F2-1E190055E800}"/>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2" name="テキスト ボックス 491">
          <a:extLst>
            <a:ext uri="{FF2B5EF4-FFF2-40B4-BE49-F238E27FC236}">
              <a16:creationId xmlns:a16="http://schemas.microsoft.com/office/drawing/2014/main" id="{9CA711D1-BFC7-4204-A054-7E9B310ED772}"/>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3" name="直線コネクタ 492">
          <a:extLst>
            <a:ext uri="{FF2B5EF4-FFF2-40B4-BE49-F238E27FC236}">
              <a16:creationId xmlns:a16="http://schemas.microsoft.com/office/drawing/2014/main" id="{E94532C8-67D9-4B49-AAB8-A738D86766DD}"/>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4" name="テキスト ボックス 493">
          <a:extLst>
            <a:ext uri="{FF2B5EF4-FFF2-40B4-BE49-F238E27FC236}">
              <a16:creationId xmlns:a16="http://schemas.microsoft.com/office/drawing/2014/main" id="{B6F101B5-D9BA-4575-8DEC-B60D2F54DEE9}"/>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5" name="直線コネクタ 494">
          <a:extLst>
            <a:ext uri="{FF2B5EF4-FFF2-40B4-BE49-F238E27FC236}">
              <a16:creationId xmlns:a16="http://schemas.microsoft.com/office/drawing/2014/main" id="{54BF87A7-22D5-47C7-8464-8F405F3DEE95}"/>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6" name="テキスト ボックス 495">
          <a:extLst>
            <a:ext uri="{FF2B5EF4-FFF2-40B4-BE49-F238E27FC236}">
              <a16:creationId xmlns:a16="http://schemas.microsoft.com/office/drawing/2014/main" id="{C33C7F25-9E2F-45C7-920C-2D9E04521052}"/>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7" name="直線コネクタ 496">
          <a:extLst>
            <a:ext uri="{FF2B5EF4-FFF2-40B4-BE49-F238E27FC236}">
              <a16:creationId xmlns:a16="http://schemas.microsoft.com/office/drawing/2014/main" id="{16CD9C98-D46B-4EB2-A512-149357977E48}"/>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8" name="テキスト ボックス 497">
          <a:extLst>
            <a:ext uri="{FF2B5EF4-FFF2-40B4-BE49-F238E27FC236}">
              <a16:creationId xmlns:a16="http://schemas.microsoft.com/office/drawing/2014/main" id="{145CAD66-080C-4246-A27D-491337D321A4}"/>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9" name="直線コネクタ 498">
          <a:extLst>
            <a:ext uri="{FF2B5EF4-FFF2-40B4-BE49-F238E27FC236}">
              <a16:creationId xmlns:a16="http://schemas.microsoft.com/office/drawing/2014/main" id="{20CDA11A-065C-43CC-A59C-95E0940E59C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0" name="テキスト ボックス 499">
          <a:extLst>
            <a:ext uri="{FF2B5EF4-FFF2-40B4-BE49-F238E27FC236}">
              <a16:creationId xmlns:a16="http://schemas.microsoft.com/office/drawing/2014/main" id="{63E42576-E977-4D6A-AB7A-FAE6911FF04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1" name="【児童館】&#10;一人当たり面積グラフ枠">
          <a:extLst>
            <a:ext uri="{FF2B5EF4-FFF2-40B4-BE49-F238E27FC236}">
              <a16:creationId xmlns:a16="http://schemas.microsoft.com/office/drawing/2014/main" id="{5577B56D-AB1A-4D29-B064-79CE3B7AF10B}"/>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502" name="直線コネクタ 501">
          <a:extLst>
            <a:ext uri="{FF2B5EF4-FFF2-40B4-BE49-F238E27FC236}">
              <a16:creationId xmlns:a16="http://schemas.microsoft.com/office/drawing/2014/main" id="{3C14CA3A-F4D7-4C11-B548-D973221239D5}"/>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503" name="【児童館】&#10;一人当たり面積最小値テキスト">
          <a:extLst>
            <a:ext uri="{FF2B5EF4-FFF2-40B4-BE49-F238E27FC236}">
              <a16:creationId xmlns:a16="http://schemas.microsoft.com/office/drawing/2014/main" id="{AE740FE6-B85C-4780-B293-12ADE24399FE}"/>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504" name="直線コネクタ 503">
          <a:extLst>
            <a:ext uri="{FF2B5EF4-FFF2-40B4-BE49-F238E27FC236}">
              <a16:creationId xmlns:a16="http://schemas.microsoft.com/office/drawing/2014/main" id="{279A8755-92DA-4A48-97C1-B0864C047A5F}"/>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505" name="【児童館】&#10;一人当たり面積最大値テキスト">
          <a:extLst>
            <a:ext uri="{FF2B5EF4-FFF2-40B4-BE49-F238E27FC236}">
              <a16:creationId xmlns:a16="http://schemas.microsoft.com/office/drawing/2014/main" id="{42B10D3C-E85E-4A9B-8CEB-F77DD51702CD}"/>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506" name="直線コネクタ 505">
          <a:extLst>
            <a:ext uri="{FF2B5EF4-FFF2-40B4-BE49-F238E27FC236}">
              <a16:creationId xmlns:a16="http://schemas.microsoft.com/office/drawing/2014/main" id="{B42663DF-9E0C-4179-AF39-F37C2B86E874}"/>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507" name="【児童館】&#10;一人当たり面積平均値テキスト">
          <a:extLst>
            <a:ext uri="{FF2B5EF4-FFF2-40B4-BE49-F238E27FC236}">
              <a16:creationId xmlns:a16="http://schemas.microsoft.com/office/drawing/2014/main" id="{712E0DCE-5A65-49A7-B758-8A830036063B}"/>
            </a:ext>
          </a:extLst>
        </xdr:cNvPr>
        <xdr:cNvSpPr txBox="1"/>
      </xdr:nvSpPr>
      <xdr:spPr>
        <a:xfrm>
          <a:off x="19547840" y="14013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508" name="フローチャート: 判断 507">
          <a:extLst>
            <a:ext uri="{FF2B5EF4-FFF2-40B4-BE49-F238E27FC236}">
              <a16:creationId xmlns:a16="http://schemas.microsoft.com/office/drawing/2014/main" id="{2B45DF2F-4306-4E4D-B199-7084BFB53359}"/>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509" name="フローチャート: 判断 508">
          <a:extLst>
            <a:ext uri="{FF2B5EF4-FFF2-40B4-BE49-F238E27FC236}">
              <a16:creationId xmlns:a16="http://schemas.microsoft.com/office/drawing/2014/main" id="{9BFD51DD-1241-438D-9FB3-85D8388034EC}"/>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510" name="フローチャート: 判断 509">
          <a:extLst>
            <a:ext uri="{FF2B5EF4-FFF2-40B4-BE49-F238E27FC236}">
              <a16:creationId xmlns:a16="http://schemas.microsoft.com/office/drawing/2014/main" id="{03B051EA-68F1-4F69-94F6-3DE2AFDD3943}"/>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511" name="フローチャート: 判断 510">
          <a:extLst>
            <a:ext uri="{FF2B5EF4-FFF2-40B4-BE49-F238E27FC236}">
              <a16:creationId xmlns:a16="http://schemas.microsoft.com/office/drawing/2014/main" id="{78E8B628-DF16-47AA-BAC9-F0354E131450}"/>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512" name="フローチャート: 判断 511">
          <a:extLst>
            <a:ext uri="{FF2B5EF4-FFF2-40B4-BE49-F238E27FC236}">
              <a16:creationId xmlns:a16="http://schemas.microsoft.com/office/drawing/2014/main" id="{F8A17A27-F9C2-4CC1-B7E9-E18D306F4F33}"/>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BFC02B0C-8965-42E8-872C-2CB8947C46F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03935134-66BE-4411-ACAC-53D213D74AB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0D6663FE-5889-4C43-9C8E-8918532AEDA3}"/>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13A14B84-7BBE-40F8-982D-B9A4C8A290F5}"/>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0296F558-2E86-411C-B030-6C3967BBA4C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31750</xdr:rowOff>
    </xdr:from>
    <xdr:to>
      <xdr:col>116</xdr:col>
      <xdr:colOff>114300</xdr:colOff>
      <xdr:row>83</xdr:row>
      <xdr:rowOff>133350</xdr:rowOff>
    </xdr:to>
    <xdr:sp macro="" textlink="">
      <xdr:nvSpPr>
        <xdr:cNvPr id="518" name="楕円 517">
          <a:extLst>
            <a:ext uri="{FF2B5EF4-FFF2-40B4-BE49-F238E27FC236}">
              <a16:creationId xmlns:a16="http://schemas.microsoft.com/office/drawing/2014/main" id="{E61C4F75-8020-45A4-82E7-47ED5F41D4BD}"/>
            </a:ext>
          </a:extLst>
        </xdr:cNvPr>
        <xdr:cNvSpPr/>
      </xdr:nvSpPr>
      <xdr:spPr>
        <a:xfrm>
          <a:off x="19458940" y="1394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54627</xdr:rowOff>
    </xdr:from>
    <xdr:ext cx="469744" cy="259045"/>
    <xdr:sp macro="" textlink="">
      <xdr:nvSpPr>
        <xdr:cNvPr id="519" name="【児童館】&#10;一人当たり面積該当値テキスト">
          <a:extLst>
            <a:ext uri="{FF2B5EF4-FFF2-40B4-BE49-F238E27FC236}">
              <a16:creationId xmlns:a16="http://schemas.microsoft.com/office/drawing/2014/main" id="{C2CEAEA3-03FA-4E91-A67E-5058830E32F0}"/>
            </a:ext>
          </a:extLst>
        </xdr:cNvPr>
        <xdr:cNvSpPr txBox="1"/>
      </xdr:nvSpPr>
      <xdr:spPr>
        <a:xfrm>
          <a:off x="19547840" y="1380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31750</xdr:rowOff>
    </xdr:from>
    <xdr:to>
      <xdr:col>112</xdr:col>
      <xdr:colOff>38100</xdr:colOff>
      <xdr:row>83</xdr:row>
      <xdr:rowOff>133350</xdr:rowOff>
    </xdr:to>
    <xdr:sp macro="" textlink="">
      <xdr:nvSpPr>
        <xdr:cNvPr id="520" name="楕円 519">
          <a:extLst>
            <a:ext uri="{FF2B5EF4-FFF2-40B4-BE49-F238E27FC236}">
              <a16:creationId xmlns:a16="http://schemas.microsoft.com/office/drawing/2014/main" id="{7738406B-3D05-41B1-9447-CF4194911DBA}"/>
            </a:ext>
          </a:extLst>
        </xdr:cNvPr>
        <xdr:cNvSpPr/>
      </xdr:nvSpPr>
      <xdr:spPr>
        <a:xfrm>
          <a:off x="18735040" y="139458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82550</xdr:rowOff>
    </xdr:from>
    <xdr:to>
      <xdr:col>116</xdr:col>
      <xdr:colOff>63500</xdr:colOff>
      <xdr:row>83</xdr:row>
      <xdr:rowOff>82550</xdr:rowOff>
    </xdr:to>
    <xdr:cxnSp macro="">
      <xdr:nvCxnSpPr>
        <xdr:cNvPr id="521" name="直線コネクタ 520">
          <a:extLst>
            <a:ext uri="{FF2B5EF4-FFF2-40B4-BE49-F238E27FC236}">
              <a16:creationId xmlns:a16="http://schemas.microsoft.com/office/drawing/2014/main" id="{A1D46495-5634-49DE-A01B-8320B9C6A038}"/>
            </a:ext>
          </a:extLst>
        </xdr:cNvPr>
        <xdr:cNvCxnSpPr/>
      </xdr:nvCxnSpPr>
      <xdr:spPr>
        <a:xfrm>
          <a:off x="18778220" y="139966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31750</xdr:rowOff>
    </xdr:from>
    <xdr:to>
      <xdr:col>107</xdr:col>
      <xdr:colOff>101600</xdr:colOff>
      <xdr:row>83</xdr:row>
      <xdr:rowOff>133350</xdr:rowOff>
    </xdr:to>
    <xdr:sp macro="" textlink="">
      <xdr:nvSpPr>
        <xdr:cNvPr id="522" name="楕円 521">
          <a:extLst>
            <a:ext uri="{FF2B5EF4-FFF2-40B4-BE49-F238E27FC236}">
              <a16:creationId xmlns:a16="http://schemas.microsoft.com/office/drawing/2014/main" id="{EE23111B-477B-4E3B-9B8B-683A92AE9B4F}"/>
            </a:ext>
          </a:extLst>
        </xdr:cNvPr>
        <xdr:cNvSpPr/>
      </xdr:nvSpPr>
      <xdr:spPr>
        <a:xfrm>
          <a:off x="17937480" y="1394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82550</xdr:rowOff>
    </xdr:from>
    <xdr:to>
      <xdr:col>111</xdr:col>
      <xdr:colOff>177800</xdr:colOff>
      <xdr:row>83</xdr:row>
      <xdr:rowOff>82550</xdr:rowOff>
    </xdr:to>
    <xdr:cxnSp macro="">
      <xdr:nvCxnSpPr>
        <xdr:cNvPr id="523" name="直線コネクタ 522">
          <a:extLst>
            <a:ext uri="{FF2B5EF4-FFF2-40B4-BE49-F238E27FC236}">
              <a16:creationId xmlns:a16="http://schemas.microsoft.com/office/drawing/2014/main" id="{0C3DE38A-6999-41E7-AB96-85987711F6AC}"/>
            </a:ext>
          </a:extLst>
        </xdr:cNvPr>
        <xdr:cNvCxnSpPr/>
      </xdr:nvCxnSpPr>
      <xdr:spPr>
        <a:xfrm>
          <a:off x="17988280" y="139966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19050</xdr:rowOff>
    </xdr:from>
    <xdr:to>
      <xdr:col>102</xdr:col>
      <xdr:colOff>165100</xdr:colOff>
      <xdr:row>83</xdr:row>
      <xdr:rowOff>120650</xdr:rowOff>
    </xdr:to>
    <xdr:sp macro="" textlink="">
      <xdr:nvSpPr>
        <xdr:cNvPr id="524" name="楕円 523">
          <a:extLst>
            <a:ext uri="{FF2B5EF4-FFF2-40B4-BE49-F238E27FC236}">
              <a16:creationId xmlns:a16="http://schemas.microsoft.com/office/drawing/2014/main" id="{A6D64FD4-179B-462A-9E19-9CA2B3D617F6}"/>
            </a:ext>
          </a:extLst>
        </xdr:cNvPr>
        <xdr:cNvSpPr/>
      </xdr:nvSpPr>
      <xdr:spPr>
        <a:xfrm>
          <a:off x="17162780" y="1393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69850</xdr:rowOff>
    </xdr:from>
    <xdr:to>
      <xdr:col>107</xdr:col>
      <xdr:colOff>50800</xdr:colOff>
      <xdr:row>83</xdr:row>
      <xdr:rowOff>82550</xdr:rowOff>
    </xdr:to>
    <xdr:cxnSp macro="">
      <xdr:nvCxnSpPr>
        <xdr:cNvPr id="525" name="直線コネクタ 524">
          <a:extLst>
            <a:ext uri="{FF2B5EF4-FFF2-40B4-BE49-F238E27FC236}">
              <a16:creationId xmlns:a16="http://schemas.microsoft.com/office/drawing/2014/main" id="{A0AF214E-9D0C-4220-904C-9E1124484683}"/>
            </a:ext>
          </a:extLst>
        </xdr:cNvPr>
        <xdr:cNvCxnSpPr/>
      </xdr:nvCxnSpPr>
      <xdr:spPr>
        <a:xfrm>
          <a:off x="17213580" y="1398397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19050</xdr:rowOff>
    </xdr:from>
    <xdr:to>
      <xdr:col>98</xdr:col>
      <xdr:colOff>38100</xdr:colOff>
      <xdr:row>85</xdr:row>
      <xdr:rowOff>120650</xdr:rowOff>
    </xdr:to>
    <xdr:sp macro="" textlink="">
      <xdr:nvSpPr>
        <xdr:cNvPr id="526" name="楕円 525">
          <a:extLst>
            <a:ext uri="{FF2B5EF4-FFF2-40B4-BE49-F238E27FC236}">
              <a16:creationId xmlns:a16="http://schemas.microsoft.com/office/drawing/2014/main" id="{EE87C3A1-8D24-4336-84DE-B3A73CF1033E}"/>
            </a:ext>
          </a:extLst>
        </xdr:cNvPr>
        <xdr:cNvSpPr/>
      </xdr:nvSpPr>
      <xdr:spPr>
        <a:xfrm>
          <a:off x="16388080" y="142684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69850</xdr:rowOff>
    </xdr:from>
    <xdr:to>
      <xdr:col>102</xdr:col>
      <xdr:colOff>114300</xdr:colOff>
      <xdr:row>85</xdr:row>
      <xdr:rowOff>69850</xdr:rowOff>
    </xdr:to>
    <xdr:cxnSp macro="">
      <xdr:nvCxnSpPr>
        <xdr:cNvPr id="527" name="直線コネクタ 526">
          <a:extLst>
            <a:ext uri="{FF2B5EF4-FFF2-40B4-BE49-F238E27FC236}">
              <a16:creationId xmlns:a16="http://schemas.microsoft.com/office/drawing/2014/main" id="{2BECD597-2AFE-4078-A426-9CAA2C32E9F3}"/>
            </a:ext>
          </a:extLst>
        </xdr:cNvPr>
        <xdr:cNvCxnSpPr/>
      </xdr:nvCxnSpPr>
      <xdr:spPr>
        <a:xfrm flipV="1">
          <a:off x="16431260" y="13983970"/>
          <a:ext cx="78232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528" name="n_1aveValue【児童館】&#10;一人当たり面積">
          <a:extLst>
            <a:ext uri="{FF2B5EF4-FFF2-40B4-BE49-F238E27FC236}">
              <a16:creationId xmlns:a16="http://schemas.microsoft.com/office/drawing/2014/main" id="{D72116D5-A3BD-47E4-8612-9100992A8C64}"/>
            </a:ext>
          </a:extLst>
        </xdr:cNvPr>
        <xdr:cNvSpPr txBox="1"/>
      </xdr:nvSpPr>
      <xdr:spPr>
        <a:xfrm>
          <a:off x="18561127" y="141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529" name="n_2aveValue【児童館】&#10;一人当たり面積">
          <a:extLst>
            <a:ext uri="{FF2B5EF4-FFF2-40B4-BE49-F238E27FC236}">
              <a16:creationId xmlns:a16="http://schemas.microsoft.com/office/drawing/2014/main" id="{7AE964CF-FFF9-4A8E-B94A-B4B452819382}"/>
            </a:ext>
          </a:extLst>
        </xdr:cNvPr>
        <xdr:cNvSpPr txBox="1"/>
      </xdr:nvSpPr>
      <xdr:spPr>
        <a:xfrm>
          <a:off x="1777626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530" name="n_3aveValue【児童館】&#10;一人当たり面積">
          <a:extLst>
            <a:ext uri="{FF2B5EF4-FFF2-40B4-BE49-F238E27FC236}">
              <a16:creationId xmlns:a16="http://schemas.microsoft.com/office/drawing/2014/main" id="{DCAEF040-7A5F-4316-A78E-0ABB865A4C50}"/>
            </a:ext>
          </a:extLst>
        </xdr:cNvPr>
        <xdr:cNvSpPr txBox="1"/>
      </xdr:nvSpPr>
      <xdr:spPr>
        <a:xfrm>
          <a:off x="17001567" y="1413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531" name="n_4aveValue【児童館】&#10;一人当たり面積">
          <a:extLst>
            <a:ext uri="{FF2B5EF4-FFF2-40B4-BE49-F238E27FC236}">
              <a16:creationId xmlns:a16="http://schemas.microsoft.com/office/drawing/2014/main" id="{6BB71C6E-A7BC-4A65-86D3-D0C7D0DAE78C}"/>
            </a:ext>
          </a:extLst>
        </xdr:cNvPr>
        <xdr:cNvSpPr txBox="1"/>
      </xdr:nvSpPr>
      <xdr:spPr>
        <a:xfrm>
          <a:off x="16226867" y="138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149877</xdr:rowOff>
    </xdr:from>
    <xdr:ext cx="469744" cy="259045"/>
    <xdr:sp macro="" textlink="">
      <xdr:nvSpPr>
        <xdr:cNvPr id="532" name="n_1mainValue【児童館】&#10;一人当たり面積">
          <a:extLst>
            <a:ext uri="{FF2B5EF4-FFF2-40B4-BE49-F238E27FC236}">
              <a16:creationId xmlns:a16="http://schemas.microsoft.com/office/drawing/2014/main" id="{FBF982A7-0F24-4EE7-8380-CC0DBEF92139}"/>
            </a:ext>
          </a:extLst>
        </xdr:cNvPr>
        <xdr:cNvSpPr txBox="1"/>
      </xdr:nvSpPr>
      <xdr:spPr>
        <a:xfrm>
          <a:off x="18561127" y="1372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149877</xdr:rowOff>
    </xdr:from>
    <xdr:ext cx="469744" cy="259045"/>
    <xdr:sp macro="" textlink="">
      <xdr:nvSpPr>
        <xdr:cNvPr id="533" name="n_2mainValue【児童館】&#10;一人当たり面積">
          <a:extLst>
            <a:ext uri="{FF2B5EF4-FFF2-40B4-BE49-F238E27FC236}">
              <a16:creationId xmlns:a16="http://schemas.microsoft.com/office/drawing/2014/main" id="{F5056201-103C-4424-B920-2152085E69E8}"/>
            </a:ext>
          </a:extLst>
        </xdr:cNvPr>
        <xdr:cNvSpPr txBox="1"/>
      </xdr:nvSpPr>
      <xdr:spPr>
        <a:xfrm>
          <a:off x="17776267" y="13728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137177</xdr:rowOff>
    </xdr:from>
    <xdr:ext cx="469744" cy="259045"/>
    <xdr:sp macro="" textlink="">
      <xdr:nvSpPr>
        <xdr:cNvPr id="534" name="n_3mainValue【児童館】&#10;一人当たり面積">
          <a:extLst>
            <a:ext uri="{FF2B5EF4-FFF2-40B4-BE49-F238E27FC236}">
              <a16:creationId xmlns:a16="http://schemas.microsoft.com/office/drawing/2014/main" id="{2B1BBED0-72F2-4873-A773-0271128729C6}"/>
            </a:ext>
          </a:extLst>
        </xdr:cNvPr>
        <xdr:cNvSpPr txBox="1"/>
      </xdr:nvSpPr>
      <xdr:spPr>
        <a:xfrm>
          <a:off x="17001567" y="1371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111777</xdr:rowOff>
    </xdr:from>
    <xdr:ext cx="469744" cy="259045"/>
    <xdr:sp macro="" textlink="">
      <xdr:nvSpPr>
        <xdr:cNvPr id="535" name="n_4mainValue【児童館】&#10;一人当たり面積">
          <a:extLst>
            <a:ext uri="{FF2B5EF4-FFF2-40B4-BE49-F238E27FC236}">
              <a16:creationId xmlns:a16="http://schemas.microsoft.com/office/drawing/2014/main" id="{745B04C1-A6D2-482A-8038-C241366B12F6}"/>
            </a:ext>
          </a:extLst>
        </xdr:cNvPr>
        <xdr:cNvSpPr txBox="1"/>
      </xdr:nvSpPr>
      <xdr:spPr>
        <a:xfrm>
          <a:off x="16226867"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493EDE99-44C8-4770-BB83-7C9EBC09AE9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492EAD7A-D08A-48A7-BA82-BE5BE36CFFC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C4799E0F-A4B4-4ECE-9A69-4A435243C35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AC71E79D-7F86-4964-AD6F-1848357F60A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1E49CAA7-E942-47D9-B8F9-47BBBBDD363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FB8D9529-35EE-4540-A507-AB64149F80E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36515D7E-9487-432F-9F2D-0496917AA6B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75DFF3C4-7102-41BB-9413-B909318311F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4" name="テキスト ボックス 543">
          <a:extLst>
            <a:ext uri="{FF2B5EF4-FFF2-40B4-BE49-F238E27FC236}">
              <a16:creationId xmlns:a16="http://schemas.microsoft.com/office/drawing/2014/main" id="{CC1183C9-9E2E-4A8D-AA39-77CF9CA3600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5" name="直線コネクタ 544">
          <a:extLst>
            <a:ext uri="{FF2B5EF4-FFF2-40B4-BE49-F238E27FC236}">
              <a16:creationId xmlns:a16="http://schemas.microsoft.com/office/drawing/2014/main" id="{2B8BB636-FF30-4B25-A7CF-96580CF9BCF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6" name="テキスト ボックス 545">
          <a:extLst>
            <a:ext uri="{FF2B5EF4-FFF2-40B4-BE49-F238E27FC236}">
              <a16:creationId xmlns:a16="http://schemas.microsoft.com/office/drawing/2014/main" id="{F7E3BC96-7EDB-4A4A-890D-0CD199B7332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47" name="直線コネクタ 546">
          <a:extLst>
            <a:ext uri="{FF2B5EF4-FFF2-40B4-BE49-F238E27FC236}">
              <a16:creationId xmlns:a16="http://schemas.microsoft.com/office/drawing/2014/main" id="{6BBE1A5C-7B4F-4F37-B1BA-62DEC515D957}"/>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48" name="テキスト ボックス 547">
          <a:extLst>
            <a:ext uri="{FF2B5EF4-FFF2-40B4-BE49-F238E27FC236}">
              <a16:creationId xmlns:a16="http://schemas.microsoft.com/office/drawing/2014/main" id="{383DF723-0152-437B-9398-A53DB8D6D5D8}"/>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49" name="直線コネクタ 548">
          <a:extLst>
            <a:ext uri="{FF2B5EF4-FFF2-40B4-BE49-F238E27FC236}">
              <a16:creationId xmlns:a16="http://schemas.microsoft.com/office/drawing/2014/main" id="{C29BD8DB-8B73-4263-BBDA-B17136F39A4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0" name="テキスト ボックス 549">
          <a:extLst>
            <a:ext uri="{FF2B5EF4-FFF2-40B4-BE49-F238E27FC236}">
              <a16:creationId xmlns:a16="http://schemas.microsoft.com/office/drawing/2014/main" id="{0B117D04-2B6D-4F02-93C6-CEC6BCA8E16A}"/>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1" name="直線コネクタ 550">
          <a:extLst>
            <a:ext uri="{FF2B5EF4-FFF2-40B4-BE49-F238E27FC236}">
              <a16:creationId xmlns:a16="http://schemas.microsoft.com/office/drawing/2014/main" id="{6B98645A-DFB8-4FA2-94B7-F4382736C18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2" name="テキスト ボックス 551">
          <a:extLst>
            <a:ext uri="{FF2B5EF4-FFF2-40B4-BE49-F238E27FC236}">
              <a16:creationId xmlns:a16="http://schemas.microsoft.com/office/drawing/2014/main" id="{05912F04-656A-4626-92CD-3A110C98D7D7}"/>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3" name="直線コネクタ 552">
          <a:extLst>
            <a:ext uri="{FF2B5EF4-FFF2-40B4-BE49-F238E27FC236}">
              <a16:creationId xmlns:a16="http://schemas.microsoft.com/office/drawing/2014/main" id="{7F5A5402-AAD6-4F79-888D-DB7C30E66FEC}"/>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4" name="テキスト ボックス 553">
          <a:extLst>
            <a:ext uri="{FF2B5EF4-FFF2-40B4-BE49-F238E27FC236}">
              <a16:creationId xmlns:a16="http://schemas.microsoft.com/office/drawing/2014/main" id="{591EF526-1C00-42B4-911F-2F3C46A4E09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5" name="直線コネクタ 554">
          <a:extLst>
            <a:ext uri="{FF2B5EF4-FFF2-40B4-BE49-F238E27FC236}">
              <a16:creationId xmlns:a16="http://schemas.microsoft.com/office/drawing/2014/main" id="{A720394C-BE16-4634-B0C0-F71547BC817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6" name="テキスト ボックス 555">
          <a:extLst>
            <a:ext uri="{FF2B5EF4-FFF2-40B4-BE49-F238E27FC236}">
              <a16:creationId xmlns:a16="http://schemas.microsoft.com/office/drawing/2014/main" id="{597F7E81-567E-4B1E-BCB5-906F0222068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57" name="直線コネクタ 556">
          <a:extLst>
            <a:ext uri="{FF2B5EF4-FFF2-40B4-BE49-F238E27FC236}">
              <a16:creationId xmlns:a16="http://schemas.microsoft.com/office/drawing/2014/main" id="{BB407E05-B75A-4A7F-A6F2-ABC18B6A036F}"/>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58" name="テキスト ボックス 557">
          <a:extLst>
            <a:ext uri="{FF2B5EF4-FFF2-40B4-BE49-F238E27FC236}">
              <a16:creationId xmlns:a16="http://schemas.microsoft.com/office/drawing/2014/main" id="{5BE5F58B-2447-42F6-9CF4-E8DC8A3F918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9" name="直線コネクタ 558">
          <a:extLst>
            <a:ext uri="{FF2B5EF4-FFF2-40B4-BE49-F238E27FC236}">
              <a16:creationId xmlns:a16="http://schemas.microsoft.com/office/drawing/2014/main" id="{F4A914A3-36AB-49FA-9C5E-6904B63F997A}"/>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0" name="【公民館】&#10;有形固定資産減価償却率グラフ枠">
          <a:extLst>
            <a:ext uri="{FF2B5EF4-FFF2-40B4-BE49-F238E27FC236}">
              <a16:creationId xmlns:a16="http://schemas.microsoft.com/office/drawing/2014/main" id="{97F7C9FA-C4BD-4AD3-ACE2-79BDEA5F0F1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561" name="直線コネクタ 560">
          <a:extLst>
            <a:ext uri="{FF2B5EF4-FFF2-40B4-BE49-F238E27FC236}">
              <a16:creationId xmlns:a16="http://schemas.microsoft.com/office/drawing/2014/main" id="{6E8A9B65-4999-467B-8BAE-C61B8493B3A4}"/>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2" name="【公民館】&#10;有形固定資産減価償却率最小値テキスト">
          <a:extLst>
            <a:ext uri="{FF2B5EF4-FFF2-40B4-BE49-F238E27FC236}">
              <a16:creationId xmlns:a16="http://schemas.microsoft.com/office/drawing/2014/main" id="{6B81EE27-C42F-498B-B5D1-A686AB74A7FA}"/>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3" name="直線コネクタ 562">
          <a:extLst>
            <a:ext uri="{FF2B5EF4-FFF2-40B4-BE49-F238E27FC236}">
              <a16:creationId xmlns:a16="http://schemas.microsoft.com/office/drawing/2014/main" id="{00C4FFBF-720C-4BAC-AB51-A5473ADBAB32}"/>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564" name="【公民館】&#10;有形固定資産減価償却率最大値テキスト">
          <a:extLst>
            <a:ext uri="{FF2B5EF4-FFF2-40B4-BE49-F238E27FC236}">
              <a16:creationId xmlns:a16="http://schemas.microsoft.com/office/drawing/2014/main" id="{AAB617FB-E9E0-4D93-892D-AA6F3396B069}"/>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565" name="直線コネクタ 564">
          <a:extLst>
            <a:ext uri="{FF2B5EF4-FFF2-40B4-BE49-F238E27FC236}">
              <a16:creationId xmlns:a16="http://schemas.microsoft.com/office/drawing/2014/main" id="{C74F0656-B509-4527-9A84-F8D90167CA9A}"/>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566" name="【公民館】&#10;有形固定資産減価償却率平均値テキスト">
          <a:extLst>
            <a:ext uri="{FF2B5EF4-FFF2-40B4-BE49-F238E27FC236}">
              <a16:creationId xmlns:a16="http://schemas.microsoft.com/office/drawing/2014/main" id="{5C432CA9-B0AA-423B-B7FB-7D8BCC323053}"/>
            </a:ext>
          </a:extLst>
        </xdr:cNvPr>
        <xdr:cNvSpPr txBox="1"/>
      </xdr:nvSpPr>
      <xdr:spPr>
        <a:xfrm>
          <a:off x="14414500" y="175759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567" name="フローチャート: 判断 566">
          <a:extLst>
            <a:ext uri="{FF2B5EF4-FFF2-40B4-BE49-F238E27FC236}">
              <a16:creationId xmlns:a16="http://schemas.microsoft.com/office/drawing/2014/main" id="{483D0DE9-EB2C-45D5-B91B-AD70C0DC102C}"/>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568" name="フローチャート: 判断 567">
          <a:extLst>
            <a:ext uri="{FF2B5EF4-FFF2-40B4-BE49-F238E27FC236}">
              <a16:creationId xmlns:a16="http://schemas.microsoft.com/office/drawing/2014/main" id="{45CB9E24-93D1-4BC9-9FDD-D53B58C1C887}"/>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569" name="フローチャート: 判断 568">
          <a:extLst>
            <a:ext uri="{FF2B5EF4-FFF2-40B4-BE49-F238E27FC236}">
              <a16:creationId xmlns:a16="http://schemas.microsoft.com/office/drawing/2014/main" id="{8FF89CD1-411F-4AF8-991F-A9A4BEBD2DF9}"/>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570" name="フローチャート: 判断 569">
          <a:extLst>
            <a:ext uri="{FF2B5EF4-FFF2-40B4-BE49-F238E27FC236}">
              <a16:creationId xmlns:a16="http://schemas.microsoft.com/office/drawing/2014/main" id="{DD9A5B84-4CD7-428A-93C9-CFF48D19B473}"/>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571" name="フローチャート: 判断 570">
          <a:extLst>
            <a:ext uri="{FF2B5EF4-FFF2-40B4-BE49-F238E27FC236}">
              <a16:creationId xmlns:a16="http://schemas.microsoft.com/office/drawing/2014/main" id="{23C4D42E-C43D-4B41-80FD-C7495C5BF70F}"/>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3F7C7414-ADAF-410E-BB9F-A76277576B2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7064A6CA-2613-49F6-A5B2-6F61E34428C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BBE96D09-FF9E-4420-B7AE-A297B58CC0F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ED2E42F1-86FD-49DC-9ED1-13B9A94F9699}"/>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D26C86CF-859D-4ABC-B9CF-ABBA85DAFF2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149498</xdr:rowOff>
    </xdr:from>
    <xdr:to>
      <xdr:col>85</xdr:col>
      <xdr:colOff>177800</xdr:colOff>
      <xdr:row>107</xdr:row>
      <xdr:rowOff>79648</xdr:rowOff>
    </xdr:to>
    <xdr:sp macro="" textlink="">
      <xdr:nvSpPr>
        <xdr:cNvPr id="577" name="楕円 576">
          <a:extLst>
            <a:ext uri="{FF2B5EF4-FFF2-40B4-BE49-F238E27FC236}">
              <a16:creationId xmlns:a16="http://schemas.microsoft.com/office/drawing/2014/main" id="{BEB789CD-711F-4CFA-B85A-5DB3789526F1}"/>
            </a:ext>
          </a:extLst>
        </xdr:cNvPr>
        <xdr:cNvSpPr/>
      </xdr:nvSpPr>
      <xdr:spPr>
        <a:xfrm>
          <a:off x="14325600" y="1791933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127925</xdr:rowOff>
    </xdr:from>
    <xdr:ext cx="405111" cy="259045"/>
    <xdr:sp macro="" textlink="">
      <xdr:nvSpPr>
        <xdr:cNvPr id="578" name="【公民館】&#10;有形固定資産減価償却率該当値テキスト">
          <a:extLst>
            <a:ext uri="{FF2B5EF4-FFF2-40B4-BE49-F238E27FC236}">
              <a16:creationId xmlns:a16="http://schemas.microsoft.com/office/drawing/2014/main" id="{F7EB407A-837E-4D60-B5E2-E2CF5C113EC6}"/>
            </a:ext>
          </a:extLst>
        </xdr:cNvPr>
        <xdr:cNvSpPr txBox="1"/>
      </xdr:nvSpPr>
      <xdr:spPr>
        <a:xfrm>
          <a:off x="14414500" y="1789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108676</xdr:rowOff>
    </xdr:from>
    <xdr:to>
      <xdr:col>81</xdr:col>
      <xdr:colOff>101600</xdr:colOff>
      <xdr:row>107</xdr:row>
      <xdr:rowOff>38826</xdr:rowOff>
    </xdr:to>
    <xdr:sp macro="" textlink="">
      <xdr:nvSpPr>
        <xdr:cNvPr id="579" name="楕円 578">
          <a:extLst>
            <a:ext uri="{FF2B5EF4-FFF2-40B4-BE49-F238E27FC236}">
              <a16:creationId xmlns:a16="http://schemas.microsoft.com/office/drawing/2014/main" id="{BFD14C43-5B2A-44D4-B451-6CAD8A1A0AA5}"/>
            </a:ext>
          </a:extLst>
        </xdr:cNvPr>
        <xdr:cNvSpPr/>
      </xdr:nvSpPr>
      <xdr:spPr>
        <a:xfrm>
          <a:off x="13578840" y="178785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159476</xdr:rowOff>
    </xdr:from>
    <xdr:to>
      <xdr:col>85</xdr:col>
      <xdr:colOff>127000</xdr:colOff>
      <xdr:row>107</xdr:row>
      <xdr:rowOff>28848</xdr:rowOff>
    </xdr:to>
    <xdr:cxnSp macro="">
      <xdr:nvCxnSpPr>
        <xdr:cNvPr id="580" name="直線コネクタ 579">
          <a:extLst>
            <a:ext uri="{FF2B5EF4-FFF2-40B4-BE49-F238E27FC236}">
              <a16:creationId xmlns:a16="http://schemas.microsoft.com/office/drawing/2014/main" id="{98CC2089-34F3-4817-9581-6DE1B39CE4B2}"/>
            </a:ext>
          </a:extLst>
        </xdr:cNvPr>
        <xdr:cNvCxnSpPr/>
      </xdr:nvCxnSpPr>
      <xdr:spPr>
        <a:xfrm>
          <a:off x="13629640" y="17929316"/>
          <a:ext cx="74676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71120</xdr:rowOff>
    </xdr:from>
    <xdr:to>
      <xdr:col>76</xdr:col>
      <xdr:colOff>165100</xdr:colOff>
      <xdr:row>107</xdr:row>
      <xdr:rowOff>1270</xdr:rowOff>
    </xdr:to>
    <xdr:sp macro="" textlink="">
      <xdr:nvSpPr>
        <xdr:cNvPr id="581" name="楕円 580">
          <a:extLst>
            <a:ext uri="{FF2B5EF4-FFF2-40B4-BE49-F238E27FC236}">
              <a16:creationId xmlns:a16="http://schemas.microsoft.com/office/drawing/2014/main" id="{B90338CC-E51C-4747-BE62-94530B8FEFBD}"/>
            </a:ext>
          </a:extLst>
        </xdr:cNvPr>
        <xdr:cNvSpPr/>
      </xdr:nvSpPr>
      <xdr:spPr>
        <a:xfrm>
          <a:off x="12804140" y="17840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121920</xdr:rowOff>
    </xdr:from>
    <xdr:to>
      <xdr:col>81</xdr:col>
      <xdr:colOff>50800</xdr:colOff>
      <xdr:row>106</xdr:row>
      <xdr:rowOff>159476</xdr:rowOff>
    </xdr:to>
    <xdr:cxnSp macro="">
      <xdr:nvCxnSpPr>
        <xdr:cNvPr id="582" name="直線コネクタ 581">
          <a:extLst>
            <a:ext uri="{FF2B5EF4-FFF2-40B4-BE49-F238E27FC236}">
              <a16:creationId xmlns:a16="http://schemas.microsoft.com/office/drawing/2014/main" id="{0BB313BE-1ADE-4E5C-85F1-6BCAA0DAE56F}"/>
            </a:ext>
          </a:extLst>
        </xdr:cNvPr>
        <xdr:cNvCxnSpPr/>
      </xdr:nvCxnSpPr>
      <xdr:spPr>
        <a:xfrm>
          <a:off x="12854940" y="17891760"/>
          <a:ext cx="7747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48261</xdr:rowOff>
    </xdr:from>
    <xdr:to>
      <xdr:col>72</xdr:col>
      <xdr:colOff>38100</xdr:colOff>
      <xdr:row>106</xdr:row>
      <xdr:rowOff>149861</xdr:rowOff>
    </xdr:to>
    <xdr:sp macro="" textlink="">
      <xdr:nvSpPr>
        <xdr:cNvPr id="583" name="楕円 582">
          <a:extLst>
            <a:ext uri="{FF2B5EF4-FFF2-40B4-BE49-F238E27FC236}">
              <a16:creationId xmlns:a16="http://schemas.microsoft.com/office/drawing/2014/main" id="{A96AAB5E-926D-4FDC-8C0E-1DA5013415DB}"/>
            </a:ext>
          </a:extLst>
        </xdr:cNvPr>
        <xdr:cNvSpPr/>
      </xdr:nvSpPr>
      <xdr:spPr>
        <a:xfrm>
          <a:off x="12029440" y="1781810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99061</xdr:rowOff>
    </xdr:from>
    <xdr:to>
      <xdr:col>76</xdr:col>
      <xdr:colOff>114300</xdr:colOff>
      <xdr:row>106</xdr:row>
      <xdr:rowOff>121920</xdr:rowOff>
    </xdr:to>
    <xdr:cxnSp macro="">
      <xdr:nvCxnSpPr>
        <xdr:cNvPr id="584" name="直線コネクタ 583">
          <a:extLst>
            <a:ext uri="{FF2B5EF4-FFF2-40B4-BE49-F238E27FC236}">
              <a16:creationId xmlns:a16="http://schemas.microsoft.com/office/drawing/2014/main" id="{AE85AC85-E901-4542-9DBE-340C3958404C}"/>
            </a:ext>
          </a:extLst>
        </xdr:cNvPr>
        <xdr:cNvCxnSpPr/>
      </xdr:nvCxnSpPr>
      <xdr:spPr>
        <a:xfrm>
          <a:off x="12072620" y="17868901"/>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74386</xdr:rowOff>
    </xdr:from>
    <xdr:to>
      <xdr:col>67</xdr:col>
      <xdr:colOff>101600</xdr:colOff>
      <xdr:row>107</xdr:row>
      <xdr:rowOff>4536</xdr:rowOff>
    </xdr:to>
    <xdr:sp macro="" textlink="">
      <xdr:nvSpPr>
        <xdr:cNvPr id="585" name="楕円 584">
          <a:extLst>
            <a:ext uri="{FF2B5EF4-FFF2-40B4-BE49-F238E27FC236}">
              <a16:creationId xmlns:a16="http://schemas.microsoft.com/office/drawing/2014/main" id="{28BB0DDE-9B48-4955-9AC2-50E12BA760EA}"/>
            </a:ext>
          </a:extLst>
        </xdr:cNvPr>
        <xdr:cNvSpPr/>
      </xdr:nvSpPr>
      <xdr:spPr>
        <a:xfrm>
          <a:off x="11231880" y="178442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99061</xdr:rowOff>
    </xdr:from>
    <xdr:to>
      <xdr:col>71</xdr:col>
      <xdr:colOff>177800</xdr:colOff>
      <xdr:row>106</xdr:row>
      <xdr:rowOff>125186</xdr:rowOff>
    </xdr:to>
    <xdr:cxnSp macro="">
      <xdr:nvCxnSpPr>
        <xdr:cNvPr id="586" name="直線コネクタ 585">
          <a:extLst>
            <a:ext uri="{FF2B5EF4-FFF2-40B4-BE49-F238E27FC236}">
              <a16:creationId xmlns:a16="http://schemas.microsoft.com/office/drawing/2014/main" id="{7BC5263A-74A9-4994-B9D0-EC3AD92EE246}"/>
            </a:ext>
          </a:extLst>
        </xdr:cNvPr>
        <xdr:cNvCxnSpPr/>
      </xdr:nvCxnSpPr>
      <xdr:spPr>
        <a:xfrm flipV="1">
          <a:off x="11282680" y="17868901"/>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587" name="n_1aveValue【公民館】&#10;有形固定資産減価償却率">
          <a:extLst>
            <a:ext uri="{FF2B5EF4-FFF2-40B4-BE49-F238E27FC236}">
              <a16:creationId xmlns:a16="http://schemas.microsoft.com/office/drawing/2014/main" id="{A2519E47-F5C1-402A-A52A-FD2B1F9B80DE}"/>
            </a:ext>
          </a:extLst>
        </xdr:cNvPr>
        <xdr:cNvSpPr txBox="1"/>
      </xdr:nvSpPr>
      <xdr:spPr>
        <a:xfrm>
          <a:off x="13437244" y="1749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588" name="n_2aveValue【公民館】&#10;有形固定資産減価償却率">
          <a:extLst>
            <a:ext uri="{FF2B5EF4-FFF2-40B4-BE49-F238E27FC236}">
              <a16:creationId xmlns:a16="http://schemas.microsoft.com/office/drawing/2014/main" id="{FFE252FC-C061-4F5A-A136-4D7DFBEF4666}"/>
            </a:ext>
          </a:extLst>
        </xdr:cNvPr>
        <xdr:cNvSpPr txBox="1"/>
      </xdr:nvSpPr>
      <xdr:spPr>
        <a:xfrm>
          <a:off x="12675244" y="1747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589" name="n_3aveValue【公民館】&#10;有形固定資産減価償却率">
          <a:extLst>
            <a:ext uri="{FF2B5EF4-FFF2-40B4-BE49-F238E27FC236}">
              <a16:creationId xmlns:a16="http://schemas.microsoft.com/office/drawing/2014/main" id="{18CF6392-98F9-43F5-BE2B-BA6BEDC80166}"/>
            </a:ext>
          </a:extLst>
        </xdr:cNvPr>
        <xdr:cNvSpPr txBox="1"/>
      </xdr:nvSpPr>
      <xdr:spPr>
        <a:xfrm>
          <a:off x="11900544" y="1744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590" name="n_4aveValue【公民館】&#10;有形固定資産減価償却率">
          <a:extLst>
            <a:ext uri="{FF2B5EF4-FFF2-40B4-BE49-F238E27FC236}">
              <a16:creationId xmlns:a16="http://schemas.microsoft.com/office/drawing/2014/main" id="{E8FC564D-D010-4FD4-B022-1B5981E00C67}"/>
            </a:ext>
          </a:extLst>
        </xdr:cNvPr>
        <xdr:cNvSpPr txBox="1"/>
      </xdr:nvSpPr>
      <xdr:spPr>
        <a:xfrm>
          <a:off x="11102984" y="1747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29953</xdr:rowOff>
    </xdr:from>
    <xdr:ext cx="405111" cy="259045"/>
    <xdr:sp macro="" textlink="">
      <xdr:nvSpPr>
        <xdr:cNvPr id="591" name="n_1mainValue【公民館】&#10;有形固定資産減価償却率">
          <a:extLst>
            <a:ext uri="{FF2B5EF4-FFF2-40B4-BE49-F238E27FC236}">
              <a16:creationId xmlns:a16="http://schemas.microsoft.com/office/drawing/2014/main" id="{582CA4FB-2C22-4973-B527-A1D0276BBF94}"/>
            </a:ext>
          </a:extLst>
        </xdr:cNvPr>
        <xdr:cNvSpPr txBox="1"/>
      </xdr:nvSpPr>
      <xdr:spPr>
        <a:xfrm>
          <a:off x="13437244" y="17967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163847</xdr:rowOff>
    </xdr:from>
    <xdr:ext cx="405111" cy="259045"/>
    <xdr:sp macro="" textlink="">
      <xdr:nvSpPr>
        <xdr:cNvPr id="592" name="n_2mainValue【公民館】&#10;有形固定資産減価償却率">
          <a:extLst>
            <a:ext uri="{FF2B5EF4-FFF2-40B4-BE49-F238E27FC236}">
              <a16:creationId xmlns:a16="http://schemas.microsoft.com/office/drawing/2014/main" id="{60248AF5-CDB5-4787-8DD2-50CD27CD926B}"/>
            </a:ext>
          </a:extLst>
        </xdr:cNvPr>
        <xdr:cNvSpPr txBox="1"/>
      </xdr:nvSpPr>
      <xdr:spPr>
        <a:xfrm>
          <a:off x="12675244" y="1793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140988</xdr:rowOff>
    </xdr:from>
    <xdr:ext cx="405111" cy="259045"/>
    <xdr:sp macro="" textlink="">
      <xdr:nvSpPr>
        <xdr:cNvPr id="593" name="n_3mainValue【公民館】&#10;有形固定資産減価償却率">
          <a:extLst>
            <a:ext uri="{FF2B5EF4-FFF2-40B4-BE49-F238E27FC236}">
              <a16:creationId xmlns:a16="http://schemas.microsoft.com/office/drawing/2014/main" id="{DF585D16-8978-46AA-8A39-4F7E9B40D845}"/>
            </a:ext>
          </a:extLst>
        </xdr:cNvPr>
        <xdr:cNvSpPr txBox="1"/>
      </xdr:nvSpPr>
      <xdr:spPr>
        <a:xfrm>
          <a:off x="11900544" y="1791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167113</xdr:rowOff>
    </xdr:from>
    <xdr:ext cx="405111" cy="259045"/>
    <xdr:sp macro="" textlink="">
      <xdr:nvSpPr>
        <xdr:cNvPr id="594" name="n_4mainValue【公民館】&#10;有形固定資産減価償却率">
          <a:extLst>
            <a:ext uri="{FF2B5EF4-FFF2-40B4-BE49-F238E27FC236}">
              <a16:creationId xmlns:a16="http://schemas.microsoft.com/office/drawing/2014/main" id="{A7A2CD38-844E-4061-812B-31BABB4966F0}"/>
            </a:ext>
          </a:extLst>
        </xdr:cNvPr>
        <xdr:cNvSpPr txBox="1"/>
      </xdr:nvSpPr>
      <xdr:spPr>
        <a:xfrm>
          <a:off x="11102984" y="17936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5" name="正方形/長方形 594">
          <a:extLst>
            <a:ext uri="{FF2B5EF4-FFF2-40B4-BE49-F238E27FC236}">
              <a16:creationId xmlns:a16="http://schemas.microsoft.com/office/drawing/2014/main" id="{C962D66D-ACEA-4A60-82F9-328382E6409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6" name="正方形/長方形 595">
          <a:extLst>
            <a:ext uri="{FF2B5EF4-FFF2-40B4-BE49-F238E27FC236}">
              <a16:creationId xmlns:a16="http://schemas.microsoft.com/office/drawing/2014/main" id="{1EDA7D5A-E380-4B52-811B-DEBA4CB8D55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7" name="正方形/長方形 596">
          <a:extLst>
            <a:ext uri="{FF2B5EF4-FFF2-40B4-BE49-F238E27FC236}">
              <a16:creationId xmlns:a16="http://schemas.microsoft.com/office/drawing/2014/main" id="{45D36107-E9CB-4053-A2A1-2DD6E44A5EF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8" name="正方形/長方形 597">
          <a:extLst>
            <a:ext uri="{FF2B5EF4-FFF2-40B4-BE49-F238E27FC236}">
              <a16:creationId xmlns:a16="http://schemas.microsoft.com/office/drawing/2014/main" id="{0C87BCB0-269D-4011-A528-48F46EADBB8B}"/>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9" name="正方形/長方形 598">
          <a:extLst>
            <a:ext uri="{FF2B5EF4-FFF2-40B4-BE49-F238E27FC236}">
              <a16:creationId xmlns:a16="http://schemas.microsoft.com/office/drawing/2014/main" id="{CDABFA50-61BF-4386-AF6F-964ECF98A99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0" name="正方形/長方形 599">
          <a:extLst>
            <a:ext uri="{FF2B5EF4-FFF2-40B4-BE49-F238E27FC236}">
              <a16:creationId xmlns:a16="http://schemas.microsoft.com/office/drawing/2014/main" id="{67604758-0BAD-41FD-A0FD-7DF44EEF9EEE}"/>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1" name="正方形/長方形 600">
          <a:extLst>
            <a:ext uri="{FF2B5EF4-FFF2-40B4-BE49-F238E27FC236}">
              <a16:creationId xmlns:a16="http://schemas.microsoft.com/office/drawing/2014/main" id="{07B810C8-FEB1-4AEC-B9EF-D5FF4A04DC53}"/>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2" name="正方形/長方形 601">
          <a:extLst>
            <a:ext uri="{FF2B5EF4-FFF2-40B4-BE49-F238E27FC236}">
              <a16:creationId xmlns:a16="http://schemas.microsoft.com/office/drawing/2014/main" id="{965803CF-BB05-4C81-8263-A2D8C2F5368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3" name="テキスト ボックス 602">
          <a:extLst>
            <a:ext uri="{FF2B5EF4-FFF2-40B4-BE49-F238E27FC236}">
              <a16:creationId xmlns:a16="http://schemas.microsoft.com/office/drawing/2014/main" id="{7623559C-BA8B-4678-A755-89FE3D979B9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4" name="直線コネクタ 603">
          <a:extLst>
            <a:ext uri="{FF2B5EF4-FFF2-40B4-BE49-F238E27FC236}">
              <a16:creationId xmlns:a16="http://schemas.microsoft.com/office/drawing/2014/main" id="{4343AB39-AC8E-4CDA-8E72-F6CADE074CC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5" name="直線コネクタ 604">
          <a:extLst>
            <a:ext uri="{FF2B5EF4-FFF2-40B4-BE49-F238E27FC236}">
              <a16:creationId xmlns:a16="http://schemas.microsoft.com/office/drawing/2014/main" id="{0E97796A-8842-4600-B274-E6A2D833F3D1}"/>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06" name="テキスト ボックス 605">
          <a:extLst>
            <a:ext uri="{FF2B5EF4-FFF2-40B4-BE49-F238E27FC236}">
              <a16:creationId xmlns:a16="http://schemas.microsoft.com/office/drawing/2014/main" id="{8CE30255-8D15-4C26-884F-E6DF30C828D5}"/>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07" name="直線コネクタ 606">
          <a:extLst>
            <a:ext uri="{FF2B5EF4-FFF2-40B4-BE49-F238E27FC236}">
              <a16:creationId xmlns:a16="http://schemas.microsoft.com/office/drawing/2014/main" id="{06ADCC27-B701-4B9A-A8F2-5CA62F29ED5C}"/>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08" name="テキスト ボックス 607">
          <a:extLst>
            <a:ext uri="{FF2B5EF4-FFF2-40B4-BE49-F238E27FC236}">
              <a16:creationId xmlns:a16="http://schemas.microsoft.com/office/drawing/2014/main" id="{F9A564E1-D6C1-4586-909E-41E4C2F73831}"/>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09" name="直線コネクタ 608">
          <a:extLst>
            <a:ext uri="{FF2B5EF4-FFF2-40B4-BE49-F238E27FC236}">
              <a16:creationId xmlns:a16="http://schemas.microsoft.com/office/drawing/2014/main" id="{932BCC08-B3BB-44F7-98D1-015DB873DCF6}"/>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0" name="テキスト ボックス 609">
          <a:extLst>
            <a:ext uri="{FF2B5EF4-FFF2-40B4-BE49-F238E27FC236}">
              <a16:creationId xmlns:a16="http://schemas.microsoft.com/office/drawing/2014/main" id="{DF1E321B-33D6-40F9-BFFB-DB9D3E8E8EC6}"/>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1" name="直線コネクタ 610">
          <a:extLst>
            <a:ext uri="{FF2B5EF4-FFF2-40B4-BE49-F238E27FC236}">
              <a16:creationId xmlns:a16="http://schemas.microsoft.com/office/drawing/2014/main" id="{80CA769F-ED1E-4AE6-99EB-18D7A8C147F8}"/>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2" name="テキスト ボックス 611">
          <a:extLst>
            <a:ext uri="{FF2B5EF4-FFF2-40B4-BE49-F238E27FC236}">
              <a16:creationId xmlns:a16="http://schemas.microsoft.com/office/drawing/2014/main" id="{336AE271-A513-4F9E-8F88-D047638E8D8B}"/>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3" name="直線コネクタ 612">
          <a:extLst>
            <a:ext uri="{FF2B5EF4-FFF2-40B4-BE49-F238E27FC236}">
              <a16:creationId xmlns:a16="http://schemas.microsoft.com/office/drawing/2014/main" id="{CB7B1428-D746-461C-BCCE-97E311CE1AF1}"/>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4" name="テキスト ボックス 613">
          <a:extLst>
            <a:ext uri="{FF2B5EF4-FFF2-40B4-BE49-F238E27FC236}">
              <a16:creationId xmlns:a16="http://schemas.microsoft.com/office/drawing/2014/main" id="{C0729135-2FF5-4E13-9135-375112F53459}"/>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5" name="直線コネクタ 614">
          <a:extLst>
            <a:ext uri="{FF2B5EF4-FFF2-40B4-BE49-F238E27FC236}">
              <a16:creationId xmlns:a16="http://schemas.microsoft.com/office/drawing/2014/main" id="{82501BE0-B529-4882-840A-2025E261583A}"/>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16" name="テキスト ボックス 615">
          <a:extLst>
            <a:ext uri="{FF2B5EF4-FFF2-40B4-BE49-F238E27FC236}">
              <a16:creationId xmlns:a16="http://schemas.microsoft.com/office/drawing/2014/main" id="{E6874EA6-CC29-4706-9524-564BA501E4DF}"/>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60259600-74F8-4E33-BE01-EBF51D49B01B}"/>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82E5142B-E018-4A4E-960D-4069D99A8FF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公民館】&#10;一人当たり面積グラフ枠">
          <a:extLst>
            <a:ext uri="{FF2B5EF4-FFF2-40B4-BE49-F238E27FC236}">
              <a16:creationId xmlns:a16="http://schemas.microsoft.com/office/drawing/2014/main" id="{B5311559-76EB-46E9-92AE-C845365DE47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620" name="直線コネクタ 619">
          <a:extLst>
            <a:ext uri="{FF2B5EF4-FFF2-40B4-BE49-F238E27FC236}">
              <a16:creationId xmlns:a16="http://schemas.microsoft.com/office/drawing/2014/main" id="{C429B267-0D86-4C9A-952B-42863878EE90}"/>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621" name="【公民館】&#10;一人当たり面積最小値テキスト">
          <a:extLst>
            <a:ext uri="{FF2B5EF4-FFF2-40B4-BE49-F238E27FC236}">
              <a16:creationId xmlns:a16="http://schemas.microsoft.com/office/drawing/2014/main" id="{27CADDC4-D8A8-4BE1-A11A-0B87E3BF1B80}"/>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622" name="直線コネクタ 621">
          <a:extLst>
            <a:ext uri="{FF2B5EF4-FFF2-40B4-BE49-F238E27FC236}">
              <a16:creationId xmlns:a16="http://schemas.microsoft.com/office/drawing/2014/main" id="{14CDA429-6B8E-4F5B-A222-C31AC147AD5B}"/>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623" name="【公民館】&#10;一人当たり面積最大値テキスト">
          <a:extLst>
            <a:ext uri="{FF2B5EF4-FFF2-40B4-BE49-F238E27FC236}">
              <a16:creationId xmlns:a16="http://schemas.microsoft.com/office/drawing/2014/main" id="{667B47FF-5FCD-42CC-8CBE-AFD26648CE82}"/>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624" name="直線コネクタ 623">
          <a:extLst>
            <a:ext uri="{FF2B5EF4-FFF2-40B4-BE49-F238E27FC236}">
              <a16:creationId xmlns:a16="http://schemas.microsoft.com/office/drawing/2014/main" id="{3734180C-6400-48B4-954C-9A26B742F5D5}"/>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625" name="【公民館】&#10;一人当たり面積平均値テキスト">
          <a:extLst>
            <a:ext uri="{FF2B5EF4-FFF2-40B4-BE49-F238E27FC236}">
              <a16:creationId xmlns:a16="http://schemas.microsoft.com/office/drawing/2014/main" id="{51478B1F-862F-434D-9C93-7157AFBA0ABD}"/>
            </a:ext>
          </a:extLst>
        </xdr:cNvPr>
        <xdr:cNvSpPr txBox="1"/>
      </xdr:nvSpPr>
      <xdr:spPr>
        <a:xfrm>
          <a:off x="19547840" y="17832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626" name="フローチャート: 判断 625">
          <a:extLst>
            <a:ext uri="{FF2B5EF4-FFF2-40B4-BE49-F238E27FC236}">
              <a16:creationId xmlns:a16="http://schemas.microsoft.com/office/drawing/2014/main" id="{0B09FD2B-15A9-4B1A-BDBB-8AF30734B1F6}"/>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627" name="フローチャート: 判断 626">
          <a:extLst>
            <a:ext uri="{FF2B5EF4-FFF2-40B4-BE49-F238E27FC236}">
              <a16:creationId xmlns:a16="http://schemas.microsoft.com/office/drawing/2014/main" id="{9301FF85-0ADB-45C1-9704-A702632181F5}"/>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628" name="フローチャート: 判断 627">
          <a:extLst>
            <a:ext uri="{FF2B5EF4-FFF2-40B4-BE49-F238E27FC236}">
              <a16:creationId xmlns:a16="http://schemas.microsoft.com/office/drawing/2014/main" id="{14A23E65-1F37-4CE6-9028-B8040E07B079}"/>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629" name="フローチャート: 判断 628">
          <a:extLst>
            <a:ext uri="{FF2B5EF4-FFF2-40B4-BE49-F238E27FC236}">
              <a16:creationId xmlns:a16="http://schemas.microsoft.com/office/drawing/2014/main" id="{9529FE71-FF59-43CF-B077-4B194429D842}"/>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630" name="フローチャート: 判断 629">
          <a:extLst>
            <a:ext uri="{FF2B5EF4-FFF2-40B4-BE49-F238E27FC236}">
              <a16:creationId xmlns:a16="http://schemas.microsoft.com/office/drawing/2014/main" id="{E643935B-CE6D-4522-9053-97FEFCA64306}"/>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EB2F75F7-7DF0-4F14-9E12-A9EDF415080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82861F38-332A-4328-BC76-B9F6EB2EF1F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4225600A-C387-4551-9AD8-03A3FE25106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7A2F7B84-D318-4624-A353-56EA4ACE9F41}"/>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2E5F7EC0-1D61-461A-8F40-D68D5D321D9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121738</xdr:rowOff>
    </xdr:from>
    <xdr:to>
      <xdr:col>116</xdr:col>
      <xdr:colOff>114300</xdr:colOff>
      <xdr:row>106</xdr:row>
      <xdr:rowOff>51888</xdr:rowOff>
    </xdr:to>
    <xdr:sp macro="" textlink="">
      <xdr:nvSpPr>
        <xdr:cNvPr id="636" name="楕円 635">
          <a:extLst>
            <a:ext uri="{FF2B5EF4-FFF2-40B4-BE49-F238E27FC236}">
              <a16:creationId xmlns:a16="http://schemas.microsoft.com/office/drawing/2014/main" id="{64195538-A01C-450E-8BD2-6395A7F6FD9D}"/>
            </a:ext>
          </a:extLst>
        </xdr:cNvPr>
        <xdr:cNvSpPr/>
      </xdr:nvSpPr>
      <xdr:spPr>
        <a:xfrm>
          <a:off x="19458940" y="17723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144615</xdr:rowOff>
    </xdr:from>
    <xdr:ext cx="469744" cy="259045"/>
    <xdr:sp macro="" textlink="">
      <xdr:nvSpPr>
        <xdr:cNvPr id="637" name="【公民館】&#10;一人当たり面積該当値テキスト">
          <a:extLst>
            <a:ext uri="{FF2B5EF4-FFF2-40B4-BE49-F238E27FC236}">
              <a16:creationId xmlns:a16="http://schemas.microsoft.com/office/drawing/2014/main" id="{EB9E5332-BB29-4328-9155-6A57EF8FCC5A}"/>
            </a:ext>
          </a:extLst>
        </xdr:cNvPr>
        <xdr:cNvSpPr txBox="1"/>
      </xdr:nvSpPr>
      <xdr:spPr>
        <a:xfrm>
          <a:off x="19547840" y="1757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121738</xdr:rowOff>
    </xdr:from>
    <xdr:to>
      <xdr:col>112</xdr:col>
      <xdr:colOff>38100</xdr:colOff>
      <xdr:row>106</xdr:row>
      <xdr:rowOff>51888</xdr:rowOff>
    </xdr:to>
    <xdr:sp macro="" textlink="">
      <xdr:nvSpPr>
        <xdr:cNvPr id="638" name="楕円 637">
          <a:extLst>
            <a:ext uri="{FF2B5EF4-FFF2-40B4-BE49-F238E27FC236}">
              <a16:creationId xmlns:a16="http://schemas.microsoft.com/office/drawing/2014/main" id="{164962B7-4B67-4737-84A0-DDC2F965FA4C}"/>
            </a:ext>
          </a:extLst>
        </xdr:cNvPr>
        <xdr:cNvSpPr/>
      </xdr:nvSpPr>
      <xdr:spPr>
        <a:xfrm>
          <a:off x="18735040" y="177239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1088</xdr:rowOff>
    </xdr:from>
    <xdr:to>
      <xdr:col>116</xdr:col>
      <xdr:colOff>63500</xdr:colOff>
      <xdr:row>106</xdr:row>
      <xdr:rowOff>1088</xdr:rowOff>
    </xdr:to>
    <xdr:cxnSp macro="">
      <xdr:nvCxnSpPr>
        <xdr:cNvPr id="639" name="直線コネクタ 638">
          <a:extLst>
            <a:ext uri="{FF2B5EF4-FFF2-40B4-BE49-F238E27FC236}">
              <a16:creationId xmlns:a16="http://schemas.microsoft.com/office/drawing/2014/main" id="{A1CC4762-40C7-45E8-BD92-77F5FBAA2950}"/>
            </a:ext>
          </a:extLst>
        </xdr:cNvPr>
        <xdr:cNvCxnSpPr/>
      </xdr:nvCxnSpPr>
      <xdr:spPr>
        <a:xfrm>
          <a:off x="18778220" y="1777092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118473</xdr:rowOff>
    </xdr:from>
    <xdr:to>
      <xdr:col>107</xdr:col>
      <xdr:colOff>101600</xdr:colOff>
      <xdr:row>106</xdr:row>
      <xdr:rowOff>48623</xdr:rowOff>
    </xdr:to>
    <xdr:sp macro="" textlink="">
      <xdr:nvSpPr>
        <xdr:cNvPr id="640" name="楕円 639">
          <a:extLst>
            <a:ext uri="{FF2B5EF4-FFF2-40B4-BE49-F238E27FC236}">
              <a16:creationId xmlns:a16="http://schemas.microsoft.com/office/drawing/2014/main" id="{6D3B6ECE-ED18-48D1-B92D-2E7365CC5961}"/>
            </a:ext>
          </a:extLst>
        </xdr:cNvPr>
        <xdr:cNvSpPr/>
      </xdr:nvSpPr>
      <xdr:spPr>
        <a:xfrm>
          <a:off x="17937480" y="17720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169273</xdr:rowOff>
    </xdr:from>
    <xdr:to>
      <xdr:col>111</xdr:col>
      <xdr:colOff>177800</xdr:colOff>
      <xdr:row>106</xdr:row>
      <xdr:rowOff>1088</xdr:rowOff>
    </xdr:to>
    <xdr:cxnSp macro="">
      <xdr:nvCxnSpPr>
        <xdr:cNvPr id="641" name="直線コネクタ 640">
          <a:extLst>
            <a:ext uri="{FF2B5EF4-FFF2-40B4-BE49-F238E27FC236}">
              <a16:creationId xmlns:a16="http://schemas.microsoft.com/office/drawing/2014/main" id="{08CF2249-AF63-4BF4-864C-3FB8248D091C}"/>
            </a:ext>
          </a:extLst>
        </xdr:cNvPr>
        <xdr:cNvCxnSpPr/>
      </xdr:nvCxnSpPr>
      <xdr:spPr>
        <a:xfrm>
          <a:off x="17988280" y="1777147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115207</xdr:rowOff>
    </xdr:from>
    <xdr:to>
      <xdr:col>102</xdr:col>
      <xdr:colOff>165100</xdr:colOff>
      <xdr:row>106</xdr:row>
      <xdr:rowOff>45357</xdr:rowOff>
    </xdr:to>
    <xdr:sp macro="" textlink="">
      <xdr:nvSpPr>
        <xdr:cNvPr id="642" name="楕円 641">
          <a:extLst>
            <a:ext uri="{FF2B5EF4-FFF2-40B4-BE49-F238E27FC236}">
              <a16:creationId xmlns:a16="http://schemas.microsoft.com/office/drawing/2014/main" id="{0E6BE983-637D-44E3-B851-4B1781AD41DA}"/>
            </a:ext>
          </a:extLst>
        </xdr:cNvPr>
        <xdr:cNvSpPr/>
      </xdr:nvSpPr>
      <xdr:spPr>
        <a:xfrm>
          <a:off x="17162780" y="177174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166007</xdr:rowOff>
    </xdr:from>
    <xdr:to>
      <xdr:col>107</xdr:col>
      <xdr:colOff>50800</xdr:colOff>
      <xdr:row>105</xdr:row>
      <xdr:rowOff>169273</xdr:rowOff>
    </xdr:to>
    <xdr:cxnSp macro="">
      <xdr:nvCxnSpPr>
        <xdr:cNvPr id="643" name="直線コネクタ 642">
          <a:extLst>
            <a:ext uri="{FF2B5EF4-FFF2-40B4-BE49-F238E27FC236}">
              <a16:creationId xmlns:a16="http://schemas.microsoft.com/office/drawing/2014/main" id="{1A9C4940-031E-4DF4-B0CC-DD1A9B34BDFA}"/>
            </a:ext>
          </a:extLst>
        </xdr:cNvPr>
        <xdr:cNvCxnSpPr/>
      </xdr:nvCxnSpPr>
      <xdr:spPr>
        <a:xfrm>
          <a:off x="17213580" y="17768207"/>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111942</xdr:rowOff>
    </xdr:from>
    <xdr:to>
      <xdr:col>98</xdr:col>
      <xdr:colOff>38100</xdr:colOff>
      <xdr:row>106</xdr:row>
      <xdr:rowOff>42092</xdr:rowOff>
    </xdr:to>
    <xdr:sp macro="" textlink="">
      <xdr:nvSpPr>
        <xdr:cNvPr id="644" name="楕円 643">
          <a:extLst>
            <a:ext uri="{FF2B5EF4-FFF2-40B4-BE49-F238E27FC236}">
              <a16:creationId xmlns:a16="http://schemas.microsoft.com/office/drawing/2014/main" id="{3D226BF9-62B9-4076-8D3A-E8D711363A43}"/>
            </a:ext>
          </a:extLst>
        </xdr:cNvPr>
        <xdr:cNvSpPr/>
      </xdr:nvSpPr>
      <xdr:spPr>
        <a:xfrm>
          <a:off x="16388080" y="177141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162742</xdr:rowOff>
    </xdr:from>
    <xdr:to>
      <xdr:col>102</xdr:col>
      <xdr:colOff>114300</xdr:colOff>
      <xdr:row>105</xdr:row>
      <xdr:rowOff>166007</xdr:rowOff>
    </xdr:to>
    <xdr:cxnSp macro="">
      <xdr:nvCxnSpPr>
        <xdr:cNvPr id="645" name="直線コネクタ 644">
          <a:extLst>
            <a:ext uri="{FF2B5EF4-FFF2-40B4-BE49-F238E27FC236}">
              <a16:creationId xmlns:a16="http://schemas.microsoft.com/office/drawing/2014/main" id="{B5E9D1C2-5BFA-4B8C-A243-ABA692081C9F}"/>
            </a:ext>
          </a:extLst>
        </xdr:cNvPr>
        <xdr:cNvCxnSpPr/>
      </xdr:nvCxnSpPr>
      <xdr:spPr>
        <a:xfrm>
          <a:off x="16431260" y="17764942"/>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646" name="n_1aveValue【公民館】&#10;一人当たり面積">
          <a:extLst>
            <a:ext uri="{FF2B5EF4-FFF2-40B4-BE49-F238E27FC236}">
              <a16:creationId xmlns:a16="http://schemas.microsoft.com/office/drawing/2014/main" id="{88EB55D1-A40B-426F-8659-0F696B5FFBDF}"/>
            </a:ext>
          </a:extLst>
        </xdr:cNvPr>
        <xdr:cNvSpPr txBox="1"/>
      </xdr:nvSpPr>
      <xdr:spPr>
        <a:xfrm>
          <a:off x="185611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647" name="n_2aveValue【公民館】&#10;一人当たり面積">
          <a:extLst>
            <a:ext uri="{FF2B5EF4-FFF2-40B4-BE49-F238E27FC236}">
              <a16:creationId xmlns:a16="http://schemas.microsoft.com/office/drawing/2014/main" id="{27A169C7-CEF6-4A2F-99A3-42CF39E645E8}"/>
            </a:ext>
          </a:extLst>
        </xdr:cNvPr>
        <xdr:cNvSpPr txBox="1"/>
      </xdr:nvSpPr>
      <xdr:spPr>
        <a:xfrm>
          <a:off x="17776267" y="1795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648" name="n_3aveValue【公民館】&#10;一人当たり面積">
          <a:extLst>
            <a:ext uri="{FF2B5EF4-FFF2-40B4-BE49-F238E27FC236}">
              <a16:creationId xmlns:a16="http://schemas.microsoft.com/office/drawing/2014/main" id="{656F678B-3A85-4419-8B58-F0EDFA85A9B1}"/>
            </a:ext>
          </a:extLst>
        </xdr:cNvPr>
        <xdr:cNvSpPr txBox="1"/>
      </xdr:nvSpPr>
      <xdr:spPr>
        <a:xfrm>
          <a:off x="17001567" y="1796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649" name="n_4aveValue【公民館】&#10;一人当たり面積">
          <a:extLst>
            <a:ext uri="{FF2B5EF4-FFF2-40B4-BE49-F238E27FC236}">
              <a16:creationId xmlns:a16="http://schemas.microsoft.com/office/drawing/2014/main" id="{8DBF3215-94DB-45C4-A540-F091CA8F6E54}"/>
            </a:ext>
          </a:extLst>
        </xdr:cNvPr>
        <xdr:cNvSpPr txBox="1"/>
      </xdr:nvSpPr>
      <xdr:spPr>
        <a:xfrm>
          <a:off x="16226867" y="1796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68415</xdr:rowOff>
    </xdr:from>
    <xdr:ext cx="469744" cy="259045"/>
    <xdr:sp macro="" textlink="">
      <xdr:nvSpPr>
        <xdr:cNvPr id="650" name="n_1mainValue【公民館】&#10;一人当たり面積">
          <a:extLst>
            <a:ext uri="{FF2B5EF4-FFF2-40B4-BE49-F238E27FC236}">
              <a16:creationId xmlns:a16="http://schemas.microsoft.com/office/drawing/2014/main" id="{5C3170BE-3238-49BD-941C-ABC4CF13903D}"/>
            </a:ext>
          </a:extLst>
        </xdr:cNvPr>
        <xdr:cNvSpPr txBox="1"/>
      </xdr:nvSpPr>
      <xdr:spPr>
        <a:xfrm>
          <a:off x="18561127" y="175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65150</xdr:rowOff>
    </xdr:from>
    <xdr:ext cx="469744" cy="259045"/>
    <xdr:sp macro="" textlink="">
      <xdr:nvSpPr>
        <xdr:cNvPr id="651" name="n_2mainValue【公民館】&#10;一人当たり面積">
          <a:extLst>
            <a:ext uri="{FF2B5EF4-FFF2-40B4-BE49-F238E27FC236}">
              <a16:creationId xmlns:a16="http://schemas.microsoft.com/office/drawing/2014/main" id="{8B6C9667-38B8-49C3-A70B-7D163A1DD805}"/>
            </a:ext>
          </a:extLst>
        </xdr:cNvPr>
        <xdr:cNvSpPr txBox="1"/>
      </xdr:nvSpPr>
      <xdr:spPr>
        <a:xfrm>
          <a:off x="17776267" y="1749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61884</xdr:rowOff>
    </xdr:from>
    <xdr:ext cx="469744" cy="259045"/>
    <xdr:sp macro="" textlink="">
      <xdr:nvSpPr>
        <xdr:cNvPr id="652" name="n_3mainValue【公民館】&#10;一人当たり面積">
          <a:extLst>
            <a:ext uri="{FF2B5EF4-FFF2-40B4-BE49-F238E27FC236}">
              <a16:creationId xmlns:a16="http://schemas.microsoft.com/office/drawing/2014/main" id="{1B7A23BC-124E-481F-A3DB-05EC7A54E3F6}"/>
            </a:ext>
          </a:extLst>
        </xdr:cNvPr>
        <xdr:cNvSpPr txBox="1"/>
      </xdr:nvSpPr>
      <xdr:spPr>
        <a:xfrm>
          <a:off x="17001567" y="1749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58619</xdr:rowOff>
    </xdr:from>
    <xdr:ext cx="469744" cy="259045"/>
    <xdr:sp macro="" textlink="">
      <xdr:nvSpPr>
        <xdr:cNvPr id="653" name="n_4mainValue【公民館】&#10;一人当たり面積">
          <a:extLst>
            <a:ext uri="{FF2B5EF4-FFF2-40B4-BE49-F238E27FC236}">
              <a16:creationId xmlns:a16="http://schemas.microsoft.com/office/drawing/2014/main" id="{9FBFBB36-F52D-4658-BF8E-E4F0F45A9B00}"/>
            </a:ext>
          </a:extLst>
        </xdr:cNvPr>
        <xdr:cNvSpPr txBox="1"/>
      </xdr:nvSpPr>
      <xdr:spPr>
        <a:xfrm>
          <a:off x="16226867" y="1749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AA8ABDB7-8B88-43CB-9878-D41EA059B108}"/>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28221128-D242-4C65-993D-2E01B4F6AAE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17B48355-1070-4233-81EE-8A211AD8545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類似団体の平均値と比較すると、道路や学校施設、公民館の有形固定資産減価償却率が上回っているが、その他の施設等については類似団体平均値と近似値又は下回っている。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学校施設については、学校全体で老朽化が進んでいるため、令和元年度に作成した「学校施設長寿命化計画」に基づき維持管理を適切に進めていく。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3865AAD-EEEF-4EB4-BD6F-7385A9294B3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6A3A1A-C9EB-4B58-BC66-7332D990731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451DDD-F0E7-4B01-8E65-D972A353197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A53A1B7-FC22-4D3B-BAE6-6AF35A85C3A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E26405C-9853-45F7-A037-5C06244B7B0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E2804A-5F3E-4029-BB7F-3AAB0A6E1FE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BE0EC04-AAAB-4CBA-A768-1CA6F018FA2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6F9C005-E078-430F-85D6-8986AD92A53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50742B4-BCF5-4608-8B77-97977BECE337}"/>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10BF277-02BA-494E-B720-FA9701D49DD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33,566
32,426
6.59
13,037,726
12,429,950
592,643
6,785,229
6,420,134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7548C7E-FDEF-416F-B410-84C6B982B88E}"/>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B94511-983A-40E0-B92E-111B22883241}"/>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00950A6-BFA7-4A64-AABF-CF086F86B08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3.8
25.2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269096-0BB5-4B38-B1E4-26EECB6BA7A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B2F899F-11B6-483E-A108-7A879F979CB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58F50E6-17B5-458D-BA48-9CDB07EE677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5CD1274-6FB3-484D-BAE5-C3F2DCA5C6B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D19171-E932-466C-A8A5-2C3E2967B7C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B2A06C7-B190-485D-86DE-943B5E5F82D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CDA20D-A0AB-418A-910C-309075A5AD93}"/>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4D16D37-5C2B-4BAF-BF05-7A6C23F9690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4DF4454-B00A-4E66-8674-1164D90C18C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64CDA1F-CFAF-4EA7-8D5B-FB4FF75CE00B}"/>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97B3F7C-479B-4934-8ACA-F5B45291D1A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27F9CF-84A4-4EEF-8BB2-F6FDCFEE531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34C3E4-331C-4FE7-9430-241B69594D8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D66D35-C540-44D8-AC39-AD058E33556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B901306-5812-4E51-B2AE-4F4FD746956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FECC88E-F30A-4186-A5FB-82C32C08537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B21C0B4-BA14-4DC2-85F3-3036BEB6230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8961956-895E-4483-91DA-3BCDEC920AFF}"/>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02E3FF-B781-4A7B-BB42-307F60CA82A2}"/>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2A9FD71-4FA3-407E-9733-B004FEC1ABF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C037680-6B09-4F93-B5CF-DAB5F0E6029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C3C1AE9-EBB0-47AC-8AE0-764D7D34737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1EDD18-FCB0-4EC0-B9EF-775EDC36E77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8602E93-9270-4067-9C4C-70E5B7DFEF1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7F66D51-09C0-4717-83CE-7F7998D9922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B3EAB54-1EAD-4E20-9A5E-0855B4E3C4A3}"/>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05EF4D3-4CE7-4C58-8257-B3BEDE118BB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8B39591-8ED2-4F5D-A756-7B98554166A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D51110C-7248-4A60-83B3-285AEFA7C77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3BCC7AA-C722-4FC3-9267-7D65E32E732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4A2B33D6-4BA2-4DA2-8B69-E0E0E82759F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8C1AC78-A65A-452E-AC71-7EB2D055713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D9EF014-C99C-46D0-919E-3485D549895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8EFC094-FE33-4B68-866E-650106635072}"/>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EE1024E-6FCD-4208-A79B-436C7255EB5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30AD0F54-A9B5-48A5-B605-093D50443CF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F80ACE6-E4F9-4EC7-A145-4F0A8D3DA005}"/>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C681082-C7B4-4EC8-AEE6-C27F4ED737C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F611371-60FE-4ACB-B77F-B6A7FE4ADB0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7C6D60C4-9BE4-441C-81CB-29905940F20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279D38A-D693-45F2-B8CB-71F932B2894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09FB58C-2CD9-4E3B-9B99-1D46C2527F1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E25EC52-0651-4BB4-AA3A-75DB3FD719A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9AD5C1E-85C9-423A-8599-07F99B54F6A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68902D7-2FB4-48F5-9711-D99C7126118C}"/>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127A73B0-1A39-40F8-93AD-4E66DDAC7D9B}"/>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4A51C635-3EC6-4148-BA13-78085AAA5427}"/>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97F9CF06-CF18-4B97-8C8C-BF6C3FAF7A4E}"/>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A46155A6-B5E6-4B86-A226-088B8752A96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FEC15DA1-CCC3-4477-9497-91CFFEFB6FF8}"/>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ED582E40-1CD3-4C5B-A67F-36FEBFD84236}"/>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5C0BCF15-8E02-4036-A39E-52DC80B02CA7}"/>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46F163D7-436C-4CBF-ADB9-5080A4BD9C7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745B8D4-FC48-46C5-B245-80219CA1C4C3}"/>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C5DC7755-6C9E-4753-A66F-29C38F60603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CBA1F4EF-63B5-4898-AE5F-C2E23148A02B}"/>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8B7F9EFD-A323-4E49-9495-72786233070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284021F8-674F-458C-89B3-F1539FA8FD3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F98D1E2E-AC35-40CB-B2AC-08A5595759C1}"/>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6E9BE0EB-1F03-4BC1-930B-F21DC5080E08}"/>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F68840A3-BFF0-40A5-A7C6-462E62150FD9}"/>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47C975F5-FE90-4266-AEF2-3F1753774D7A}"/>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E756387-9362-4C92-85FE-CFF81E679044}"/>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78" name="直線コネクタ 77">
          <a:extLst>
            <a:ext uri="{FF2B5EF4-FFF2-40B4-BE49-F238E27FC236}">
              <a16:creationId xmlns:a16="http://schemas.microsoft.com/office/drawing/2014/main" id="{E4197E3D-CA59-4768-A0BE-8D8FBFF287CA}"/>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26A22F4C-ED12-4479-9966-97260E3DCFA5}"/>
            </a:ext>
          </a:extLst>
        </xdr:cNvPr>
        <xdr:cNvSpPr txBox="1"/>
      </xdr:nvSpPr>
      <xdr:spPr>
        <a:xfrm>
          <a:off x="4124960" y="1022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80" name="フローチャート: 判断 79">
          <a:extLst>
            <a:ext uri="{FF2B5EF4-FFF2-40B4-BE49-F238E27FC236}">
              <a16:creationId xmlns:a16="http://schemas.microsoft.com/office/drawing/2014/main" id="{26B40E9C-3EAA-4826-B0DF-D131AE18272B}"/>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81" name="フローチャート: 判断 80">
          <a:extLst>
            <a:ext uri="{FF2B5EF4-FFF2-40B4-BE49-F238E27FC236}">
              <a16:creationId xmlns:a16="http://schemas.microsoft.com/office/drawing/2014/main" id="{FD06DF76-4A40-418D-80DD-EF9ED0EF51D2}"/>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82" name="フローチャート: 判断 81">
          <a:extLst>
            <a:ext uri="{FF2B5EF4-FFF2-40B4-BE49-F238E27FC236}">
              <a16:creationId xmlns:a16="http://schemas.microsoft.com/office/drawing/2014/main" id="{AC545829-6CFF-4DA1-8BCA-57181A723941}"/>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83" name="フローチャート: 判断 82">
          <a:extLst>
            <a:ext uri="{FF2B5EF4-FFF2-40B4-BE49-F238E27FC236}">
              <a16:creationId xmlns:a16="http://schemas.microsoft.com/office/drawing/2014/main" id="{02777210-F46A-4B50-B022-CC7DDA8FCB6E}"/>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84" name="フローチャート: 判断 83">
          <a:extLst>
            <a:ext uri="{FF2B5EF4-FFF2-40B4-BE49-F238E27FC236}">
              <a16:creationId xmlns:a16="http://schemas.microsoft.com/office/drawing/2014/main" id="{98F36833-68BD-459B-9B2F-E55D5A5CEA07}"/>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8AEE409-3CE7-4B61-8957-C9AC11CF88D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87292613-4C7B-4966-82E7-E4C41AB7979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27D27D0-C6EA-499A-874B-C5465A12D00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EBCF721-EB80-43A4-AD39-EDC326E55171}"/>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ED8074D4-2AA7-4D5B-BD9D-A36E8F486CDE}"/>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xdr:rowOff>
    </xdr:from>
    <xdr:to>
      <xdr:col>24</xdr:col>
      <xdr:colOff>114300</xdr:colOff>
      <xdr:row>60</xdr:row>
      <xdr:rowOff>114481</xdr:rowOff>
    </xdr:to>
    <xdr:sp macro="" textlink="">
      <xdr:nvSpPr>
        <xdr:cNvPr id="90" name="楕円 89">
          <a:extLst>
            <a:ext uri="{FF2B5EF4-FFF2-40B4-BE49-F238E27FC236}">
              <a16:creationId xmlns:a16="http://schemas.microsoft.com/office/drawing/2014/main" id="{7D6E3672-00A6-4575-BDA4-78288AEE38AE}"/>
            </a:ext>
          </a:extLst>
        </xdr:cNvPr>
        <xdr:cNvSpPr/>
      </xdr:nvSpPr>
      <xdr:spPr>
        <a:xfrm>
          <a:off x="4036060" y="1007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35758</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88D19948-B227-4EF3-AD48-BF598460E84B}"/>
            </a:ext>
          </a:extLst>
        </xdr:cNvPr>
        <xdr:cNvSpPr txBox="1"/>
      </xdr:nvSpPr>
      <xdr:spPr>
        <a:xfrm>
          <a:off x="4124960" y="992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151674</xdr:rowOff>
    </xdr:from>
    <xdr:to>
      <xdr:col>20</xdr:col>
      <xdr:colOff>38100</xdr:colOff>
      <xdr:row>60</xdr:row>
      <xdr:rowOff>81824</xdr:rowOff>
    </xdr:to>
    <xdr:sp macro="" textlink="">
      <xdr:nvSpPr>
        <xdr:cNvPr id="92" name="楕円 91">
          <a:extLst>
            <a:ext uri="{FF2B5EF4-FFF2-40B4-BE49-F238E27FC236}">
              <a16:creationId xmlns:a16="http://schemas.microsoft.com/office/drawing/2014/main" id="{B5A2BC0C-31A4-4A1A-A65C-9EE5068832DD}"/>
            </a:ext>
          </a:extLst>
        </xdr:cNvPr>
        <xdr:cNvSpPr/>
      </xdr:nvSpPr>
      <xdr:spPr>
        <a:xfrm>
          <a:off x="3312160" y="100424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31024</xdr:rowOff>
    </xdr:from>
    <xdr:to>
      <xdr:col>24</xdr:col>
      <xdr:colOff>63500</xdr:colOff>
      <xdr:row>60</xdr:row>
      <xdr:rowOff>63681</xdr:rowOff>
    </xdr:to>
    <xdr:cxnSp macro="">
      <xdr:nvCxnSpPr>
        <xdr:cNvPr id="93" name="直線コネクタ 92">
          <a:extLst>
            <a:ext uri="{FF2B5EF4-FFF2-40B4-BE49-F238E27FC236}">
              <a16:creationId xmlns:a16="http://schemas.microsoft.com/office/drawing/2014/main" id="{93CDAC64-259E-4DC8-8FE0-72E32455B5A1}"/>
            </a:ext>
          </a:extLst>
        </xdr:cNvPr>
        <xdr:cNvCxnSpPr/>
      </xdr:nvCxnSpPr>
      <xdr:spPr>
        <a:xfrm>
          <a:off x="3355340" y="10089424"/>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107587</xdr:rowOff>
    </xdr:from>
    <xdr:to>
      <xdr:col>15</xdr:col>
      <xdr:colOff>101600</xdr:colOff>
      <xdr:row>60</xdr:row>
      <xdr:rowOff>37737</xdr:rowOff>
    </xdr:to>
    <xdr:sp macro="" textlink="">
      <xdr:nvSpPr>
        <xdr:cNvPr id="94" name="楕円 93">
          <a:extLst>
            <a:ext uri="{FF2B5EF4-FFF2-40B4-BE49-F238E27FC236}">
              <a16:creationId xmlns:a16="http://schemas.microsoft.com/office/drawing/2014/main" id="{E5024524-F6F0-45BB-B0DA-691959A542F4}"/>
            </a:ext>
          </a:extLst>
        </xdr:cNvPr>
        <xdr:cNvSpPr/>
      </xdr:nvSpPr>
      <xdr:spPr>
        <a:xfrm>
          <a:off x="2514600" y="99983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158387</xdr:rowOff>
    </xdr:from>
    <xdr:to>
      <xdr:col>19</xdr:col>
      <xdr:colOff>177800</xdr:colOff>
      <xdr:row>60</xdr:row>
      <xdr:rowOff>31024</xdr:rowOff>
    </xdr:to>
    <xdr:cxnSp macro="">
      <xdr:nvCxnSpPr>
        <xdr:cNvPr id="95" name="直線コネクタ 94">
          <a:extLst>
            <a:ext uri="{FF2B5EF4-FFF2-40B4-BE49-F238E27FC236}">
              <a16:creationId xmlns:a16="http://schemas.microsoft.com/office/drawing/2014/main" id="{953BB15F-9700-4A03-BB29-B6B7E252A368}"/>
            </a:ext>
          </a:extLst>
        </xdr:cNvPr>
        <xdr:cNvCxnSpPr/>
      </xdr:nvCxnSpPr>
      <xdr:spPr>
        <a:xfrm>
          <a:off x="2565400" y="10049147"/>
          <a:ext cx="78994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63500</xdr:rowOff>
    </xdr:from>
    <xdr:to>
      <xdr:col>10</xdr:col>
      <xdr:colOff>165100</xdr:colOff>
      <xdr:row>59</xdr:row>
      <xdr:rowOff>165100</xdr:rowOff>
    </xdr:to>
    <xdr:sp macro="" textlink="">
      <xdr:nvSpPr>
        <xdr:cNvPr id="96" name="楕円 95">
          <a:extLst>
            <a:ext uri="{FF2B5EF4-FFF2-40B4-BE49-F238E27FC236}">
              <a16:creationId xmlns:a16="http://schemas.microsoft.com/office/drawing/2014/main" id="{A1545441-C700-4E64-AB3A-BD367BF2DA34}"/>
            </a:ext>
          </a:extLst>
        </xdr:cNvPr>
        <xdr:cNvSpPr/>
      </xdr:nvSpPr>
      <xdr:spPr>
        <a:xfrm>
          <a:off x="1739900" y="995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114300</xdr:rowOff>
    </xdr:from>
    <xdr:to>
      <xdr:col>15</xdr:col>
      <xdr:colOff>50800</xdr:colOff>
      <xdr:row>59</xdr:row>
      <xdr:rowOff>158387</xdr:rowOff>
    </xdr:to>
    <xdr:cxnSp macro="">
      <xdr:nvCxnSpPr>
        <xdr:cNvPr id="97" name="直線コネクタ 96">
          <a:extLst>
            <a:ext uri="{FF2B5EF4-FFF2-40B4-BE49-F238E27FC236}">
              <a16:creationId xmlns:a16="http://schemas.microsoft.com/office/drawing/2014/main" id="{3314B55B-6BC1-4C1A-8114-B4AF73448FD4}"/>
            </a:ext>
          </a:extLst>
        </xdr:cNvPr>
        <xdr:cNvCxnSpPr/>
      </xdr:nvCxnSpPr>
      <xdr:spPr>
        <a:xfrm>
          <a:off x="1790700" y="10005060"/>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84727</xdr:rowOff>
    </xdr:from>
    <xdr:to>
      <xdr:col>6</xdr:col>
      <xdr:colOff>38100</xdr:colOff>
      <xdr:row>60</xdr:row>
      <xdr:rowOff>14877</xdr:rowOff>
    </xdr:to>
    <xdr:sp macro="" textlink="">
      <xdr:nvSpPr>
        <xdr:cNvPr id="98" name="楕円 97">
          <a:extLst>
            <a:ext uri="{FF2B5EF4-FFF2-40B4-BE49-F238E27FC236}">
              <a16:creationId xmlns:a16="http://schemas.microsoft.com/office/drawing/2014/main" id="{0976FB56-DD48-4337-B060-4968069E9650}"/>
            </a:ext>
          </a:extLst>
        </xdr:cNvPr>
        <xdr:cNvSpPr/>
      </xdr:nvSpPr>
      <xdr:spPr>
        <a:xfrm>
          <a:off x="965200" y="99754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114300</xdr:rowOff>
    </xdr:from>
    <xdr:to>
      <xdr:col>10</xdr:col>
      <xdr:colOff>114300</xdr:colOff>
      <xdr:row>59</xdr:row>
      <xdr:rowOff>135527</xdr:rowOff>
    </xdr:to>
    <xdr:cxnSp macro="">
      <xdr:nvCxnSpPr>
        <xdr:cNvPr id="99" name="直線コネクタ 98">
          <a:extLst>
            <a:ext uri="{FF2B5EF4-FFF2-40B4-BE49-F238E27FC236}">
              <a16:creationId xmlns:a16="http://schemas.microsoft.com/office/drawing/2014/main" id="{68B3ACEA-0A67-4BB1-B276-530321287E71}"/>
            </a:ext>
          </a:extLst>
        </xdr:cNvPr>
        <xdr:cNvCxnSpPr/>
      </xdr:nvCxnSpPr>
      <xdr:spPr>
        <a:xfrm flipV="1">
          <a:off x="1008380" y="10005060"/>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100" name="n_1aveValue【体育館・プール】&#10;有形固定資産減価償却率">
          <a:extLst>
            <a:ext uri="{FF2B5EF4-FFF2-40B4-BE49-F238E27FC236}">
              <a16:creationId xmlns:a16="http://schemas.microsoft.com/office/drawing/2014/main" id="{6062FEC1-17F9-409A-97D6-373330A21B38}"/>
            </a:ext>
          </a:extLst>
        </xdr:cNvPr>
        <xdr:cNvSpPr txBox="1"/>
      </xdr:nvSpPr>
      <xdr:spPr>
        <a:xfrm>
          <a:off x="3170564" y="1034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101" name="n_2aveValue【体育館・プール】&#10;有形固定資産減価償却率">
          <a:extLst>
            <a:ext uri="{FF2B5EF4-FFF2-40B4-BE49-F238E27FC236}">
              <a16:creationId xmlns:a16="http://schemas.microsoft.com/office/drawing/2014/main" id="{6A20FC79-ED63-46BE-9173-E2AB06D0DA76}"/>
            </a:ext>
          </a:extLst>
        </xdr:cNvPr>
        <xdr:cNvSpPr txBox="1"/>
      </xdr:nvSpPr>
      <xdr:spPr>
        <a:xfrm>
          <a:off x="2385704" y="1035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118671</xdr:rowOff>
    </xdr:from>
    <xdr:ext cx="405111" cy="259045"/>
    <xdr:sp macro="" textlink="">
      <xdr:nvSpPr>
        <xdr:cNvPr id="102" name="n_3aveValue【体育館・プール】&#10;有形固定資産減価償却率">
          <a:extLst>
            <a:ext uri="{FF2B5EF4-FFF2-40B4-BE49-F238E27FC236}">
              <a16:creationId xmlns:a16="http://schemas.microsoft.com/office/drawing/2014/main" id="{D233E4D2-1661-4886-9CEC-9F25A2927F90}"/>
            </a:ext>
          </a:extLst>
        </xdr:cNvPr>
        <xdr:cNvSpPr txBox="1"/>
      </xdr:nvSpPr>
      <xdr:spPr>
        <a:xfrm>
          <a:off x="1611004" y="10344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103" name="n_4aveValue【体育館・プール】&#10;有形固定資産減価償却率">
          <a:extLst>
            <a:ext uri="{FF2B5EF4-FFF2-40B4-BE49-F238E27FC236}">
              <a16:creationId xmlns:a16="http://schemas.microsoft.com/office/drawing/2014/main" id="{2181C84E-820F-49C5-8C0B-43A9C176D072}"/>
            </a:ext>
          </a:extLst>
        </xdr:cNvPr>
        <xdr:cNvSpPr txBox="1"/>
      </xdr:nvSpPr>
      <xdr:spPr>
        <a:xfrm>
          <a:off x="83630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98351</xdr:rowOff>
    </xdr:from>
    <xdr:ext cx="405111" cy="259045"/>
    <xdr:sp macro="" textlink="">
      <xdr:nvSpPr>
        <xdr:cNvPr id="104" name="n_1mainValue【体育館・プール】&#10;有形固定資産減価償却率">
          <a:extLst>
            <a:ext uri="{FF2B5EF4-FFF2-40B4-BE49-F238E27FC236}">
              <a16:creationId xmlns:a16="http://schemas.microsoft.com/office/drawing/2014/main" id="{640F9A4F-16AC-4A20-B28F-AE6D9050339E}"/>
            </a:ext>
          </a:extLst>
        </xdr:cNvPr>
        <xdr:cNvSpPr txBox="1"/>
      </xdr:nvSpPr>
      <xdr:spPr>
        <a:xfrm>
          <a:off x="3170564" y="9821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54264</xdr:rowOff>
    </xdr:from>
    <xdr:ext cx="405111" cy="259045"/>
    <xdr:sp macro="" textlink="">
      <xdr:nvSpPr>
        <xdr:cNvPr id="105" name="n_2mainValue【体育館・プール】&#10;有形固定資産減価償却率">
          <a:extLst>
            <a:ext uri="{FF2B5EF4-FFF2-40B4-BE49-F238E27FC236}">
              <a16:creationId xmlns:a16="http://schemas.microsoft.com/office/drawing/2014/main" id="{E174D878-4FEF-4DD1-A8B8-60C84D0DF2A5}"/>
            </a:ext>
          </a:extLst>
        </xdr:cNvPr>
        <xdr:cNvSpPr txBox="1"/>
      </xdr:nvSpPr>
      <xdr:spPr>
        <a:xfrm>
          <a:off x="2385704" y="977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10177</xdr:rowOff>
    </xdr:from>
    <xdr:ext cx="405111" cy="259045"/>
    <xdr:sp macro="" textlink="">
      <xdr:nvSpPr>
        <xdr:cNvPr id="106" name="n_3mainValue【体育館・プール】&#10;有形固定資産減価償却率">
          <a:extLst>
            <a:ext uri="{FF2B5EF4-FFF2-40B4-BE49-F238E27FC236}">
              <a16:creationId xmlns:a16="http://schemas.microsoft.com/office/drawing/2014/main" id="{A6F01808-68B2-417E-ACA7-FBAD6A95514C}"/>
            </a:ext>
          </a:extLst>
        </xdr:cNvPr>
        <xdr:cNvSpPr txBox="1"/>
      </xdr:nvSpPr>
      <xdr:spPr>
        <a:xfrm>
          <a:off x="161100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31404</xdr:rowOff>
    </xdr:from>
    <xdr:ext cx="405111" cy="259045"/>
    <xdr:sp macro="" textlink="">
      <xdr:nvSpPr>
        <xdr:cNvPr id="107" name="n_4mainValue【体育館・プール】&#10;有形固定資産減価償却率">
          <a:extLst>
            <a:ext uri="{FF2B5EF4-FFF2-40B4-BE49-F238E27FC236}">
              <a16:creationId xmlns:a16="http://schemas.microsoft.com/office/drawing/2014/main" id="{2B8281AE-3887-4315-8255-9B0764574208}"/>
            </a:ext>
          </a:extLst>
        </xdr:cNvPr>
        <xdr:cNvSpPr txBox="1"/>
      </xdr:nvSpPr>
      <xdr:spPr>
        <a:xfrm>
          <a:off x="836304" y="9754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624B948F-6E97-4AE2-90BC-B0836F5931D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EF2B2CAB-8349-4425-9CF0-0696E9FCCCF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4B2DF626-2609-4146-B5F5-AED8E608A3A2}"/>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7E8BFCE2-39AC-49E6-A5A3-FF6C98F8FD9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C89C8B90-7E54-48AA-872A-97B7318C571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43B95127-E0D1-41F0-B03B-AD232759E6A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7D54CA5E-B285-4061-ACBF-985D69757EBA}"/>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086067E2-7960-4443-AA32-68E300E753F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78324385-1E15-4C49-8E0C-E157385BB97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9DFDDC1D-CDE6-4A2C-9BA2-0ED539C149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68B933F1-3D2F-4E3B-B8FA-9C375F77C81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9D52067E-4867-49B2-AF5A-FD423E92B6B4}"/>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7940CBA3-3A6B-4D32-84AC-93C5CE1F57C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D733DF54-B6F9-4F53-BBF4-A1D6EFEB56A7}"/>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4F756A36-AF0C-439A-808D-7A363131866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A83EEDD1-E67E-432D-8008-553F6E10B669}"/>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C39648BC-1452-4BFE-A669-762FCEF0DEB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32C89B29-DA0E-4DEA-B997-F1846833E8AF}"/>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B9F5BDCD-8D24-4A2F-AFAD-953799D45A5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854A4974-34DB-403D-859E-F28F688F917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9A7BA95D-23B5-4D19-8A84-24DCE8CAA82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B22DFEBA-5DE8-46A6-AE79-9803A3656F8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BBB935C9-E781-4FEA-BEA0-B12CE8622E1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131" name="直線コネクタ 130">
          <a:extLst>
            <a:ext uri="{FF2B5EF4-FFF2-40B4-BE49-F238E27FC236}">
              <a16:creationId xmlns:a16="http://schemas.microsoft.com/office/drawing/2014/main" id="{D8F92DDD-189E-4B24-B066-BF0BB3FB7822}"/>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132" name="【体育館・プール】&#10;一人当たり面積最小値テキスト">
          <a:extLst>
            <a:ext uri="{FF2B5EF4-FFF2-40B4-BE49-F238E27FC236}">
              <a16:creationId xmlns:a16="http://schemas.microsoft.com/office/drawing/2014/main" id="{8F9EB761-0C5E-422F-AE47-F8636C2A2C8E}"/>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133" name="直線コネクタ 132">
          <a:extLst>
            <a:ext uri="{FF2B5EF4-FFF2-40B4-BE49-F238E27FC236}">
              <a16:creationId xmlns:a16="http://schemas.microsoft.com/office/drawing/2014/main" id="{1C563FF6-D51F-47E3-AE7E-9ED1CECD8D80}"/>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134" name="【体育館・プール】&#10;一人当たり面積最大値テキスト">
          <a:extLst>
            <a:ext uri="{FF2B5EF4-FFF2-40B4-BE49-F238E27FC236}">
              <a16:creationId xmlns:a16="http://schemas.microsoft.com/office/drawing/2014/main" id="{0B535129-4DEC-4EE9-A1C6-BEEAB70559AF}"/>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135" name="直線コネクタ 134">
          <a:extLst>
            <a:ext uri="{FF2B5EF4-FFF2-40B4-BE49-F238E27FC236}">
              <a16:creationId xmlns:a16="http://schemas.microsoft.com/office/drawing/2014/main" id="{D089BC0E-1740-4551-83EF-38CA53DC51B0}"/>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136" name="【体育館・プール】&#10;一人当たり面積平均値テキスト">
          <a:extLst>
            <a:ext uri="{FF2B5EF4-FFF2-40B4-BE49-F238E27FC236}">
              <a16:creationId xmlns:a16="http://schemas.microsoft.com/office/drawing/2014/main" id="{71C52E76-8C1C-4597-96BA-F7F6866B213F}"/>
            </a:ext>
          </a:extLst>
        </xdr:cNvPr>
        <xdr:cNvSpPr txBox="1"/>
      </xdr:nvSpPr>
      <xdr:spPr>
        <a:xfrm>
          <a:off x="9258300" y="1041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137" name="フローチャート: 判断 136">
          <a:extLst>
            <a:ext uri="{FF2B5EF4-FFF2-40B4-BE49-F238E27FC236}">
              <a16:creationId xmlns:a16="http://schemas.microsoft.com/office/drawing/2014/main" id="{35599016-7C80-43D3-9031-A0C4D368483C}"/>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138" name="フローチャート: 判断 137">
          <a:extLst>
            <a:ext uri="{FF2B5EF4-FFF2-40B4-BE49-F238E27FC236}">
              <a16:creationId xmlns:a16="http://schemas.microsoft.com/office/drawing/2014/main" id="{FA1B7010-0ABE-42C0-B06D-DAED28E4B8C2}"/>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139" name="フローチャート: 判断 138">
          <a:extLst>
            <a:ext uri="{FF2B5EF4-FFF2-40B4-BE49-F238E27FC236}">
              <a16:creationId xmlns:a16="http://schemas.microsoft.com/office/drawing/2014/main" id="{76B5D4D5-B791-4B0F-B3B3-59F5FB3A5EBF}"/>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140" name="フローチャート: 判断 139">
          <a:extLst>
            <a:ext uri="{FF2B5EF4-FFF2-40B4-BE49-F238E27FC236}">
              <a16:creationId xmlns:a16="http://schemas.microsoft.com/office/drawing/2014/main" id="{5BCBB052-BA1B-4975-901F-7499B9B814C9}"/>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141" name="フローチャート: 判断 140">
          <a:extLst>
            <a:ext uri="{FF2B5EF4-FFF2-40B4-BE49-F238E27FC236}">
              <a16:creationId xmlns:a16="http://schemas.microsoft.com/office/drawing/2014/main" id="{7F33BE23-8B0E-41FD-8E29-D7F18436743C}"/>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4F6A7A0C-F85B-4AD5-964D-10C1A86913D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804CB3B5-AA15-4925-9FFA-1E97AFF3E6A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A6E1AD40-E699-4096-8412-C862DEEF845F}"/>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535170A9-E893-442A-8231-1B63D2EDF2E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9178A8F4-0393-4772-98D0-2EDACBF2B93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67310</xdr:rowOff>
    </xdr:from>
    <xdr:to>
      <xdr:col>55</xdr:col>
      <xdr:colOff>50800</xdr:colOff>
      <xdr:row>61</xdr:row>
      <xdr:rowOff>168910</xdr:rowOff>
    </xdr:to>
    <xdr:sp macro="" textlink="">
      <xdr:nvSpPr>
        <xdr:cNvPr id="147" name="楕円 146">
          <a:extLst>
            <a:ext uri="{FF2B5EF4-FFF2-40B4-BE49-F238E27FC236}">
              <a16:creationId xmlns:a16="http://schemas.microsoft.com/office/drawing/2014/main" id="{E9ACD9AA-98BC-4530-8CDE-A72EFC9B0F81}"/>
            </a:ext>
          </a:extLst>
        </xdr:cNvPr>
        <xdr:cNvSpPr/>
      </xdr:nvSpPr>
      <xdr:spPr>
        <a:xfrm>
          <a:off x="9192260" y="102933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90187</xdr:rowOff>
    </xdr:from>
    <xdr:ext cx="469744" cy="259045"/>
    <xdr:sp macro="" textlink="">
      <xdr:nvSpPr>
        <xdr:cNvPr id="148" name="【体育館・プール】&#10;一人当たり面積該当値テキスト">
          <a:extLst>
            <a:ext uri="{FF2B5EF4-FFF2-40B4-BE49-F238E27FC236}">
              <a16:creationId xmlns:a16="http://schemas.microsoft.com/office/drawing/2014/main" id="{07D862C2-AFD6-4DFC-9D3D-1243474DCFB6}"/>
            </a:ext>
          </a:extLst>
        </xdr:cNvPr>
        <xdr:cNvSpPr txBox="1"/>
      </xdr:nvSpPr>
      <xdr:spPr>
        <a:xfrm>
          <a:off x="9258300"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67310</xdr:rowOff>
    </xdr:from>
    <xdr:to>
      <xdr:col>50</xdr:col>
      <xdr:colOff>165100</xdr:colOff>
      <xdr:row>61</xdr:row>
      <xdr:rowOff>168910</xdr:rowOff>
    </xdr:to>
    <xdr:sp macro="" textlink="">
      <xdr:nvSpPr>
        <xdr:cNvPr id="149" name="楕円 148">
          <a:extLst>
            <a:ext uri="{FF2B5EF4-FFF2-40B4-BE49-F238E27FC236}">
              <a16:creationId xmlns:a16="http://schemas.microsoft.com/office/drawing/2014/main" id="{5B000311-7433-4632-A26C-BBC39BE6BC95}"/>
            </a:ext>
          </a:extLst>
        </xdr:cNvPr>
        <xdr:cNvSpPr/>
      </xdr:nvSpPr>
      <xdr:spPr>
        <a:xfrm>
          <a:off x="8445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118110</xdr:rowOff>
    </xdr:from>
    <xdr:to>
      <xdr:col>55</xdr:col>
      <xdr:colOff>0</xdr:colOff>
      <xdr:row>61</xdr:row>
      <xdr:rowOff>118110</xdr:rowOff>
    </xdr:to>
    <xdr:cxnSp macro="">
      <xdr:nvCxnSpPr>
        <xdr:cNvPr id="150" name="直線コネクタ 149">
          <a:extLst>
            <a:ext uri="{FF2B5EF4-FFF2-40B4-BE49-F238E27FC236}">
              <a16:creationId xmlns:a16="http://schemas.microsoft.com/office/drawing/2014/main" id="{8AEE87B4-1577-4415-9E29-C9966EE65261}"/>
            </a:ext>
          </a:extLst>
        </xdr:cNvPr>
        <xdr:cNvCxnSpPr/>
      </xdr:nvCxnSpPr>
      <xdr:spPr>
        <a:xfrm>
          <a:off x="8496300" y="1034415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63500</xdr:rowOff>
    </xdr:from>
    <xdr:to>
      <xdr:col>46</xdr:col>
      <xdr:colOff>38100</xdr:colOff>
      <xdr:row>61</xdr:row>
      <xdr:rowOff>165100</xdr:rowOff>
    </xdr:to>
    <xdr:sp macro="" textlink="">
      <xdr:nvSpPr>
        <xdr:cNvPr id="151" name="楕円 150">
          <a:extLst>
            <a:ext uri="{FF2B5EF4-FFF2-40B4-BE49-F238E27FC236}">
              <a16:creationId xmlns:a16="http://schemas.microsoft.com/office/drawing/2014/main" id="{35AA6D92-32A6-459E-8BB1-921983CF75F3}"/>
            </a:ext>
          </a:extLst>
        </xdr:cNvPr>
        <xdr:cNvSpPr/>
      </xdr:nvSpPr>
      <xdr:spPr>
        <a:xfrm>
          <a:off x="7670800" y="10289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114300</xdr:rowOff>
    </xdr:from>
    <xdr:to>
      <xdr:col>50</xdr:col>
      <xdr:colOff>114300</xdr:colOff>
      <xdr:row>61</xdr:row>
      <xdr:rowOff>118110</xdr:rowOff>
    </xdr:to>
    <xdr:cxnSp macro="">
      <xdr:nvCxnSpPr>
        <xdr:cNvPr id="152" name="直線コネクタ 151">
          <a:extLst>
            <a:ext uri="{FF2B5EF4-FFF2-40B4-BE49-F238E27FC236}">
              <a16:creationId xmlns:a16="http://schemas.microsoft.com/office/drawing/2014/main" id="{FDFC8EA3-D3A2-4B5E-9987-C23B89CA9F1B}"/>
            </a:ext>
          </a:extLst>
        </xdr:cNvPr>
        <xdr:cNvCxnSpPr/>
      </xdr:nvCxnSpPr>
      <xdr:spPr>
        <a:xfrm>
          <a:off x="7713980" y="1034034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61595</xdr:rowOff>
    </xdr:from>
    <xdr:to>
      <xdr:col>41</xdr:col>
      <xdr:colOff>101600</xdr:colOff>
      <xdr:row>61</xdr:row>
      <xdr:rowOff>163195</xdr:rowOff>
    </xdr:to>
    <xdr:sp macro="" textlink="">
      <xdr:nvSpPr>
        <xdr:cNvPr id="153" name="楕円 152">
          <a:extLst>
            <a:ext uri="{FF2B5EF4-FFF2-40B4-BE49-F238E27FC236}">
              <a16:creationId xmlns:a16="http://schemas.microsoft.com/office/drawing/2014/main" id="{087C3177-D72D-4D18-9EA6-571F1EBF3AA0}"/>
            </a:ext>
          </a:extLst>
        </xdr:cNvPr>
        <xdr:cNvSpPr/>
      </xdr:nvSpPr>
      <xdr:spPr>
        <a:xfrm>
          <a:off x="687324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112395</xdr:rowOff>
    </xdr:from>
    <xdr:to>
      <xdr:col>45</xdr:col>
      <xdr:colOff>177800</xdr:colOff>
      <xdr:row>61</xdr:row>
      <xdr:rowOff>114300</xdr:rowOff>
    </xdr:to>
    <xdr:cxnSp macro="">
      <xdr:nvCxnSpPr>
        <xdr:cNvPr id="154" name="直線コネクタ 153">
          <a:extLst>
            <a:ext uri="{FF2B5EF4-FFF2-40B4-BE49-F238E27FC236}">
              <a16:creationId xmlns:a16="http://schemas.microsoft.com/office/drawing/2014/main" id="{DB407CCA-F4EE-4B6D-9C39-071EAA206256}"/>
            </a:ext>
          </a:extLst>
        </xdr:cNvPr>
        <xdr:cNvCxnSpPr/>
      </xdr:nvCxnSpPr>
      <xdr:spPr>
        <a:xfrm>
          <a:off x="6924040" y="1033843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57785</xdr:rowOff>
    </xdr:from>
    <xdr:to>
      <xdr:col>36</xdr:col>
      <xdr:colOff>165100</xdr:colOff>
      <xdr:row>61</xdr:row>
      <xdr:rowOff>159385</xdr:rowOff>
    </xdr:to>
    <xdr:sp macro="" textlink="">
      <xdr:nvSpPr>
        <xdr:cNvPr id="155" name="楕円 154">
          <a:extLst>
            <a:ext uri="{FF2B5EF4-FFF2-40B4-BE49-F238E27FC236}">
              <a16:creationId xmlns:a16="http://schemas.microsoft.com/office/drawing/2014/main" id="{50E1DF8B-5091-473A-A758-FC1CA12EE0BB}"/>
            </a:ext>
          </a:extLst>
        </xdr:cNvPr>
        <xdr:cNvSpPr/>
      </xdr:nvSpPr>
      <xdr:spPr>
        <a:xfrm>
          <a:off x="609854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108585</xdr:rowOff>
    </xdr:from>
    <xdr:to>
      <xdr:col>41</xdr:col>
      <xdr:colOff>50800</xdr:colOff>
      <xdr:row>61</xdr:row>
      <xdr:rowOff>112395</xdr:rowOff>
    </xdr:to>
    <xdr:cxnSp macro="">
      <xdr:nvCxnSpPr>
        <xdr:cNvPr id="156" name="直線コネクタ 155">
          <a:extLst>
            <a:ext uri="{FF2B5EF4-FFF2-40B4-BE49-F238E27FC236}">
              <a16:creationId xmlns:a16="http://schemas.microsoft.com/office/drawing/2014/main" id="{30707080-60CF-4DFC-8072-0DC02DE6455A}"/>
            </a:ext>
          </a:extLst>
        </xdr:cNvPr>
        <xdr:cNvCxnSpPr/>
      </xdr:nvCxnSpPr>
      <xdr:spPr>
        <a:xfrm>
          <a:off x="6149340" y="1033462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157" name="n_1aveValue【体育館・プール】&#10;一人当たり面積">
          <a:extLst>
            <a:ext uri="{FF2B5EF4-FFF2-40B4-BE49-F238E27FC236}">
              <a16:creationId xmlns:a16="http://schemas.microsoft.com/office/drawing/2014/main" id="{388B73C6-672F-46FC-9223-B494D334A430}"/>
            </a:ext>
          </a:extLst>
        </xdr:cNvPr>
        <xdr:cNvSpPr txBox="1"/>
      </xdr:nvSpPr>
      <xdr:spPr>
        <a:xfrm>
          <a:off x="8271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158" name="n_2aveValue【体育館・プール】&#10;一人当たり面積">
          <a:extLst>
            <a:ext uri="{FF2B5EF4-FFF2-40B4-BE49-F238E27FC236}">
              <a16:creationId xmlns:a16="http://schemas.microsoft.com/office/drawing/2014/main" id="{C28854FF-17BE-4B4C-8126-AD3C25A50397}"/>
            </a:ext>
          </a:extLst>
        </xdr:cNvPr>
        <xdr:cNvSpPr txBox="1"/>
      </xdr:nvSpPr>
      <xdr:spPr>
        <a:xfrm>
          <a:off x="7509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159" name="n_3aveValue【体育館・プール】&#10;一人当たり面積">
          <a:extLst>
            <a:ext uri="{FF2B5EF4-FFF2-40B4-BE49-F238E27FC236}">
              <a16:creationId xmlns:a16="http://schemas.microsoft.com/office/drawing/2014/main" id="{016FD1D8-EFCD-4472-BE9D-E3768AF080CD}"/>
            </a:ext>
          </a:extLst>
        </xdr:cNvPr>
        <xdr:cNvSpPr txBox="1"/>
      </xdr:nvSpPr>
      <xdr:spPr>
        <a:xfrm>
          <a:off x="671202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160" name="n_4aveValue【体育館・プール】&#10;一人当たり面積">
          <a:extLst>
            <a:ext uri="{FF2B5EF4-FFF2-40B4-BE49-F238E27FC236}">
              <a16:creationId xmlns:a16="http://schemas.microsoft.com/office/drawing/2014/main" id="{2FBD5A48-E276-4BFB-8CBF-2DA69EFDE7CC}"/>
            </a:ext>
          </a:extLst>
        </xdr:cNvPr>
        <xdr:cNvSpPr txBox="1"/>
      </xdr:nvSpPr>
      <xdr:spPr>
        <a:xfrm>
          <a:off x="5937327" y="1054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13987</xdr:rowOff>
    </xdr:from>
    <xdr:ext cx="469744" cy="259045"/>
    <xdr:sp macro="" textlink="">
      <xdr:nvSpPr>
        <xdr:cNvPr id="161" name="n_1mainValue【体育館・プール】&#10;一人当たり面積">
          <a:extLst>
            <a:ext uri="{FF2B5EF4-FFF2-40B4-BE49-F238E27FC236}">
              <a16:creationId xmlns:a16="http://schemas.microsoft.com/office/drawing/2014/main" id="{5248CF91-D696-488B-9981-5D0762634E77}"/>
            </a:ext>
          </a:extLst>
        </xdr:cNvPr>
        <xdr:cNvSpPr txBox="1"/>
      </xdr:nvSpPr>
      <xdr:spPr>
        <a:xfrm>
          <a:off x="8271587" y="1007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10177</xdr:rowOff>
    </xdr:from>
    <xdr:ext cx="469744" cy="259045"/>
    <xdr:sp macro="" textlink="">
      <xdr:nvSpPr>
        <xdr:cNvPr id="162" name="n_2mainValue【体育館・プール】&#10;一人当たり面積">
          <a:extLst>
            <a:ext uri="{FF2B5EF4-FFF2-40B4-BE49-F238E27FC236}">
              <a16:creationId xmlns:a16="http://schemas.microsoft.com/office/drawing/2014/main" id="{E48537B4-1629-47A5-B0BC-A9E8189B3E84}"/>
            </a:ext>
          </a:extLst>
        </xdr:cNvPr>
        <xdr:cNvSpPr txBox="1"/>
      </xdr:nvSpPr>
      <xdr:spPr>
        <a:xfrm>
          <a:off x="7509587"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8272</xdr:rowOff>
    </xdr:from>
    <xdr:ext cx="469744" cy="259045"/>
    <xdr:sp macro="" textlink="">
      <xdr:nvSpPr>
        <xdr:cNvPr id="163" name="n_3mainValue【体育館・プール】&#10;一人当たり面積">
          <a:extLst>
            <a:ext uri="{FF2B5EF4-FFF2-40B4-BE49-F238E27FC236}">
              <a16:creationId xmlns:a16="http://schemas.microsoft.com/office/drawing/2014/main" id="{AB466B32-C755-4457-ADA4-DF25557F2269}"/>
            </a:ext>
          </a:extLst>
        </xdr:cNvPr>
        <xdr:cNvSpPr txBox="1"/>
      </xdr:nvSpPr>
      <xdr:spPr>
        <a:xfrm>
          <a:off x="6712027" y="1006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4462</xdr:rowOff>
    </xdr:from>
    <xdr:ext cx="469744" cy="259045"/>
    <xdr:sp macro="" textlink="">
      <xdr:nvSpPr>
        <xdr:cNvPr id="164" name="n_4mainValue【体育館・プール】&#10;一人当たり面積">
          <a:extLst>
            <a:ext uri="{FF2B5EF4-FFF2-40B4-BE49-F238E27FC236}">
              <a16:creationId xmlns:a16="http://schemas.microsoft.com/office/drawing/2014/main" id="{3A1DD239-2003-4CEE-8845-75C85491FEB7}"/>
            </a:ext>
          </a:extLst>
        </xdr:cNvPr>
        <xdr:cNvSpPr txBox="1"/>
      </xdr:nvSpPr>
      <xdr:spPr>
        <a:xfrm>
          <a:off x="5937327" y="1006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89E68660-FBFE-4B5C-A293-875E4B9FCD1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773ED18B-C002-4F2A-8E6B-EE5238DD4D47}"/>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A2C7B5C5-85A0-48C6-9D57-5A4556384663}"/>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70333CA9-30B8-465C-AA05-5FDDD3E317E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E0CF6869-7D75-4E29-88F8-9707C4FB1C03}"/>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1FB1F90E-4551-4915-B4F6-993A593F9428}"/>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120B0CDD-58D5-41E0-B7EA-E39D136C049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8BEEDB77-1FDC-4778-9100-BC9B31B553DD}"/>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BA927607-FF86-47B6-B4A6-B3F30BE6368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D462FF07-D9C3-4B15-91A8-48D3C6D5974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A1ACF915-7CB9-4720-8A66-1E71AA7395D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8FE6458C-5F2D-4F7F-A03C-468F7DA8FDA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4F89F1FA-FB0B-45CD-84BB-9A42E8074A71}"/>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607FA972-1317-47D8-B75E-4EFB9CA15F4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C2DA2BC0-5A84-4786-8D28-B1A41FDD778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8063F213-92E8-44E9-8C8C-A2DA15B20D96}"/>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D4C5B24A-58D3-4965-9D8A-6DAA4F77799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529510BC-7ECD-485C-915C-D40D676EE3C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DE5285E0-9BF3-49FB-88BB-216757182CB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060AA759-122F-47AB-9E11-DC553925C37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772B49B9-6F01-44E6-9750-E8A01BEF034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A6677439-8559-4CB4-9347-F2040DBD5F08}"/>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ACE9D2D5-F5E6-445A-AFA3-D8DC19ACFD4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381C0EA1-87B0-4376-BEF2-31B6E8923B2B}"/>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6F710A04-1D4F-4466-BB01-477EC525E7C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142DA6EF-B077-4297-9BE3-CA568ECEFC9F}"/>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F6A604A3-2F5D-42AE-A141-92453409C61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385E6597-C20A-41CB-987D-E05362F1D525}"/>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B664B597-0F98-4E64-92E9-AEBE5FAB6702}"/>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78AFFF50-CA45-474B-ABD7-F773D154450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180CA571-A5E9-42FB-A57D-F16435E7555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A3958290-A8B2-4341-9FA3-F59D57A9AADB}"/>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92771E5D-EEFD-42A6-98CB-C145D66422B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19A8D2CE-02C0-43EA-BF04-CF1B842B489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B052ECB5-C56A-4F2A-9123-AB01F2290B5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EDC51385-ED03-4EC5-B559-FA0C0227376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1A6B013D-3CE9-4298-B464-397A4046A80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5DA0B1E0-967F-4766-AB75-88DE30DFBD7D}"/>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D7EA0ACF-8B38-49DB-87EA-5424E532995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5BBF5499-1B95-453E-B84C-4F7AE380443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8AE91F90-5D02-4AB6-8156-3D51F6537F4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520138EA-5EC6-4010-8D53-DCC4221A71F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63A5D2A1-8B34-42BA-9118-DD548A35B33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8" name="直線コネクタ 207">
          <a:extLst>
            <a:ext uri="{FF2B5EF4-FFF2-40B4-BE49-F238E27FC236}">
              <a16:creationId xmlns:a16="http://schemas.microsoft.com/office/drawing/2014/main" id="{4E595D51-ED86-4451-9993-9CD054C0BC2E}"/>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9" name="テキスト ボックス 208">
          <a:extLst>
            <a:ext uri="{FF2B5EF4-FFF2-40B4-BE49-F238E27FC236}">
              <a16:creationId xmlns:a16="http://schemas.microsoft.com/office/drawing/2014/main" id="{8376E12B-447B-4BD6-99C2-02ACD28DC36F}"/>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10" name="直線コネクタ 209">
          <a:extLst>
            <a:ext uri="{FF2B5EF4-FFF2-40B4-BE49-F238E27FC236}">
              <a16:creationId xmlns:a16="http://schemas.microsoft.com/office/drawing/2014/main" id="{D1A608BF-7D04-4AC3-A7A9-EC920B418F05}"/>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1" name="テキスト ボックス 210">
          <a:extLst>
            <a:ext uri="{FF2B5EF4-FFF2-40B4-BE49-F238E27FC236}">
              <a16:creationId xmlns:a16="http://schemas.microsoft.com/office/drawing/2014/main" id="{B178B39B-52A6-4CF2-B40D-ED6CC2430D5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2" name="直線コネクタ 211">
          <a:extLst>
            <a:ext uri="{FF2B5EF4-FFF2-40B4-BE49-F238E27FC236}">
              <a16:creationId xmlns:a16="http://schemas.microsoft.com/office/drawing/2014/main" id="{EE9BB9F2-D168-4FED-AD5F-C505577AB4D4}"/>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3" name="テキスト ボックス 212">
          <a:extLst>
            <a:ext uri="{FF2B5EF4-FFF2-40B4-BE49-F238E27FC236}">
              <a16:creationId xmlns:a16="http://schemas.microsoft.com/office/drawing/2014/main" id="{52F57FFC-208C-44EC-B11A-D1CA2EE34EC5}"/>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4" name="直線コネクタ 213">
          <a:extLst>
            <a:ext uri="{FF2B5EF4-FFF2-40B4-BE49-F238E27FC236}">
              <a16:creationId xmlns:a16="http://schemas.microsoft.com/office/drawing/2014/main" id="{5461B127-A79C-4980-AAAA-55715005C217}"/>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5" name="テキスト ボックス 214">
          <a:extLst>
            <a:ext uri="{FF2B5EF4-FFF2-40B4-BE49-F238E27FC236}">
              <a16:creationId xmlns:a16="http://schemas.microsoft.com/office/drawing/2014/main" id="{3BA2DE05-8B7B-4710-BE6B-BFCC1CBDA9FD}"/>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6" name="直線コネクタ 215">
          <a:extLst>
            <a:ext uri="{FF2B5EF4-FFF2-40B4-BE49-F238E27FC236}">
              <a16:creationId xmlns:a16="http://schemas.microsoft.com/office/drawing/2014/main" id="{A06CD3B6-801C-4D87-B8FD-907AF33C0B73}"/>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7" name="テキスト ボックス 216">
          <a:extLst>
            <a:ext uri="{FF2B5EF4-FFF2-40B4-BE49-F238E27FC236}">
              <a16:creationId xmlns:a16="http://schemas.microsoft.com/office/drawing/2014/main" id="{CA2D3901-A070-4095-8C7C-BA6B8F18F3E1}"/>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8" name="直線コネクタ 217">
          <a:extLst>
            <a:ext uri="{FF2B5EF4-FFF2-40B4-BE49-F238E27FC236}">
              <a16:creationId xmlns:a16="http://schemas.microsoft.com/office/drawing/2014/main" id="{5F0EE05C-53A7-4422-8988-8D13C0636278}"/>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9" name="テキスト ボックス 218">
          <a:extLst>
            <a:ext uri="{FF2B5EF4-FFF2-40B4-BE49-F238E27FC236}">
              <a16:creationId xmlns:a16="http://schemas.microsoft.com/office/drawing/2014/main" id="{E27C76CB-CCD0-4DD9-B290-F07381C815AF}"/>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0" name="直線コネクタ 219">
          <a:extLst>
            <a:ext uri="{FF2B5EF4-FFF2-40B4-BE49-F238E27FC236}">
              <a16:creationId xmlns:a16="http://schemas.microsoft.com/office/drawing/2014/main" id="{1FAA11D7-C330-40C9-B09E-885924B7CD3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08FAF2D9-4C8C-4E32-BB9C-84AF4C376B1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222" name="直線コネクタ 221">
          <a:extLst>
            <a:ext uri="{FF2B5EF4-FFF2-40B4-BE49-F238E27FC236}">
              <a16:creationId xmlns:a16="http://schemas.microsoft.com/office/drawing/2014/main" id="{1A3958C4-7715-42A3-99CC-0BA490219E43}"/>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3" name="【一般廃棄物処理施設】&#10;有形固定資産減価償却率最小値テキスト">
          <a:extLst>
            <a:ext uri="{FF2B5EF4-FFF2-40B4-BE49-F238E27FC236}">
              <a16:creationId xmlns:a16="http://schemas.microsoft.com/office/drawing/2014/main" id="{28FD0A91-87F3-40BB-9ADC-2517E0E99882}"/>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4" name="直線コネクタ 223">
          <a:extLst>
            <a:ext uri="{FF2B5EF4-FFF2-40B4-BE49-F238E27FC236}">
              <a16:creationId xmlns:a16="http://schemas.microsoft.com/office/drawing/2014/main" id="{B7A18D35-E0FE-4485-8B65-83BB6E7AFFBB}"/>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225" name="【一般廃棄物処理施設】&#10;有形固定資産減価償却率最大値テキスト">
          <a:extLst>
            <a:ext uri="{FF2B5EF4-FFF2-40B4-BE49-F238E27FC236}">
              <a16:creationId xmlns:a16="http://schemas.microsoft.com/office/drawing/2014/main" id="{82BB5805-E759-476D-9C00-39F8F04EB265}"/>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226" name="直線コネクタ 225">
          <a:extLst>
            <a:ext uri="{FF2B5EF4-FFF2-40B4-BE49-F238E27FC236}">
              <a16:creationId xmlns:a16="http://schemas.microsoft.com/office/drawing/2014/main" id="{EE4CE1FA-DB26-4A14-BC44-DCDB53FE48CF}"/>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A971F28B-FC5D-4077-A192-BDA07A2ECFA6}"/>
            </a:ext>
          </a:extLst>
        </xdr:cNvPr>
        <xdr:cNvSpPr txBox="1"/>
      </xdr:nvSpPr>
      <xdr:spPr>
        <a:xfrm>
          <a:off x="14414500" y="628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228" name="フローチャート: 判断 227">
          <a:extLst>
            <a:ext uri="{FF2B5EF4-FFF2-40B4-BE49-F238E27FC236}">
              <a16:creationId xmlns:a16="http://schemas.microsoft.com/office/drawing/2014/main" id="{935AB506-30CA-48F3-9386-D87E3BF127CB}"/>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229" name="フローチャート: 判断 228">
          <a:extLst>
            <a:ext uri="{FF2B5EF4-FFF2-40B4-BE49-F238E27FC236}">
              <a16:creationId xmlns:a16="http://schemas.microsoft.com/office/drawing/2014/main" id="{7E5BCA0A-6117-47E0-9BA5-B31E64C360B1}"/>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230" name="フローチャート: 判断 229">
          <a:extLst>
            <a:ext uri="{FF2B5EF4-FFF2-40B4-BE49-F238E27FC236}">
              <a16:creationId xmlns:a16="http://schemas.microsoft.com/office/drawing/2014/main" id="{AF485F61-6EE7-4511-9A76-49C8433A0047}"/>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231" name="フローチャート: 判断 230">
          <a:extLst>
            <a:ext uri="{FF2B5EF4-FFF2-40B4-BE49-F238E27FC236}">
              <a16:creationId xmlns:a16="http://schemas.microsoft.com/office/drawing/2014/main" id="{CF0D7DB4-A0DC-4B53-B740-088155D0B03B}"/>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232" name="フローチャート: 判断 231">
          <a:extLst>
            <a:ext uri="{FF2B5EF4-FFF2-40B4-BE49-F238E27FC236}">
              <a16:creationId xmlns:a16="http://schemas.microsoft.com/office/drawing/2014/main" id="{DDF91F23-EEDC-4097-8300-CB3EB662D253}"/>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7C125C0B-9EFC-4744-81A1-05E7A666D95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0FD755DE-EA25-4511-BC78-A658F9F135E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2DF64095-CC95-49A0-970A-D7D007C30C8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BDB31ACE-7E3C-4C20-9A0B-B4BF639F29A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86BCF21F-0F72-4E35-907C-39F4107E1EB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108676</xdr:rowOff>
    </xdr:from>
    <xdr:to>
      <xdr:col>85</xdr:col>
      <xdr:colOff>177800</xdr:colOff>
      <xdr:row>39</xdr:row>
      <xdr:rowOff>38826</xdr:rowOff>
    </xdr:to>
    <xdr:sp macro="" textlink="">
      <xdr:nvSpPr>
        <xdr:cNvPr id="238" name="楕円 237">
          <a:extLst>
            <a:ext uri="{FF2B5EF4-FFF2-40B4-BE49-F238E27FC236}">
              <a16:creationId xmlns:a16="http://schemas.microsoft.com/office/drawing/2014/main" id="{A6BC30FE-2D20-47FD-AB7C-648B6BA49B1D}"/>
            </a:ext>
          </a:extLst>
        </xdr:cNvPr>
        <xdr:cNvSpPr/>
      </xdr:nvSpPr>
      <xdr:spPr>
        <a:xfrm>
          <a:off x="14325600" y="64789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87103</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18BDD80C-8FCE-4901-8D95-8FFD52138A65}"/>
            </a:ext>
          </a:extLst>
        </xdr:cNvPr>
        <xdr:cNvSpPr txBox="1"/>
      </xdr:nvSpPr>
      <xdr:spPr>
        <a:xfrm>
          <a:off x="14414500" y="645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7438</xdr:rowOff>
    </xdr:from>
    <xdr:to>
      <xdr:col>81</xdr:col>
      <xdr:colOff>101600</xdr:colOff>
      <xdr:row>38</xdr:row>
      <xdr:rowOff>109038</xdr:rowOff>
    </xdr:to>
    <xdr:sp macro="" textlink="">
      <xdr:nvSpPr>
        <xdr:cNvPr id="240" name="楕円 239">
          <a:extLst>
            <a:ext uri="{FF2B5EF4-FFF2-40B4-BE49-F238E27FC236}">
              <a16:creationId xmlns:a16="http://schemas.microsoft.com/office/drawing/2014/main" id="{89C64AEC-FA81-4851-ABF0-40108D94FC78}"/>
            </a:ext>
          </a:extLst>
        </xdr:cNvPr>
        <xdr:cNvSpPr/>
      </xdr:nvSpPr>
      <xdr:spPr>
        <a:xfrm>
          <a:off x="13578840" y="637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58238</xdr:rowOff>
    </xdr:from>
    <xdr:to>
      <xdr:col>85</xdr:col>
      <xdr:colOff>127000</xdr:colOff>
      <xdr:row>38</xdr:row>
      <xdr:rowOff>159476</xdr:rowOff>
    </xdr:to>
    <xdr:cxnSp macro="">
      <xdr:nvCxnSpPr>
        <xdr:cNvPr id="241" name="直線コネクタ 240">
          <a:extLst>
            <a:ext uri="{FF2B5EF4-FFF2-40B4-BE49-F238E27FC236}">
              <a16:creationId xmlns:a16="http://schemas.microsoft.com/office/drawing/2014/main" id="{A60BB6E0-C671-49E6-888C-CE76A59CECCD}"/>
            </a:ext>
          </a:extLst>
        </xdr:cNvPr>
        <xdr:cNvCxnSpPr/>
      </xdr:nvCxnSpPr>
      <xdr:spPr>
        <a:xfrm>
          <a:off x="13629640" y="6428558"/>
          <a:ext cx="74676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72753</xdr:rowOff>
    </xdr:from>
    <xdr:to>
      <xdr:col>76</xdr:col>
      <xdr:colOff>165100</xdr:colOff>
      <xdr:row>38</xdr:row>
      <xdr:rowOff>2903</xdr:rowOff>
    </xdr:to>
    <xdr:sp macro="" textlink="">
      <xdr:nvSpPr>
        <xdr:cNvPr id="242" name="楕円 241">
          <a:extLst>
            <a:ext uri="{FF2B5EF4-FFF2-40B4-BE49-F238E27FC236}">
              <a16:creationId xmlns:a16="http://schemas.microsoft.com/office/drawing/2014/main" id="{4180A746-6A25-443B-9F74-19C1B0E709C4}"/>
            </a:ext>
          </a:extLst>
        </xdr:cNvPr>
        <xdr:cNvSpPr/>
      </xdr:nvSpPr>
      <xdr:spPr>
        <a:xfrm>
          <a:off x="12804140" y="62754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123553</xdr:rowOff>
    </xdr:from>
    <xdr:to>
      <xdr:col>81</xdr:col>
      <xdr:colOff>50800</xdr:colOff>
      <xdr:row>38</xdr:row>
      <xdr:rowOff>58238</xdr:rowOff>
    </xdr:to>
    <xdr:cxnSp macro="">
      <xdr:nvCxnSpPr>
        <xdr:cNvPr id="243" name="直線コネクタ 242">
          <a:extLst>
            <a:ext uri="{FF2B5EF4-FFF2-40B4-BE49-F238E27FC236}">
              <a16:creationId xmlns:a16="http://schemas.microsoft.com/office/drawing/2014/main" id="{C9384FC9-E53D-40C2-9E45-3D668C0BDB33}"/>
            </a:ext>
          </a:extLst>
        </xdr:cNvPr>
        <xdr:cNvCxnSpPr/>
      </xdr:nvCxnSpPr>
      <xdr:spPr>
        <a:xfrm>
          <a:off x="12854940" y="6326233"/>
          <a:ext cx="774700" cy="102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138067</xdr:rowOff>
    </xdr:from>
    <xdr:to>
      <xdr:col>72</xdr:col>
      <xdr:colOff>38100</xdr:colOff>
      <xdr:row>37</xdr:row>
      <xdr:rowOff>68217</xdr:rowOff>
    </xdr:to>
    <xdr:sp macro="" textlink="">
      <xdr:nvSpPr>
        <xdr:cNvPr id="244" name="楕円 243">
          <a:extLst>
            <a:ext uri="{FF2B5EF4-FFF2-40B4-BE49-F238E27FC236}">
              <a16:creationId xmlns:a16="http://schemas.microsoft.com/office/drawing/2014/main" id="{55200207-16B5-403E-A7C0-E83BEADD20CD}"/>
            </a:ext>
          </a:extLst>
        </xdr:cNvPr>
        <xdr:cNvSpPr/>
      </xdr:nvSpPr>
      <xdr:spPr>
        <a:xfrm>
          <a:off x="12029440" y="61731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17417</xdr:rowOff>
    </xdr:from>
    <xdr:to>
      <xdr:col>76</xdr:col>
      <xdr:colOff>114300</xdr:colOff>
      <xdr:row>37</xdr:row>
      <xdr:rowOff>123553</xdr:rowOff>
    </xdr:to>
    <xdr:cxnSp macro="">
      <xdr:nvCxnSpPr>
        <xdr:cNvPr id="245" name="直線コネクタ 244">
          <a:extLst>
            <a:ext uri="{FF2B5EF4-FFF2-40B4-BE49-F238E27FC236}">
              <a16:creationId xmlns:a16="http://schemas.microsoft.com/office/drawing/2014/main" id="{039D8FF9-6DB5-4D7F-810A-B421F143AEEF}"/>
            </a:ext>
          </a:extLst>
        </xdr:cNvPr>
        <xdr:cNvCxnSpPr/>
      </xdr:nvCxnSpPr>
      <xdr:spPr>
        <a:xfrm>
          <a:off x="12072620" y="6220097"/>
          <a:ext cx="782320" cy="10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28666</xdr:rowOff>
    </xdr:from>
    <xdr:to>
      <xdr:col>67</xdr:col>
      <xdr:colOff>101600</xdr:colOff>
      <xdr:row>36</xdr:row>
      <xdr:rowOff>130266</xdr:rowOff>
    </xdr:to>
    <xdr:sp macro="" textlink="">
      <xdr:nvSpPr>
        <xdr:cNvPr id="246" name="楕円 245">
          <a:extLst>
            <a:ext uri="{FF2B5EF4-FFF2-40B4-BE49-F238E27FC236}">
              <a16:creationId xmlns:a16="http://schemas.microsoft.com/office/drawing/2014/main" id="{55AC0ECD-6B48-4CBA-B898-47E8B9EC9E56}"/>
            </a:ext>
          </a:extLst>
        </xdr:cNvPr>
        <xdr:cNvSpPr/>
      </xdr:nvSpPr>
      <xdr:spPr>
        <a:xfrm>
          <a:off x="11231880" y="606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79466</xdr:rowOff>
    </xdr:from>
    <xdr:to>
      <xdr:col>71</xdr:col>
      <xdr:colOff>177800</xdr:colOff>
      <xdr:row>37</xdr:row>
      <xdr:rowOff>17417</xdr:rowOff>
    </xdr:to>
    <xdr:cxnSp macro="">
      <xdr:nvCxnSpPr>
        <xdr:cNvPr id="247" name="直線コネクタ 246">
          <a:extLst>
            <a:ext uri="{FF2B5EF4-FFF2-40B4-BE49-F238E27FC236}">
              <a16:creationId xmlns:a16="http://schemas.microsoft.com/office/drawing/2014/main" id="{95C94010-E648-494A-A186-089785538CE3}"/>
            </a:ext>
          </a:extLst>
        </xdr:cNvPr>
        <xdr:cNvCxnSpPr/>
      </xdr:nvCxnSpPr>
      <xdr:spPr>
        <a:xfrm>
          <a:off x="11282680" y="6114506"/>
          <a:ext cx="789940" cy="105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192660F4-C3BF-4DE2-B5F9-A6D21936B55B}"/>
            </a:ext>
          </a:extLst>
        </xdr:cNvPr>
        <xdr:cNvSpPr txBox="1"/>
      </xdr:nvSpPr>
      <xdr:spPr>
        <a:xfrm>
          <a:off x="134372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08ABFAD9-8FCF-4A6A-8969-01416C9B2AD6}"/>
            </a:ext>
          </a:extLst>
        </xdr:cNvPr>
        <xdr:cNvSpPr txBox="1"/>
      </xdr:nvSpPr>
      <xdr:spPr>
        <a:xfrm>
          <a:off x="12675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D760EA33-E963-4E0C-AC6C-1A749E9C62F4}"/>
            </a:ext>
          </a:extLst>
        </xdr:cNvPr>
        <xdr:cNvSpPr txBox="1"/>
      </xdr:nvSpPr>
      <xdr:spPr>
        <a:xfrm>
          <a:off x="11900544" y="659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A0677875-1FC6-4AAD-B955-5B580C2580B1}"/>
            </a:ext>
          </a:extLst>
        </xdr:cNvPr>
        <xdr:cNvSpPr txBox="1"/>
      </xdr:nvSpPr>
      <xdr:spPr>
        <a:xfrm>
          <a:off x="11102984" y="659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125566</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E76B5735-C009-4809-A8E9-0AA96D3FF442}"/>
            </a:ext>
          </a:extLst>
        </xdr:cNvPr>
        <xdr:cNvSpPr txBox="1"/>
      </xdr:nvSpPr>
      <xdr:spPr>
        <a:xfrm>
          <a:off x="13437244" y="616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19430</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E3BD55AE-32AB-48B7-AE61-29044B5EB670}"/>
            </a:ext>
          </a:extLst>
        </xdr:cNvPr>
        <xdr:cNvSpPr txBox="1"/>
      </xdr:nvSpPr>
      <xdr:spPr>
        <a:xfrm>
          <a:off x="12675244" y="6054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84744</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529C030F-45AE-448A-8BC9-0A75227DCA5F}"/>
            </a:ext>
          </a:extLst>
        </xdr:cNvPr>
        <xdr:cNvSpPr txBox="1"/>
      </xdr:nvSpPr>
      <xdr:spPr>
        <a:xfrm>
          <a:off x="11900544" y="595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146793</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BD6748A2-85C3-4F5C-83B6-81EA755F14DE}"/>
            </a:ext>
          </a:extLst>
        </xdr:cNvPr>
        <xdr:cNvSpPr txBox="1"/>
      </xdr:nvSpPr>
      <xdr:spPr>
        <a:xfrm>
          <a:off x="11102984" y="58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4876FB90-5440-46F8-81EE-B0E2B3F8788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7AD3C7EC-4CEF-4E65-A8A9-B4874B08C1C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2F119450-B911-4D7A-94B3-7D6AB2D5EC6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FE76934A-704F-4B88-A37C-AFAAEDC87C7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2F4971D9-B278-409B-8232-F1D331BD9EC4}"/>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2BA77EDA-7565-4398-91D1-D6F0B073A0A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F57FCC24-803A-447B-8F87-D206DCAD545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CD99E630-501D-4114-B547-EC21AF8A269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97668F14-CAA1-483A-9CA1-3C560955192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0D806917-EAE2-41E1-8092-F50F89231BA9}"/>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266" name="直線コネクタ 265">
          <a:extLst>
            <a:ext uri="{FF2B5EF4-FFF2-40B4-BE49-F238E27FC236}">
              <a16:creationId xmlns:a16="http://schemas.microsoft.com/office/drawing/2014/main" id="{EC99E8C8-B56A-4617-A7E4-E02E1F7A312F}"/>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267" name="テキスト ボックス 266">
          <a:extLst>
            <a:ext uri="{FF2B5EF4-FFF2-40B4-BE49-F238E27FC236}">
              <a16:creationId xmlns:a16="http://schemas.microsoft.com/office/drawing/2014/main" id="{D891CE36-F5D7-4605-844D-FEBB9641DAB7}"/>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268" name="直線コネクタ 267">
          <a:extLst>
            <a:ext uri="{FF2B5EF4-FFF2-40B4-BE49-F238E27FC236}">
              <a16:creationId xmlns:a16="http://schemas.microsoft.com/office/drawing/2014/main" id="{14560A31-E652-4567-8908-5D332AC707EA}"/>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269" name="テキスト ボックス 268">
          <a:extLst>
            <a:ext uri="{FF2B5EF4-FFF2-40B4-BE49-F238E27FC236}">
              <a16:creationId xmlns:a16="http://schemas.microsoft.com/office/drawing/2014/main" id="{EB7847A8-4007-49E1-8DE3-FEF38BEF0936}"/>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270" name="直線コネクタ 269">
          <a:extLst>
            <a:ext uri="{FF2B5EF4-FFF2-40B4-BE49-F238E27FC236}">
              <a16:creationId xmlns:a16="http://schemas.microsoft.com/office/drawing/2014/main" id="{00F8BA5D-5B70-4025-B988-5EAE926F3B79}"/>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271" name="テキスト ボックス 270">
          <a:extLst>
            <a:ext uri="{FF2B5EF4-FFF2-40B4-BE49-F238E27FC236}">
              <a16:creationId xmlns:a16="http://schemas.microsoft.com/office/drawing/2014/main" id="{E3DC8F7F-8F86-430B-9D4E-E93AD6157892}"/>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272" name="直線コネクタ 271">
          <a:extLst>
            <a:ext uri="{FF2B5EF4-FFF2-40B4-BE49-F238E27FC236}">
              <a16:creationId xmlns:a16="http://schemas.microsoft.com/office/drawing/2014/main" id="{58716C1B-75C7-4E68-8E73-5E694FB9AD46}"/>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273" name="テキスト ボックス 272">
          <a:extLst>
            <a:ext uri="{FF2B5EF4-FFF2-40B4-BE49-F238E27FC236}">
              <a16:creationId xmlns:a16="http://schemas.microsoft.com/office/drawing/2014/main" id="{8D659E12-238C-4DCA-8900-0A15CD8EC455}"/>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4" name="直線コネクタ 273">
          <a:extLst>
            <a:ext uri="{FF2B5EF4-FFF2-40B4-BE49-F238E27FC236}">
              <a16:creationId xmlns:a16="http://schemas.microsoft.com/office/drawing/2014/main" id="{4C7AA159-F4D8-47CD-9FAB-0F88EFF0FC8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5" name="テキスト ボックス 274">
          <a:extLst>
            <a:ext uri="{FF2B5EF4-FFF2-40B4-BE49-F238E27FC236}">
              <a16:creationId xmlns:a16="http://schemas.microsoft.com/office/drawing/2014/main" id="{764F9845-B097-4B90-95AD-81D49F4617F1}"/>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6" name="【一般廃棄物処理施設】&#10;一人当たり有形固定資産（償却資産）額グラフ枠">
          <a:extLst>
            <a:ext uri="{FF2B5EF4-FFF2-40B4-BE49-F238E27FC236}">
              <a16:creationId xmlns:a16="http://schemas.microsoft.com/office/drawing/2014/main" id="{91A129C7-0EAC-44DA-988F-22D9E4E2B9D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277" name="直線コネクタ 276">
          <a:extLst>
            <a:ext uri="{FF2B5EF4-FFF2-40B4-BE49-F238E27FC236}">
              <a16:creationId xmlns:a16="http://schemas.microsoft.com/office/drawing/2014/main" id="{3CE2CC8F-70F2-4701-B6C4-6B4C44AA7402}"/>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278" name="【一般廃棄物処理施設】&#10;一人当たり有形固定資産（償却資産）額最小値テキスト">
          <a:extLst>
            <a:ext uri="{FF2B5EF4-FFF2-40B4-BE49-F238E27FC236}">
              <a16:creationId xmlns:a16="http://schemas.microsoft.com/office/drawing/2014/main" id="{8F9BA0A8-7358-4708-A2A3-AB97D96D9A80}"/>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279" name="直線コネクタ 278">
          <a:extLst>
            <a:ext uri="{FF2B5EF4-FFF2-40B4-BE49-F238E27FC236}">
              <a16:creationId xmlns:a16="http://schemas.microsoft.com/office/drawing/2014/main" id="{B569EDCC-9CDB-498A-992A-95F323D00B81}"/>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280" name="【一般廃棄物処理施設】&#10;一人当たり有形固定資産（償却資産）額最大値テキスト">
          <a:extLst>
            <a:ext uri="{FF2B5EF4-FFF2-40B4-BE49-F238E27FC236}">
              <a16:creationId xmlns:a16="http://schemas.microsoft.com/office/drawing/2014/main" id="{50101641-5A44-4C81-BD5D-A183431C96F0}"/>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281" name="直線コネクタ 280">
          <a:extLst>
            <a:ext uri="{FF2B5EF4-FFF2-40B4-BE49-F238E27FC236}">
              <a16:creationId xmlns:a16="http://schemas.microsoft.com/office/drawing/2014/main" id="{6D033CF8-1B0A-4E22-9F20-C771809E0A8A}"/>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282" name="【一般廃棄物処理施設】&#10;一人当たり有形固定資産（償却資産）額平均値テキスト">
          <a:extLst>
            <a:ext uri="{FF2B5EF4-FFF2-40B4-BE49-F238E27FC236}">
              <a16:creationId xmlns:a16="http://schemas.microsoft.com/office/drawing/2014/main" id="{7FED38B1-6317-4415-822D-FE29B1E39EA9}"/>
            </a:ext>
          </a:extLst>
        </xdr:cNvPr>
        <xdr:cNvSpPr txBox="1"/>
      </xdr:nvSpPr>
      <xdr:spPr>
        <a:xfrm>
          <a:off x="19547840" y="6604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283" name="フローチャート: 判断 282">
          <a:extLst>
            <a:ext uri="{FF2B5EF4-FFF2-40B4-BE49-F238E27FC236}">
              <a16:creationId xmlns:a16="http://schemas.microsoft.com/office/drawing/2014/main" id="{57C49D62-E1A6-4A7F-84E5-B0CAC720DD13}"/>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284" name="フローチャート: 判断 283">
          <a:extLst>
            <a:ext uri="{FF2B5EF4-FFF2-40B4-BE49-F238E27FC236}">
              <a16:creationId xmlns:a16="http://schemas.microsoft.com/office/drawing/2014/main" id="{B1C8ACF0-8707-4095-A301-3A65E2DB8D1C}"/>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285" name="フローチャート: 判断 284">
          <a:extLst>
            <a:ext uri="{FF2B5EF4-FFF2-40B4-BE49-F238E27FC236}">
              <a16:creationId xmlns:a16="http://schemas.microsoft.com/office/drawing/2014/main" id="{8940F60C-399D-4689-A02D-C0347EE89FFB}"/>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286" name="フローチャート: 判断 285">
          <a:extLst>
            <a:ext uri="{FF2B5EF4-FFF2-40B4-BE49-F238E27FC236}">
              <a16:creationId xmlns:a16="http://schemas.microsoft.com/office/drawing/2014/main" id="{AFE9BAB6-30F5-4430-B2C9-C802EDDBCC03}"/>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287" name="フローチャート: 判断 286">
          <a:extLst>
            <a:ext uri="{FF2B5EF4-FFF2-40B4-BE49-F238E27FC236}">
              <a16:creationId xmlns:a16="http://schemas.microsoft.com/office/drawing/2014/main" id="{607539A8-0701-4FA4-9027-4596ADF0E47F}"/>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91056CA2-C1B5-4621-A9CF-D2000396D96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E0EC9368-3AA3-45A5-B909-08E7B604C20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12D6A483-5EC9-4A0B-90BF-38BFE04366B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310E6DCC-4301-4DD9-A5FC-0A5E3453148C}"/>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41E32CD9-E75E-4803-8ED0-AE6CCA3CB55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143968</xdr:rowOff>
    </xdr:from>
    <xdr:to>
      <xdr:col>116</xdr:col>
      <xdr:colOff>114300</xdr:colOff>
      <xdr:row>41</xdr:row>
      <xdr:rowOff>74118</xdr:rowOff>
    </xdr:to>
    <xdr:sp macro="" textlink="">
      <xdr:nvSpPr>
        <xdr:cNvPr id="293" name="楕円 292">
          <a:extLst>
            <a:ext uri="{FF2B5EF4-FFF2-40B4-BE49-F238E27FC236}">
              <a16:creationId xmlns:a16="http://schemas.microsoft.com/office/drawing/2014/main" id="{655DC160-8057-49B2-969D-DFCE8866DC25}"/>
            </a:ext>
          </a:extLst>
        </xdr:cNvPr>
        <xdr:cNvSpPr/>
      </xdr:nvSpPr>
      <xdr:spPr>
        <a:xfrm>
          <a:off x="19458940" y="68495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58895</xdr:rowOff>
    </xdr:from>
    <xdr:ext cx="534377" cy="259045"/>
    <xdr:sp macro="" textlink="">
      <xdr:nvSpPr>
        <xdr:cNvPr id="294" name="【一般廃棄物処理施設】&#10;一人当たり有形固定資産（償却資産）額該当値テキスト">
          <a:extLst>
            <a:ext uri="{FF2B5EF4-FFF2-40B4-BE49-F238E27FC236}">
              <a16:creationId xmlns:a16="http://schemas.microsoft.com/office/drawing/2014/main" id="{32EDF333-3658-4A45-BD8E-605E88AE21EA}"/>
            </a:ext>
          </a:extLst>
        </xdr:cNvPr>
        <xdr:cNvSpPr txBox="1"/>
      </xdr:nvSpPr>
      <xdr:spPr>
        <a:xfrm>
          <a:off x="19547840" y="6764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145516</xdr:rowOff>
    </xdr:from>
    <xdr:to>
      <xdr:col>112</xdr:col>
      <xdr:colOff>38100</xdr:colOff>
      <xdr:row>41</xdr:row>
      <xdr:rowOff>75666</xdr:rowOff>
    </xdr:to>
    <xdr:sp macro="" textlink="">
      <xdr:nvSpPr>
        <xdr:cNvPr id="295" name="楕円 294">
          <a:extLst>
            <a:ext uri="{FF2B5EF4-FFF2-40B4-BE49-F238E27FC236}">
              <a16:creationId xmlns:a16="http://schemas.microsoft.com/office/drawing/2014/main" id="{1F396010-E7D0-4D48-AF00-FCE69EFA09BA}"/>
            </a:ext>
          </a:extLst>
        </xdr:cNvPr>
        <xdr:cNvSpPr/>
      </xdr:nvSpPr>
      <xdr:spPr>
        <a:xfrm>
          <a:off x="18735040" y="68511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23318</xdr:rowOff>
    </xdr:from>
    <xdr:to>
      <xdr:col>116</xdr:col>
      <xdr:colOff>63500</xdr:colOff>
      <xdr:row>41</xdr:row>
      <xdr:rowOff>24866</xdr:rowOff>
    </xdr:to>
    <xdr:cxnSp macro="">
      <xdr:nvCxnSpPr>
        <xdr:cNvPr id="296" name="直線コネクタ 295">
          <a:extLst>
            <a:ext uri="{FF2B5EF4-FFF2-40B4-BE49-F238E27FC236}">
              <a16:creationId xmlns:a16="http://schemas.microsoft.com/office/drawing/2014/main" id="{2F90FFCA-EE70-4F33-855B-94269836A8EC}"/>
            </a:ext>
          </a:extLst>
        </xdr:cNvPr>
        <xdr:cNvCxnSpPr/>
      </xdr:nvCxnSpPr>
      <xdr:spPr>
        <a:xfrm flipV="1">
          <a:off x="18778220" y="6896558"/>
          <a:ext cx="731520" cy="1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145399</xdr:rowOff>
    </xdr:from>
    <xdr:to>
      <xdr:col>107</xdr:col>
      <xdr:colOff>101600</xdr:colOff>
      <xdr:row>41</xdr:row>
      <xdr:rowOff>75549</xdr:rowOff>
    </xdr:to>
    <xdr:sp macro="" textlink="">
      <xdr:nvSpPr>
        <xdr:cNvPr id="297" name="楕円 296">
          <a:extLst>
            <a:ext uri="{FF2B5EF4-FFF2-40B4-BE49-F238E27FC236}">
              <a16:creationId xmlns:a16="http://schemas.microsoft.com/office/drawing/2014/main" id="{C39CB5AF-530D-4148-8E1E-CC6198913623}"/>
            </a:ext>
          </a:extLst>
        </xdr:cNvPr>
        <xdr:cNvSpPr/>
      </xdr:nvSpPr>
      <xdr:spPr>
        <a:xfrm>
          <a:off x="17937480" y="68509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24749</xdr:rowOff>
    </xdr:from>
    <xdr:to>
      <xdr:col>111</xdr:col>
      <xdr:colOff>177800</xdr:colOff>
      <xdr:row>41</xdr:row>
      <xdr:rowOff>24866</xdr:rowOff>
    </xdr:to>
    <xdr:cxnSp macro="">
      <xdr:nvCxnSpPr>
        <xdr:cNvPr id="298" name="直線コネクタ 297">
          <a:extLst>
            <a:ext uri="{FF2B5EF4-FFF2-40B4-BE49-F238E27FC236}">
              <a16:creationId xmlns:a16="http://schemas.microsoft.com/office/drawing/2014/main" id="{88AA6618-F917-4529-A0E3-D1D1F5DEEAA3}"/>
            </a:ext>
          </a:extLst>
        </xdr:cNvPr>
        <xdr:cNvCxnSpPr/>
      </xdr:nvCxnSpPr>
      <xdr:spPr>
        <a:xfrm>
          <a:off x="17988280" y="6897989"/>
          <a:ext cx="789940" cy="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146201</xdr:rowOff>
    </xdr:from>
    <xdr:to>
      <xdr:col>102</xdr:col>
      <xdr:colOff>165100</xdr:colOff>
      <xdr:row>41</xdr:row>
      <xdr:rowOff>76351</xdr:rowOff>
    </xdr:to>
    <xdr:sp macro="" textlink="">
      <xdr:nvSpPr>
        <xdr:cNvPr id="299" name="楕円 298">
          <a:extLst>
            <a:ext uri="{FF2B5EF4-FFF2-40B4-BE49-F238E27FC236}">
              <a16:creationId xmlns:a16="http://schemas.microsoft.com/office/drawing/2014/main" id="{1FD75115-EAC9-4FE1-B068-6C50871653FC}"/>
            </a:ext>
          </a:extLst>
        </xdr:cNvPr>
        <xdr:cNvSpPr/>
      </xdr:nvSpPr>
      <xdr:spPr>
        <a:xfrm>
          <a:off x="17162780" y="68518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24749</xdr:rowOff>
    </xdr:from>
    <xdr:to>
      <xdr:col>107</xdr:col>
      <xdr:colOff>50800</xdr:colOff>
      <xdr:row>41</xdr:row>
      <xdr:rowOff>25551</xdr:rowOff>
    </xdr:to>
    <xdr:cxnSp macro="">
      <xdr:nvCxnSpPr>
        <xdr:cNvPr id="300" name="直線コネクタ 299">
          <a:extLst>
            <a:ext uri="{FF2B5EF4-FFF2-40B4-BE49-F238E27FC236}">
              <a16:creationId xmlns:a16="http://schemas.microsoft.com/office/drawing/2014/main" id="{564F8315-E1EB-4501-9053-6061CAF0FE0A}"/>
            </a:ext>
          </a:extLst>
        </xdr:cNvPr>
        <xdr:cNvCxnSpPr/>
      </xdr:nvCxnSpPr>
      <xdr:spPr>
        <a:xfrm flipV="1">
          <a:off x="17213580" y="6897989"/>
          <a:ext cx="774700" cy="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141319</xdr:rowOff>
    </xdr:from>
    <xdr:to>
      <xdr:col>98</xdr:col>
      <xdr:colOff>38100</xdr:colOff>
      <xdr:row>41</xdr:row>
      <xdr:rowOff>71469</xdr:rowOff>
    </xdr:to>
    <xdr:sp macro="" textlink="">
      <xdr:nvSpPr>
        <xdr:cNvPr id="301" name="楕円 300">
          <a:extLst>
            <a:ext uri="{FF2B5EF4-FFF2-40B4-BE49-F238E27FC236}">
              <a16:creationId xmlns:a16="http://schemas.microsoft.com/office/drawing/2014/main" id="{1CED30E9-A7D0-4EB0-99D3-81C6B7EED8E4}"/>
            </a:ext>
          </a:extLst>
        </xdr:cNvPr>
        <xdr:cNvSpPr/>
      </xdr:nvSpPr>
      <xdr:spPr>
        <a:xfrm>
          <a:off x="16388080" y="68469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20669</xdr:rowOff>
    </xdr:from>
    <xdr:to>
      <xdr:col>102</xdr:col>
      <xdr:colOff>114300</xdr:colOff>
      <xdr:row>41</xdr:row>
      <xdr:rowOff>25551</xdr:rowOff>
    </xdr:to>
    <xdr:cxnSp macro="">
      <xdr:nvCxnSpPr>
        <xdr:cNvPr id="302" name="直線コネクタ 301">
          <a:extLst>
            <a:ext uri="{FF2B5EF4-FFF2-40B4-BE49-F238E27FC236}">
              <a16:creationId xmlns:a16="http://schemas.microsoft.com/office/drawing/2014/main" id="{CDE8D3A2-F4C6-454C-B8FA-436F3502C7D0}"/>
            </a:ext>
          </a:extLst>
        </xdr:cNvPr>
        <xdr:cNvCxnSpPr/>
      </xdr:nvCxnSpPr>
      <xdr:spPr>
        <a:xfrm>
          <a:off x="16431260" y="6893909"/>
          <a:ext cx="782320" cy="4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303" name="n_1aveValue【一般廃棄物処理施設】&#10;一人当たり有形固定資産（償却資産）額">
          <a:extLst>
            <a:ext uri="{FF2B5EF4-FFF2-40B4-BE49-F238E27FC236}">
              <a16:creationId xmlns:a16="http://schemas.microsoft.com/office/drawing/2014/main" id="{DE023836-1A72-4C94-8BAB-9F4C99B2857F}"/>
            </a:ext>
          </a:extLst>
        </xdr:cNvPr>
        <xdr:cNvSpPr txBox="1"/>
      </xdr:nvSpPr>
      <xdr:spPr>
        <a:xfrm>
          <a:off x="18528811" y="653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304" name="n_2aveValue【一般廃棄物処理施設】&#10;一人当たり有形固定資産（償却資産）額">
          <a:extLst>
            <a:ext uri="{FF2B5EF4-FFF2-40B4-BE49-F238E27FC236}">
              <a16:creationId xmlns:a16="http://schemas.microsoft.com/office/drawing/2014/main" id="{70FCD3FC-F8E4-4C1A-97FE-6417FF9D0B32}"/>
            </a:ext>
          </a:extLst>
        </xdr:cNvPr>
        <xdr:cNvSpPr txBox="1"/>
      </xdr:nvSpPr>
      <xdr:spPr>
        <a:xfrm>
          <a:off x="17766811" y="654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305" name="n_3aveValue【一般廃棄物処理施設】&#10;一人当たり有形固定資産（償却資産）額">
          <a:extLst>
            <a:ext uri="{FF2B5EF4-FFF2-40B4-BE49-F238E27FC236}">
              <a16:creationId xmlns:a16="http://schemas.microsoft.com/office/drawing/2014/main" id="{EE6DABAB-C24A-4223-B608-50BEBEAD4BA5}"/>
            </a:ext>
          </a:extLst>
        </xdr:cNvPr>
        <xdr:cNvSpPr txBox="1"/>
      </xdr:nvSpPr>
      <xdr:spPr>
        <a:xfrm>
          <a:off x="16969251" y="656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306" name="n_4aveValue【一般廃棄物処理施設】&#10;一人当たり有形固定資産（償却資産）額">
          <a:extLst>
            <a:ext uri="{FF2B5EF4-FFF2-40B4-BE49-F238E27FC236}">
              <a16:creationId xmlns:a16="http://schemas.microsoft.com/office/drawing/2014/main" id="{A62C2161-E10C-46BE-A114-A24140C3DE3F}"/>
            </a:ext>
          </a:extLst>
        </xdr:cNvPr>
        <xdr:cNvSpPr txBox="1"/>
      </xdr:nvSpPr>
      <xdr:spPr>
        <a:xfrm>
          <a:off x="16194551" y="656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66793</xdr:rowOff>
    </xdr:from>
    <xdr:ext cx="534377" cy="259045"/>
    <xdr:sp macro="" textlink="">
      <xdr:nvSpPr>
        <xdr:cNvPr id="307" name="n_1mainValue【一般廃棄物処理施設】&#10;一人当たり有形固定資産（償却資産）額">
          <a:extLst>
            <a:ext uri="{FF2B5EF4-FFF2-40B4-BE49-F238E27FC236}">
              <a16:creationId xmlns:a16="http://schemas.microsoft.com/office/drawing/2014/main" id="{22C5B2A7-9C59-4258-BCBB-0C36A8DDB72A}"/>
            </a:ext>
          </a:extLst>
        </xdr:cNvPr>
        <xdr:cNvSpPr txBox="1"/>
      </xdr:nvSpPr>
      <xdr:spPr>
        <a:xfrm>
          <a:off x="18528811" y="694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66676</xdr:rowOff>
    </xdr:from>
    <xdr:ext cx="534377" cy="259045"/>
    <xdr:sp macro="" textlink="">
      <xdr:nvSpPr>
        <xdr:cNvPr id="308" name="n_2mainValue【一般廃棄物処理施設】&#10;一人当たり有形固定資産（償却資産）額">
          <a:extLst>
            <a:ext uri="{FF2B5EF4-FFF2-40B4-BE49-F238E27FC236}">
              <a16:creationId xmlns:a16="http://schemas.microsoft.com/office/drawing/2014/main" id="{E654156D-D377-46D8-8D89-FE70EC83A40C}"/>
            </a:ext>
          </a:extLst>
        </xdr:cNvPr>
        <xdr:cNvSpPr txBox="1"/>
      </xdr:nvSpPr>
      <xdr:spPr>
        <a:xfrm>
          <a:off x="17766811" y="693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67478</xdr:rowOff>
    </xdr:from>
    <xdr:ext cx="534377" cy="259045"/>
    <xdr:sp macro="" textlink="">
      <xdr:nvSpPr>
        <xdr:cNvPr id="309" name="n_3mainValue【一般廃棄物処理施設】&#10;一人当たり有形固定資産（償却資産）額">
          <a:extLst>
            <a:ext uri="{FF2B5EF4-FFF2-40B4-BE49-F238E27FC236}">
              <a16:creationId xmlns:a16="http://schemas.microsoft.com/office/drawing/2014/main" id="{2805D758-40B5-42E8-99A5-3AD904372556}"/>
            </a:ext>
          </a:extLst>
        </xdr:cNvPr>
        <xdr:cNvSpPr txBox="1"/>
      </xdr:nvSpPr>
      <xdr:spPr>
        <a:xfrm>
          <a:off x="16969251" y="694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62596</xdr:rowOff>
    </xdr:from>
    <xdr:ext cx="534377" cy="259045"/>
    <xdr:sp macro="" textlink="">
      <xdr:nvSpPr>
        <xdr:cNvPr id="310" name="n_4mainValue【一般廃棄物処理施設】&#10;一人当たり有形固定資産（償却資産）額">
          <a:extLst>
            <a:ext uri="{FF2B5EF4-FFF2-40B4-BE49-F238E27FC236}">
              <a16:creationId xmlns:a16="http://schemas.microsoft.com/office/drawing/2014/main" id="{A6F08636-FFBF-4AF1-94D7-FBB1E5B03129}"/>
            </a:ext>
          </a:extLst>
        </xdr:cNvPr>
        <xdr:cNvSpPr txBox="1"/>
      </xdr:nvSpPr>
      <xdr:spPr>
        <a:xfrm>
          <a:off x="16194551" y="693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1" name="正方形/長方形 310">
          <a:extLst>
            <a:ext uri="{FF2B5EF4-FFF2-40B4-BE49-F238E27FC236}">
              <a16:creationId xmlns:a16="http://schemas.microsoft.com/office/drawing/2014/main" id="{9B8F276B-EDAF-4835-B63B-58A24046E2F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2" name="正方形/長方形 311">
          <a:extLst>
            <a:ext uri="{FF2B5EF4-FFF2-40B4-BE49-F238E27FC236}">
              <a16:creationId xmlns:a16="http://schemas.microsoft.com/office/drawing/2014/main" id="{9DEFE1BC-6EB8-4201-AB1A-E90B2FB2DC2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3" name="正方形/長方形 312">
          <a:extLst>
            <a:ext uri="{FF2B5EF4-FFF2-40B4-BE49-F238E27FC236}">
              <a16:creationId xmlns:a16="http://schemas.microsoft.com/office/drawing/2014/main" id="{B07BA2D9-8B2E-457D-9ECF-9C092B2FE6E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4" name="正方形/長方形 313">
          <a:extLst>
            <a:ext uri="{FF2B5EF4-FFF2-40B4-BE49-F238E27FC236}">
              <a16:creationId xmlns:a16="http://schemas.microsoft.com/office/drawing/2014/main" id="{1902FCB0-4675-4E48-91D2-399ACE36D2D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5" name="正方形/長方形 314">
          <a:extLst>
            <a:ext uri="{FF2B5EF4-FFF2-40B4-BE49-F238E27FC236}">
              <a16:creationId xmlns:a16="http://schemas.microsoft.com/office/drawing/2014/main" id="{8D3D2548-3ABA-40D2-895E-57D10AD088F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6" name="正方形/長方形 315">
          <a:extLst>
            <a:ext uri="{FF2B5EF4-FFF2-40B4-BE49-F238E27FC236}">
              <a16:creationId xmlns:a16="http://schemas.microsoft.com/office/drawing/2014/main" id="{EB33A43D-BA29-4E5B-8A24-DE5E7EC402EE}"/>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7" name="正方形/長方形 316">
          <a:extLst>
            <a:ext uri="{FF2B5EF4-FFF2-40B4-BE49-F238E27FC236}">
              <a16:creationId xmlns:a16="http://schemas.microsoft.com/office/drawing/2014/main" id="{0103EDBB-50C6-4333-B8D2-00729F064D0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8" name="正方形/長方形 317">
          <a:extLst>
            <a:ext uri="{FF2B5EF4-FFF2-40B4-BE49-F238E27FC236}">
              <a16:creationId xmlns:a16="http://schemas.microsoft.com/office/drawing/2014/main" id="{77D1EED6-AE47-44F4-B4B1-758F645C561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9" name="テキスト ボックス 318">
          <a:extLst>
            <a:ext uri="{FF2B5EF4-FFF2-40B4-BE49-F238E27FC236}">
              <a16:creationId xmlns:a16="http://schemas.microsoft.com/office/drawing/2014/main" id="{3EE93FE4-0815-433B-9ADF-C9EA4CCC4E85}"/>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0" name="直線コネクタ 319">
          <a:extLst>
            <a:ext uri="{FF2B5EF4-FFF2-40B4-BE49-F238E27FC236}">
              <a16:creationId xmlns:a16="http://schemas.microsoft.com/office/drawing/2014/main" id="{5416DB72-1B3F-4E0F-AEDC-82C840CD7C9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1" name="テキスト ボックス 320">
          <a:extLst>
            <a:ext uri="{FF2B5EF4-FFF2-40B4-BE49-F238E27FC236}">
              <a16:creationId xmlns:a16="http://schemas.microsoft.com/office/drawing/2014/main" id="{F96BEF07-BA62-42DA-98C2-56AB6C6CA472}"/>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2" name="直線コネクタ 321">
          <a:extLst>
            <a:ext uri="{FF2B5EF4-FFF2-40B4-BE49-F238E27FC236}">
              <a16:creationId xmlns:a16="http://schemas.microsoft.com/office/drawing/2014/main" id="{16343302-D852-4750-AB93-F65F09EBFBDD}"/>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3" name="テキスト ボックス 322">
          <a:extLst>
            <a:ext uri="{FF2B5EF4-FFF2-40B4-BE49-F238E27FC236}">
              <a16:creationId xmlns:a16="http://schemas.microsoft.com/office/drawing/2014/main" id="{9759AC8D-62E6-471E-9682-F424988FC3A7}"/>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4" name="直線コネクタ 323">
          <a:extLst>
            <a:ext uri="{FF2B5EF4-FFF2-40B4-BE49-F238E27FC236}">
              <a16:creationId xmlns:a16="http://schemas.microsoft.com/office/drawing/2014/main" id="{920DFE33-5AF8-4D5D-9FC7-39399FD3A00D}"/>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5" name="テキスト ボックス 324">
          <a:extLst>
            <a:ext uri="{FF2B5EF4-FFF2-40B4-BE49-F238E27FC236}">
              <a16:creationId xmlns:a16="http://schemas.microsoft.com/office/drawing/2014/main" id="{C5ED994B-BACA-4B1E-8BEC-2F9D0EE6C4E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6" name="直線コネクタ 325">
          <a:extLst>
            <a:ext uri="{FF2B5EF4-FFF2-40B4-BE49-F238E27FC236}">
              <a16:creationId xmlns:a16="http://schemas.microsoft.com/office/drawing/2014/main" id="{4FFD170A-ADF6-47F6-BB0B-E2D11E104387}"/>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7" name="テキスト ボックス 326">
          <a:extLst>
            <a:ext uri="{FF2B5EF4-FFF2-40B4-BE49-F238E27FC236}">
              <a16:creationId xmlns:a16="http://schemas.microsoft.com/office/drawing/2014/main" id="{27209443-C282-4971-92C1-7C7CED67D8DE}"/>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8" name="直線コネクタ 327">
          <a:extLst>
            <a:ext uri="{FF2B5EF4-FFF2-40B4-BE49-F238E27FC236}">
              <a16:creationId xmlns:a16="http://schemas.microsoft.com/office/drawing/2014/main" id="{7CC64322-32C3-45AC-9F4C-676067521555}"/>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9" name="テキスト ボックス 328">
          <a:extLst>
            <a:ext uri="{FF2B5EF4-FFF2-40B4-BE49-F238E27FC236}">
              <a16:creationId xmlns:a16="http://schemas.microsoft.com/office/drawing/2014/main" id="{9F560518-F6FA-4B49-BB76-9273426CD763}"/>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0" name="直線コネクタ 329">
          <a:extLst>
            <a:ext uri="{FF2B5EF4-FFF2-40B4-BE49-F238E27FC236}">
              <a16:creationId xmlns:a16="http://schemas.microsoft.com/office/drawing/2014/main" id="{1E62C7C7-DE64-4CC3-8B66-6D6C1C7F479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1" name="テキスト ボックス 330">
          <a:extLst>
            <a:ext uri="{FF2B5EF4-FFF2-40B4-BE49-F238E27FC236}">
              <a16:creationId xmlns:a16="http://schemas.microsoft.com/office/drawing/2014/main" id="{AA89B2E1-E53A-421C-B643-DCBA8D8C9A16}"/>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2" name="直線コネクタ 331">
          <a:extLst>
            <a:ext uri="{FF2B5EF4-FFF2-40B4-BE49-F238E27FC236}">
              <a16:creationId xmlns:a16="http://schemas.microsoft.com/office/drawing/2014/main" id="{B01AE92F-CB62-4258-AFDB-3FCFCAA4D13F}"/>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3" name="テキスト ボックス 332">
          <a:extLst>
            <a:ext uri="{FF2B5EF4-FFF2-40B4-BE49-F238E27FC236}">
              <a16:creationId xmlns:a16="http://schemas.microsoft.com/office/drawing/2014/main" id="{844BB221-81B7-4E9D-A82F-426FFD313D1C}"/>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4" name="【保健センター・保健所】&#10;有形固定資産減価償却率グラフ枠">
          <a:extLst>
            <a:ext uri="{FF2B5EF4-FFF2-40B4-BE49-F238E27FC236}">
              <a16:creationId xmlns:a16="http://schemas.microsoft.com/office/drawing/2014/main" id="{5B077658-D60F-457A-B1E1-1F2B64D907E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335" name="直線コネクタ 334">
          <a:extLst>
            <a:ext uri="{FF2B5EF4-FFF2-40B4-BE49-F238E27FC236}">
              <a16:creationId xmlns:a16="http://schemas.microsoft.com/office/drawing/2014/main" id="{E0B2476C-34A5-45C4-9775-13D693DB7072}"/>
            </a:ext>
          </a:extLst>
        </xdr:cNvPr>
        <xdr:cNvCxnSpPr/>
      </xdr:nvCxnSpPr>
      <xdr:spPr>
        <a:xfrm flipV="1">
          <a:off x="14375764" y="921448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336" name="【保健センター・保健所】&#10;有形固定資産減価償却率最小値テキスト">
          <a:extLst>
            <a:ext uri="{FF2B5EF4-FFF2-40B4-BE49-F238E27FC236}">
              <a16:creationId xmlns:a16="http://schemas.microsoft.com/office/drawing/2014/main" id="{30BEAF3B-486B-4616-A9BF-F27F537F2D2F}"/>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337" name="直線コネクタ 336">
          <a:extLst>
            <a:ext uri="{FF2B5EF4-FFF2-40B4-BE49-F238E27FC236}">
              <a16:creationId xmlns:a16="http://schemas.microsoft.com/office/drawing/2014/main" id="{A1C62831-C558-4C39-BE18-D81C680A719E}"/>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338" name="【保健センター・保健所】&#10;有形固定資産減価償却率最大値テキスト">
          <a:extLst>
            <a:ext uri="{FF2B5EF4-FFF2-40B4-BE49-F238E27FC236}">
              <a16:creationId xmlns:a16="http://schemas.microsoft.com/office/drawing/2014/main" id="{878102B6-ACF7-482B-B1BF-57920DF802D0}"/>
            </a:ext>
          </a:extLst>
        </xdr:cNvPr>
        <xdr:cNvSpPr txBox="1"/>
      </xdr:nvSpPr>
      <xdr:spPr>
        <a:xfrm>
          <a:off x="14414500" y="899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339" name="直線コネクタ 338">
          <a:extLst>
            <a:ext uri="{FF2B5EF4-FFF2-40B4-BE49-F238E27FC236}">
              <a16:creationId xmlns:a16="http://schemas.microsoft.com/office/drawing/2014/main" id="{737D98DB-0051-4132-8379-0D4B939677C1}"/>
            </a:ext>
          </a:extLst>
        </xdr:cNvPr>
        <xdr:cNvCxnSpPr/>
      </xdr:nvCxnSpPr>
      <xdr:spPr>
        <a:xfrm>
          <a:off x="14287500" y="921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340" name="【保健センター・保健所】&#10;有形固定資産減価償却率平均値テキスト">
          <a:extLst>
            <a:ext uri="{FF2B5EF4-FFF2-40B4-BE49-F238E27FC236}">
              <a16:creationId xmlns:a16="http://schemas.microsoft.com/office/drawing/2014/main" id="{3708ADE2-D4E3-4FD8-994E-DEECE5252D55}"/>
            </a:ext>
          </a:extLst>
        </xdr:cNvPr>
        <xdr:cNvSpPr txBox="1"/>
      </xdr:nvSpPr>
      <xdr:spPr>
        <a:xfrm>
          <a:off x="14414500" y="9819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341" name="フローチャート: 判断 340">
          <a:extLst>
            <a:ext uri="{FF2B5EF4-FFF2-40B4-BE49-F238E27FC236}">
              <a16:creationId xmlns:a16="http://schemas.microsoft.com/office/drawing/2014/main" id="{8545301A-EE05-49D2-9714-9112BF8F08F0}"/>
            </a:ext>
          </a:extLst>
        </xdr:cNvPr>
        <xdr:cNvSpPr/>
      </xdr:nvSpPr>
      <xdr:spPr>
        <a:xfrm>
          <a:off x="14325600" y="99637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342" name="フローチャート: 判断 341">
          <a:extLst>
            <a:ext uri="{FF2B5EF4-FFF2-40B4-BE49-F238E27FC236}">
              <a16:creationId xmlns:a16="http://schemas.microsoft.com/office/drawing/2014/main" id="{8BFE5EF5-D36F-4B84-8981-39E3F6D8EC0A}"/>
            </a:ext>
          </a:extLst>
        </xdr:cNvPr>
        <xdr:cNvSpPr/>
      </xdr:nvSpPr>
      <xdr:spPr>
        <a:xfrm>
          <a:off x="1357884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343" name="フローチャート: 判断 342">
          <a:extLst>
            <a:ext uri="{FF2B5EF4-FFF2-40B4-BE49-F238E27FC236}">
              <a16:creationId xmlns:a16="http://schemas.microsoft.com/office/drawing/2014/main" id="{A82D1583-F14C-4AC1-B41D-2A77B57A5231}"/>
            </a:ext>
          </a:extLst>
        </xdr:cNvPr>
        <xdr:cNvSpPr/>
      </xdr:nvSpPr>
      <xdr:spPr>
        <a:xfrm>
          <a:off x="1280414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344" name="フローチャート: 判断 343">
          <a:extLst>
            <a:ext uri="{FF2B5EF4-FFF2-40B4-BE49-F238E27FC236}">
              <a16:creationId xmlns:a16="http://schemas.microsoft.com/office/drawing/2014/main" id="{633189B6-9E93-4084-B0D0-775C065489E4}"/>
            </a:ext>
          </a:extLst>
        </xdr:cNvPr>
        <xdr:cNvSpPr/>
      </xdr:nvSpPr>
      <xdr:spPr>
        <a:xfrm>
          <a:off x="12029440" y="9876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345" name="フローチャート: 判断 344">
          <a:extLst>
            <a:ext uri="{FF2B5EF4-FFF2-40B4-BE49-F238E27FC236}">
              <a16:creationId xmlns:a16="http://schemas.microsoft.com/office/drawing/2014/main" id="{0B283325-A821-43F6-A86C-0DD3CF8D94C8}"/>
            </a:ext>
          </a:extLst>
        </xdr:cNvPr>
        <xdr:cNvSpPr/>
      </xdr:nvSpPr>
      <xdr:spPr>
        <a:xfrm>
          <a:off x="11231880" y="9860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8D9F62BE-4797-4186-B592-89CD8083A65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A1E1AB84-097F-408E-9AC2-AF9A39333AF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279C32B8-0DBB-4306-B70C-0523D615A84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BD6E2A72-BF56-4BFE-A956-63DA890B37A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49C0367B-080E-4EE9-A703-AA7CCC400D6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107315</xdr:rowOff>
    </xdr:from>
    <xdr:to>
      <xdr:col>85</xdr:col>
      <xdr:colOff>177800</xdr:colOff>
      <xdr:row>60</xdr:row>
      <xdr:rowOff>37465</xdr:rowOff>
    </xdr:to>
    <xdr:sp macro="" textlink="">
      <xdr:nvSpPr>
        <xdr:cNvPr id="351" name="楕円 350">
          <a:extLst>
            <a:ext uri="{FF2B5EF4-FFF2-40B4-BE49-F238E27FC236}">
              <a16:creationId xmlns:a16="http://schemas.microsoft.com/office/drawing/2014/main" id="{B0A5965D-A19B-457B-AC55-E5A9A0AC8930}"/>
            </a:ext>
          </a:extLst>
        </xdr:cNvPr>
        <xdr:cNvSpPr/>
      </xdr:nvSpPr>
      <xdr:spPr>
        <a:xfrm>
          <a:off x="14325600" y="99980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85742</xdr:rowOff>
    </xdr:from>
    <xdr:ext cx="405111" cy="259045"/>
    <xdr:sp macro="" textlink="">
      <xdr:nvSpPr>
        <xdr:cNvPr id="352" name="【保健センター・保健所】&#10;有形固定資産減価償却率該当値テキスト">
          <a:extLst>
            <a:ext uri="{FF2B5EF4-FFF2-40B4-BE49-F238E27FC236}">
              <a16:creationId xmlns:a16="http://schemas.microsoft.com/office/drawing/2014/main" id="{5FC18439-3798-43E3-95BF-CDC0E8591948}"/>
            </a:ext>
          </a:extLst>
        </xdr:cNvPr>
        <xdr:cNvSpPr txBox="1"/>
      </xdr:nvSpPr>
      <xdr:spPr>
        <a:xfrm>
          <a:off x="14414500" y="997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53975</xdr:rowOff>
    </xdr:from>
    <xdr:to>
      <xdr:col>81</xdr:col>
      <xdr:colOff>101600</xdr:colOff>
      <xdr:row>59</xdr:row>
      <xdr:rowOff>155575</xdr:rowOff>
    </xdr:to>
    <xdr:sp macro="" textlink="">
      <xdr:nvSpPr>
        <xdr:cNvPr id="353" name="楕円 352">
          <a:extLst>
            <a:ext uri="{FF2B5EF4-FFF2-40B4-BE49-F238E27FC236}">
              <a16:creationId xmlns:a16="http://schemas.microsoft.com/office/drawing/2014/main" id="{C7281ECC-57FA-4F98-AA2F-F3E02BEA4A3C}"/>
            </a:ext>
          </a:extLst>
        </xdr:cNvPr>
        <xdr:cNvSpPr/>
      </xdr:nvSpPr>
      <xdr:spPr>
        <a:xfrm>
          <a:off x="13578840" y="994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104775</xdr:rowOff>
    </xdr:from>
    <xdr:to>
      <xdr:col>85</xdr:col>
      <xdr:colOff>127000</xdr:colOff>
      <xdr:row>59</xdr:row>
      <xdr:rowOff>158115</xdr:rowOff>
    </xdr:to>
    <xdr:cxnSp macro="">
      <xdr:nvCxnSpPr>
        <xdr:cNvPr id="354" name="直線コネクタ 353">
          <a:extLst>
            <a:ext uri="{FF2B5EF4-FFF2-40B4-BE49-F238E27FC236}">
              <a16:creationId xmlns:a16="http://schemas.microsoft.com/office/drawing/2014/main" id="{732D1F67-608C-4BD7-8C63-27561561786B}"/>
            </a:ext>
          </a:extLst>
        </xdr:cNvPr>
        <xdr:cNvCxnSpPr/>
      </xdr:nvCxnSpPr>
      <xdr:spPr>
        <a:xfrm>
          <a:off x="13629640" y="9995535"/>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2540</xdr:rowOff>
    </xdr:from>
    <xdr:to>
      <xdr:col>76</xdr:col>
      <xdr:colOff>165100</xdr:colOff>
      <xdr:row>59</xdr:row>
      <xdr:rowOff>104140</xdr:rowOff>
    </xdr:to>
    <xdr:sp macro="" textlink="">
      <xdr:nvSpPr>
        <xdr:cNvPr id="355" name="楕円 354">
          <a:extLst>
            <a:ext uri="{FF2B5EF4-FFF2-40B4-BE49-F238E27FC236}">
              <a16:creationId xmlns:a16="http://schemas.microsoft.com/office/drawing/2014/main" id="{EC6BCAEA-4DC2-41D1-8A77-D4CC39DD7C97}"/>
            </a:ext>
          </a:extLst>
        </xdr:cNvPr>
        <xdr:cNvSpPr/>
      </xdr:nvSpPr>
      <xdr:spPr>
        <a:xfrm>
          <a:off x="1280414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53340</xdr:rowOff>
    </xdr:from>
    <xdr:to>
      <xdr:col>81</xdr:col>
      <xdr:colOff>50800</xdr:colOff>
      <xdr:row>59</xdr:row>
      <xdr:rowOff>104775</xdr:rowOff>
    </xdr:to>
    <xdr:cxnSp macro="">
      <xdr:nvCxnSpPr>
        <xdr:cNvPr id="356" name="直線コネクタ 355">
          <a:extLst>
            <a:ext uri="{FF2B5EF4-FFF2-40B4-BE49-F238E27FC236}">
              <a16:creationId xmlns:a16="http://schemas.microsoft.com/office/drawing/2014/main" id="{D785FA24-70C0-4C7D-A165-C87CA3F4DF64}"/>
            </a:ext>
          </a:extLst>
        </xdr:cNvPr>
        <xdr:cNvCxnSpPr/>
      </xdr:nvCxnSpPr>
      <xdr:spPr>
        <a:xfrm>
          <a:off x="12854940" y="9944100"/>
          <a:ext cx="7747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120650</xdr:rowOff>
    </xdr:from>
    <xdr:to>
      <xdr:col>72</xdr:col>
      <xdr:colOff>38100</xdr:colOff>
      <xdr:row>59</xdr:row>
      <xdr:rowOff>50800</xdr:rowOff>
    </xdr:to>
    <xdr:sp macro="" textlink="">
      <xdr:nvSpPr>
        <xdr:cNvPr id="357" name="楕円 356">
          <a:extLst>
            <a:ext uri="{FF2B5EF4-FFF2-40B4-BE49-F238E27FC236}">
              <a16:creationId xmlns:a16="http://schemas.microsoft.com/office/drawing/2014/main" id="{86EE438E-3510-4F49-A487-4B3001D13D62}"/>
            </a:ext>
          </a:extLst>
        </xdr:cNvPr>
        <xdr:cNvSpPr/>
      </xdr:nvSpPr>
      <xdr:spPr>
        <a:xfrm>
          <a:off x="12029440" y="98437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0</xdr:rowOff>
    </xdr:from>
    <xdr:to>
      <xdr:col>76</xdr:col>
      <xdr:colOff>114300</xdr:colOff>
      <xdr:row>59</xdr:row>
      <xdr:rowOff>53340</xdr:rowOff>
    </xdr:to>
    <xdr:cxnSp macro="">
      <xdr:nvCxnSpPr>
        <xdr:cNvPr id="358" name="直線コネクタ 357">
          <a:extLst>
            <a:ext uri="{FF2B5EF4-FFF2-40B4-BE49-F238E27FC236}">
              <a16:creationId xmlns:a16="http://schemas.microsoft.com/office/drawing/2014/main" id="{BCDF25C2-14F0-4B71-B7BF-5FB21086589A}"/>
            </a:ext>
          </a:extLst>
        </xdr:cNvPr>
        <xdr:cNvCxnSpPr/>
      </xdr:nvCxnSpPr>
      <xdr:spPr>
        <a:xfrm>
          <a:off x="12072620" y="9890760"/>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97790</xdr:rowOff>
    </xdr:from>
    <xdr:to>
      <xdr:col>67</xdr:col>
      <xdr:colOff>101600</xdr:colOff>
      <xdr:row>59</xdr:row>
      <xdr:rowOff>27940</xdr:rowOff>
    </xdr:to>
    <xdr:sp macro="" textlink="">
      <xdr:nvSpPr>
        <xdr:cNvPr id="359" name="楕円 358">
          <a:extLst>
            <a:ext uri="{FF2B5EF4-FFF2-40B4-BE49-F238E27FC236}">
              <a16:creationId xmlns:a16="http://schemas.microsoft.com/office/drawing/2014/main" id="{7D1DFA3E-5DE4-4A59-B2EF-058C458EB8A3}"/>
            </a:ext>
          </a:extLst>
        </xdr:cNvPr>
        <xdr:cNvSpPr/>
      </xdr:nvSpPr>
      <xdr:spPr>
        <a:xfrm>
          <a:off x="11231880" y="9820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148590</xdr:rowOff>
    </xdr:from>
    <xdr:to>
      <xdr:col>71</xdr:col>
      <xdr:colOff>177800</xdr:colOff>
      <xdr:row>59</xdr:row>
      <xdr:rowOff>0</xdr:rowOff>
    </xdr:to>
    <xdr:cxnSp macro="">
      <xdr:nvCxnSpPr>
        <xdr:cNvPr id="360" name="直線コネクタ 359">
          <a:extLst>
            <a:ext uri="{FF2B5EF4-FFF2-40B4-BE49-F238E27FC236}">
              <a16:creationId xmlns:a16="http://schemas.microsoft.com/office/drawing/2014/main" id="{D0BEBC80-59CD-443F-BA0C-5B0CBCF998D3}"/>
            </a:ext>
          </a:extLst>
        </xdr:cNvPr>
        <xdr:cNvCxnSpPr/>
      </xdr:nvCxnSpPr>
      <xdr:spPr>
        <a:xfrm>
          <a:off x="11282680" y="987171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361" name="n_1aveValue【保健センター・保健所】&#10;有形固定資産減価償却率">
          <a:extLst>
            <a:ext uri="{FF2B5EF4-FFF2-40B4-BE49-F238E27FC236}">
              <a16:creationId xmlns:a16="http://schemas.microsoft.com/office/drawing/2014/main" id="{114E1FA8-76E2-471C-8AA1-2B9F49D84F3D}"/>
            </a:ext>
          </a:extLst>
        </xdr:cNvPr>
        <xdr:cNvSpPr txBox="1"/>
      </xdr:nvSpPr>
      <xdr:spPr>
        <a:xfrm>
          <a:off x="13437244" y="970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362" name="n_2aveValue【保健センター・保健所】&#10;有形固定資産減価償却率">
          <a:extLst>
            <a:ext uri="{FF2B5EF4-FFF2-40B4-BE49-F238E27FC236}">
              <a16:creationId xmlns:a16="http://schemas.microsoft.com/office/drawing/2014/main" id="{5EACD824-DCA8-4DD0-B947-33E6FBE75432}"/>
            </a:ext>
          </a:extLst>
        </xdr:cNvPr>
        <xdr:cNvSpPr txBox="1"/>
      </xdr:nvSpPr>
      <xdr:spPr>
        <a:xfrm>
          <a:off x="12675244" y="999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363" name="n_3aveValue【保健センター・保健所】&#10;有形固定資産減価償却率">
          <a:extLst>
            <a:ext uri="{FF2B5EF4-FFF2-40B4-BE49-F238E27FC236}">
              <a16:creationId xmlns:a16="http://schemas.microsoft.com/office/drawing/2014/main" id="{4DE5231D-638B-4475-A942-33C6FF84D80E}"/>
            </a:ext>
          </a:extLst>
        </xdr:cNvPr>
        <xdr:cNvSpPr txBox="1"/>
      </xdr:nvSpPr>
      <xdr:spPr>
        <a:xfrm>
          <a:off x="1190054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364" name="n_4aveValue【保健センター・保健所】&#10;有形固定資産減価償却率">
          <a:extLst>
            <a:ext uri="{FF2B5EF4-FFF2-40B4-BE49-F238E27FC236}">
              <a16:creationId xmlns:a16="http://schemas.microsoft.com/office/drawing/2014/main" id="{0F5206D0-7ED1-4F8F-8D1C-6D6F4553D3A9}"/>
            </a:ext>
          </a:extLst>
        </xdr:cNvPr>
        <xdr:cNvSpPr txBox="1"/>
      </xdr:nvSpPr>
      <xdr:spPr>
        <a:xfrm>
          <a:off x="11102984" y="994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146702</xdr:rowOff>
    </xdr:from>
    <xdr:ext cx="405111" cy="259045"/>
    <xdr:sp macro="" textlink="">
      <xdr:nvSpPr>
        <xdr:cNvPr id="365" name="n_1mainValue【保健センター・保健所】&#10;有形固定資産減価償却率">
          <a:extLst>
            <a:ext uri="{FF2B5EF4-FFF2-40B4-BE49-F238E27FC236}">
              <a16:creationId xmlns:a16="http://schemas.microsoft.com/office/drawing/2014/main" id="{D416A836-124D-4AC6-8B27-F061790B5B9C}"/>
            </a:ext>
          </a:extLst>
        </xdr:cNvPr>
        <xdr:cNvSpPr txBox="1"/>
      </xdr:nvSpPr>
      <xdr:spPr>
        <a:xfrm>
          <a:off x="13437244" y="1003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120667</xdr:rowOff>
    </xdr:from>
    <xdr:ext cx="405111" cy="259045"/>
    <xdr:sp macro="" textlink="">
      <xdr:nvSpPr>
        <xdr:cNvPr id="366" name="n_2mainValue【保健センター・保健所】&#10;有形固定資産減価償却率">
          <a:extLst>
            <a:ext uri="{FF2B5EF4-FFF2-40B4-BE49-F238E27FC236}">
              <a16:creationId xmlns:a16="http://schemas.microsoft.com/office/drawing/2014/main" id="{684DE275-2D3F-41B5-BAE5-D8C15A33B54A}"/>
            </a:ext>
          </a:extLst>
        </xdr:cNvPr>
        <xdr:cNvSpPr txBox="1"/>
      </xdr:nvSpPr>
      <xdr:spPr>
        <a:xfrm>
          <a:off x="126752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67327</xdr:rowOff>
    </xdr:from>
    <xdr:ext cx="405111" cy="259045"/>
    <xdr:sp macro="" textlink="">
      <xdr:nvSpPr>
        <xdr:cNvPr id="367" name="n_3mainValue【保健センター・保健所】&#10;有形固定資産減価償却率">
          <a:extLst>
            <a:ext uri="{FF2B5EF4-FFF2-40B4-BE49-F238E27FC236}">
              <a16:creationId xmlns:a16="http://schemas.microsoft.com/office/drawing/2014/main" id="{6FF375FB-5A8C-432F-B8E4-CA1313228E5F}"/>
            </a:ext>
          </a:extLst>
        </xdr:cNvPr>
        <xdr:cNvSpPr txBox="1"/>
      </xdr:nvSpPr>
      <xdr:spPr>
        <a:xfrm>
          <a:off x="11900544"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44467</xdr:rowOff>
    </xdr:from>
    <xdr:ext cx="405111" cy="259045"/>
    <xdr:sp macro="" textlink="">
      <xdr:nvSpPr>
        <xdr:cNvPr id="368" name="n_4mainValue【保健センター・保健所】&#10;有形固定資産減価償却率">
          <a:extLst>
            <a:ext uri="{FF2B5EF4-FFF2-40B4-BE49-F238E27FC236}">
              <a16:creationId xmlns:a16="http://schemas.microsoft.com/office/drawing/2014/main" id="{573C4D38-1FC2-4212-925B-B04480C15EDD}"/>
            </a:ext>
          </a:extLst>
        </xdr:cNvPr>
        <xdr:cNvSpPr txBox="1"/>
      </xdr:nvSpPr>
      <xdr:spPr>
        <a:xfrm>
          <a:off x="1110298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9" name="正方形/長方形 368">
          <a:extLst>
            <a:ext uri="{FF2B5EF4-FFF2-40B4-BE49-F238E27FC236}">
              <a16:creationId xmlns:a16="http://schemas.microsoft.com/office/drawing/2014/main" id="{E794F931-6F14-4611-908A-042A0C7B050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0" name="正方形/長方形 369">
          <a:extLst>
            <a:ext uri="{FF2B5EF4-FFF2-40B4-BE49-F238E27FC236}">
              <a16:creationId xmlns:a16="http://schemas.microsoft.com/office/drawing/2014/main" id="{CD96CE97-FD43-472F-82AD-2DF5335FD76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1" name="正方形/長方形 370">
          <a:extLst>
            <a:ext uri="{FF2B5EF4-FFF2-40B4-BE49-F238E27FC236}">
              <a16:creationId xmlns:a16="http://schemas.microsoft.com/office/drawing/2014/main" id="{FFEEFC73-C95C-4946-A63D-1C76472E7B6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2" name="正方形/長方形 371">
          <a:extLst>
            <a:ext uri="{FF2B5EF4-FFF2-40B4-BE49-F238E27FC236}">
              <a16:creationId xmlns:a16="http://schemas.microsoft.com/office/drawing/2014/main" id="{F9B9F6E9-8288-440C-B868-35239F90DC9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3" name="正方形/長方形 372">
          <a:extLst>
            <a:ext uri="{FF2B5EF4-FFF2-40B4-BE49-F238E27FC236}">
              <a16:creationId xmlns:a16="http://schemas.microsoft.com/office/drawing/2014/main" id="{452789F2-73D4-4CCE-B29D-BE13467CDDE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4" name="正方形/長方形 373">
          <a:extLst>
            <a:ext uri="{FF2B5EF4-FFF2-40B4-BE49-F238E27FC236}">
              <a16:creationId xmlns:a16="http://schemas.microsoft.com/office/drawing/2014/main" id="{FE4B418C-2E93-4D2B-9DF1-9ACC042AF74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5" name="正方形/長方形 374">
          <a:extLst>
            <a:ext uri="{FF2B5EF4-FFF2-40B4-BE49-F238E27FC236}">
              <a16:creationId xmlns:a16="http://schemas.microsoft.com/office/drawing/2014/main" id="{DFA9A5C2-1D47-499E-AED9-4232099688F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6" name="正方形/長方形 375">
          <a:extLst>
            <a:ext uri="{FF2B5EF4-FFF2-40B4-BE49-F238E27FC236}">
              <a16:creationId xmlns:a16="http://schemas.microsoft.com/office/drawing/2014/main" id="{647D78F0-7C22-40AA-B351-14D3F0640F2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7" name="テキスト ボックス 376">
          <a:extLst>
            <a:ext uri="{FF2B5EF4-FFF2-40B4-BE49-F238E27FC236}">
              <a16:creationId xmlns:a16="http://schemas.microsoft.com/office/drawing/2014/main" id="{46A623EB-0681-40F2-B92D-689D2B9EFCD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8" name="直線コネクタ 377">
          <a:extLst>
            <a:ext uri="{FF2B5EF4-FFF2-40B4-BE49-F238E27FC236}">
              <a16:creationId xmlns:a16="http://schemas.microsoft.com/office/drawing/2014/main" id="{444B4B48-83F1-40E6-BA64-BB5F8506556D}"/>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79" name="直線コネクタ 378">
          <a:extLst>
            <a:ext uri="{FF2B5EF4-FFF2-40B4-BE49-F238E27FC236}">
              <a16:creationId xmlns:a16="http://schemas.microsoft.com/office/drawing/2014/main" id="{3E51615C-C105-41FE-94B9-14DA72654D26}"/>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80" name="テキスト ボックス 379">
          <a:extLst>
            <a:ext uri="{FF2B5EF4-FFF2-40B4-BE49-F238E27FC236}">
              <a16:creationId xmlns:a16="http://schemas.microsoft.com/office/drawing/2014/main" id="{FB0AFD93-0B38-4DE3-98B4-6D5514829203}"/>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81" name="直線コネクタ 380">
          <a:extLst>
            <a:ext uri="{FF2B5EF4-FFF2-40B4-BE49-F238E27FC236}">
              <a16:creationId xmlns:a16="http://schemas.microsoft.com/office/drawing/2014/main" id="{E6EA3D11-D0A7-48A0-8B47-69C7177E28F9}"/>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82" name="テキスト ボックス 381">
          <a:extLst>
            <a:ext uri="{FF2B5EF4-FFF2-40B4-BE49-F238E27FC236}">
              <a16:creationId xmlns:a16="http://schemas.microsoft.com/office/drawing/2014/main" id="{AB91CB5A-56A2-4218-9273-D172EEE54249}"/>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83" name="直線コネクタ 382">
          <a:extLst>
            <a:ext uri="{FF2B5EF4-FFF2-40B4-BE49-F238E27FC236}">
              <a16:creationId xmlns:a16="http://schemas.microsoft.com/office/drawing/2014/main" id="{A11DD1F0-609E-4FDF-8E38-280158FFD09F}"/>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84" name="テキスト ボックス 383">
          <a:extLst>
            <a:ext uri="{FF2B5EF4-FFF2-40B4-BE49-F238E27FC236}">
              <a16:creationId xmlns:a16="http://schemas.microsoft.com/office/drawing/2014/main" id="{F33EB8E0-F10C-4C2A-A167-D3B255702241}"/>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85" name="直線コネクタ 384">
          <a:extLst>
            <a:ext uri="{FF2B5EF4-FFF2-40B4-BE49-F238E27FC236}">
              <a16:creationId xmlns:a16="http://schemas.microsoft.com/office/drawing/2014/main" id="{367D3542-8CC1-442C-B1D6-73ADCFE088F4}"/>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86" name="テキスト ボックス 385">
          <a:extLst>
            <a:ext uri="{FF2B5EF4-FFF2-40B4-BE49-F238E27FC236}">
              <a16:creationId xmlns:a16="http://schemas.microsoft.com/office/drawing/2014/main" id="{BBDC4C95-39E6-4F59-8CD1-18724DC73F43}"/>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87" name="直線コネクタ 386">
          <a:extLst>
            <a:ext uri="{FF2B5EF4-FFF2-40B4-BE49-F238E27FC236}">
              <a16:creationId xmlns:a16="http://schemas.microsoft.com/office/drawing/2014/main" id="{F940DE2C-0FB4-4C03-91A3-B4C9F2F2C802}"/>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88" name="テキスト ボックス 387">
          <a:extLst>
            <a:ext uri="{FF2B5EF4-FFF2-40B4-BE49-F238E27FC236}">
              <a16:creationId xmlns:a16="http://schemas.microsoft.com/office/drawing/2014/main" id="{805D4C55-BE09-43F6-890A-9203EA5959E8}"/>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89" name="直線コネクタ 388">
          <a:extLst>
            <a:ext uri="{FF2B5EF4-FFF2-40B4-BE49-F238E27FC236}">
              <a16:creationId xmlns:a16="http://schemas.microsoft.com/office/drawing/2014/main" id="{F26F4C55-9E40-4F54-B4DD-55E1292C1A95}"/>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90" name="テキスト ボックス 389">
          <a:extLst>
            <a:ext uri="{FF2B5EF4-FFF2-40B4-BE49-F238E27FC236}">
              <a16:creationId xmlns:a16="http://schemas.microsoft.com/office/drawing/2014/main" id="{09534818-187C-462A-8A4E-82E632620A72}"/>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1" name="直線コネクタ 390">
          <a:extLst>
            <a:ext uri="{FF2B5EF4-FFF2-40B4-BE49-F238E27FC236}">
              <a16:creationId xmlns:a16="http://schemas.microsoft.com/office/drawing/2014/main" id="{54B1ECCF-8ED5-4332-8238-46B3411AF89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2" name="テキスト ボックス 391">
          <a:extLst>
            <a:ext uri="{FF2B5EF4-FFF2-40B4-BE49-F238E27FC236}">
              <a16:creationId xmlns:a16="http://schemas.microsoft.com/office/drawing/2014/main" id="{5568D470-3FD7-4DEB-8705-4022C6DA529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3" name="【保健センター・保健所】&#10;一人当たり面積グラフ枠">
          <a:extLst>
            <a:ext uri="{FF2B5EF4-FFF2-40B4-BE49-F238E27FC236}">
              <a16:creationId xmlns:a16="http://schemas.microsoft.com/office/drawing/2014/main" id="{17595679-B07B-46FC-B7A9-313FE0567DD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394" name="直線コネクタ 393">
          <a:extLst>
            <a:ext uri="{FF2B5EF4-FFF2-40B4-BE49-F238E27FC236}">
              <a16:creationId xmlns:a16="http://schemas.microsoft.com/office/drawing/2014/main" id="{5FCC75D2-F0B0-4FE6-8995-85E675BB4A49}"/>
            </a:ext>
          </a:extLst>
        </xdr:cNvPr>
        <xdr:cNvCxnSpPr/>
      </xdr:nvCxnSpPr>
      <xdr:spPr>
        <a:xfrm flipV="1">
          <a:off x="19509104" y="9310007"/>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395" name="【保健センター・保健所】&#10;一人当たり面積最小値テキスト">
          <a:extLst>
            <a:ext uri="{FF2B5EF4-FFF2-40B4-BE49-F238E27FC236}">
              <a16:creationId xmlns:a16="http://schemas.microsoft.com/office/drawing/2014/main" id="{219DED8C-544C-4E18-8D3C-C345092B9A41}"/>
            </a:ext>
          </a:extLst>
        </xdr:cNvPr>
        <xdr:cNvSpPr txBox="1"/>
      </xdr:nvSpPr>
      <xdr:spPr>
        <a:xfrm>
          <a:off x="19547840" y="1085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396" name="直線コネクタ 395">
          <a:extLst>
            <a:ext uri="{FF2B5EF4-FFF2-40B4-BE49-F238E27FC236}">
              <a16:creationId xmlns:a16="http://schemas.microsoft.com/office/drawing/2014/main" id="{2FE042A8-C36C-4C30-B665-265D22D42028}"/>
            </a:ext>
          </a:extLst>
        </xdr:cNvPr>
        <xdr:cNvCxnSpPr/>
      </xdr:nvCxnSpPr>
      <xdr:spPr>
        <a:xfrm>
          <a:off x="19443700" y="10849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397" name="【保健センター・保健所】&#10;一人当たり面積最大値テキスト">
          <a:extLst>
            <a:ext uri="{FF2B5EF4-FFF2-40B4-BE49-F238E27FC236}">
              <a16:creationId xmlns:a16="http://schemas.microsoft.com/office/drawing/2014/main" id="{8FB4FEED-3FE2-48B2-85D8-447DF00C34CE}"/>
            </a:ext>
          </a:extLst>
        </xdr:cNvPr>
        <xdr:cNvSpPr txBox="1"/>
      </xdr:nvSpPr>
      <xdr:spPr>
        <a:xfrm>
          <a:off x="19547840" y="908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398" name="直線コネクタ 397">
          <a:extLst>
            <a:ext uri="{FF2B5EF4-FFF2-40B4-BE49-F238E27FC236}">
              <a16:creationId xmlns:a16="http://schemas.microsoft.com/office/drawing/2014/main" id="{0E64BEFF-BF17-4B66-A658-45CD079CD596}"/>
            </a:ext>
          </a:extLst>
        </xdr:cNvPr>
        <xdr:cNvCxnSpPr/>
      </xdr:nvCxnSpPr>
      <xdr:spPr>
        <a:xfrm>
          <a:off x="1944370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78212</xdr:rowOff>
    </xdr:from>
    <xdr:ext cx="469744" cy="259045"/>
    <xdr:sp macro="" textlink="">
      <xdr:nvSpPr>
        <xdr:cNvPr id="399" name="【保健センター・保健所】&#10;一人当たり面積平均値テキスト">
          <a:extLst>
            <a:ext uri="{FF2B5EF4-FFF2-40B4-BE49-F238E27FC236}">
              <a16:creationId xmlns:a16="http://schemas.microsoft.com/office/drawing/2014/main" id="{8B78D4E5-223E-439B-892E-BF502518DFAD}"/>
            </a:ext>
          </a:extLst>
        </xdr:cNvPr>
        <xdr:cNvSpPr txBox="1"/>
      </xdr:nvSpPr>
      <xdr:spPr>
        <a:xfrm>
          <a:off x="19547840" y="104718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400" name="フローチャート: 判断 399">
          <a:extLst>
            <a:ext uri="{FF2B5EF4-FFF2-40B4-BE49-F238E27FC236}">
              <a16:creationId xmlns:a16="http://schemas.microsoft.com/office/drawing/2014/main" id="{10BC7573-4D39-4CD7-9759-571C4C8E8216}"/>
            </a:ext>
          </a:extLst>
        </xdr:cNvPr>
        <xdr:cNvSpPr/>
      </xdr:nvSpPr>
      <xdr:spPr>
        <a:xfrm>
          <a:off x="1945894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401" name="フローチャート: 判断 400">
          <a:extLst>
            <a:ext uri="{FF2B5EF4-FFF2-40B4-BE49-F238E27FC236}">
              <a16:creationId xmlns:a16="http://schemas.microsoft.com/office/drawing/2014/main" id="{B2269191-AB91-4987-AB67-7C18F9C5B27F}"/>
            </a:ext>
          </a:extLst>
        </xdr:cNvPr>
        <xdr:cNvSpPr/>
      </xdr:nvSpPr>
      <xdr:spPr>
        <a:xfrm>
          <a:off x="18735040" y="10603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402" name="フローチャート: 判断 401">
          <a:extLst>
            <a:ext uri="{FF2B5EF4-FFF2-40B4-BE49-F238E27FC236}">
              <a16:creationId xmlns:a16="http://schemas.microsoft.com/office/drawing/2014/main" id="{CD9A3297-D8CB-4B28-BD6F-7B3658AECBF0}"/>
            </a:ext>
          </a:extLst>
        </xdr:cNvPr>
        <xdr:cNvSpPr/>
      </xdr:nvSpPr>
      <xdr:spPr>
        <a:xfrm>
          <a:off x="1793748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403" name="フローチャート: 判断 402">
          <a:extLst>
            <a:ext uri="{FF2B5EF4-FFF2-40B4-BE49-F238E27FC236}">
              <a16:creationId xmlns:a16="http://schemas.microsoft.com/office/drawing/2014/main" id="{09B84B21-D5DA-4C18-959C-414C435794E5}"/>
            </a:ext>
          </a:extLst>
        </xdr:cNvPr>
        <xdr:cNvSpPr/>
      </xdr:nvSpPr>
      <xdr:spPr>
        <a:xfrm>
          <a:off x="171627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404" name="フローチャート: 判断 403">
          <a:extLst>
            <a:ext uri="{FF2B5EF4-FFF2-40B4-BE49-F238E27FC236}">
              <a16:creationId xmlns:a16="http://schemas.microsoft.com/office/drawing/2014/main" id="{1CAAB4D4-DE05-4681-B00F-24516BA1FFD0}"/>
            </a:ext>
          </a:extLst>
        </xdr:cNvPr>
        <xdr:cNvSpPr/>
      </xdr:nvSpPr>
      <xdr:spPr>
        <a:xfrm>
          <a:off x="16388080" y="10623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821D9C1B-35EF-402F-B831-D4F6E5BD5E8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07270830-FF00-46EF-80E0-603D9331D34B}"/>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B6971295-F345-41D3-AAEA-72DD0452B0E6}"/>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CDAAE47B-6C19-4F5B-AEAD-598725C9353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92F7FB76-6A32-44B5-B502-FDF65170A45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91259</xdr:rowOff>
    </xdr:from>
    <xdr:to>
      <xdr:col>116</xdr:col>
      <xdr:colOff>114300</xdr:colOff>
      <xdr:row>64</xdr:row>
      <xdr:rowOff>21409</xdr:rowOff>
    </xdr:to>
    <xdr:sp macro="" textlink="">
      <xdr:nvSpPr>
        <xdr:cNvPr id="410" name="楕円 409">
          <a:extLst>
            <a:ext uri="{FF2B5EF4-FFF2-40B4-BE49-F238E27FC236}">
              <a16:creationId xmlns:a16="http://schemas.microsoft.com/office/drawing/2014/main" id="{70132C51-CE36-49B4-AE11-751924509CFD}"/>
            </a:ext>
          </a:extLst>
        </xdr:cNvPr>
        <xdr:cNvSpPr/>
      </xdr:nvSpPr>
      <xdr:spPr>
        <a:xfrm>
          <a:off x="19458940" y="10652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69686</xdr:rowOff>
    </xdr:from>
    <xdr:ext cx="469744" cy="259045"/>
    <xdr:sp macro="" textlink="">
      <xdr:nvSpPr>
        <xdr:cNvPr id="411" name="【保健センター・保健所】&#10;一人当たり面積該当値テキスト">
          <a:extLst>
            <a:ext uri="{FF2B5EF4-FFF2-40B4-BE49-F238E27FC236}">
              <a16:creationId xmlns:a16="http://schemas.microsoft.com/office/drawing/2014/main" id="{7428CE47-D6E9-452F-ADB9-FB50EBA6A6AA}"/>
            </a:ext>
          </a:extLst>
        </xdr:cNvPr>
        <xdr:cNvSpPr txBox="1"/>
      </xdr:nvSpPr>
      <xdr:spPr>
        <a:xfrm>
          <a:off x="19547840" y="10631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91259</xdr:rowOff>
    </xdr:from>
    <xdr:to>
      <xdr:col>112</xdr:col>
      <xdr:colOff>38100</xdr:colOff>
      <xdr:row>64</xdr:row>
      <xdr:rowOff>21409</xdr:rowOff>
    </xdr:to>
    <xdr:sp macro="" textlink="">
      <xdr:nvSpPr>
        <xdr:cNvPr id="412" name="楕円 411">
          <a:extLst>
            <a:ext uri="{FF2B5EF4-FFF2-40B4-BE49-F238E27FC236}">
              <a16:creationId xmlns:a16="http://schemas.microsoft.com/office/drawing/2014/main" id="{4082DB82-65B1-4768-AB68-EF6EFFD01370}"/>
            </a:ext>
          </a:extLst>
        </xdr:cNvPr>
        <xdr:cNvSpPr/>
      </xdr:nvSpPr>
      <xdr:spPr>
        <a:xfrm>
          <a:off x="18735040" y="106525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142059</xdr:rowOff>
    </xdr:from>
    <xdr:to>
      <xdr:col>116</xdr:col>
      <xdr:colOff>63500</xdr:colOff>
      <xdr:row>63</xdr:row>
      <xdr:rowOff>142059</xdr:rowOff>
    </xdr:to>
    <xdr:cxnSp macro="">
      <xdr:nvCxnSpPr>
        <xdr:cNvPr id="413" name="直線コネクタ 412">
          <a:extLst>
            <a:ext uri="{FF2B5EF4-FFF2-40B4-BE49-F238E27FC236}">
              <a16:creationId xmlns:a16="http://schemas.microsoft.com/office/drawing/2014/main" id="{7F7B9677-646D-4960-86E9-E723955AD1AA}"/>
            </a:ext>
          </a:extLst>
        </xdr:cNvPr>
        <xdr:cNvCxnSpPr/>
      </xdr:nvCxnSpPr>
      <xdr:spPr>
        <a:xfrm>
          <a:off x="18778220" y="10703379"/>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91259</xdr:rowOff>
    </xdr:from>
    <xdr:to>
      <xdr:col>107</xdr:col>
      <xdr:colOff>101600</xdr:colOff>
      <xdr:row>64</xdr:row>
      <xdr:rowOff>21409</xdr:rowOff>
    </xdr:to>
    <xdr:sp macro="" textlink="">
      <xdr:nvSpPr>
        <xdr:cNvPr id="414" name="楕円 413">
          <a:extLst>
            <a:ext uri="{FF2B5EF4-FFF2-40B4-BE49-F238E27FC236}">
              <a16:creationId xmlns:a16="http://schemas.microsoft.com/office/drawing/2014/main" id="{E66D9770-493D-4E11-9F2D-01EE0150CF30}"/>
            </a:ext>
          </a:extLst>
        </xdr:cNvPr>
        <xdr:cNvSpPr/>
      </xdr:nvSpPr>
      <xdr:spPr>
        <a:xfrm>
          <a:off x="17937480" y="10652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142059</xdr:rowOff>
    </xdr:from>
    <xdr:to>
      <xdr:col>111</xdr:col>
      <xdr:colOff>177800</xdr:colOff>
      <xdr:row>63</xdr:row>
      <xdr:rowOff>142059</xdr:rowOff>
    </xdr:to>
    <xdr:cxnSp macro="">
      <xdr:nvCxnSpPr>
        <xdr:cNvPr id="415" name="直線コネクタ 414">
          <a:extLst>
            <a:ext uri="{FF2B5EF4-FFF2-40B4-BE49-F238E27FC236}">
              <a16:creationId xmlns:a16="http://schemas.microsoft.com/office/drawing/2014/main" id="{47FC010B-84A7-4E89-8A73-F27CDBFFC615}"/>
            </a:ext>
          </a:extLst>
        </xdr:cNvPr>
        <xdr:cNvCxnSpPr/>
      </xdr:nvCxnSpPr>
      <xdr:spPr>
        <a:xfrm>
          <a:off x="17988280" y="10703379"/>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87993</xdr:rowOff>
    </xdr:from>
    <xdr:to>
      <xdr:col>102</xdr:col>
      <xdr:colOff>165100</xdr:colOff>
      <xdr:row>64</xdr:row>
      <xdr:rowOff>18143</xdr:rowOff>
    </xdr:to>
    <xdr:sp macro="" textlink="">
      <xdr:nvSpPr>
        <xdr:cNvPr id="416" name="楕円 415">
          <a:extLst>
            <a:ext uri="{FF2B5EF4-FFF2-40B4-BE49-F238E27FC236}">
              <a16:creationId xmlns:a16="http://schemas.microsoft.com/office/drawing/2014/main" id="{A465AC4A-7504-460D-9872-66BDD5EF24D2}"/>
            </a:ext>
          </a:extLst>
        </xdr:cNvPr>
        <xdr:cNvSpPr/>
      </xdr:nvSpPr>
      <xdr:spPr>
        <a:xfrm>
          <a:off x="17162780" y="106493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138793</xdr:rowOff>
    </xdr:from>
    <xdr:to>
      <xdr:col>107</xdr:col>
      <xdr:colOff>50800</xdr:colOff>
      <xdr:row>63</xdr:row>
      <xdr:rowOff>142059</xdr:rowOff>
    </xdr:to>
    <xdr:cxnSp macro="">
      <xdr:nvCxnSpPr>
        <xdr:cNvPr id="417" name="直線コネクタ 416">
          <a:extLst>
            <a:ext uri="{FF2B5EF4-FFF2-40B4-BE49-F238E27FC236}">
              <a16:creationId xmlns:a16="http://schemas.microsoft.com/office/drawing/2014/main" id="{A06D580B-5474-4AF4-8E81-2961D1A51938}"/>
            </a:ext>
          </a:extLst>
        </xdr:cNvPr>
        <xdr:cNvCxnSpPr/>
      </xdr:nvCxnSpPr>
      <xdr:spPr>
        <a:xfrm>
          <a:off x="17213580" y="10700113"/>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87993</xdr:rowOff>
    </xdr:from>
    <xdr:to>
      <xdr:col>98</xdr:col>
      <xdr:colOff>38100</xdr:colOff>
      <xdr:row>64</xdr:row>
      <xdr:rowOff>18143</xdr:rowOff>
    </xdr:to>
    <xdr:sp macro="" textlink="">
      <xdr:nvSpPr>
        <xdr:cNvPr id="418" name="楕円 417">
          <a:extLst>
            <a:ext uri="{FF2B5EF4-FFF2-40B4-BE49-F238E27FC236}">
              <a16:creationId xmlns:a16="http://schemas.microsoft.com/office/drawing/2014/main" id="{CAA58C00-8594-45E8-8128-6FBC3251737A}"/>
            </a:ext>
          </a:extLst>
        </xdr:cNvPr>
        <xdr:cNvSpPr/>
      </xdr:nvSpPr>
      <xdr:spPr>
        <a:xfrm>
          <a:off x="16388080" y="106493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138793</xdr:rowOff>
    </xdr:from>
    <xdr:to>
      <xdr:col>102</xdr:col>
      <xdr:colOff>114300</xdr:colOff>
      <xdr:row>63</xdr:row>
      <xdr:rowOff>138793</xdr:rowOff>
    </xdr:to>
    <xdr:cxnSp macro="">
      <xdr:nvCxnSpPr>
        <xdr:cNvPr id="419" name="直線コネクタ 418">
          <a:extLst>
            <a:ext uri="{FF2B5EF4-FFF2-40B4-BE49-F238E27FC236}">
              <a16:creationId xmlns:a16="http://schemas.microsoft.com/office/drawing/2014/main" id="{13BCE50F-72DE-4D15-9AF1-EA4B664D5499}"/>
            </a:ext>
          </a:extLst>
        </xdr:cNvPr>
        <xdr:cNvCxnSpPr/>
      </xdr:nvCxnSpPr>
      <xdr:spPr>
        <a:xfrm>
          <a:off x="16431260" y="1070011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160400</xdr:rowOff>
    </xdr:from>
    <xdr:ext cx="469744" cy="259045"/>
    <xdr:sp macro="" textlink="">
      <xdr:nvSpPr>
        <xdr:cNvPr id="420" name="n_1aveValue【保健センター・保健所】&#10;一人当たり面積">
          <a:extLst>
            <a:ext uri="{FF2B5EF4-FFF2-40B4-BE49-F238E27FC236}">
              <a16:creationId xmlns:a16="http://schemas.microsoft.com/office/drawing/2014/main" id="{52D11315-3E18-45C6-A829-E350B2687CBA}"/>
            </a:ext>
          </a:extLst>
        </xdr:cNvPr>
        <xdr:cNvSpPr txBox="1"/>
      </xdr:nvSpPr>
      <xdr:spPr>
        <a:xfrm>
          <a:off x="18561127" y="1038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166931</xdr:rowOff>
    </xdr:from>
    <xdr:ext cx="469744" cy="259045"/>
    <xdr:sp macro="" textlink="">
      <xdr:nvSpPr>
        <xdr:cNvPr id="421" name="n_2aveValue【保健センター・保健所】&#10;一人当たり面積">
          <a:extLst>
            <a:ext uri="{FF2B5EF4-FFF2-40B4-BE49-F238E27FC236}">
              <a16:creationId xmlns:a16="http://schemas.microsoft.com/office/drawing/2014/main" id="{5B034943-7410-45FE-9D0F-08DFAA864DCD}"/>
            </a:ext>
          </a:extLst>
        </xdr:cNvPr>
        <xdr:cNvSpPr txBox="1"/>
      </xdr:nvSpPr>
      <xdr:spPr>
        <a:xfrm>
          <a:off x="17776267" y="1039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170197</xdr:rowOff>
    </xdr:from>
    <xdr:ext cx="469744" cy="259045"/>
    <xdr:sp macro="" textlink="">
      <xdr:nvSpPr>
        <xdr:cNvPr id="422" name="n_3aveValue【保健センター・保健所】&#10;一人当たり面積">
          <a:extLst>
            <a:ext uri="{FF2B5EF4-FFF2-40B4-BE49-F238E27FC236}">
              <a16:creationId xmlns:a16="http://schemas.microsoft.com/office/drawing/2014/main" id="{A36E8F8E-1E9D-4FB5-B0BF-2F11B63B96CC}"/>
            </a:ext>
          </a:extLst>
        </xdr:cNvPr>
        <xdr:cNvSpPr txBox="1"/>
      </xdr:nvSpPr>
      <xdr:spPr>
        <a:xfrm>
          <a:off x="17001567" y="1039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8544</xdr:rowOff>
    </xdr:from>
    <xdr:ext cx="469744" cy="259045"/>
    <xdr:sp macro="" textlink="">
      <xdr:nvSpPr>
        <xdr:cNvPr id="423" name="n_4aveValue【保健センター・保健所】&#10;一人当たり面積">
          <a:extLst>
            <a:ext uri="{FF2B5EF4-FFF2-40B4-BE49-F238E27FC236}">
              <a16:creationId xmlns:a16="http://schemas.microsoft.com/office/drawing/2014/main" id="{988C41FA-73B8-47C6-B8D0-BC0878F6A7B6}"/>
            </a:ext>
          </a:extLst>
        </xdr:cNvPr>
        <xdr:cNvSpPr txBox="1"/>
      </xdr:nvSpPr>
      <xdr:spPr>
        <a:xfrm>
          <a:off x="1622686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12536</xdr:rowOff>
    </xdr:from>
    <xdr:ext cx="469744" cy="259045"/>
    <xdr:sp macro="" textlink="">
      <xdr:nvSpPr>
        <xdr:cNvPr id="424" name="n_1mainValue【保健センター・保健所】&#10;一人当たり面積">
          <a:extLst>
            <a:ext uri="{FF2B5EF4-FFF2-40B4-BE49-F238E27FC236}">
              <a16:creationId xmlns:a16="http://schemas.microsoft.com/office/drawing/2014/main" id="{CC64CE60-A13F-4FC7-B4EE-41D8A494000C}"/>
            </a:ext>
          </a:extLst>
        </xdr:cNvPr>
        <xdr:cNvSpPr txBox="1"/>
      </xdr:nvSpPr>
      <xdr:spPr>
        <a:xfrm>
          <a:off x="18561127" y="1074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12536</xdr:rowOff>
    </xdr:from>
    <xdr:ext cx="469744" cy="259045"/>
    <xdr:sp macro="" textlink="">
      <xdr:nvSpPr>
        <xdr:cNvPr id="425" name="n_2mainValue【保健センター・保健所】&#10;一人当たり面積">
          <a:extLst>
            <a:ext uri="{FF2B5EF4-FFF2-40B4-BE49-F238E27FC236}">
              <a16:creationId xmlns:a16="http://schemas.microsoft.com/office/drawing/2014/main" id="{29452341-A471-4273-AB0C-B67C18883E21}"/>
            </a:ext>
          </a:extLst>
        </xdr:cNvPr>
        <xdr:cNvSpPr txBox="1"/>
      </xdr:nvSpPr>
      <xdr:spPr>
        <a:xfrm>
          <a:off x="17776267" y="1074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9270</xdr:rowOff>
    </xdr:from>
    <xdr:ext cx="469744" cy="259045"/>
    <xdr:sp macro="" textlink="">
      <xdr:nvSpPr>
        <xdr:cNvPr id="426" name="n_3mainValue【保健センター・保健所】&#10;一人当たり面積">
          <a:extLst>
            <a:ext uri="{FF2B5EF4-FFF2-40B4-BE49-F238E27FC236}">
              <a16:creationId xmlns:a16="http://schemas.microsoft.com/office/drawing/2014/main" id="{491CC051-505B-45F3-BAFF-533A52239FD5}"/>
            </a:ext>
          </a:extLst>
        </xdr:cNvPr>
        <xdr:cNvSpPr txBox="1"/>
      </xdr:nvSpPr>
      <xdr:spPr>
        <a:xfrm>
          <a:off x="17001567" y="1073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9270</xdr:rowOff>
    </xdr:from>
    <xdr:ext cx="469744" cy="259045"/>
    <xdr:sp macro="" textlink="">
      <xdr:nvSpPr>
        <xdr:cNvPr id="427" name="n_4mainValue【保健センター・保健所】&#10;一人当たり面積">
          <a:extLst>
            <a:ext uri="{FF2B5EF4-FFF2-40B4-BE49-F238E27FC236}">
              <a16:creationId xmlns:a16="http://schemas.microsoft.com/office/drawing/2014/main" id="{84A4335F-B536-4E87-ABB9-28B7EDCAFBAA}"/>
            </a:ext>
          </a:extLst>
        </xdr:cNvPr>
        <xdr:cNvSpPr txBox="1"/>
      </xdr:nvSpPr>
      <xdr:spPr>
        <a:xfrm>
          <a:off x="16226867" y="1073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8" name="正方形/長方形 427">
          <a:extLst>
            <a:ext uri="{FF2B5EF4-FFF2-40B4-BE49-F238E27FC236}">
              <a16:creationId xmlns:a16="http://schemas.microsoft.com/office/drawing/2014/main" id="{71A74C51-B8A4-49FA-A475-80DA95B6D19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9" name="正方形/長方形 428">
          <a:extLst>
            <a:ext uri="{FF2B5EF4-FFF2-40B4-BE49-F238E27FC236}">
              <a16:creationId xmlns:a16="http://schemas.microsoft.com/office/drawing/2014/main" id="{AEAA13C5-E66E-4E63-83A7-441EFB5B828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0" name="正方形/長方形 429">
          <a:extLst>
            <a:ext uri="{FF2B5EF4-FFF2-40B4-BE49-F238E27FC236}">
              <a16:creationId xmlns:a16="http://schemas.microsoft.com/office/drawing/2014/main" id="{C1BFE393-DEF4-4E90-AB9C-A0F69838E3B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1" name="正方形/長方形 430">
          <a:extLst>
            <a:ext uri="{FF2B5EF4-FFF2-40B4-BE49-F238E27FC236}">
              <a16:creationId xmlns:a16="http://schemas.microsoft.com/office/drawing/2014/main" id="{7F5153D1-1C85-45EA-8B03-4D43120F35A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2" name="正方形/長方形 431">
          <a:extLst>
            <a:ext uri="{FF2B5EF4-FFF2-40B4-BE49-F238E27FC236}">
              <a16:creationId xmlns:a16="http://schemas.microsoft.com/office/drawing/2014/main" id="{5AE057CB-8800-44E0-B219-A6F10AC7907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3" name="正方形/長方形 432">
          <a:extLst>
            <a:ext uri="{FF2B5EF4-FFF2-40B4-BE49-F238E27FC236}">
              <a16:creationId xmlns:a16="http://schemas.microsoft.com/office/drawing/2014/main" id="{4637493A-9774-4871-9786-C9315683458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4" name="正方形/長方形 433">
          <a:extLst>
            <a:ext uri="{FF2B5EF4-FFF2-40B4-BE49-F238E27FC236}">
              <a16:creationId xmlns:a16="http://schemas.microsoft.com/office/drawing/2014/main" id="{099DF5DE-1DA6-43BF-A034-F6C62C6C123A}"/>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5" name="正方形/長方形 434">
          <a:extLst>
            <a:ext uri="{FF2B5EF4-FFF2-40B4-BE49-F238E27FC236}">
              <a16:creationId xmlns:a16="http://schemas.microsoft.com/office/drawing/2014/main" id="{6FBB1DA5-8767-4FDD-BF23-72141EEC0A6A}"/>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6" name="テキスト ボックス 435">
          <a:extLst>
            <a:ext uri="{FF2B5EF4-FFF2-40B4-BE49-F238E27FC236}">
              <a16:creationId xmlns:a16="http://schemas.microsoft.com/office/drawing/2014/main" id="{7A13F5D5-E855-49A9-9B0E-324ACBF189C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7" name="直線コネクタ 436">
          <a:extLst>
            <a:ext uri="{FF2B5EF4-FFF2-40B4-BE49-F238E27FC236}">
              <a16:creationId xmlns:a16="http://schemas.microsoft.com/office/drawing/2014/main" id="{A8F7CBFE-BF66-4F85-BD16-E7A3A75C23F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8" name="テキスト ボックス 437">
          <a:extLst>
            <a:ext uri="{FF2B5EF4-FFF2-40B4-BE49-F238E27FC236}">
              <a16:creationId xmlns:a16="http://schemas.microsoft.com/office/drawing/2014/main" id="{32938BFC-B2E5-4B61-A4CA-73E5F4B1FCD5}"/>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9" name="直線コネクタ 438">
          <a:extLst>
            <a:ext uri="{FF2B5EF4-FFF2-40B4-BE49-F238E27FC236}">
              <a16:creationId xmlns:a16="http://schemas.microsoft.com/office/drawing/2014/main" id="{1FDC8F84-9164-48C2-93B5-93F95D044CFD}"/>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40" name="テキスト ボックス 439">
          <a:extLst>
            <a:ext uri="{FF2B5EF4-FFF2-40B4-BE49-F238E27FC236}">
              <a16:creationId xmlns:a16="http://schemas.microsoft.com/office/drawing/2014/main" id="{F996B67C-5369-4C54-995F-0E39991AFDB8}"/>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1" name="直線コネクタ 440">
          <a:extLst>
            <a:ext uri="{FF2B5EF4-FFF2-40B4-BE49-F238E27FC236}">
              <a16:creationId xmlns:a16="http://schemas.microsoft.com/office/drawing/2014/main" id="{4CAA4350-2148-4F52-8C38-D99C7DB5C516}"/>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2" name="テキスト ボックス 441">
          <a:extLst>
            <a:ext uri="{FF2B5EF4-FFF2-40B4-BE49-F238E27FC236}">
              <a16:creationId xmlns:a16="http://schemas.microsoft.com/office/drawing/2014/main" id="{E561F37F-5EE4-45A9-A64A-2D2C423C5B18}"/>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3" name="直線コネクタ 442">
          <a:extLst>
            <a:ext uri="{FF2B5EF4-FFF2-40B4-BE49-F238E27FC236}">
              <a16:creationId xmlns:a16="http://schemas.microsoft.com/office/drawing/2014/main" id="{0F90BA41-FE29-432E-981C-8D3131CC1942}"/>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4" name="テキスト ボックス 443">
          <a:extLst>
            <a:ext uri="{FF2B5EF4-FFF2-40B4-BE49-F238E27FC236}">
              <a16:creationId xmlns:a16="http://schemas.microsoft.com/office/drawing/2014/main" id="{18A81888-E530-4D3D-90B5-8E9DBEE97E37}"/>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5" name="直線コネクタ 444">
          <a:extLst>
            <a:ext uri="{FF2B5EF4-FFF2-40B4-BE49-F238E27FC236}">
              <a16:creationId xmlns:a16="http://schemas.microsoft.com/office/drawing/2014/main" id="{4380F770-A91A-4EAD-A566-ABBD422FA4FA}"/>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6" name="テキスト ボックス 445">
          <a:extLst>
            <a:ext uri="{FF2B5EF4-FFF2-40B4-BE49-F238E27FC236}">
              <a16:creationId xmlns:a16="http://schemas.microsoft.com/office/drawing/2014/main" id="{BE61EB2B-3E3C-451C-A6BE-BEC38C971E26}"/>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7" name="直線コネクタ 446">
          <a:extLst>
            <a:ext uri="{FF2B5EF4-FFF2-40B4-BE49-F238E27FC236}">
              <a16:creationId xmlns:a16="http://schemas.microsoft.com/office/drawing/2014/main" id="{4B755099-7213-47A4-8AF5-07BA34A339A1}"/>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8" name="テキスト ボックス 447">
          <a:extLst>
            <a:ext uri="{FF2B5EF4-FFF2-40B4-BE49-F238E27FC236}">
              <a16:creationId xmlns:a16="http://schemas.microsoft.com/office/drawing/2014/main" id="{D912A3EB-36C9-41C1-BBF0-0AB0C44C3CB8}"/>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9" name="直線コネクタ 448">
          <a:extLst>
            <a:ext uri="{FF2B5EF4-FFF2-40B4-BE49-F238E27FC236}">
              <a16:creationId xmlns:a16="http://schemas.microsoft.com/office/drawing/2014/main" id="{FA3E3219-21C6-4F21-A3FC-11A49CF66A20}"/>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50" name="テキスト ボックス 449">
          <a:extLst>
            <a:ext uri="{FF2B5EF4-FFF2-40B4-BE49-F238E27FC236}">
              <a16:creationId xmlns:a16="http://schemas.microsoft.com/office/drawing/2014/main" id="{129935AC-6A04-4EF9-9675-C83C541EE2B6}"/>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1" name="直線コネクタ 450">
          <a:extLst>
            <a:ext uri="{FF2B5EF4-FFF2-40B4-BE49-F238E27FC236}">
              <a16:creationId xmlns:a16="http://schemas.microsoft.com/office/drawing/2014/main" id="{AA7091D3-0466-4BB8-94BD-F61470F01C12}"/>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2" name="【消防施設】&#10;有形固定資産減価償却率グラフ枠">
          <a:extLst>
            <a:ext uri="{FF2B5EF4-FFF2-40B4-BE49-F238E27FC236}">
              <a16:creationId xmlns:a16="http://schemas.microsoft.com/office/drawing/2014/main" id="{D2C0E0A1-5730-47E1-9330-207E7FEB2BA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453" name="直線コネクタ 452">
          <a:extLst>
            <a:ext uri="{FF2B5EF4-FFF2-40B4-BE49-F238E27FC236}">
              <a16:creationId xmlns:a16="http://schemas.microsoft.com/office/drawing/2014/main" id="{92B8FC3F-C33E-4CDE-9D39-461FF652770A}"/>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4" name="【消防施設】&#10;有形固定資産減価償却率最小値テキスト">
          <a:extLst>
            <a:ext uri="{FF2B5EF4-FFF2-40B4-BE49-F238E27FC236}">
              <a16:creationId xmlns:a16="http://schemas.microsoft.com/office/drawing/2014/main" id="{37993C7E-AD6B-4D67-A7F8-5A7A4F8EAD26}"/>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5" name="直線コネクタ 454">
          <a:extLst>
            <a:ext uri="{FF2B5EF4-FFF2-40B4-BE49-F238E27FC236}">
              <a16:creationId xmlns:a16="http://schemas.microsoft.com/office/drawing/2014/main" id="{9CA9E6BD-1546-4C43-9184-3EDE2B669261}"/>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456" name="【消防施設】&#10;有形固定資産減価償却率最大値テキスト">
          <a:extLst>
            <a:ext uri="{FF2B5EF4-FFF2-40B4-BE49-F238E27FC236}">
              <a16:creationId xmlns:a16="http://schemas.microsoft.com/office/drawing/2014/main" id="{B39CA690-1925-4890-A025-5B39C9249A23}"/>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457" name="直線コネクタ 456">
          <a:extLst>
            <a:ext uri="{FF2B5EF4-FFF2-40B4-BE49-F238E27FC236}">
              <a16:creationId xmlns:a16="http://schemas.microsoft.com/office/drawing/2014/main" id="{0930FBE0-38C4-4E63-952B-83A07319288B}"/>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458" name="【消防施設】&#10;有形固定資産減価償却率平均値テキスト">
          <a:extLst>
            <a:ext uri="{FF2B5EF4-FFF2-40B4-BE49-F238E27FC236}">
              <a16:creationId xmlns:a16="http://schemas.microsoft.com/office/drawing/2014/main" id="{FDC63F9B-883B-401C-8EB2-0388A9F78920}"/>
            </a:ext>
          </a:extLst>
        </xdr:cNvPr>
        <xdr:cNvSpPr txBox="1"/>
      </xdr:nvSpPr>
      <xdr:spPr>
        <a:xfrm>
          <a:off x="14414500" y="13776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459" name="フローチャート: 判断 458">
          <a:extLst>
            <a:ext uri="{FF2B5EF4-FFF2-40B4-BE49-F238E27FC236}">
              <a16:creationId xmlns:a16="http://schemas.microsoft.com/office/drawing/2014/main" id="{B4184F20-D424-4BB1-87A2-790386C7221C}"/>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460" name="フローチャート: 判断 459">
          <a:extLst>
            <a:ext uri="{FF2B5EF4-FFF2-40B4-BE49-F238E27FC236}">
              <a16:creationId xmlns:a16="http://schemas.microsoft.com/office/drawing/2014/main" id="{DB03205B-4345-4492-9FB3-96EF1E9F3C44}"/>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461" name="フローチャート: 判断 460">
          <a:extLst>
            <a:ext uri="{FF2B5EF4-FFF2-40B4-BE49-F238E27FC236}">
              <a16:creationId xmlns:a16="http://schemas.microsoft.com/office/drawing/2014/main" id="{6E9E9739-5CE7-41B4-AC03-FB1D106435C3}"/>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462" name="フローチャート: 判断 461">
          <a:extLst>
            <a:ext uri="{FF2B5EF4-FFF2-40B4-BE49-F238E27FC236}">
              <a16:creationId xmlns:a16="http://schemas.microsoft.com/office/drawing/2014/main" id="{31EBD24D-052A-4DF7-B41F-2057A1180A93}"/>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463" name="フローチャート: 判断 462">
          <a:extLst>
            <a:ext uri="{FF2B5EF4-FFF2-40B4-BE49-F238E27FC236}">
              <a16:creationId xmlns:a16="http://schemas.microsoft.com/office/drawing/2014/main" id="{F242CF84-CE89-4640-8A73-7ABF978A881B}"/>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1AD72D73-680E-47DA-9218-F9AE56DCC42F}"/>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370A86F0-E82B-43ED-99F9-B21740F3D8E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63F7C5DE-EC16-43F9-8644-5228A95000E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15AA2D33-8CF5-4128-9107-A7F30586CB4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8" name="テキスト ボックス 467">
          <a:extLst>
            <a:ext uri="{FF2B5EF4-FFF2-40B4-BE49-F238E27FC236}">
              <a16:creationId xmlns:a16="http://schemas.microsoft.com/office/drawing/2014/main" id="{F23619B8-3B07-4D98-ABF1-A9EEF8C99E6D}"/>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91802</xdr:rowOff>
    </xdr:from>
    <xdr:to>
      <xdr:col>85</xdr:col>
      <xdr:colOff>177800</xdr:colOff>
      <xdr:row>84</xdr:row>
      <xdr:rowOff>21952</xdr:rowOff>
    </xdr:to>
    <xdr:sp macro="" textlink="">
      <xdr:nvSpPr>
        <xdr:cNvPr id="469" name="楕円 468">
          <a:extLst>
            <a:ext uri="{FF2B5EF4-FFF2-40B4-BE49-F238E27FC236}">
              <a16:creationId xmlns:a16="http://schemas.microsoft.com/office/drawing/2014/main" id="{D76B5381-6D16-485F-98B9-554B6861706D}"/>
            </a:ext>
          </a:extLst>
        </xdr:cNvPr>
        <xdr:cNvSpPr/>
      </xdr:nvSpPr>
      <xdr:spPr>
        <a:xfrm>
          <a:off x="14325600" y="1400592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70229</xdr:rowOff>
    </xdr:from>
    <xdr:ext cx="405111" cy="259045"/>
    <xdr:sp macro="" textlink="">
      <xdr:nvSpPr>
        <xdr:cNvPr id="470" name="【消防施設】&#10;有形固定資産減価償却率該当値テキスト">
          <a:extLst>
            <a:ext uri="{FF2B5EF4-FFF2-40B4-BE49-F238E27FC236}">
              <a16:creationId xmlns:a16="http://schemas.microsoft.com/office/drawing/2014/main" id="{38A28B0C-401B-4D81-A18B-685E2A995378}"/>
            </a:ext>
          </a:extLst>
        </xdr:cNvPr>
        <xdr:cNvSpPr txBox="1"/>
      </xdr:nvSpPr>
      <xdr:spPr>
        <a:xfrm>
          <a:off x="14414500" y="13984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59145</xdr:rowOff>
    </xdr:from>
    <xdr:to>
      <xdr:col>81</xdr:col>
      <xdr:colOff>101600</xdr:colOff>
      <xdr:row>83</xdr:row>
      <xdr:rowOff>160745</xdr:rowOff>
    </xdr:to>
    <xdr:sp macro="" textlink="">
      <xdr:nvSpPr>
        <xdr:cNvPr id="471" name="楕円 470">
          <a:extLst>
            <a:ext uri="{FF2B5EF4-FFF2-40B4-BE49-F238E27FC236}">
              <a16:creationId xmlns:a16="http://schemas.microsoft.com/office/drawing/2014/main" id="{438F3E66-AE68-4CDB-A09A-3205C545EE33}"/>
            </a:ext>
          </a:extLst>
        </xdr:cNvPr>
        <xdr:cNvSpPr/>
      </xdr:nvSpPr>
      <xdr:spPr>
        <a:xfrm>
          <a:off x="13578840" y="1397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109945</xdr:rowOff>
    </xdr:from>
    <xdr:to>
      <xdr:col>85</xdr:col>
      <xdr:colOff>127000</xdr:colOff>
      <xdr:row>83</xdr:row>
      <xdr:rowOff>142602</xdr:rowOff>
    </xdr:to>
    <xdr:cxnSp macro="">
      <xdr:nvCxnSpPr>
        <xdr:cNvPr id="472" name="直線コネクタ 471">
          <a:extLst>
            <a:ext uri="{FF2B5EF4-FFF2-40B4-BE49-F238E27FC236}">
              <a16:creationId xmlns:a16="http://schemas.microsoft.com/office/drawing/2014/main" id="{622AC43A-B14B-45B8-B59B-3D9927E4EDDF}"/>
            </a:ext>
          </a:extLst>
        </xdr:cNvPr>
        <xdr:cNvCxnSpPr/>
      </xdr:nvCxnSpPr>
      <xdr:spPr>
        <a:xfrm>
          <a:off x="13629640" y="14024065"/>
          <a:ext cx="7467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24856</xdr:rowOff>
    </xdr:from>
    <xdr:to>
      <xdr:col>76</xdr:col>
      <xdr:colOff>165100</xdr:colOff>
      <xdr:row>83</xdr:row>
      <xdr:rowOff>126456</xdr:rowOff>
    </xdr:to>
    <xdr:sp macro="" textlink="">
      <xdr:nvSpPr>
        <xdr:cNvPr id="473" name="楕円 472">
          <a:extLst>
            <a:ext uri="{FF2B5EF4-FFF2-40B4-BE49-F238E27FC236}">
              <a16:creationId xmlns:a16="http://schemas.microsoft.com/office/drawing/2014/main" id="{E3D4846A-A80C-4EAE-AB32-BE1E25823EB7}"/>
            </a:ext>
          </a:extLst>
        </xdr:cNvPr>
        <xdr:cNvSpPr/>
      </xdr:nvSpPr>
      <xdr:spPr>
        <a:xfrm>
          <a:off x="12804140" y="13938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75656</xdr:rowOff>
    </xdr:from>
    <xdr:to>
      <xdr:col>81</xdr:col>
      <xdr:colOff>50800</xdr:colOff>
      <xdr:row>83</xdr:row>
      <xdr:rowOff>109945</xdr:rowOff>
    </xdr:to>
    <xdr:cxnSp macro="">
      <xdr:nvCxnSpPr>
        <xdr:cNvPr id="474" name="直線コネクタ 473">
          <a:extLst>
            <a:ext uri="{FF2B5EF4-FFF2-40B4-BE49-F238E27FC236}">
              <a16:creationId xmlns:a16="http://schemas.microsoft.com/office/drawing/2014/main" id="{CD89FA72-B699-4265-A693-81D88B66D965}"/>
            </a:ext>
          </a:extLst>
        </xdr:cNvPr>
        <xdr:cNvCxnSpPr/>
      </xdr:nvCxnSpPr>
      <xdr:spPr>
        <a:xfrm>
          <a:off x="12854940" y="13989776"/>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165281</xdr:rowOff>
    </xdr:from>
    <xdr:to>
      <xdr:col>72</xdr:col>
      <xdr:colOff>38100</xdr:colOff>
      <xdr:row>83</xdr:row>
      <xdr:rowOff>95431</xdr:rowOff>
    </xdr:to>
    <xdr:sp macro="" textlink="">
      <xdr:nvSpPr>
        <xdr:cNvPr id="475" name="楕円 474">
          <a:extLst>
            <a:ext uri="{FF2B5EF4-FFF2-40B4-BE49-F238E27FC236}">
              <a16:creationId xmlns:a16="http://schemas.microsoft.com/office/drawing/2014/main" id="{A51E7FE5-4D04-4E5D-851F-243BFE53A59E}"/>
            </a:ext>
          </a:extLst>
        </xdr:cNvPr>
        <xdr:cNvSpPr/>
      </xdr:nvSpPr>
      <xdr:spPr>
        <a:xfrm>
          <a:off x="12029440" y="139117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44631</xdr:rowOff>
    </xdr:from>
    <xdr:to>
      <xdr:col>76</xdr:col>
      <xdr:colOff>114300</xdr:colOff>
      <xdr:row>83</xdr:row>
      <xdr:rowOff>75656</xdr:rowOff>
    </xdr:to>
    <xdr:cxnSp macro="">
      <xdr:nvCxnSpPr>
        <xdr:cNvPr id="476" name="直線コネクタ 475">
          <a:extLst>
            <a:ext uri="{FF2B5EF4-FFF2-40B4-BE49-F238E27FC236}">
              <a16:creationId xmlns:a16="http://schemas.microsoft.com/office/drawing/2014/main" id="{9CEC45E5-1110-409D-92EE-0540200E971D}"/>
            </a:ext>
          </a:extLst>
        </xdr:cNvPr>
        <xdr:cNvCxnSpPr/>
      </xdr:nvCxnSpPr>
      <xdr:spPr>
        <a:xfrm>
          <a:off x="12072620" y="13958751"/>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162016</xdr:rowOff>
    </xdr:from>
    <xdr:to>
      <xdr:col>67</xdr:col>
      <xdr:colOff>101600</xdr:colOff>
      <xdr:row>83</xdr:row>
      <xdr:rowOff>92166</xdr:rowOff>
    </xdr:to>
    <xdr:sp macro="" textlink="">
      <xdr:nvSpPr>
        <xdr:cNvPr id="477" name="楕円 476">
          <a:extLst>
            <a:ext uri="{FF2B5EF4-FFF2-40B4-BE49-F238E27FC236}">
              <a16:creationId xmlns:a16="http://schemas.microsoft.com/office/drawing/2014/main" id="{102F76C2-EF3A-48DC-AE12-64A32FE1F6A9}"/>
            </a:ext>
          </a:extLst>
        </xdr:cNvPr>
        <xdr:cNvSpPr/>
      </xdr:nvSpPr>
      <xdr:spPr>
        <a:xfrm>
          <a:off x="11231880" y="139084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41366</xdr:rowOff>
    </xdr:from>
    <xdr:to>
      <xdr:col>71</xdr:col>
      <xdr:colOff>177800</xdr:colOff>
      <xdr:row>83</xdr:row>
      <xdr:rowOff>44631</xdr:rowOff>
    </xdr:to>
    <xdr:cxnSp macro="">
      <xdr:nvCxnSpPr>
        <xdr:cNvPr id="478" name="直線コネクタ 477">
          <a:extLst>
            <a:ext uri="{FF2B5EF4-FFF2-40B4-BE49-F238E27FC236}">
              <a16:creationId xmlns:a16="http://schemas.microsoft.com/office/drawing/2014/main" id="{E27CEA7C-5C94-478C-9DAE-A778249E426E}"/>
            </a:ext>
          </a:extLst>
        </xdr:cNvPr>
        <xdr:cNvCxnSpPr/>
      </xdr:nvCxnSpPr>
      <xdr:spPr>
        <a:xfrm>
          <a:off x="11282680" y="13955486"/>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479" name="n_1aveValue【消防施設】&#10;有形固定資産減価償却率">
          <a:extLst>
            <a:ext uri="{FF2B5EF4-FFF2-40B4-BE49-F238E27FC236}">
              <a16:creationId xmlns:a16="http://schemas.microsoft.com/office/drawing/2014/main" id="{D4B1A410-7CEC-4B78-96D7-5C46FC81CF06}"/>
            </a:ext>
          </a:extLst>
        </xdr:cNvPr>
        <xdr:cNvSpPr txBox="1"/>
      </xdr:nvSpPr>
      <xdr:spPr>
        <a:xfrm>
          <a:off x="134372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480" name="n_2aveValue【消防施設】&#10;有形固定資産減価償却率">
          <a:extLst>
            <a:ext uri="{FF2B5EF4-FFF2-40B4-BE49-F238E27FC236}">
              <a16:creationId xmlns:a16="http://schemas.microsoft.com/office/drawing/2014/main" id="{4ECD428C-5860-4448-AD19-98DBCB47EC6C}"/>
            </a:ext>
          </a:extLst>
        </xdr:cNvPr>
        <xdr:cNvSpPr txBox="1"/>
      </xdr:nvSpPr>
      <xdr:spPr>
        <a:xfrm>
          <a:off x="126752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481" name="n_3aveValue【消防施設】&#10;有形固定資産減価償却率">
          <a:extLst>
            <a:ext uri="{FF2B5EF4-FFF2-40B4-BE49-F238E27FC236}">
              <a16:creationId xmlns:a16="http://schemas.microsoft.com/office/drawing/2014/main" id="{23FD72B0-561D-4BCE-8096-1C18C4743A85}"/>
            </a:ext>
          </a:extLst>
        </xdr:cNvPr>
        <xdr:cNvSpPr txBox="1"/>
      </xdr:nvSpPr>
      <xdr:spPr>
        <a:xfrm>
          <a:off x="1190054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482" name="n_4aveValue【消防施設】&#10;有形固定資産減価償却率">
          <a:extLst>
            <a:ext uri="{FF2B5EF4-FFF2-40B4-BE49-F238E27FC236}">
              <a16:creationId xmlns:a16="http://schemas.microsoft.com/office/drawing/2014/main" id="{EE8AF3CE-36CB-470C-B412-7635AC803761}"/>
            </a:ext>
          </a:extLst>
        </xdr:cNvPr>
        <xdr:cNvSpPr txBox="1"/>
      </xdr:nvSpPr>
      <xdr:spPr>
        <a:xfrm>
          <a:off x="1110298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151872</xdr:rowOff>
    </xdr:from>
    <xdr:ext cx="405111" cy="259045"/>
    <xdr:sp macro="" textlink="">
      <xdr:nvSpPr>
        <xdr:cNvPr id="483" name="n_1mainValue【消防施設】&#10;有形固定資産減価償却率">
          <a:extLst>
            <a:ext uri="{FF2B5EF4-FFF2-40B4-BE49-F238E27FC236}">
              <a16:creationId xmlns:a16="http://schemas.microsoft.com/office/drawing/2014/main" id="{85E2B37C-AFB9-4935-8F33-994407E933B3}"/>
            </a:ext>
          </a:extLst>
        </xdr:cNvPr>
        <xdr:cNvSpPr txBox="1"/>
      </xdr:nvSpPr>
      <xdr:spPr>
        <a:xfrm>
          <a:off x="13437244" y="14065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117583</xdr:rowOff>
    </xdr:from>
    <xdr:ext cx="405111" cy="259045"/>
    <xdr:sp macro="" textlink="">
      <xdr:nvSpPr>
        <xdr:cNvPr id="484" name="n_2mainValue【消防施設】&#10;有形固定資産減価償却率">
          <a:extLst>
            <a:ext uri="{FF2B5EF4-FFF2-40B4-BE49-F238E27FC236}">
              <a16:creationId xmlns:a16="http://schemas.microsoft.com/office/drawing/2014/main" id="{EDDF7053-7E3C-4A53-816C-EB9367FDD77C}"/>
            </a:ext>
          </a:extLst>
        </xdr:cNvPr>
        <xdr:cNvSpPr txBox="1"/>
      </xdr:nvSpPr>
      <xdr:spPr>
        <a:xfrm>
          <a:off x="12675244" y="1403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86558</xdr:rowOff>
    </xdr:from>
    <xdr:ext cx="405111" cy="259045"/>
    <xdr:sp macro="" textlink="">
      <xdr:nvSpPr>
        <xdr:cNvPr id="485" name="n_3mainValue【消防施設】&#10;有形固定資産減価償却率">
          <a:extLst>
            <a:ext uri="{FF2B5EF4-FFF2-40B4-BE49-F238E27FC236}">
              <a16:creationId xmlns:a16="http://schemas.microsoft.com/office/drawing/2014/main" id="{395BA32C-71DF-49E5-A36D-C829F3DB4810}"/>
            </a:ext>
          </a:extLst>
        </xdr:cNvPr>
        <xdr:cNvSpPr txBox="1"/>
      </xdr:nvSpPr>
      <xdr:spPr>
        <a:xfrm>
          <a:off x="11900544" y="14000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83293</xdr:rowOff>
    </xdr:from>
    <xdr:ext cx="405111" cy="259045"/>
    <xdr:sp macro="" textlink="">
      <xdr:nvSpPr>
        <xdr:cNvPr id="486" name="n_4mainValue【消防施設】&#10;有形固定資産減価償却率">
          <a:extLst>
            <a:ext uri="{FF2B5EF4-FFF2-40B4-BE49-F238E27FC236}">
              <a16:creationId xmlns:a16="http://schemas.microsoft.com/office/drawing/2014/main" id="{A5A001F6-FDAA-42B5-A91C-44E51E37BF93}"/>
            </a:ext>
          </a:extLst>
        </xdr:cNvPr>
        <xdr:cNvSpPr txBox="1"/>
      </xdr:nvSpPr>
      <xdr:spPr>
        <a:xfrm>
          <a:off x="11102984" y="1399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7" name="正方形/長方形 486">
          <a:extLst>
            <a:ext uri="{FF2B5EF4-FFF2-40B4-BE49-F238E27FC236}">
              <a16:creationId xmlns:a16="http://schemas.microsoft.com/office/drawing/2014/main" id="{592C04C1-73E6-4E13-9658-5C4ADB4B47F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8" name="正方形/長方形 487">
          <a:extLst>
            <a:ext uri="{FF2B5EF4-FFF2-40B4-BE49-F238E27FC236}">
              <a16:creationId xmlns:a16="http://schemas.microsoft.com/office/drawing/2014/main" id="{AFEB07C6-F79D-4C8E-95A9-D0CD845CFC6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9" name="正方形/長方形 488">
          <a:extLst>
            <a:ext uri="{FF2B5EF4-FFF2-40B4-BE49-F238E27FC236}">
              <a16:creationId xmlns:a16="http://schemas.microsoft.com/office/drawing/2014/main" id="{C080D552-12EB-44B0-BA9B-040CA1A2C538}"/>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0" name="正方形/長方形 489">
          <a:extLst>
            <a:ext uri="{FF2B5EF4-FFF2-40B4-BE49-F238E27FC236}">
              <a16:creationId xmlns:a16="http://schemas.microsoft.com/office/drawing/2014/main" id="{95012045-382F-4E1F-8EB7-45A2F8BBADB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1" name="正方形/長方形 490">
          <a:extLst>
            <a:ext uri="{FF2B5EF4-FFF2-40B4-BE49-F238E27FC236}">
              <a16:creationId xmlns:a16="http://schemas.microsoft.com/office/drawing/2014/main" id="{BFA4A2F9-6A62-4D8C-91F4-C77673EB9628}"/>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2" name="正方形/長方形 491">
          <a:extLst>
            <a:ext uri="{FF2B5EF4-FFF2-40B4-BE49-F238E27FC236}">
              <a16:creationId xmlns:a16="http://schemas.microsoft.com/office/drawing/2014/main" id="{84F05662-F1A6-43D5-ABD9-F21A518C1D8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3" name="正方形/長方形 492">
          <a:extLst>
            <a:ext uri="{FF2B5EF4-FFF2-40B4-BE49-F238E27FC236}">
              <a16:creationId xmlns:a16="http://schemas.microsoft.com/office/drawing/2014/main" id="{7951B536-D44E-4813-938D-284E3CF3F16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4" name="正方形/長方形 493">
          <a:extLst>
            <a:ext uri="{FF2B5EF4-FFF2-40B4-BE49-F238E27FC236}">
              <a16:creationId xmlns:a16="http://schemas.microsoft.com/office/drawing/2014/main" id="{20C96117-EB5C-4BAF-B041-0491C773DB11}"/>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5" name="テキスト ボックス 494">
          <a:extLst>
            <a:ext uri="{FF2B5EF4-FFF2-40B4-BE49-F238E27FC236}">
              <a16:creationId xmlns:a16="http://schemas.microsoft.com/office/drawing/2014/main" id="{2E03409A-245B-42A0-978A-7BBB445A89A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6" name="直線コネクタ 495">
          <a:extLst>
            <a:ext uri="{FF2B5EF4-FFF2-40B4-BE49-F238E27FC236}">
              <a16:creationId xmlns:a16="http://schemas.microsoft.com/office/drawing/2014/main" id="{D941E5FF-7675-454F-BCE4-DDF8B518819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7" name="直線コネクタ 496">
          <a:extLst>
            <a:ext uri="{FF2B5EF4-FFF2-40B4-BE49-F238E27FC236}">
              <a16:creationId xmlns:a16="http://schemas.microsoft.com/office/drawing/2014/main" id="{6C9AB8A2-7CCE-4DFC-9638-E352C4A62026}"/>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8" name="テキスト ボックス 497">
          <a:extLst>
            <a:ext uri="{FF2B5EF4-FFF2-40B4-BE49-F238E27FC236}">
              <a16:creationId xmlns:a16="http://schemas.microsoft.com/office/drawing/2014/main" id="{145A17C0-0C4D-4AFC-AC59-0AD0CADE6D0F}"/>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9" name="直線コネクタ 498">
          <a:extLst>
            <a:ext uri="{FF2B5EF4-FFF2-40B4-BE49-F238E27FC236}">
              <a16:creationId xmlns:a16="http://schemas.microsoft.com/office/drawing/2014/main" id="{7B5A4C32-9B0B-45BC-BA69-20361A48BFA3}"/>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00" name="テキスト ボックス 499">
          <a:extLst>
            <a:ext uri="{FF2B5EF4-FFF2-40B4-BE49-F238E27FC236}">
              <a16:creationId xmlns:a16="http://schemas.microsoft.com/office/drawing/2014/main" id="{F6AAA043-0262-4446-8404-F83BAF112FAF}"/>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01" name="直線コネクタ 500">
          <a:extLst>
            <a:ext uri="{FF2B5EF4-FFF2-40B4-BE49-F238E27FC236}">
              <a16:creationId xmlns:a16="http://schemas.microsoft.com/office/drawing/2014/main" id="{663FC66C-F0C3-44B4-AD0B-3C173B6E9674}"/>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2" name="テキスト ボックス 501">
          <a:extLst>
            <a:ext uri="{FF2B5EF4-FFF2-40B4-BE49-F238E27FC236}">
              <a16:creationId xmlns:a16="http://schemas.microsoft.com/office/drawing/2014/main" id="{8FF14AC8-8BDE-4FEF-A67E-F9CA9D438FF2}"/>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3" name="直線コネクタ 502">
          <a:extLst>
            <a:ext uri="{FF2B5EF4-FFF2-40B4-BE49-F238E27FC236}">
              <a16:creationId xmlns:a16="http://schemas.microsoft.com/office/drawing/2014/main" id="{F9018EF6-2DDA-4952-82EC-5208BED669D3}"/>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4" name="テキスト ボックス 503">
          <a:extLst>
            <a:ext uri="{FF2B5EF4-FFF2-40B4-BE49-F238E27FC236}">
              <a16:creationId xmlns:a16="http://schemas.microsoft.com/office/drawing/2014/main" id="{34D11249-56D0-4E58-921E-95BDB7EBB42A}"/>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FE06A741-BAB4-424D-A114-85EFC67D8087}"/>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6" name="テキスト ボックス 505">
          <a:extLst>
            <a:ext uri="{FF2B5EF4-FFF2-40B4-BE49-F238E27FC236}">
              <a16:creationId xmlns:a16="http://schemas.microsoft.com/office/drawing/2014/main" id="{ED5FF1A0-FE5E-4EA8-9507-71DC9155D802}"/>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3ABAFC36-21B7-4A43-8DC2-F1B51A5772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508" name="直線コネクタ 507">
          <a:extLst>
            <a:ext uri="{FF2B5EF4-FFF2-40B4-BE49-F238E27FC236}">
              <a16:creationId xmlns:a16="http://schemas.microsoft.com/office/drawing/2014/main" id="{7B1CEF0A-C2F6-43AE-AF9B-B7751061194C}"/>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509" name="【消防施設】&#10;一人当たり面積最小値テキスト">
          <a:extLst>
            <a:ext uri="{FF2B5EF4-FFF2-40B4-BE49-F238E27FC236}">
              <a16:creationId xmlns:a16="http://schemas.microsoft.com/office/drawing/2014/main" id="{F4715489-02F7-4D1F-9FDE-35AA0DAE7A49}"/>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510" name="直線コネクタ 509">
          <a:extLst>
            <a:ext uri="{FF2B5EF4-FFF2-40B4-BE49-F238E27FC236}">
              <a16:creationId xmlns:a16="http://schemas.microsoft.com/office/drawing/2014/main" id="{AFCFF5F2-4D9B-4383-AFED-70220785227B}"/>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511" name="【消防施設】&#10;一人当たり面積最大値テキスト">
          <a:extLst>
            <a:ext uri="{FF2B5EF4-FFF2-40B4-BE49-F238E27FC236}">
              <a16:creationId xmlns:a16="http://schemas.microsoft.com/office/drawing/2014/main" id="{BF746644-B7CE-491A-A59B-10E06EF3EB5C}"/>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512" name="直線コネクタ 511">
          <a:extLst>
            <a:ext uri="{FF2B5EF4-FFF2-40B4-BE49-F238E27FC236}">
              <a16:creationId xmlns:a16="http://schemas.microsoft.com/office/drawing/2014/main" id="{748A51C8-C578-4D63-9406-684975D2D54F}"/>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513" name="【消防施設】&#10;一人当たり面積平均値テキスト">
          <a:extLst>
            <a:ext uri="{FF2B5EF4-FFF2-40B4-BE49-F238E27FC236}">
              <a16:creationId xmlns:a16="http://schemas.microsoft.com/office/drawing/2014/main" id="{51EE51E6-1500-4C2A-9BDC-2DDE923AC1B6}"/>
            </a:ext>
          </a:extLst>
        </xdr:cNvPr>
        <xdr:cNvSpPr txBox="1"/>
      </xdr:nvSpPr>
      <xdr:spPr>
        <a:xfrm>
          <a:off x="19547840" y="13933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514" name="フローチャート: 判断 513">
          <a:extLst>
            <a:ext uri="{FF2B5EF4-FFF2-40B4-BE49-F238E27FC236}">
              <a16:creationId xmlns:a16="http://schemas.microsoft.com/office/drawing/2014/main" id="{C07DDF34-5749-415D-871C-CA8F21676A09}"/>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515" name="フローチャート: 判断 514">
          <a:extLst>
            <a:ext uri="{FF2B5EF4-FFF2-40B4-BE49-F238E27FC236}">
              <a16:creationId xmlns:a16="http://schemas.microsoft.com/office/drawing/2014/main" id="{45B1C042-F517-4361-A5A3-7F1E06CCD12E}"/>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516" name="フローチャート: 判断 515">
          <a:extLst>
            <a:ext uri="{FF2B5EF4-FFF2-40B4-BE49-F238E27FC236}">
              <a16:creationId xmlns:a16="http://schemas.microsoft.com/office/drawing/2014/main" id="{8FBD0A02-F932-4EC1-A36A-F56009C22228}"/>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517" name="フローチャート: 判断 516">
          <a:extLst>
            <a:ext uri="{FF2B5EF4-FFF2-40B4-BE49-F238E27FC236}">
              <a16:creationId xmlns:a16="http://schemas.microsoft.com/office/drawing/2014/main" id="{E42059C2-CF87-4EF5-9ED8-DEC748D8CB1E}"/>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518" name="フローチャート: 判断 517">
          <a:extLst>
            <a:ext uri="{FF2B5EF4-FFF2-40B4-BE49-F238E27FC236}">
              <a16:creationId xmlns:a16="http://schemas.microsoft.com/office/drawing/2014/main" id="{BF788718-558D-44F3-8A67-014530B5EC55}"/>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AA8B337D-1F18-4E33-8191-CECD6C10E88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16869D3D-530F-4B2C-8DFC-4B6DC401F2C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26B51D0F-F8ED-4B4D-93B9-2512B83C294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3ED672C1-62A3-4770-9C19-AE2316E233C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3FDA48D4-25D0-46A5-A1D1-C1867B51A3E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12446</xdr:rowOff>
    </xdr:from>
    <xdr:to>
      <xdr:col>116</xdr:col>
      <xdr:colOff>114300</xdr:colOff>
      <xdr:row>85</xdr:row>
      <xdr:rowOff>114046</xdr:rowOff>
    </xdr:to>
    <xdr:sp macro="" textlink="">
      <xdr:nvSpPr>
        <xdr:cNvPr id="524" name="楕円 523">
          <a:extLst>
            <a:ext uri="{FF2B5EF4-FFF2-40B4-BE49-F238E27FC236}">
              <a16:creationId xmlns:a16="http://schemas.microsoft.com/office/drawing/2014/main" id="{5F28B189-B438-4DD0-A6E5-1C6732D72E76}"/>
            </a:ext>
          </a:extLst>
        </xdr:cNvPr>
        <xdr:cNvSpPr/>
      </xdr:nvSpPr>
      <xdr:spPr>
        <a:xfrm>
          <a:off x="19458940" y="1426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162323</xdr:rowOff>
    </xdr:from>
    <xdr:ext cx="469744" cy="259045"/>
    <xdr:sp macro="" textlink="">
      <xdr:nvSpPr>
        <xdr:cNvPr id="525" name="【消防施設】&#10;一人当たり面積該当値テキスト">
          <a:extLst>
            <a:ext uri="{FF2B5EF4-FFF2-40B4-BE49-F238E27FC236}">
              <a16:creationId xmlns:a16="http://schemas.microsoft.com/office/drawing/2014/main" id="{F814009B-5474-4076-9857-6F67DEE5755A}"/>
            </a:ext>
          </a:extLst>
        </xdr:cNvPr>
        <xdr:cNvSpPr txBox="1"/>
      </xdr:nvSpPr>
      <xdr:spPr>
        <a:xfrm>
          <a:off x="19547840" y="1424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12446</xdr:rowOff>
    </xdr:from>
    <xdr:to>
      <xdr:col>112</xdr:col>
      <xdr:colOff>38100</xdr:colOff>
      <xdr:row>85</xdr:row>
      <xdr:rowOff>114046</xdr:rowOff>
    </xdr:to>
    <xdr:sp macro="" textlink="">
      <xdr:nvSpPr>
        <xdr:cNvPr id="526" name="楕円 525">
          <a:extLst>
            <a:ext uri="{FF2B5EF4-FFF2-40B4-BE49-F238E27FC236}">
              <a16:creationId xmlns:a16="http://schemas.microsoft.com/office/drawing/2014/main" id="{44BF5145-D52E-4878-98B1-BAE6FD5D1588}"/>
            </a:ext>
          </a:extLst>
        </xdr:cNvPr>
        <xdr:cNvSpPr/>
      </xdr:nvSpPr>
      <xdr:spPr>
        <a:xfrm>
          <a:off x="18735040" y="142618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63246</xdr:rowOff>
    </xdr:from>
    <xdr:to>
      <xdr:col>116</xdr:col>
      <xdr:colOff>63500</xdr:colOff>
      <xdr:row>85</xdr:row>
      <xdr:rowOff>63246</xdr:rowOff>
    </xdr:to>
    <xdr:cxnSp macro="">
      <xdr:nvCxnSpPr>
        <xdr:cNvPr id="527" name="直線コネクタ 526">
          <a:extLst>
            <a:ext uri="{FF2B5EF4-FFF2-40B4-BE49-F238E27FC236}">
              <a16:creationId xmlns:a16="http://schemas.microsoft.com/office/drawing/2014/main" id="{B2A349AB-0038-4229-831A-B618DB191506}"/>
            </a:ext>
          </a:extLst>
        </xdr:cNvPr>
        <xdr:cNvCxnSpPr/>
      </xdr:nvCxnSpPr>
      <xdr:spPr>
        <a:xfrm>
          <a:off x="18778220" y="1431264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12446</xdr:rowOff>
    </xdr:from>
    <xdr:to>
      <xdr:col>107</xdr:col>
      <xdr:colOff>101600</xdr:colOff>
      <xdr:row>85</xdr:row>
      <xdr:rowOff>114046</xdr:rowOff>
    </xdr:to>
    <xdr:sp macro="" textlink="">
      <xdr:nvSpPr>
        <xdr:cNvPr id="528" name="楕円 527">
          <a:extLst>
            <a:ext uri="{FF2B5EF4-FFF2-40B4-BE49-F238E27FC236}">
              <a16:creationId xmlns:a16="http://schemas.microsoft.com/office/drawing/2014/main" id="{4F5F095D-AA02-42A1-B348-F196EB87B41D}"/>
            </a:ext>
          </a:extLst>
        </xdr:cNvPr>
        <xdr:cNvSpPr/>
      </xdr:nvSpPr>
      <xdr:spPr>
        <a:xfrm>
          <a:off x="17937480" y="1426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63246</xdr:rowOff>
    </xdr:from>
    <xdr:to>
      <xdr:col>111</xdr:col>
      <xdr:colOff>177800</xdr:colOff>
      <xdr:row>85</xdr:row>
      <xdr:rowOff>63246</xdr:rowOff>
    </xdr:to>
    <xdr:cxnSp macro="">
      <xdr:nvCxnSpPr>
        <xdr:cNvPr id="529" name="直線コネクタ 528">
          <a:extLst>
            <a:ext uri="{FF2B5EF4-FFF2-40B4-BE49-F238E27FC236}">
              <a16:creationId xmlns:a16="http://schemas.microsoft.com/office/drawing/2014/main" id="{CC206BB5-1D32-460F-9D6C-BE13AF5678D2}"/>
            </a:ext>
          </a:extLst>
        </xdr:cNvPr>
        <xdr:cNvCxnSpPr/>
      </xdr:nvCxnSpPr>
      <xdr:spPr>
        <a:xfrm>
          <a:off x="17988280" y="1431264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7874</xdr:rowOff>
    </xdr:from>
    <xdr:to>
      <xdr:col>102</xdr:col>
      <xdr:colOff>165100</xdr:colOff>
      <xdr:row>85</xdr:row>
      <xdr:rowOff>109474</xdr:rowOff>
    </xdr:to>
    <xdr:sp macro="" textlink="">
      <xdr:nvSpPr>
        <xdr:cNvPr id="530" name="楕円 529">
          <a:extLst>
            <a:ext uri="{FF2B5EF4-FFF2-40B4-BE49-F238E27FC236}">
              <a16:creationId xmlns:a16="http://schemas.microsoft.com/office/drawing/2014/main" id="{710F6DBC-C82B-497A-9F03-38E088F98DDB}"/>
            </a:ext>
          </a:extLst>
        </xdr:cNvPr>
        <xdr:cNvSpPr/>
      </xdr:nvSpPr>
      <xdr:spPr>
        <a:xfrm>
          <a:off x="17162780" y="142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58674</xdr:rowOff>
    </xdr:from>
    <xdr:to>
      <xdr:col>107</xdr:col>
      <xdr:colOff>50800</xdr:colOff>
      <xdr:row>85</xdr:row>
      <xdr:rowOff>63246</xdr:rowOff>
    </xdr:to>
    <xdr:cxnSp macro="">
      <xdr:nvCxnSpPr>
        <xdr:cNvPr id="531" name="直線コネクタ 530">
          <a:extLst>
            <a:ext uri="{FF2B5EF4-FFF2-40B4-BE49-F238E27FC236}">
              <a16:creationId xmlns:a16="http://schemas.microsoft.com/office/drawing/2014/main" id="{0DB5A0F9-B63E-4AED-B74F-08BD6716E4D9}"/>
            </a:ext>
          </a:extLst>
        </xdr:cNvPr>
        <xdr:cNvCxnSpPr/>
      </xdr:nvCxnSpPr>
      <xdr:spPr>
        <a:xfrm>
          <a:off x="17213580" y="14308074"/>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7874</xdr:rowOff>
    </xdr:from>
    <xdr:to>
      <xdr:col>98</xdr:col>
      <xdr:colOff>38100</xdr:colOff>
      <xdr:row>85</xdr:row>
      <xdr:rowOff>109474</xdr:rowOff>
    </xdr:to>
    <xdr:sp macro="" textlink="">
      <xdr:nvSpPr>
        <xdr:cNvPr id="532" name="楕円 531">
          <a:extLst>
            <a:ext uri="{FF2B5EF4-FFF2-40B4-BE49-F238E27FC236}">
              <a16:creationId xmlns:a16="http://schemas.microsoft.com/office/drawing/2014/main" id="{808CE8D4-E707-4C03-921D-B9757D096E53}"/>
            </a:ext>
          </a:extLst>
        </xdr:cNvPr>
        <xdr:cNvSpPr/>
      </xdr:nvSpPr>
      <xdr:spPr>
        <a:xfrm>
          <a:off x="16388080" y="1425727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58674</xdr:rowOff>
    </xdr:from>
    <xdr:to>
      <xdr:col>102</xdr:col>
      <xdr:colOff>114300</xdr:colOff>
      <xdr:row>85</xdr:row>
      <xdr:rowOff>58674</xdr:rowOff>
    </xdr:to>
    <xdr:cxnSp macro="">
      <xdr:nvCxnSpPr>
        <xdr:cNvPr id="533" name="直線コネクタ 532">
          <a:extLst>
            <a:ext uri="{FF2B5EF4-FFF2-40B4-BE49-F238E27FC236}">
              <a16:creationId xmlns:a16="http://schemas.microsoft.com/office/drawing/2014/main" id="{741A2F4A-8C63-442F-A64D-6E1E93E4A200}"/>
            </a:ext>
          </a:extLst>
        </xdr:cNvPr>
        <xdr:cNvCxnSpPr/>
      </xdr:nvCxnSpPr>
      <xdr:spPr>
        <a:xfrm>
          <a:off x="16431260" y="1430807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534" name="n_1aveValue【消防施設】&#10;一人当たり面積">
          <a:extLst>
            <a:ext uri="{FF2B5EF4-FFF2-40B4-BE49-F238E27FC236}">
              <a16:creationId xmlns:a16="http://schemas.microsoft.com/office/drawing/2014/main" id="{A65BF27B-7170-43E0-996B-CC7218B0BADD}"/>
            </a:ext>
          </a:extLst>
        </xdr:cNvPr>
        <xdr:cNvSpPr txBox="1"/>
      </xdr:nvSpPr>
      <xdr:spPr>
        <a:xfrm>
          <a:off x="1856112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535" name="n_2aveValue【消防施設】&#10;一人当たり面積">
          <a:extLst>
            <a:ext uri="{FF2B5EF4-FFF2-40B4-BE49-F238E27FC236}">
              <a16:creationId xmlns:a16="http://schemas.microsoft.com/office/drawing/2014/main" id="{E56EAF47-7805-4CFE-AEFE-AFA0EE3F846A}"/>
            </a:ext>
          </a:extLst>
        </xdr:cNvPr>
        <xdr:cNvSpPr txBox="1"/>
      </xdr:nvSpPr>
      <xdr:spPr>
        <a:xfrm>
          <a:off x="177762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536" name="n_3aveValue【消防施設】&#10;一人当たり面積">
          <a:extLst>
            <a:ext uri="{FF2B5EF4-FFF2-40B4-BE49-F238E27FC236}">
              <a16:creationId xmlns:a16="http://schemas.microsoft.com/office/drawing/2014/main" id="{DE9E87BF-16A0-4E2C-9FD1-6A1693E5F85B}"/>
            </a:ext>
          </a:extLst>
        </xdr:cNvPr>
        <xdr:cNvSpPr txBox="1"/>
      </xdr:nvSpPr>
      <xdr:spPr>
        <a:xfrm>
          <a:off x="1700156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537" name="n_4aveValue【消防施設】&#10;一人当たり面積">
          <a:extLst>
            <a:ext uri="{FF2B5EF4-FFF2-40B4-BE49-F238E27FC236}">
              <a16:creationId xmlns:a16="http://schemas.microsoft.com/office/drawing/2014/main" id="{9E26ADA0-D151-494A-9D33-993585F009B3}"/>
            </a:ext>
          </a:extLst>
        </xdr:cNvPr>
        <xdr:cNvSpPr txBox="1"/>
      </xdr:nvSpPr>
      <xdr:spPr>
        <a:xfrm>
          <a:off x="16226867" y="1388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105173</xdr:rowOff>
    </xdr:from>
    <xdr:ext cx="469744" cy="259045"/>
    <xdr:sp macro="" textlink="">
      <xdr:nvSpPr>
        <xdr:cNvPr id="538" name="n_1mainValue【消防施設】&#10;一人当たり面積">
          <a:extLst>
            <a:ext uri="{FF2B5EF4-FFF2-40B4-BE49-F238E27FC236}">
              <a16:creationId xmlns:a16="http://schemas.microsoft.com/office/drawing/2014/main" id="{51FEEBCE-C3EA-43B3-8793-156C36E15D10}"/>
            </a:ext>
          </a:extLst>
        </xdr:cNvPr>
        <xdr:cNvSpPr txBox="1"/>
      </xdr:nvSpPr>
      <xdr:spPr>
        <a:xfrm>
          <a:off x="18561127" y="143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105173</xdr:rowOff>
    </xdr:from>
    <xdr:ext cx="469744" cy="259045"/>
    <xdr:sp macro="" textlink="">
      <xdr:nvSpPr>
        <xdr:cNvPr id="539" name="n_2mainValue【消防施設】&#10;一人当たり面積">
          <a:extLst>
            <a:ext uri="{FF2B5EF4-FFF2-40B4-BE49-F238E27FC236}">
              <a16:creationId xmlns:a16="http://schemas.microsoft.com/office/drawing/2014/main" id="{8D3ACB27-F2A6-41FD-AB54-80E5862AD2FA}"/>
            </a:ext>
          </a:extLst>
        </xdr:cNvPr>
        <xdr:cNvSpPr txBox="1"/>
      </xdr:nvSpPr>
      <xdr:spPr>
        <a:xfrm>
          <a:off x="17776267" y="143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100601</xdr:rowOff>
    </xdr:from>
    <xdr:ext cx="469744" cy="259045"/>
    <xdr:sp macro="" textlink="">
      <xdr:nvSpPr>
        <xdr:cNvPr id="540" name="n_3mainValue【消防施設】&#10;一人当たり面積">
          <a:extLst>
            <a:ext uri="{FF2B5EF4-FFF2-40B4-BE49-F238E27FC236}">
              <a16:creationId xmlns:a16="http://schemas.microsoft.com/office/drawing/2014/main" id="{4E371B52-0C99-4377-AEA7-E86DBAC545CA}"/>
            </a:ext>
          </a:extLst>
        </xdr:cNvPr>
        <xdr:cNvSpPr txBox="1"/>
      </xdr:nvSpPr>
      <xdr:spPr>
        <a:xfrm>
          <a:off x="17001567" y="143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100601</xdr:rowOff>
    </xdr:from>
    <xdr:ext cx="469744" cy="259045"/>
    <xdr:sp macro="" textlink="">
      <xdr:nvSpPr>
        <xdr:cNvPr id="541" name="n_4mainValue【消防施設】&#10;一人当たり面積">
          <a:extLst>
            <a:ext uri="{FF2B5EF4-FFF2-40B4-BE49-F238E27FC236}">
              <a16:creationId xmlns:a16="http://schemas.microsoft.com/office/drawing/2014/main" id="{B17A6378-D221-44FD-AAE7-D0F919A2EBE1}"/>
            </a:ext>
          </a:extLst>
        </xdr:cNvPr>
        <xdr:cNvSpPr txBox="1"/>
      </xdr:nvSpPr>
      <xdr:spPr>
        <a:xfrm>
          <a:off x="16226867" y="143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EF2456E1-91F9-4F4B-BE0A-D1BA4AADA144}"/>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F8FBF5A6-4866-48E5-87F3-2D8C5334C8B4}"/>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78E1B86A-1816-4186-9174-B2D1EA0595A7}"/>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D25EC15A-313F-42B9-B3E0-A610D84533A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EE5925E3-51BE-42E2-B2B5-A5CF3D8E7AF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698FDF3D-BA55-41DF-A9A9-5ED96AA1482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17B7AF77-206A-4379-9444-D6737D117CAC}"/>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108630B5-BACD-443E-881C-D9D36AEF337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E0515BBA-D00E-4E1A-8C30-C94D82060B5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9ABEF712-557B-4462-AAF5-EBCB1381BDC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088DCD1A-DB19-4F65-B026-9BE8B8D483D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a:extLst>
            <a:ext uri="{FF2B5EF4-FFF2-40B4-BE49-F238E27FC236}">
              <a16:creationId xmlns:a16="http://schemas.microsoft.com/office/drawing/2014/main" id="{76D7E5F9-86B5-41F2-9159-4D33C5A2197D}"/>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D1143F27-6D22-4696-A0B0-A28F72BDA44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a:extLst>
            <a:ext uri="{FF2B5EF4-FFF2-40B4-BE49-F238E27FC236}">
              <a16:creationId xmlns:a16="http://schemas.microsoft.com/office/drawing/2014/main" id="{9D7A4ED5-0872-477B-AA67-E138051AF71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a:extLst>
            <a:ext uri="{FF2B5EF4-FFF2-40B4-BE49-F238E27FC236}">
              <a16:creationId xmlns:a16="http://schemas.microsoft.com/office/drawing/2014/main" id="{0621DF78-D0F3-443C-85F0-A800FBE7B755}"/>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a:extLst>
            <a:ext uri="{FF2B5EF4-FFF2-40B4-BE49-F238E27FC236}">
              <a16:creationId xmlns:a16="http://schemas.microsoft.com/office/drawing/2014/main" id="{6E3471E7-8E50-405E-A707-D593C1CE0B8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a:extLst>
            <a:ext uri="{FF2B5EF4-FFF2-40B4-BE49-F238E27FC236}">
              <a16:creationId xmlns:a16="http://schemas.microsoft.com/office/drawing/2014/main" id="{05AB8DFD-2BBE-4C32-AA77-F503560B6D8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a:extLst>
            <a:ext uri="{FF2B5EF4-FFF2-40B4-BE49-F238E27FC236}">
              <a16:creationId xmlns:a16="http://schemas.microsoft.com/office/drawing/2014/main" id="{6AFEE0EF-266C-42D7-8196-34CDF678DE3B}"/>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a:extLst>
            <a:ext uri="{FF2B5EF4-FFF2-40B4-BE49-F238E27FC236}">
              <a16:creationId xmlns:a16="http://schemas.microsoft.com/office/drawing/2014/main" id="{A729DD03-C5CC-46C1-847F-9F4C999179F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a:extLst>
            <a:ext uri="{FF2B5EF4-FFF2-40B4-BE49-F238E27FC236}">
              <a16:creationId xmlns:a16="http://schemas.microsoft.com/office/drawing/2014/main" id="{FDEDEE4B-0F03-4805-9FA4-8C3869BF0BA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a:extLst>
            <a:ext uri="{FF2B5EF4-FFF2-40B4-BE49-F238E27FC236}">
              <a16:creationId xmlns:a16="http://schemas.microsoft.com/office/drawing/2014/main" id="{40DE596E-8D39-4B42-8F3B-A86BAF73BE5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a:extLst>
            <a:ext uri="{FF2B5EF4-FFF2-40B4-BE49-F238E27FC236}">
              <a16:creationId xmlns:a16="http://schemas.microsoft.com/office/drawing/2014/main" id="{0F4A39D1-6998-4243-94E7-299996EB6214}"/>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a:extLst>
            <a:ext uri="{FF2B5EF4-FFF2-40B4-BE49-F238E27FC236}">
              <a16:creationId xmlns:a16="http://schemas.microsoft.com/office/drawing/2014/main" id="{5E91AFC9-54A2-4022-8364-2BE960A61D42}"/>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D2D40A4C-3DFF-4A2D-97E8-89ACBE71D59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a:extLst>
            <a:ext uri="{FF2B5EF4-FFF2-40B4-BE49-F238E27FC236}">
              <a16:creationId xmlns:a16="http://schemas.microsoft.com/office/drawing/2014/main" id="{B3C5B78D-DF5D-47FB-B70D-678677CC080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567" name="直線コネクタ 566">
          <a:extLst>
            <a:ext uri="{FF2B5EF4-FFF2-40B4-BE49-F238E27FC236}">
              <a16:creationId xmlns:a16="http://schemas.microsoft.com/office/drawing/2014/main" id="{FBA22A45-1B71-4147-AE2C-2ED81C334328}"/>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8" name="【庁舎】&#10;有形固定資産減価償却率最小値テキスト">
          <a:extLst>
            <a:ext uri="{FF2B5EF4-FFF2-40B4-BE49-F238E27FC236}">
              <a16:creationId xmlns:a16="http://schemas.microsoft.com/office/drawing/2014/main" id="{00986329-DDFE-4EB4-AF08-41F5C5E4DD74}"/>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9" name="直線コネクタ 568">
          <a:extLst>
            <a:ext uri="{FF2B5EF4-FFF2-40B4-BE49-F238E27FC236}">
              <a16:creationId xmlns:a16="http://schemas.microsoft.com/office/drawing/2014/main" id="{30F2FB74-E3D0-4020-BECF-B3FCE07116DA}"/>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570" name="【庁舎】&#10;有形固定資産減価償却率最大値テキスト">
          <a:extLst>
            <a:ext uri="{FF2B5EF4-FFF2-40B4-BE49-F238E27FC236}">
              <a16:creationId xmlns:a16="http://schemas.microsoft.com/office/drawing/2014/main" id="{FF4ABC1E-F1C0-4C49-881B-C4DA7756DAE5}"/>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571" name="直線コネクタ 570">
          <a:extLst>
            <a:ext uri="{FF2B5EF4-FFF2-40B4-BE49-F238E27FC236}">
              <a16:creationId xmlns:a16="http://schemas.microsoft.com/office/drawing/2014/main" id="{6145F52B-2374-4EE9-B635-4FA8254E569B}"/>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572" name="【庁舎】&#10;有形固定資産減価償却率平均値テキスト">
          <a:extLst>
            <a:ext uri="{FF2B5EF4-FFF2-40B4-BE49-F238E27FC236}">
              <a16:creationId xmlns:a16="http://schemas.microsoft.com/office/drawing/2014/main" id="{10E8F53B-E8AB-4924-AAE4-854505BCDFE7}"/>
            </a:ext>
          </a:extLst>
        </xdr:cNvPr>
        <xdr:cNvSpPr txBox="1"/>
      </xdr:nvSpPr>
      <xdr:spPr>
        <a:xfrm>
          <a:off x="14414500" y="173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73" name="フローチャート: 判断 572">
          <a:extLst>
            <a:ext uri="{FF2B5EF4-FFF2-40B4-BE49-F238E27FC236}">
              <a16:creationId xmlns:a16="http://schemas.microsoft.com/office/drawing/2014/main" id="{0967432B-7BDA-4190-8E1D-3D4BE3444370}"/>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574" name="フローチャート: 判断 573">
          <a:extLst>
            <a:ext uri="{FF2B5EF4-FFF2-40B4-BE49-F238E27FC236}">
              <a16:creationId xmlns:a16="http://schemas.microsoft.com/office/drawing/2014/main" id="{869477E9-F482-4ADF-9217-B99D1E9207E6}"/>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575" name="フローチャート: 判断 574">
          <a:extLst>
            <a:ext uri="{FF2B5EF4-FFF2-40B4-BE49-F238E27FC236}">
              <a16:creationId xmlns:a16="http://schemas.microsoft.com/office/drawing/2014/main" id="{B5C17E01-89C7-467C-954A-0EB16CD729D2}"/>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576" name="フローチャート: 判断 575">
          <a:extLst>
            <a:ext uri="{FF2B5EF4-FFF2-40B4-BE49-F238E27FC236}">
              <a16:creationId xmlns:a16="http://schemas.microsoft.com/office/drawing/2014/main" id="{553C71AF-99BC-4B5D-8E5B-492C7C459469}"/>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577" name="フローチャート: 判断 576">
          <a:extLst>
            <a:ext uri="{FF2B5EF4-FFF2-40B4-BE49-F238E27FC236}">
              <a16:creationId xmlns:a16="http://schemas.microsoft.com/office/drawing/2014/main" id="{A3D5D70C-E455-43C8-A32B-0D18FF2D2897}"/>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F20301DA-A129-4690-85D8-273CC7CF4DAA}"/>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22DA0F03-0206-4B51-A42D-16058E57849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89C2EFA5-FD05-4DE2-B2F4-5FEC8276AEB8}"/>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BD73FF5A-43E4-4D68-A78F-EF6ED55909C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69C64CED-5E0B-4B09-8E96-3B9545DAD75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80918</xdr:rowOff>
    </xdr:from>
    <xdr:to>
      <xdr:col>85</xdr:col>
      <xdr:colOff>177800</xdr:colOff>
      <xdr:row>107</xdr:row>
      <xdr:rowOff>11068</xdr:rowOff>
    </xdr:to>
    <xdr:sp macro="" textlink="">
      <xdr:nvSpPr>
        <xdr:cNvPr id="583" name="楕円 582">
          <a:extLst>
            <a:ext uri="{FF2B5EF4-FFF2-40B4-BE49-F238E27FC236}">
              <a16:creationId xmlns:a16="http://schemas.microsoft.com/office/drawing/2014/main" id="{A054DEA7-CEA1-40D3-B8B4-57B77734CEB3}"/>
            </a:ext>
          </a:extLst>
        </xdr:cNvPr>
        <xdr:cNvSpPr/>
      </xdr:nvSpPr>
      <xdr:spPr>
        <a:xfrm>
          <a:off x="14325600" y="1785075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59345</xdr:rowOff>
    </xdr:from>
    <xdr:ext cx="405111" cy="259045"/>
    <xdr:sp macro="" textlink="">
      <xdr:nvSpPr>
        <xdr:cNvPr id="584" name="【庁舎】&#10;有形固定資産減価償却率該当値テキスト">
          <a:extLst>
            <a:ext uri="{FF2B5EF4-FFF2-40B4-BE49-F238E27FC236}">
              <a16:creationId xmlns:a16="http://schemas.microsoft.com/office/drawing/2014/main" id="{2192E4C1-1D50-4FF6-A2C5-613DBD79F018}"/>
            </a:ext>
          </a:extLst>
        </xdr:cNvPr>
        <xdr:cNvSpPr txBox="1"/>
      </xdr:nvSpPr>
      <xdr:spPr>
        <a:xfrm>
          <a:off x="14414500" y="1782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58057</xdr:rowOff>
    </xdr:from>
    <xdr:to>
      <xdr:col>81</xdr:col>
      <xdr:colOff>101600</xdr:colOff>
      <xdr:row>106</xdr:row>
      <xdr:rowOff>159657</xdr:rowOff>
    </xdr:to>
    <xdr:sp macro="" textlink="">
      <xdr:nvSpPr>
        <xdr:cNvPr id="585" name="楕円 584">
          <a:extLst>
            <a:ext uri="{FF2B5EF4-FFF2-40B4-BE49-F238E27FC236}">
              <a16:creationId xmlns:a16="http://schemas.microsoft.com/office/drawing/2014/main" id="{03C35088-CEB3-4561-B0F0-5EB43C8C29CF}"/>
            </a:ext>
          </a:extLst>
        </xdr:cNvPr>
        <xdr:cNvSpPr/>
      </xdr:nvSpPr>
      <xdr:spPr>
        <a:xfrm>
          <a:off x="13578840" y="1782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108857</xdr:rowOff>
    </xdr:from>
    <xdr:to>
      <xdr:col>85</xdr:col>
      <xdr:colOff>127000</xdr:colOff>
      <xdr:row>106</xdr:row>
      <xdr:rowOff>131718</xdr:rowOff>
    </xdr:to>
    <xdr:cxnSp macro="">
      <xdr:nvCxnSpPr>
        <xdr:cNvPr id="586" name="直線コネクタ 585">
          <a:extLst>
            <a:ext uri="{FF2B5EF4-FFF2-40B4-BE49-F238E27FC236}">
              <a16:creationId xmlns:a16="http://schemas.microsoft.com/office/drawing/2014/main" id="{16AB025E-4161-4658-968D-586036180313}"/>
            </a:ext>
          </a:extLst>
        </xdr:cNvPr>
        <xdr:cNvCxnSpPr/>
      </xdr:nvCxnSpPr>
      <xdr:spPr>
        <a:xfrm>
          <a:off x="13629640" y="17878697"/>
          <a:ext cx="74676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18869</xdr:rowOff>
    </xdr:from>
    <xdr:to>
      <xdr:col>76</xdr:col>
      <xdr:colOff>165100</xdr:colOff>
      <xdr:row>106</xdr:row>
      <xdr:rowOff>120469</xdr:rowOff>
    </xdr:to>
    <xdr:sp macro="" textlink="">
      <xdr:nvSpPr>
        <xdr:cNvPr id="587" name="楕円 586">
          <a:extLst>
            <a:ext uri="{FF2B5EF4-FFF2-40B4-BE49-F238E27FC236}">
              <a16:creationId xmlns:a16="http://schemas.microsoft.com/office/drawing/2014/main" id="{AEE2F140-D427-4772-8732-79698EE4CDDC}"/>
            </a:ext>
          </a:extLst>
        </xdr:cNvPr>
        <xdr:cNvSpPr/>
      </xdr:nvSpPr>
      <xdr:spPr>
        <a:xfrm>
          <a:off x="12804140" y="1778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69669</xdr:rowOff>
    </xdr:from>
    <xdr:to>
      <xdr:col>81</xdr:col>
      <xdr:colOff>50800</xdr:colOff>
      <xdr:row>106</xdr:row>
      <xdr:rowOff>108857</xdr:rowOff>
    </xdr:to>
    <xdr:cxnSp macro="">
      <xdr:nvCxnSpPr>
        <xdr:cNvPr id="588" name="直線コネクタ 587">
          <a:extLst>
            <a:ext uri="{FF2B5EF4-FFF2-40B4-BE49-F238E27FC236}">
              <a16:creationId xmlns:a16="http://schemas.microsoft.com/office/drawing/2014/main" id="{7CEB08F4-6F2F-470B-A404-39714CA6D447}"/>
            </a:ext>
          </a:extLst>
        </xdr:cNvPr>
        <xdr:cNvCxnSpPr/>
      </xdr:nvCxnSpPr>
      <xdr:spPr>
        <a:xfrm>
          <a:off x="12854940" y="17839509"/>
          <a:ext cx="7747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154395</xdr:rowOff>
    </xdr:from>
    <xdr:to>
      <xdr:col>72</xdr:col>
      <xdr:colOff>38100</xdr:colOff>
      <xdr:row>106</xdr:row>
      <xdr:rowOff>84545</xdr:rowOff>
    </xdr:to>
    <xdr:sp macro="" textlink="">
      <xdr:nvSpPr>
        <xdr:cNvPr id="589" name="楕円 588">
          <a:extLst>
            <a:ext uri="{FF2B5EF4-FFF2-40B4-BE49-F238E27FC236}">
              <a16:creationId xmlns:a16="http://schemas.microsoft.com/office/drawing/2014/main" id="{A1BC49CB-2996-4E4E-8D01-EE0A324D81AC}"/>
            </a:ext>
          </a:extLst>
        </xdr:cNvPr>
        <xdr:cNvSpPr/>
      </xdr:nvSpPr>
      <xdr:spPr>
        <a:xfrm>
          <a:off x="12029440" y="177565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33745</xdr:rowOff>
    </xdr:from>
    <xdr:to>
      <xdr:col>76</xdr:col>
      <xdr:colOff>114300</xdr:colOff>
      <xdr:row>106</xdr:row>
      <xdr:rowOff>69669</xdr:rowOff>
    </xdr:to>
    <xdr:cxnSp macro="">
      <xdr:nvCxnSpPr>
        <xdr:cNvPr id="590" name="直線コネクタ 589">
          <a:extLst>
            <a:ext uri="{FF2B5EF4-FFF2-40B4-BE49-F238E27FC236}">
              <a16:creationId xmlns:a16="http://schemas.microsoft.com/office/drawing/2014/main" id="{4837C6E0-B618-4336-BE62-EAB1055534F8}"/>
            </a:ext>
          </a:extLst>
        </xdr:cNvPr>
        <xdr:cNvCxnSpPr/>
      </xdr:nvCxnSpPr>
      <xdr:spPr>
        <a:xfrm>
          <a:off x="12072620" y="17803585"/>
          <a:ext cx="78232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164193</xdr:rowOff>
    </xdr:from>
    <xdr:to>
      <xdr:col>67</xdr:col>
      <xdr:colOff>101600</xdr:colOff>
      <xdr:row>106</xdr:row>
      <xdr:rowOff>94343</xdr:rowOff>
    </xdr:to>
    <xdr:sp macro="" textlink="">
      <xdr:nvSpPr>
        <xdr:cNvPr id="591" name="楕円 590">
          <a:extLst>
            <a:ext uri="{FF2B5EF4-FFF2-40B4-BE49-F238E27FC236}">
              <a16:creationId xmlns:a16="http://schemas.microsoft.com/office/drawing/2014/main" id="{19212130-F384-4326-AC1C-1DF91B2BA943}"/>
            </a:ext>
          </a:extLst>
        </xdr:cNvPr>
        <xdr:cNvSpPr/>
      </xdr:nvSpPr>
      <xdr:spPr>
        <a:xfrm>
          <a:off x="11231880" y="177663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33745</xdr:rowOff>
    </xdr:from>
    <xdr:to>
      <xdr:col>71</xdr:col>
      <xdr:colOff>177800</xdr:colOff>
      <xdr:row>106</xdr:row>
      <xdr:rowOff>43543</xdr:rowOff>
    </xdr:to>
    <xdr:cxnSp macro="">
      <xdr:nvCxnSpPr>
        <xdr:cNvPr id="592" name="直線コネクタ 591">
          <a:extLst>
            <a:ext uri="{FF2B5EF4-FFF2-40B4-BE49-F238E27FC236}">
              <a16:creationId xmlns:a16="http://schemas.microsoft.com/office/drawing/2014/main" id="{1A7FD708-2336-4AF3-BEDF-AA497F2ABFD7}"/>
            </a:ext>
          </a:extLst>
        </xdr:cNvPr>
        <xdr:cNvCxnSpPr/>
      </xdr:nvCxnSpPr>
      <xdr:spPr>
        <a:xfrm flipV="1">
          <a:off x="11282680" y="17803585"/>
          <a:ext cx="78994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593" name="n_1aveValue【庁舎】&#10;有形固定資産減価償却率">
          <a:extLst>
            <a:ext uri="{FF2B5EF4-FFF2-40B4-BE49-F238E27FC236}">
              <a16:creationId xmlns:a16="http://schemas.microsoft.com/office/drawing/2014/main" id="{1A23696A-BC5A-46B6-AF3A-3E4B655BEECC}"/>
            </a:ext>
          </a:extLst>
        </xdr:cNvPr>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594" name="n_2aveValue【庁舎】&#10;有形固定資産減価償却率">
          <a:extLst>
            <a:ext uri="{FF2B5EF4-FFF2-40B4-BE49-F238E27FC236}">
              <a16:creationId xmlns:a16="http://schemas.microsoft.com/office/drawing/2014/main" id="{98EA951C-EF4F-412B-9ABC-6F43AE12D2EC}"/>
            </a:ext>
          </a:extLst>
        </xdr:cNvPr>
        <xdr:cNvSpPr txBox="1"/>
      </xdr:nvSpPr>
      <xdr:spPr>
        <a:xfrm>
          <a:off x="126752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595" name="n_3aveValue【庁舎】&#10;有形固定資産減価償却率">
          <a:extLst>
            <a:ext uri="{FF2B5EF4-FFF2-40B4-BE49-F238E27FC236}">
              <a16:creationId xmlns:a16="http://schemas.microsoft.com/office/drawing/2014/main" id="{820A189B-3898-4B85-B981-17B96058CA48}"/>
            </a:ext>
          </a:extLst>
        </xdr:cNvPr>
        <xdr:cNvSpPr txBox="1"/>
      </xdr:nvSpPr>
      <xdr:spPr>
        <a:xfrm>
          <a:off x="119005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596" name="n_4aveValue【庁舎】&#10;有形固定資産減価償却率">
          <a:extLst>
            <a:ext uri="{FF2B5EF4-FFF2-40B4-BE49-F238E27FC236}">
              <a16:creationId xmlns:a16="http://schemas.microsoft.com/office/drawing/2014/main" id="{C600E02A-F688-4376-881E-E9F635A2A706}"/>
            </a:ext>
          </a:extLst>
        </xdr:cNvPr>
        <xdr:cNvSpPr txBox="1"/>
      </xdr:nvSpPr>
      <xdr:spPr>
        <a:xfrm>
          <a:off x="1110298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150784</xdr:rowOff>
    </xdr:from>
    <xdr:ext cx="405111" cy="259045"/>
    <xdr:sp macro="" textlink="">
      <xdr:nvSpPr>
        <xdr:cNvPr id="597" name="n_1mainValue【庁舎】&#10;有形固定資産減価償却率">
          <a:extLst>
            <a:ext uri="{FF2B5EF4-FFF2-40B4-BE49-F238E27FC236}">
              <a16:creationId xmlns:a16="http://schemas.microsoft.com/office/drawing/2014/main" id="{B305D735-FD09-491B-B17A-429BB183ED7F}"/>
            </a:ext>
          </a:extLst>
        </xdr:cNvPr>
        <xdr:cNvSpPr txBox="1"/>
      </xdr:nvSpPr>
      <xdr:spPr>
        <a:xfrm>
          <a:off x="13437244" y="17920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111596</xdr:rowOff>
    </xdr:from>
    <xdr:ext cx="405111" cy="259045"/>
    <xdr:sp macro="" textlink="">
      <xdr:nvSpPr>
        <xdr:cNvPr id="598" name="n_2mainValue【庁舎】&#10;有形固定資産減価償却率">
          <a:extLst>
            <a:ext uri="{FF2B5EF4-FFF2-40B4-BE49-F238E27FC236}">
              <a16:creationId xmlns:a16="http://schemas.microsoft.com/office/drawing/2014/main" id="{D4EC14CA-EF5B-4E87-AAAD-94BDFB1AEE1F}"/>
            </a:ext>
          </a:extLst>
        </xdr:cNvPr>
        <xdr:cNvSpPr txBox="1"/>
      </xdr:nvSpPr>
      <xdr:spPr>
        <a:xfrm>
          <a:off x="12675244" y="17881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75672</xdr:rowOff>
    </xdr:from>
    <xdr:ext cx="405111" cy="259045"/>
    <xdr:sp macro="" textlink="">
      <xdr:nvSpPr>
        <xdr:cNvPr id="599" name="n_3mainValue【庁舎】&#10;有形固定資産減価償却率">
          <a:extLst>
            <a:ext uri="{FF2B5EF4-FFF2-40B4-BE49-F238E27FC236}">
              <a16:creationId xmlns:a16="http://schemas.microsoft.com/office/drawing/2014/main" id="{BCB9748C-CF1A-41E6-94D6-AA0DA998CEF8}"/>
            </a:ext>
          </a:extLst>
        </xdr:cNvPr>
        <xdr:cNvSpPr txBox="1"/>
      </xdr:nvSpPr>
      <xdr:spPr>
        <a:xfrm>
          <a:off x="11900544" y="17845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85470</xdr:rowOff>
    </xdr:from>
    <xdr:ext cx="405111" cy="259045"/>
    <xdr:sp macro="" textlink="">
      <xdr:nvSpPr>
        <xdr:cNvPr id="600" name="n_4mainValue【庁舎】&#10;有形固定資産減価償却率">
          <a:extLst>
            <a:ext uri="{FF2B5EF4-FFF2-40B4-BE49-F238E27FC236}">
              <a16:creationId xmlns:a16="http://schemas.microsoft.com/office/drawing/2014/main" id="{60ADC5B4-D973-468F-9876-0AB6BB99C9FA}"/>
            </a:ext>
          </a:extLst>
        </xdr:cNvPr>
        <xdr:cNvSpPr txBox="1"/>
      </xdr:nvSpPr>
      <xdr:spPr>
        <a:xfrm>
          <a:off x="11102984" y="17855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5BF07DA0-2726-4162-B0CB-42DD2CC7AB6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BF082050-B177-4C4B-AB54-220483EFBFC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B449031B-2C60-48B3-BF99-A780387EADE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E654464F-20EC-422B-A014-724F3A577C6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EA199046-2C12-491F-A5E0-699552FAEA0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8FABF68E-FD3D-46E7-BFB9-18B56720EDD6}"/>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5D60413B-0FE9-4E59-960F-9B655E2A701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7D948A94-4CCF-437A-A78D-AC6B8660518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6286CC23-41BF-4968-90BD-EC697E9CD70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42DFF55C-80EA-433E-8055-7D2739B5F5C6}"/>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1" name="テキスト ボックス 610">
          <a:extLst>
            <a:ext uri="{FF2B5EF4-FFF2-40B4-BE49-F238E27FC236}">
              <a16:creationId xmlns:a16="http://schemas.microsoft.com/office/drawing/2014/main" id="{2EC22A1F-165A-48A2-A80D-B97F1E169175}"/>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12" name="直線コネクタ 611">
          <a:extLst>
            <a:ext uri="{FF2B5EF4-FFF2-40B4-BE49-F238E27FC236}">
              <a16:creationId xmlns:a16="http://schemas.microsoft.com/office/drawing/2014/main" id="{E09DA1B0-F5A3-48D2-939F-B8F67AF3F7E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3" name="テキスト ボックス 612">
          <a:extLst>
            <a:ext uri="{FF2B5EF4-FFF2-40B4-BE49-F238E27FC236}">
              <a16:creationId xmlns:a16="http://schemas.microsoft.com/office/drawing/2014/main" id="{36514A6B-8DFD-4DDF-95CE-6193E92201A8}"/>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4" name="直線コネクタ 613">
          <a:extLst>
            <a:ext uri="{FF2B5EF4-FFF2-40B4-BE49-F238E27FC236}">
              <a16:creationId xmlns:a16="http://schemas.microsoft.com/office/drawing/2014/main" id="{6C13D08B-2F9F-46DA-844B-A2EB9437499B}"/>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5" name="テキスト ボックス 614">
          <a:extLst>
            <a:ext uri="{FF2B5EF4-FFF2-40B4-BE49-F238E27FC236}">
              <a16:creationId xmlns:a16="http://schemas.microsoft.com/office/drawing/2014/main" id="{4F15E8FE-9DE9-4FB1-8248-94450EBAAAB4}"/>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6" name="直線コネクタ 615">
          <a:extLst>
            <a:ext uri="{FF2B5EF4-FFF2-40B4-BE49-F238E27FC236}">
              <a16:creationId xmlns:a16="http://schemas.microsoft.com/office/drawing/2014/main" id="{C60CAB36-94B8-4F6D-B9B3-CF169A6B6907}"/>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7" name="テキスト ボックス 616">
          <a:extLst>
            <a:ext uri="{FF2B5EF4-FFF2-40B4-BE49-F238E27FC236}">
              <a16:creationId xmlns:a16="http://schemas.microsoft.com/office/drawing/2014/main" id="{024217F9-3659-4F5A-A167-A1B4A1598722}"/>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8" name="直線コネクタ 617">
          <a:extLst>
            <a:ext uri="{FF2B5EF4-FFF2-40B4-BE49-F238E27FC236}">
              <a16:creationId xmlns:a16="http://schemas.microsoft.com/office/drawing/2014/main" id="{F657C7AC-0FD1-4DC4-A7A4-EC3C957FB13A}"/>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9" name="テキスト ボックス 618">
          <a:extLst>
            <a:ext uri="{FF2B5EF4-FFF2-40B4-BE49-F238E27FC236}">
              <a16:creationId xmlns:a16="http://schemas.microsoft.com/office/drawing/2014/main" id="{8B436FA7-EB0D-4B17-A63A-47A21DFD1D96}"/>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0" name="直線コネクタ 619">
          <a:extLst>
            <a:ext uri="{FF2B5EF4-FFF2-40B4-BE49-F238E27FC236}">
              <a16:creationId xmlns:a16="http://schemas.microsoft.com/office/drawing/2014/main" id="{7282A125-57D0-4CE6-9705-95FF12105B88}"/>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1" name="テキスト ボックス 620">
          <a:extLst>
            <a:ext uri="{FF2B5EF4-FFF2-40B4-BE49-F238E27FC236}">
              <a16:creationId xmlns:a16="http://schemas.microsoft.com/office/drawing/2014/main" id="{A851AB18-0C0D-409E-A3F4-2B6E66167913}"/>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2" name="直線コネクタ 621">
          <a:extLst>
            <a:ext uri="{FF2B5EF4-FFF2-40B4-BE49-F238E27FC236}">
              <a16:creationId xmlns:a16="http://schemas.microsoft.com/office/drawing/2014/main" id="{0BD177E8-B19D-43F2-A6B5-CE0B7B091C51}"/>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3" name="テキスト ボックス 622">
          <a:extLst>
            <a:ext uri="{FF2B5EF4-FFF2-40B4-BE49-F238E27FC236}">
              <a16:creationId xmlns:a16="http://schemas.microsoft.com/office/drawing/2014/main" id="{4FC3DF00-D7FC-4506-8AC6-66C6503CE13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7EC8E6FD-EA6F-4C08-9F40-FA12940B88A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5" name="テキスト ボックス 624">
          <a:extLst>
            <a:ext uri="{FF2B5EF4-FFF2-40B4-BE49-F238E27FC236}">
              <a16:creationId xmlns:a16="http://schemas.microsoft.com/office/drawing/2014/main" id="{97CB9716-D577-46EB-B660-449C2DEF932C}"/>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35D5C24D-2B4B-4E19-AA3D-6B9CA87DF10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627" name="直線コネクタ 626">
          <a:extLst>
            <a:ext uri="{FF2B5EF4-FFF2-40B4-BE49-F238E27FC236}">
              <a16:creationId xmlns:a16="http://schemas.microsoft.com/office/drawing/2014/main" id="{32CBFB99-6941-4CA3-854C-3C2423D119F7}"/>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628" name="【庁舎】&#10;一人当たり面積最小値テキスト">
          <a:extLst>
            <a:ext uri="{FF2B5EF4-FFF2-40B4-BE49-F238E27FC236}">
              <a16:creationId xmlns:a16="http://schemas.microsoft.com/office/drawing/2014/main" id="{7B57FE55-4C36-45C5-8D2A-C5870ACFA227}"/>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629" name="直線コネクタ 628">
          <a:extLst>
            <a:ext uri="{FF2B5EF4-FFF2-40B4-BE49-F238E27FC236}">
              <a16:creationId xmlns:a16="http://schemas.microsoft.com/office/drawing/2014/main" id="{AA59EAB6-B746-4CE3-A010-187224FCE561}"/>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630" name="【庁舎】&#10;一人当たり面積最大値テキスト">
          <a:extLst>
            <a:ext uri="{FF2B5EF4-FFF2-40B4-BE49-F238E27FC236}">
              <a16:creationId xmlns:a16="http://schemas.microsoft.com/office/drawing/2014/main" id="{D9E59474-41EF-4209-82C8-47FCFB2D8380}"/>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631" name="直線コネクタ 630">
          <a:extLst>
            <a:ext uri="{FF2B5EF4-FFF2-40B4-BE49-F238E27FC236}">
              <a16:creationId xmlns:a16="http://schemas.microsoft.com/office/drawing/2014/main" id="{6B8EF7EC-BE6B-40B0-80E8-9030E09ABFB9}"/>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632" name="【庁舎】&#10;一人当たり面積平均値テキスト">
          <a:extLst>
            <a:ext uri="{FF2B5EF4-FFF2-40B4-BE49-F238E27FC236}">
              <a16:creationId xmlns:a16="http://schemas.microsoft.com/office/drawing/2014/main" id="{FEE24F08-F33B-4B8C-85DA-8F86ACA92D7C}"/>
            </a:ext>
          </a:extLst>
        </xdr:cNvPr>
        <xdr:cNvSpPr txBox="1"/>
      </xdr:nvSpPr>
      <xdr:spPr>
        <a:xfrm>
          <a:off x="19547840" y="17738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633" name="フローチャート: 判断 632">
          <a:extLst>
            <a:ext uri="{FF2B5EF4-FFF2-40B4-BE49-F238E27FC236}">
              <a16:creationId xmlns:a16="http://schemas.microsoft.com/office/drawing/2014/main" id="{71EB0988-0275-4708-96C2-706822CD50FC}"/>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634" name="フローチャート: 判断 633">
          <a:extLst>
            <a:ext uri="{FF2B5EF4-FFF2-40B4-BE49-F238E27FC236}">
              <a16:creationId xmlns:a16="http://schemas.microsoft.com/office/drawing/2014/main" id="{E3689609-B6DC-43C7-AD32-044111A52261}"/>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635" name="フローチャート: 判断 634">
          <a:extLst>
            <a:ext uri="{FF2B5EF4-FFF2-40B4-BE49-F238E27FC236}">
              <a16:creationId xmlns:a16="http://schemas.microsoft.com/office/drawing/2014/main" id="{B3A32693-70EA-4BB1-AA29-77F6422867FF}"/>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636" name="フローチャート: 判断 635">
          <a:extLst>
            <a:ext uri="{FF2B5EF4-FFF2-40B4-BE49-F238E27FC236}">
              <a16:creationId xmlns:a16="http://schemas.microsoft.com/office/drawing/2014/main" id="{F5C7CD82-6996-4AF7-8E76-DD1D7AA2AA76}"/>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637" name="フローチャート: 判断 636">
          <a:extLst>
            <a:ext uri="{FF2B5EF4-FFF2-40B4-BE49-F238E27FC236}">
              <a16:creationId xmlns:a16="http://schemas.microsoft.com/office/drawing/2014/main" id="{996E9067-8E6F-416B-B84E-CB2E654477DD}"/>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0952BD6D-F9F9-494B-9E80-9D99165A292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A9D178C4-7155-48CC-9119-5D1C87F044A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30EEEAB2-DEE7-4CCA-9607-E31453F99E1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79737C5E-4542-4845-AABB-B79DFC01485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2C60E511-E323-4F93-88F9-E11CDD72D0A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128270</xdr:rowOff>
    </xdr:from>
    <xdr:to>
      <xdr:col>116</xdr:col>
      <xdr:colOff>114300</xdr:colOff>
      <xdr:row>108</xdr:row>
      <xdr:rowOff>58420</xdr:rowOff>
    </xdr:to>
    <xdr:sp macro="" textlink="">
      <xdr:nvSpPr>
        <xdr:cNvPr id="643" name="楕円 642">
          <a:extLst>
            <a:ext uri="{FF2B5EF4-FFF2-40B4-BE49-F238E27FC236}">
              <a16:creationId xmlns:a16="http://schemas.microsoft.com/office/drawing/2014/main" id="{409FF6AA-3162-4355-AF00-F48652F09A5D}"/>
            </a:ext>
          </a:extLst>
        </xdr:cNvPr>
        <xdr:cNvSpPr/>
      </xdr:nvSpPr>
      <xdr:spPr>
        <a:xfrm>
          <a:off x="19458940" y="18065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106697</xdr:rowOff>
    </xdr:from>
    <xdr:ext cx="469744" cy="259045"/>
    <xdr:sp macro="" textlink="">
      <xdr:nvSpPr>
        <xdr:cNvPr id="644" name="【庁舎】&#10;一人当たり面積該当値テキスト">
          <a:extLst>
            <a:ext uri="{FF2B5EF4-FFF2-40B4-BE49-F238E27FC236}">
              <a16:creationId xmlns:a16="http://schemas.microsoft.com/office/drawing/2014/main" id="{DE0AA641-220B-4B6B-9E1D-F7BDDA6B8707}"/>
            </a:ext>
          </a:extLst>
        </xdr:cNvPr>
        <xdr:cNvSpPr txBox="1"/>
      </xdr:nvSpPr>
      <xdr:spPr>
        <a:xfrm>
          <a:off x="19547840" y="180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128270</xdr:rowOff>
    </xdr:from>
    <xdr:to>
      <xdr:col>112</xdr:col>
      <xdr:colOff>38100</xdr:colOff>
      <xdr:row>108</xdr:row>
      <xdr:rowOff>58420</xdr:rowOff>
    </xdr:to>
    <xdr:sp macro="" textlink="">
      <xdr:nvSpPr>
        <xdr:cNvPr id="645" name="楕円 644">
          <a:extLst>
            <a:ext uri="{FF2B5EF4-FFF2-40B4-BE49-F238E27FC236}">
              <a16:creationId xmlns:a16="http://schemas.microsoft.com/office/drawing/2014/main" id="{A851A360-61C3-49EE-89C1-3CD4BA501DAC}"/>
            </a:ext>
          </a:extLst>
        </xdr:cNvPr>
        <xdr:cNvSpPr/>
      </xdr:nvSpPr>
      <xdr:spPr>
        <a:xfrm>
          <a:off x="18735040" y="18065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7620</xdr:rowOff>
    </xdr:from>
    <xdr:to>
      <xdr:col>116</xdr:col>
      <xdr:colOff>63500</xdr:colOff>
      <xdr:row>108</xdr:row>
      <xdr:rowOff>7620</xdr:rowOff>
    </xdr:to>
    <xdr:cxnSp macro="">
      <xdr:nvCxnSpPr>
        <xdr:cNvPr id="646" name="直線コネクタ 645">
          <a:extLst>
            <a:ext uri="{FF2B5EF4-FFF2-40B4-BE49-F238E27FC236}">
              <a16:creationId xmlns:a16="http://schemas.microsoft.com/office/drawing/2014/main" id="{EA68F63E-12E5-4790-A496-69355180C928}"/>
            </a:ext>
          </a:extLst>
        </xdr:cNvPr>
        <xdr:cNvCxnSpPr/>
      </xdr:nvCxnSpPr>
      <xdr:spPr>
        <a:xfrm>
          <a:off x="18778220" y="181127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125005</xdr:rowOff>
    </xdr:from>
    <xdr:to>
      <xdr:col>107</xdr:col>
      <xdr:colOff>101600</xdr:colOff>
      <xdr:row>108</xdr:row>
      <xdr:rowOff>55155</xdr:rowOff>
    </xdr:to>
    <xdr:sp macro="" textlink="">
      <xdr:nvSpPr>
        <xdr:cNvPr id="647" name="楕円 646">
          <a:extLst>
            <a:ext uri="{FF2B5EF4-FFF2-40B4-BE49-F238E27FC236}">
              <a16:creationId xmlns:a16="http://schemas.microsoft.com/office/drawing/2014/main" id="{6A30AE1E-460B-49DD-A0F5-E43E4548D1E3}"/>
            </a:ext>
          </a:extLst>
        </xdr:cNvPr>
        <xdr:cNvSpPr/>
      </xdr:nvSpPr>
      <xdr:spPr>
        <a:xfrm>
          <a:off x="17937480" y="180624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4355</xdr:rowOff>
    </xdr:from>
    <xdr:to>
      <xdr:col>111</xdr:col>
      <xdr:colOff>177800</xdr:colOff>
      <xdr:row>108</xdr:row>
      <xdr:rowOff>7620</xdr:rowOff>
    </xdr:to>
    <xdr:cxnSp macro="">
      <xdr:nvCxnSpPr>
        <xdr:cNvPr id="648" name="直線コネクタ 647">
          <a:extLst>
            <a:ext uri="{FF2B5EF4-FFF2-40B4-BE49-F238E27FC236}">
              <a16:creationId xmlns:a16="http://schemas.microsoft.com/office/drawing/2014/main" id="{D4D6C536-582B-4E18-95EE-9C94784346BF}"/>
            </a:ext>
          </a:extLst>
        </xdr:cNvPr>
        <xdr:cNvCxnSpPr/>
      </xdr:nvCxnSpPr>
      <xdr:spPr>
        <a:xfrm>
          <a:off x="17988280" y="18109475"/>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121738</xdr:rowOff>
    </xdr:from>
    <xdr:to>
      <xdr:col>102</xdr:col>
      <xdr:colOff>165100</xdr:colOff>
      <xdr:row>108</xdr:row>
      <xdr:rowOff>51888</xdr:rowOff>
    </xdr:to>
    <xdr:sp macro="" textlink="">
      <xdr:nvSpPr>
        <xdr:cNvPr id="649" name="楕円 648">
          <a:extLst>
            <a:ext uri="{FF2B5EF4-FFF2-40B4-BE49-F238E27FC236}">
              <a16:creationId xmlns:a16="http://schemas.microsoft.com/office/drawing/2014/main" id="{5DBF6FED-27AA-4597-AEB3-88E983732CC9}"/>
            </a:ext>
          </a:extLst>
        </xdr:cNvPr>
        <xdr:cNvSpPr/>
      </xdr:nvSpPr>
      <xdr:spPr>
        <a:xfrm>
          <a:off x="17162780" y="180592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1088</xdr:rowOff>
    </xdr:from>
    <xdr:to>
      <xdr:col>107</xdr:col>
      <xdr:colOff>50800</xdr:colOff>
      <xdr:row>108</xdr:row>
      <xdr:rowOff>4355</xdr:rowOff>
    </xdr:to>
    <xdr:cxnSp macro="">
      <xdr:nvCxnSpPr>
        <xdr:cNvPr id="650" name="直線コネクタ 649">
          <a:extLst>
            <a:ext uri="{FF2B5EF4-FFF2-40B4-BE49-F238E27FC236}">
              <a16:creationId xmlns:a16="http://schemas.microsoft.com/office/drawing/2014/main" id="{43C6817F-5213-41E6-A580-CA5EABFDC2C0}"/>
            </a:ext>
          </a:extLst>
        </xdr:cNvPr>
        <xdr:cNvCxnSpPr/>
      </xdr:nvCxnSpPr>
      <xdr:spPr>
        <a:xfrm>
          <a:off x="17213580" y="18106208"/>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118473</xdr:rowOff>
    </xdr:from>
    <xdr:to>
      <xdr:col>98</xdr:col>
      <xdr:colOff>38100</xdr:colOff>
      <xdr:row>108</xdr:row>
      <xdr:rowOff>48623</xdr:rowOff>
    </xdr:to>
    <xdr:sp macro="" textlink="">
      <xdr:nvSpPr>
        <xdr:cNvPr id="651" name="楕円 650">
          <a:extLst>
            <a:ext uri="{FF2B5EF4-FFF2-40B4-BE49-F238E27FC236}">
              <a16:creationId xmlns:a16="http://schemas.microsoft.com/office/drawing/2014/main" id="{43BA34F2-7569-488C-9F75-5D5450C05441}"/>
            </a:ext>
          </a:extLst>
        </xdr:cNvPr>
        <xdr:cNvSpPr/>
      </xdr:nvSpPr>
      <xdr:spPr>
        <a:xfrm>
          <a:off x="16388080" y="18055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169273</xdr:rowOff>
    </xdr:from>
    <xdr:to>
      <xdr:col>102</xdr:col>
      <xdr:colOff>114300</xdr:colOff>
      <xdr:row>108</xdr:row>
      <xdr:rowOff>1088</xdr:rowOff>
    </xdr:to>
    <xdr:cxnSp macro="">
      <xdr:nvCxnSpPr>
        <xdr:cNvPr id="652" name="直線コネクタ 651">
          <a:extLst>
            <a:ext uri="{FF2B5EF4-FFF2-40B4-BE49-F238E27FC236}">
              <a16:creationId xmlns:a16="http://schemas.microsoft.com/office/drawing/2014/main" id="{C16DEBFF-CA43-4179-A9B4-AD90723C035F}"/>
            </a:ext>
          </a:extLst>
        </xdr:cNvPr>
        <xdr:cNvCxnSpPr/>
      </xdr:nvCxnSpPr>
      <xdr:spPr>
        <a:xfrm>
          <a:off x="16431260" y="1810675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653" name="n_1aveValue【庁舎】&#10;一人当たり面積">
          <a:extLst>
            <a:ext uri="{FF2B5EF4-FFF2-40B4-BE49-F238E27FC236}">
              <a16:creationId xmlns:a16="http://schemas.microsoft.com/office/drawing/2014/main" id="{9B97F852-FBA1-4C22-816D-53860490C4EB}"/>
            </a:ext>
          </a:extLst>
        </xdr:cNvPr>
        <xdr:cNvSpPr txBox="1"/>
      </xdr:nvSpPr>
      <xdr:spPr>
        <a:xfrm>
          <a:off x="185611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654" name="n_2aveValue【庁舎】&#10;一人当たり面積">
          <a:extLst>
            <a:ext uri="{FF2B5EF4-FFF2-40B4-BE49-F238E27FC236}">
              <a16:creationId xmlns:a16="http://schemas.microsoft.com/office/drawing/2014/main" id="{B882E6FD-DB7D-4CA2-A704-19E52BAE6D85}"/>
            </a:ext>
          </a:extLst>
        </xdr:cNvPr>
        <xdr:cNvSpPr txBox="1"/>
      </xdr:nvSpPr>
      <xdr:spPr>
        <a:xfrm>
          <a:off x="17776267" y="1767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655" name="n_3aveValue【庁舎】&#10;一人当たり面積">
          <a:extLst>
            <a:ext uri="{FF2B5EF4-FFF2-40B4-BE49-F238E27FC236}">
              <a16:creationId xmlns:a16="http://schemas.microsoft.com/office/drawing/2014/main" id="{BFAFD07D-5C41-4735-BE9A-FE4E770D85FE}"/>
            </a:ext>
          </a:extLst>
        </xdr:cNvPr>
        <xdr:cNvSpPr txBox="1"/>
      </xdr:nvSpPr>
      <xdr:spPr>
        <a:xfrm>
          <a:off x="17001567" y="176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656" name="n_4aveValue【庁舎】&#10;一人当たり面積">
          <a:extLst>
            <a:ext uri="{FF2B5EF4-FFF2-40B4-BE49-F238E27FC236}">
              <a16:creationId xmlns:a16="http://schemas.microsoft.com/office/drawing/2014/main" id="{51D05A7B-CEFC-41B1-9C30-FF128C21102D}"/>
            </a:ext>
          </a:extLst>
        </xdr:cNvPr>
        <xdr:cNvSpPr txBox="1"/>
      </xdr:nvSpPr>
      <xdr:spPr>
        <a:xfrm>
          <a:off x="16226867" y="176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49547</xdr:rowOff>
    </xdr:from>
    <xdr:ext cx="469744" cy="259045"/>
    <xdr:sp macro="" textlink="">
      <xdr:nvSpPr>
        <xdr:cNvPr id="657" name="n_1mainValue【庁舎】&#10;一人当たり面積">
          <a:extLst>
            <a:ext uri="{FF2B5EF4-FFF2-40B4-BE49-F238E27FC236}">
              <a16:creationId xmlns:a16="http://schemas.microsoft.com/office/drawing/2014/main" id="{CB2FDA1D-37EA-45FA-A7CE-9B9035F60365}"/>
            </a:ext>
          </a:extLst>
        </xdr:cNvPr>
        <xdr:cNvSpPr txBox="1"/>
      </xdr:nvSpPr>
      <xdr:spPr>
        <a:xfrm>
          <a:off x="18561127" y="1815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46282</xdr:rowOff>
    </xdr:from>
    <xdr:ext cx="469744" cy="259045"/>
    <xdr:sp macro="" textlink="">
      <xdr:nvSpPr>
        <xdr:cNvPr id="658" name="n_2mainValue【庁舎】&#10;一人当たり面積">
          <a:extLst>
            <a:ext uri="{FF2B5EF4-FFF2-40B4-BE49-F238E27FC236}">
              <a16:creationId xmlns:a16="http://schemas.microsoft.com/office/drawing/2014/main" id="{EA208097-CED0-4C68-A671-ADAAF23C54EB}"/>
            </a:ext>
          </a:extLst>
        </xdr:cNvPr>
        <xdr:cNvSpPr txBox="1"/>
      </xdr:nvSpPr>
      <xdr:spPr>
        <a:xfrm>
          <a:off x="17776267" y="1815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43015</xdr:rowOff>
    </xdr:from>
    <xdr:ext cx="469744" cy="259045"/>
    <xdr:sp macro="" textlink="">
      <xdr:nvSpPr>
        <xdr:cNvPr id="659" name="n_3mainValue【庁舎】&#10;一人当たり面積">
          <a:extLst>
            <a:ext uri="{FF2B5EF4-FFF2-40B4-BE49-F238E27FC236}">
              <a16:creationId xmlns:a16="http://schemas.microsoft.com/office/drawing/2014/main" id="{C4DE836C-5534-4518-8CBF-22CC0F7CA445}"/>
            </a:ext>
          </a:extLst>
        </xdr:cNvPr>
        <xdr:cNvSpPr txBox="1"/>
      </xdr:nvSpPr>
      <xdr:spPr>
        <a:xfrm>
          <a:off x="17001567" y="1814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39750</xdr:rowOff>
    </xdr:from>
    <xdr:ext cx="469744" cy="259045"/>
    <xdr:sp macro="" textlink="">
      <xdr:nvSpPr>
        <xdr:cNvPr id="660" name="n_4mainValue【庁舎】&#10;一人当たり面積">
          <a:extLst>
            <a:ext uri="{FF2B5EF4-FFF2-40B4-BE49-F238E27FC236}">
              <a16:creationId xmlns:a16="http://schemas.microsoft.com/office/drawing/2014/main" id="{FA34D031-40E1-4743-89FA-9B8613294CE2}"/>
            </a:ext>
          </a:extLst>
        </xdr:cNvPr>
        <xdr:cNvSpPr txBox="1"/>
      </xdr:nvSpPr>
      <xdr:spPr>
        <a:xfrm>
          <a:off x="16226867" y="1814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49AA8EBB-B9B7-4B3B-97C4-DF3BCDE283AB}"/>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84E6F549-39B3-4578-9363-B0673216391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3AA5D4B5-FF81-46D8-8B12-32C413FA445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類似団体の有形固定資産減価償却率平均値と比較すると、体育館・プールは平均を下回っており、一般廃棄物処理施設や保健センター・保健所、消防施設は類似団体平均と近似値である。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a:t>
          </a:r>
          <a:r>
            <a:rPr kumimoji="1" lang="ja-JP" altLang="en-US" sz="1300" strike="noStrike" baseline="0">
              <a:solidFill>
                <a:sysClr val="windowText" lastClr="000000"/>
              </a:solidFill>
              <a:latin typeface="ＭＳ Ｐゴシック" panose="020B0600070205080204" pitchFamily="50" charset="-128"/>
              <a:ea typeface="ＭＳ Ｐゴシック" panose="020B0600070205080204" pitchFamily="50" charset="-128"/>
            </a:rPr>
            <a:t>類似団体平均を上回り</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老朽化が進んでいるため、令和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年度に作成した「個別施設計画」に基づき空調設備の改修や維持管理を適切に進めていく。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13037726</v>
      </c>
      <c r="BO4" s="384"/>
      <c r="BP4" s="384"/>
      <c r="BQ4" s="384"/>
      <c r="BR4" s="384"/>
      <c r="BS4" s="384"/>
      <c r="BT4" s="384"/>
      <c r="BU4" s="385"/>
      <c r="BV4" s="383">
        <v>11084987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8.6999999999999993</v>
      </c>
      <c r="CU4" s="390"/>
      <c r="CV4" s="390"/>
      <c r="CW4" s="390"/>
      <c r="CX4" s="390"/>
      <c r="CY4" s="390"/>
      <c r="CZ4" s="390"/>
      <c r="DA4" s="391"/>
      <c r="DB4" s="389">
        <v>2.6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12429950</v>
      </c>
      <c r="BO5" s="421"/>
      <c r="BP5" s="421"/>
      <c r="BQ5" s="421"/>
      <c r="BR5" s="421"/>
      <c r="BS5" s="421"/>
      <c r="BT5" s="421"/>
      <c r="BU5" s="422"/>
      <c r="BV5" s="420">
        <v>10803817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92.3</v>
      </c>
      <c r="CU5" s="418"/>
      <c r="CV5" s="418"/>
      <c r="CW5" s="418"/>
      <c r="CX5" s="418"/>
      <c r="CY5" s="418"/>
      <c r="CZ5" s="418"/>
      <c r="DA5" s="419"/>
      <c r="DB5" s="417">
        <v>91.9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607776</v>
      </c>
      <c r="BO6" s="421"/>
      <c r="BP6" s="421"/>
      <c r="BQ6" s="421"/>
      <c r="BR6" s="421"/>
      <c r="BS6" s="421"/>
      <c r="BT6" s="421"/>
      <c r="BU6" s="422"/>
      <c r="BV6" s="420">
        <v>281170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92.8</v>
      </c>
      <c r="CU6" s="458"/>
      <c r="CV6" s="458"/>
      <c r="CW6" s="458"/>
      <c r="CX6" s="458"/>
      <c r="CY6" s="458"/>
      <c r="CZ6" s="458"/>
      <c r="DA6" s="459"/>
      <c r="DB6" s="457">
        <v>92.9</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15133</v>
      </c>
      <c r="BO7" s="421"/>
      <c r="BP7" s="421"/>
      <c r="BQ7" s="421"/>
      <c r="BR7" s="421"/>
      <c r="BS7" s="421"/>
      <c r="BT7" s="421"/>
      <c r="BU7" s="422"/>
      <c r="BV7" s="420">
        <v>109654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6785229</v>
      </c>
      <c r="CU7" s="421"/>
      <c r="CV7" s="421"/>
      <c r="CW7" s="421"/>
      <c r="CX7" s="421"/>
      <c r="CY7" s="421"/>
      <c r="CZ7" s="421"/>
      <c r="DA7" s="422"/>
      <c r="DB7" s="420">
        <v>6524375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592643</v>
      </c>
      <c r="BO8" s="421"/>
      <c r="BP8" s="421"/>
      <c r="BQ8" s="421"/>
      <c r="BR8" s="421"/>
      <c r="BS8" s="421"/>
      <c r="BT8" s="421"/>
      <c r="BU8" s="422"/>
      <c r="BV8" s="420">
        <v>171516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0.77</v>
      </c>
      <c r="CU8" s="461"/>
      <c r="CV8" s="461"/>
      <c r="CW8" s="461"/>
      <c r="CX8" s="461"/>
      <c r="CY8" s="461"/>
      <c r="CZ8" s="461"/>
      <c r="DA8" s="462"/>
      <c r="DB8" s="460">
        <v>0.78</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32399</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421127</v>
      </c>
      <c r="BO9" s="421"/>
      <c r="BP9" s="421"/>
      <c r="BQ9" s="421"/>
      <c r="BR9" s="421"/>
      <c r="BS9" s="421"/>
      <c r="BT9" s="421"/>
      <c r="BU9" s="422"/>
      <c r="BV9" s="420">
        <v>-158949</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6.7</v>
      </c>
      <c r="CU9" s="418"/>
      <c r="CV9" s="418"/>
      <c r="CW9" s="418"/>
      <c r="CX9" s="418"/>
      <c r="CY9" s="418"/>
      <c r="CZ9" s="418"/>
      <c r="DA9" s="419"/>
      <c r="DB9" s="417">
        <v>7.4</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30990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200715</v>
      </c>
      <c r="BO10" s="421"/>
      <c r="BP10" s="421"/>
      <c r="BQ10" s="421"/>
      <c r="BR10" s="421"/>
      <c r="BS10" s="421"/>
      <c r="BT10" s="421"/>
      <c r="BU10" s="422"/>
      <c r="BV10" s="420">
        <v>165293</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33566</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900000</v>
      </c>
      <c r="BO12" s="421"/>
      <c r="BP12" s="421"/>
      <c r="BQ12" s="421"/>
      <c r="BR12" s="421"/>
      <c r="BS12" s="421"/>
      <c r="BT12" s="421"/>
      <c r="BU12" s="422"/>
      <c r="BV12" s="420">
        <v>400000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32426</v>
      </c>
      <c r="S13" s="505"/>
      <c r="T13" s="505"/>
      <c r="U13" s="505"/>
      <c r="V13" s="506"/>
      <c r="W13" s="436" t="s">
        <v>131</v>
      </c>
      <c r="X13" s="437"/>
      <c r="Y13" s="437"/>
      <c r="Z13" s="437"/>
      <c r="AA13" s="437"/>
      <c r="AB13" s="427"/>
      <c r="AC13" s="471">
        <v>166</v>
      </c>
      <c r="AD13" s="472"/>
      <c r="AE13" s="472"/>
      <c r="AF13" s="472"/>
      <c r="AG13" s="514"/>
      <c r="AH13" s="471">
        <v>202</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-278158</v>
      </c>
      <c r="BO13" s="421"/>
      <c r="BP13" s="421"/>
      <c r="BQ13" s="421"/>
      <c r="BR13" s="421"/>
      <c r="BS13" s="421"/>
      <c r="BT13" s="421"/>
      <c r="BU13" s="422"/>
      <c r="BV13" s="420">
        <v>-393656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3.8</v>
      </c>
      <c r="CU13" s="418"/>
      <c r="CV13" s="418"/>
      <c r="CW13" s="418"/>
      <c r="CX13" s="418"/>
      <c r="CY13" s="418"/>
      <c r="CZ13" s="418"/>
      <c r="DA13" s="419"/>
      <c r="DB13" s="417">
        <v>3.2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33567</v>
      </c>
      <c r="S14" s="505"/>
      <c r="T14" s="505"/>
      <c r="U14" s="505"/>
      <c r="V14" s="506"/>
      <c r="W14" s="410"/>
      <c r="X14" s="411"/>
      <c r="Y14" s="411"/>
      <c r="Z14" s="411"/>
      <c r="AA14" s="411"/>
      <c r="AB14" s="400"/>
      <c r="AC14" s="507">
        <v>1.1000000000000001</v>
      </c>
      <c r="AD14" s="508"/>
      <c r="AE14" s="508"/>
      <c r="AF14" s="508"/>
      <c r="AG14" s="509"/>
      <c r="AH14" s="507">
        <v>1.4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25.2</v>
      </c>
      <c r="CU14" s="519"/>
      <c r="CV14" s="519"/>
      <c r="CW14" s="519"/>
      <c r="CX14" s="519"/>
      <c r="CY14" s="519"/>
      <c r="CZ14" s="519"/>
      <c r="DA14" s="520"/>
      <c r="DB14" s="518">
        <v>16.3</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32511</v>
      </c>
      <c r="S15" s="505"/>
      <c r="T15" s="505"/>
      <c r="U15" s="505"/>
      <c r="V15" s="506"/>
      <c r="W15" s="436" t="s">
        <v>137</v>
      </c>
      <c r="X15" s="437"/>
      <c r="Y15" s="437"/>
      <c r="Z15" s="437"/>
      <c r="AA15" s="437"/>
      <c r="AB15" s="427"/>
      <c r="AC15" s="471">
        <v>4604</v>
      </c>
      <c r="AD15" s="472"/>
      <c r="AE15" s="472"/>
      <c r="AF15" s="472"/>
      <c r="AG15" s="514"/>
      <c r="AH15" s="471">
        <v>4767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4244903</v>
      </c>
      <c r="BO15" s="384"/>
      <c r="BP15" s="384"/>
      <c r="BQ15" s="384"/>
      <c r="BR15" s="384"/>
      <c r="BS15" s="384"/>
      <c r="BT15" s="384"/>
      <c r="BU15" s="385"/>
      <c r="BV15" s="383">
        <v>4140425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31.5</v>
      </c>
      <c r="AD16" s="508"/>
      <c r="AE16" s="508"/>
      <c r="AF16" s="508"/>
      <c r="AG16" s="509"/>
      <c r="AH16" s="507">
        <v>33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5644469</v>
      </c>
      <c r="BO16" s="421"/>
      <c r="BP16" s="421"/>
      <c r="BQ16" s="421"/>
      <c r="BR16" s="421"/>
      <c r="BS16" s="421"/>
      <c r="BT16" s="421"/>
      <c r="BU16" s="422"/>
      <c r="BV16" s="420">
        <v>5380881</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9869</v>
      </c>
      <c r="AD17" s="472"/>
      <c r="AE17" s="472"/>
      <c r="AF17" s="472"/>
      <c r="AG17" s="514"/>
      <c r="AH17" s="471">
        <v>9465</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5350141</v>
      </c>
      <c r="BO17" s="421"/>
      <c r="BP17" s="421"/>
      <c r="BQ17" s="421"/>
      <c r="BR17" s="421"/>
      <c r="BS17" s="421"/>
      <c r="BT17" s="421"/>
      <c r="BU17" s="422"/>
      <c r="BV17" s="420">
        <v>5210573</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6.59</v>
      </c>
      <c r="M18" s="544"/>
      <c r="N18" s="544"/>
      <c r="O18" s="544"/>
      <c r="P18" s="544"/>
      <c r="Q18" s="544"/>
      <c r="R18" s="545"/>
      <c r="S18" s="545"/>
      <c r="T18" s="545"/>
      <c r="U18" s="545"/>
      <c r="V18" s="546"/>
      <c r="W18" s="438"/>
      <c r="X18" s="439"/>
      <c r="Y18" s="439"/>
      <c r="Z18" s="439"/>
      <c r="AA18" s="439"/>
      <c r="AB18" s="430"/>
      <c r="AC18" s="547">
        <v>67.400000000000006</v>
      </c>
      <c r="AD18" s="548"/>
      <c r="AE18" s="548"/>
      <c r="AF18" s="548"/>
      <c r="AG18" s="549"/>
      <c r="AH18" s="547">
        <v>65.599999999999994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6440344</v>
      </c>
      <c r="BO18" s="421"/>
      <c r="BP18" s="421"/>
      <c r="BQ18" s="421"/>
      <c r="BR18" s="421"/>
      <c r="BS18" s="421"/>
      <c r="BT18" s="421"/>
      <c r="BU18" s="422"/>
      <c r="BV18" s="420">
        <v>6099516</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4916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8751429</v>
      </c>
      <c r="BO19" s="421"/>
      <c r="BP19" s="421"/>
      <c r="BQ19" s="421"/>
      <c r="BR19" s="421"/>
      <c r="BS19" s="421"/>
      <c r="BT19" s="421"/>
      <c r="BU19" s="422"/>
      <c r="BV19" s="420">
        <v>8045175</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13468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6420134</v>
      </c>
      <c r="BO22" s="384"/>
      <c r="BP22" s="384"/>
      <c r="BQ22" s="384"/>
      <c r="BR22" s="384"/>
      <c r="BS22" s="384"/>
      <c r="BT22" s="384"/>
      <c r="BU22" s="385"/>
      <c r="BV22" s="383">
        <v>6602575</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5571310</v>
      </c>
      <c r="BO23" s="421"/>
      <c r="BP23" s="421"/>
      <c r="BQ23" s="421"/>
      <c r="BR23" s="421"/>
      <c r="BS23" s="421"/>
      <c r="BT23" s="421"/>
      <c r="BU23" s="422"/>
      <c r="BV23" s="420">
        <v>5707580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8250</v>
      </c>
      <c r="R24" s="472"/>
      <c r="S24" s="472"/>
      <c r="T24" s="472"/>
      <c r="U24" s="472"/>
      <c r="V24" s="514"/>
      <c r="W24" s="566"/>
      <c r="X24" s="567"/>
      <c r="Y24" s="568"/>
      <c r="Z24" s="470" t="s">
        <v>162</v>
      </c>
      <c r="AA24" s="450"/>
      <c r="AB24" s="450"/>
      <c r="AC24" s="450"/>
      <c r="AD24" s="450"/>
      <c r="AE24" s="450"/>
      <c r="AF24" s="450"/>
      <c r="AG24" s="451"/>
      <c r="AH24" s="471">
        <v>166</v>
      </c>
      <c r="AI24" s="472"/>
      <c r="AJ24" s="472"/>
      <c r="AK24" s="472"/>
      <c r="AL24" s="514"/>
      <c r="AM24" s="471">
        <v>479408</v>
      </c>
      <c r="AN24" s="472"/>
      <c r="AO24" s="472"/>
      <c r="AP24" s="472"/>
      <c r="AQ24" s="472"/>
      <c r="AR24" s="514"/>
      <c r="AS24" s="471">
        <v>2888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2314292</v>
      </c>
      <c r="BO24" s="421"/>
      <c r="BP24" s="421"/>
      <c r="BQ24" s="421"/>
      <c r="BR24" s="421"/>
      <c r="BS24" s="421"/>
      <c r="BT24" s="421"/>
      <c r="BU24" s="422"/>
      <c r="BV24" s="420">
        <v>2129104</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7050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3173159</v>
      </c>
      <c r="BO25" s="384"/>
      <c r="BP25" s="384"/>
      <c r="BQ25" s="384"/>
      <c r="BR25" s="384"/>
      <c r="BS25" s="384"/>
      <c r="BT25" s="384"/>
      <c r="BU25" s="385"/>
      <c r="BV25" s="383">
        <v>2210883</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6150</v>
      </c>
      <c r="R26" s="472"/>
      <c r="S26" s="472"/>
      <c r="T26" s="472"/>
      <c r="U26" s="472"/>
      <c r="V26" s="514"/>
      <c r="W26" s="566"/>
      <c r="X26" s="567"/>
      <c r="Y26" s="568"/>
      <c r="Z26" s="470" t="s">
        <v>168</v>
      </c>
      <c r="AA26" s="572"/>
      <c r="AB26" s="572"/>
      <c r="AC26" s="572"/>
      <c r="AD26" s="572"/>
      <c r="AE26" s="572"/>
      <c r="AF26" s="572"/>
      <c r="AG26" s="573"/>
      <c r="AH26" s="471">
        <v>2</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4050</v>
      </c>
      <c r="R27" s="472"/>
      <c r="S27" s="472"/>
      <c r="T27" s="472"/>
      <c r="U27" s="472"/>
      <c r="V27" s="514"/>
      <c r="W27" s="566"/>
      <c r="X27" s="567"/>
      <c r="Y27" s="568"/>
      <c r="Z27" s="470" t="s">
        <v>172</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496088</v>
      </c>
      <c r="BO27" s="540"/>
      <c r="BP27" s="540"/>
      <c r="BQ27" s="540"/>
      <c r="BR27" s="540"/>
      <c r="BS27" s="540"/>
      <c r="BT27" s="540"/>
      <c r="BU27" s="541"/>
      <c r="BV27" s="539">
        <v>450045</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3150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1272583</v>
      </c>
      <c r="BO28" s="384"/>
      <c r="BP28" s="384"/>
      <c r="BQ28" s="384"/>
      <c r="BR28" s="384"/>
      <c r="BS28" s="384"/>
      <c r="BT28" s="384"/>
      <c r="BU28" s="385"/>
      <c r="BV28" s="383">
        <v>1971868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10</v>
      </c>
      <c r="M29" s="472"/>
      <c r="N29" s="472"/>
      <c r="O29" s="472"/>
      <c r="P29" s="514"/>
      <c r="Q29" s="471">
        <v>2950</v>
      </c>
      <c r="R29" s="472"/>
      <c r="S29" s="472"/>
      <c r="T29" s="472"/>
      <c r="U29" s="472"/>
      <c r="V29" s="514"/>
      <c r="W29" s="569"/>
      <c r="X29" s="570"/>
      <c r="Y29" s="571"/>
      <c r="Z29" s="470" t="s">
        <v>178</v>
      </c>
      <c r="AA29" s="450"/>
      <c r="AB29" s="450"/>
      <c r="AC29" s="450"/>
      <c r="AD29" s="450"/>
      <c r="AE29" s="450"/>
      <c r="AF29" s="450"/>
      <c r="AG29" s="451"/>
      <c r="AH29" s="471">
        <v>166</v>
      </c>
      <c r="AI29" s="472"/>
      <c r="AJ29" s="472"/>
      <c r="AK29" s="472"/>
      <c r="AL29" s="514"/>
      <c r="AM29" s="471">
        <v>479408</v>
      </c>
      <c r="AN29" s="472"/>
      <c r="AO29" s="472"/>
      <c r="AP29" s="472"/>
      <c r="AQ29" s="472"/>
      <c r="AR29" s="514"/>
      <c r="AS29" s="471">
        <v>2888</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81136</v>
      </c>
      <c r="BO29" s="421"/>
      <c r="BP29" s="421"/>
      <c r="BQ29" s="421"/>
      <c r="BR29" s="421"/>
      <c r="BS29" s="421"/>
      <c r="BT29" s="421"/>
      <c r="BU29" s="422"/>
      <c r="BV29" s="420">
        <v>53821</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96.3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256063</v>
      </c>
      <c r="BO30" s="540"/>
      <c r="BP30" s="540"/>
      <c r="BQ30" s="540"/>
      <c r="BR30" s="540"/>
      <c r="BS30" s="540"/>
      <c r="BT30" s="540"/>
      <c r="BU30" s="541"/>
      <c r="BV30" s="539">
        <v>308298</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187</v>
      </c>
      <c r="D33" s="444"/>
      <c r="E33" s="409" t="s">
        <v>188</v>
      </c>
      <c r="F33" s="409"/>
      <c r="G33" s="409"/>
      <c r="H33" s="409"/>
      <c r="I33" s="409"/>
      <c r="J33" s="409"/>
      <c r="K33" s="409"/>
      <c r="L33" s="409"/>
      <c r="M33" s="409"/>
      <c r="N33" s="409"/>
      <c r="O33" s="409"/>
      <c r="P33" s="409"/>
      <c r="Q33" s="409"/>
      <c r="R33" s="409"/>
      <c r="S33" s="409"/>
      <c r="T33" s="167"/>
      <c r="U33" s="444" t="s">
        <v>187</v>
      </c>
      <c r="V33" s="444"/>
      <c r="W33" s="409" t="s">
        <v>188</v>
      </c>
      <c r="X33" s="409"/>
      <c r="Y33" s="409"/>
      <c r="Z33" s="409"/>
      <c r="AA33" s="409"/>
      <c r="AB33" s="409"/>
      <c r="AC33" s="409"/>
      <c r="AD33" s="409"/>
      <c r="AE33" s="409"/>
      <c r="AF33" s="409"/>
      <c r="AG33" s="409"/>
      <c r="AH33" s="409"/>
      <c r="AI33" s="409"/>
      <c r="AJ33" s="409"/>
      <c r="AK33" s="409"/>
      <c r="AL33" s="167"/>
      <c r="AM33" s="444" t="s">
        <v>187</v>
      </c>
      <c r="AN33" s="444"/>
      <c r="AO33" s="409" t="s">
        <v>188</v>
      </c>
      <c r="AP33" s="409"/>
      <c r="AQ33" s="409"/>
      <c r="AR33" s="409"/>
      <c r="AS33" s="409"/>
      <c r="AT33" s="409"/>
      <c r="AU33" s="409"/>
      <c r="AV33" s="409"/>
      <c r="AW33" s="409"/>
      <c r="AX33" s="409"/>
      <c r="AY33" s="409"/>
      <c r="AZ33" s="409"/>
      <c r="BA33" s="409"/>
      <c r="BB33" s="409"/>
      <c r="BC33" s="409"/>
      <c r="BD33" s="173"/>
      <c r="BE33" s="409" t="s">
        <v>189</v>
      </c>
      <c r="BF33" s="409"/>
      <c r="BG33" s="409" t="s">
        <v>190</v>
      </c>
      <c r="BH33" s="409"/>
      <c r="BI33" s="409"/>
      <c r="BJ33" s="409"/>
      <c r="BK33" s="409"/>
      <c r="BL33" s="409"/>
      <c r="BM33" s="409"/>
      <c r="BN33" s="409"/>
      <c r="BO33" s="409"/>
      <c r="BP33" s="409"/>
      <c r="BQ33" s="409"/>
      <c r="BR33" s="409"/>
      <c r="BS33" s="409"/>
      <c r="BT33" s="409"/>
      <c r="BU33" s="409"/>
      <c r="BV33" s="173"/>
      <c r="BW33" s="444" t="s">
        <v>189</v>
      </c>
      <c r="BX33" s="444"/>
      <c r="BY33" s="409" t="s">
        <v>191</v>
      </c>
      <c r="BZ33" s="409"/>
      <c r="CA33" s="409"/>
      <c r="CB33" s="409"/>
      <c r="CC33" s="409"/>
      <c r="CD33" s="409"/>
      <c r="CE33" s="409"/>
      <c r="CF33" s="409"/>
      <c r="CG33" s="409"/>
      <c r="CH33" s="409"/>
      <c r="CI33" s="409"/>
      <c r="CJ33" s="409"/>
      <c r="CK33" s="409"/>
      <c r="CL33" s="409"/>
      <c r="CM33" s="409"/>
      <c r="CN33" s="167"/>
      <c r="CO33" s="444" t="s">
        <v>187</v>
      </c>
      <c r="CP33" s="444"/>
      <c r="CQ33" s="409" t="s">
        <v>192</v>
      </c>
      <c r="CR33" s="409"/>
      <c r="CS33" s="409"/>
      <c r="CT33" s="409"/>
      <c r="CU33" s="409"/>
      <c r="CV33" s="409"/>
      <c r="CW33" s="409"/>
      <c r="CX33" s="409"/>
      <c r="CY33" s="409"/>
      <c r="CZ33" s="409"/>
      <c r="DA33" s="409"/>
      <c r="DB33" s="409"/>
      <c r="DC33" s="409"/>
      <c r="DD33" s="409"/>
      <c r="DE33" s="409"/>
      <c r="DF33" s="167"/>
      <c r="DG33" s="609" t="s">
        <v>193</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大治町下水道事業会計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海部東部消防組合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土地取得特別会計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介護保険特別会計（保険事業勘定）</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海部地区環境事務組合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海部地区急病診療所組合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介護保険特別会計（介護サービス事業勘定）</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海部地区水防事務組合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愛知県市町村職員退職手当組合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愛知県後期高齢者医療広域連合（一般会計）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愛知県後期高齢者医療広域連合（後期高齢者医療特別会計）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N/mMFCJt++w8LhrWHpqxLr4+cTP4ekmtsjFIpFhaYY8iL+yWKiEtP0cJCBOQkoWZ5632rgZsxmAtJ5x+h9nw+Q==" saltValue="eZTP15gmEX3BD6Hby0r+Y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4214620</v>
      </c>
      <c r="S5" s="626"/>
      <c r="T5" s="626"/>
      <c r="U5" s="626"/>
      <c r="V5" s="626"/>
      <c r="W5" s="626"/>
      <c r="X5" s="626"/>
      <c r="Y5" s="627"/>
      <c r="Z5" s="628">
        <v>32.299999999999997</v>
      </c>
      <c r="AA5" s="628"/>
      <c r="AB5" s="628"/>
      <c r="AC5" s="628"/>
      <c r="AD5" s="629">
        <v>4214620</v>
      </c>
      <c r="AE5" s="629"/>
      <c r="AF5" s="629"/>
      <c r="AG5" s="629"/>
      <c r="AH5" s="629"/>
      <c r="AI5" s="629"/>
      <c r="AJ5" s="629"/>
      <c r="AK5" s="629"/>
      <c r="AL5" s="630">
        <v>60.7</v>
      </c>
      <c r="AM5" s="631"/>
      <c r="AN5" s="631"/>
      <c r="AO5" s="632"/>
      <c r="AP5" s="622" t="s">
        <v>217</v>
      </c>
      <c r="AQ5" s="623"/>
      <c r="AR5" s="623"/>
      <c r="AS5" s="623"/>
      <c r="AT5" s="623"/>
      <c r="AU5" s="623"/>
      <c r="AV5" s="623"/>
      <c r="AW5" s="623"/>
      <c r="AX5" s="623"/>
      <c r="AY5" s="623"/>
      <c r="AZ5" s="623"/>
      <c r="BA5" s="623"/>
      <c r="BB5" s="623"/>
      <c r="BC5" s="623"/>
      <c r="BD5" s="623"/>
      <c r="BE5" s="623"/>
      <c r="BF5" s="624"/>
      <c r="BG5" s="636">
        <v>4214620</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68471</v>
      </c>
      <c r="S6" s="637"/>
      <c r="T6" s="637"/>
      <c r="U6" s="637"/>
      <c r="V6" s="637"/>
      <c r="W6" s="637"/>
      <c r="X6" s="637"/>
      <c r="Y6" s="638"/>
      <c r="Z6" s="639">
        <v>0.5</v>
      </c>
      <c r="AA6" s="639"/>
      <c r="AB6" s="639"/>
      <c r="AC6" s="639"/>
      <c r="AD6" s="640">
        <v>68471</v>
      </c>
      <c r="AE6" s="640"/>
      <c r="AF6" s="640"/>
      <c r="AG6" s="640"/>
      <c r="AH6" s="640"/>
      <c r="AI6" s="640"/>
      <c r="AJ6" s="640"/>
      <c r="AK6" s="640"/>
      <c r="AL6" s="641">
        <v>1</v>
      </c>
      <c r="AM6" s="642"/>
      <c r="AN6" s="642"/>
      <c r="AO6" s="643"/>
      <c r="AP6" s="633" t="s">
        <v>222</v>
      </c>
      <c r="AQ6" s="634"/>
      <c r="AR6" s="634"/>
      <c r="AS6" s="634"/>
      <c r="AT6" s="634"/>
      <c r="AU6" s="634"/>
      <c r="AV6" s="634"/>
      <c r="AW6" s="634"/>
      <c r="AX6" s="634"/>
      <c r="AY6" s="634"/>
      <c r="AZ6" s="634"/>
      <c r="BA6" s="634"/>
      <c r="BB6" s="634"/>
      <c r="BC6" s="634"/>
      <c r="BD6" s="634"/>
      <c r="BE6" s="634"/>
      <c r="BF6" s="635"/>
      <c r="BG6" s="636">
        <v>4214620</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101376</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101261</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2658</v>
      </c>
      <c r="S7" s="637"/>
      <c r="T7" s="637"/>
      <c r="U7" s="637"/>
      <c r="V7" s="637"/>
      <c r="W7" s="637"/>
      <c r="X7" s="637"/>
      <c r="Y7" s="638"/>
      <c r="Z7" s="639">
        <v>0</v>
      </c>
      <c r="AA7" s="639"/>
      <c r="AB7" s="639"/>
      <c r="AC7" s="639"/>
      <c r="AD7" s="640">
        <v>2658</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1946334</v>
      </c>
      <c r="BH7" s="637"/>
      <c r="BI7" s="637"/>
      <c r="BJ7" s="637"/>
      <c r="BK7" s="637"/>
      <c r="BL7" s="637"/>
      <c r="BM7" s="637"/>
      <c r="BN7" s="638"/>
      <c r="BO7" s="639">
        <v>46.2</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1808765</v>
      </c>
      <c r="CS7" s="637"/>
      <c r="CT7" s="637"/>
      <c r="CU7" s="637"/>
      <c r="CV7" s="637"/>
      <c r="CW7" s="637"/>
      <c r="CX7" s="637"/>
      <c r="CY7" s="638"/>
      <c r="CZ7" s="639">
        <v>14.6</v>
      </c>
      <c r="DA7" s="639"/>
      <c r="DB7" s="639"/>
      <c r="DC7" s="639"/>
      <c r="DD7" s="645">
        <v>51136</v>
      </c>
      <c r="DE7" s="637"/>
      <c r="DF7" s="637"/>
      <c r="DG7" s="637"/>
      <c r="DH7" s="637"/>
      <c r="DI7" s="637"/>
      <c r="DJ7" s="637"/>
      <c r="DK7" s="637"/>
      <c r="DL7" s="637"/>
      <c r="DM7" s="637"/>
      <c r="DN7" s="637"/>
      <c r="DO7" s="637"/>
      <c r="DP7" s="638"/>
      <c r="DQ7" s="645">
        <v>1527413</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54544</v>
      </c>
      <c r="S8" s="637"/>
      <c r="T8" s="637"/>
      <c r="U8" s="637"/>
      <c r="V8" s="637"/>
      <c r="W8" s="637"/>
      <c r="X8" s="637"/>
      <c r="Y8" s="638"/>
      <c r="Z8" s="639">
        <v>0.4</v>
      </c>
      <c r="AA8" s="639"/>
      <c r="AB8" s="639"/>
      <c r="AC8" s="639"/>
      <c r="AD8" s="640">
        <v>54544</v>
      </c>
      <c r="AE8" s="640"/>
      <c r="AF8" s="640"/>
      <c r="AG8" s="640"/>
      <c r="AH8" s="640"/>
      <c r="AI8" s="640"/>
      <c r="AJ8" s="640"/>
      <c r="AK8" s="640"/>
      <c r="AL8" s="641">
        <v>0.8</v>
      </c>
      <c r="AM8" s="642"/>
      <c r="AN8" s="642"/>
      <c r="AO8" s="643"/>
      <c r="AP8" s="633" t="s">
        <v>228</v>
      </c>
      <c r="AQ8" s="634"/>
      <c r="AR8" s="634"/>
      <c r="AS8" s="634"/>
      <c r="AT8" s="634"/>
      <c r="AU8" s="634"/>
      <c r="AV8" s="634"/>
      <c r="AW8" s="634"/>
      <c r="AX8" s="634"/>
      <c r="AY8" s="634"/>
      <c r="AZ8" s="634"/>
      <c r="BA8" s="634"/>
      <c r="BB8" s="634"/>
      <c r="BC8" s="634"/>
      <c r="BD8" s="634"/>
      <c r="BE8" s="634"/>
      <c r="BF8" s="635"/>
      <c r="BG8" s="636">
        <v>59114</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5986498</v>
      </c>
      <c r="CS8" s="637"/>
      <c r="CT8" s="637"/>
      <c r="CU8" s="637"/>
      <c r="CV8" s="637"/>
      <c r="CW8" s="637"/>
      <c r="CX8" s="637"/>
      <c r="CY8" s="638"/>
      <c r="CZ8" s="639">
        <v>48.2</v>
      </c>
      <c r="DA8" s="639"/>
      <c r="DB8" s="639"/>
      <c r="DC8" s="639"/>
      <c r="DD8" s="645">
        <v>410451</v>
      </c>
      <c r="DE8" s="637"/>
      <c r="DF8" s="637"/>
      <c r="DG8" s="637"/>
      <c r="DH8" s="637"/>
      <c r="DI8" s="637"/>
      <c r="DJ8" s="637"/>
      <c r="DK8" s="637"/>
      <c r="DL8" s="637"/>
      <c r="DM8" s="637"/>
      <c r="DN8" s="637"/>
      <c r="DO8" s="637"/>
      <c r="DP8" s="638"/>
      <c r="DQ8" s="645">
        <v>2906262</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72593</v>
      </c>
      <c r="S9" s="637"/>
      <c r="T9" s="637"/>
      <c r="U9" s="637"/>
      <c r="V9" s="637"/>
      <c r="W9" s="637"/>
      <c r="X9" s="637"/>
      <c r="Y9" s="638"/>
      <c r="Z9" s="639">
        <v>0.6</v>
      </c>
      <c r="AA9" s="639"/>
      <c r="AB9" s="639"/>
      <c r="AC9" s="639"/>
      <c r="AD9" s="640">
        <v>72593</v>
      </c>
      <c r="AE9" s="640"/>
      <c r="AF9" s="640"/>
      <c r="AG9" s="640"/>
      <c r="AH9" s="640"/>
      <c r="AI9" s="640"/>
      <c r="AJ9" s="640"/>
      <c r="AK9" s="640"/>
      <c r="AL9" s="641">
        <v>1</v>
      </c>
      <c r="AM9" s="642"/>
      <c r="AN9" s="642"/>
      <c r="AO9" s="643"/>
      <c r="AP9" s="633" t="s">
        <v>231</v>
      </c>
      <c r="AQ9" s="634"/>
      <c r="AR9" s="634"/>
      <c r="AS9" s="634"/>
      <c r="AT9" s="634"/>
      <c r="AU9" s="634"/>
      <c r="AV9" s="634"/>
      <c r="AW9" s="634"/>
      <c r="AX9" s="634"/>
      <c r="AY9" s="634"/>
      <c r="AZ9" s="634"/>
      <c r="BA9" s="634"/>
      <c r="BB9" s="634"/>
      <c r="BC9" s="634"/>
      <c r="BD9" s="634"/>
      <c r="BE9" s="634"/>
      <c r="BF9" s="635"/>
      <c r="BG9" s="636">
        <v>1711701</v>
      </c>
      <c r="BH9" s="637"/>
      <c r="BI9" s="637"/>
      <c r="BJ9" s="637"/>
      <c r="BK9" s="637"/>
      <c r="BL9" s="637"/>
      <c r="BM9" s="637"/>
      <c r="BN9" s="638"/>
      <c r="BO9" s="639">
        <v>40.6</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914592</v>
      </c>
      <c r="CS9" s="637"/>
      <c r="CT9" s="637"/>
      <c r="CU9" s="637"/>
      <c r="CV9" s="637"/>
      <c r="CW9" s="637"/>
      <c r="CX9" s="637"/>
      <c r="CY9" s="638"/>
      <c r="CZ9" s="639">
        <v>7.4</v>
      </c>
      <c r="DA9" s="639"/>
      <c r="DB9" s="639"/>
      <c r="DC9" s="639"/>
      <c r="DD9" s="645">
        <v>14884</v>
      </c>
      <c r="DE9" s="637"/>
      <c r="DF9" s="637"/>
      <c r="DG9" s="637"/>
      <c r="DH9" s="637"/>
      <c r="DI9" s="637"/>
      <c r="DJ9" s="637"/>
      <c r="DK9" s="637"/>
      <c r="DL9" s="637"/>
      <c r="DM9" s="637"/>
      <c r="DN9" s="637"/>
      <c r="DO9" s="637"/>
      <c r="DP9" s="638"/>
      <c r="DQ9" s="645">
        <v>847485</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71458</v>
      </c>
      <c r="BH10" s="637"/>
      <c r="BI10" s="637"/>
      <c r="BJ10" s="637"/>
      <c r="BK10" s="637"/>
      <c r="BL10" s="637"/>
      <c r="BM10" s="637"/>
      <c r="BN10" s="638"/>
      <c r="BO10" s="639">
        <v>1.7</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771134</v>
      </c>
      <c r="S11" s="637"/>
      <c r="T11" s="637"/>
      <c r="U11" s="637"/>
      <c r="V11" s="637"/>
      <c r="W11" s="637"/>
      <c r="X11" s="637"/>
      <c r="Y11" s="638"/>
      <c r="Z11" s="641">
        <v>5.9</v>
      </c>
      <c r="AA11" s="642"/>
      <c r="AB11" s="642"/>
      <c r="AC11" s="648"/>
      <c r="AD11" s="645">
        <v>771134</v>
      </c>
      <c r="AE11" s="637"/>
      <c r="AF11" s="637"/>
      <c r="AG11" s="637"/>
      <c r="AH11" s="637"/>
      <c r="AI11" s="637"/>
      <c r="AJ11" s="637"/>
      <c r="AK11" s="638"/>
      <c r="AL11" s="641">
        <v>11.1</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104061</v>
      </c>
      <c r="BH11" s="637"/>
      <c r="BI11" s="637"/>
      <c r="BJ11" s="637"/>
      <c r="BK11" s="637"/>
      <c r="BL11" s="637"/>
      <c r="BM11" s="637"/>
      <c r="BN11" s="638"/>
      <c r="BO11" s="639">
        <v>2.5</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134621</v>
      </c>
      <c r="CS11" s="637"/>
      <c r="CT11" s="637"/>
      <c r="CU11" s="637"/>
      <c r="CV11" s="637"/>
      <c r="CW11" s="637"/>
      <c r="CX11" s="637"/>
      <c r="CY11" s="638"/>
      <c r="CZ11" s="639">
        <v>1.1000000000000001</v>
      </c>
      <c r="DA11" s="639"/>
      <c r="DB11" s="639"/>
      <c r="DC11" s="639"/>
      <c r="DD11" s="645">
        <v>69898</v>
      </c>
      <c r="DE11" s="637"/>
      <c r="DF11" s="637"/>
      <c r="DG11" s="637"/>
      <c r="DH11" s="637"/>
      <c r="DI11" s="637"/>
      <c r="DJ11" s="637"/>
      <c r="DK11" s="637"/>
      <c r="DL11" s="637"/>
      <c r="DM11" s="637"/>
      <c r="DN11" s="637"/>
      <c r="DO11" s="637"/>
      <c r="DP11" s="638"/>
      <c r="DQ11" s="645">
        <v>93257</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1944467</v>
      </c>
      <c r="BH12" s="637"/>
      <c r="BI12" s="637"/>
      <c r="BJ12" s="637"/>
      <c r="BK12" s="637"/>
      <c r="BL12" s="637"/>
      <c r="BM12" s="637"/>
      <c r="BN12" s="638"/>
      <c r="BO12" s="639">
        <v>46.1</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54604</v>
      </c>
      <c r="CS12" s="637"/>
      <c r="CT12" s="637"/>
      <c r="CU12" s="637"/>
      <c r="CV12" s="637"/>
      <c r="CW12" s="637"/>
      <c r="CX12" s="637"/>
      <c r="CY12" s="638"/>
      <c r="CZ12" s="639">
        <v>0.4</v>
      </c>
      <c r="DA12" s="639"/>
      <c r="DB12" s="639"/>
      <c r="DC12" s="639"/>
      <c r="DD12" s="645" t="s">
        <v>122</v>
      </c>
      <c r="DE12" s="637"/>
      <c r="DF12" s="637"/>
      <c r="DG12" s="637"/>
      <c r="DH12" s="637"/>
      <c r="DI12" s="637"/>
      <c r="DJ12" s="637"/>
      <c r="DK12" s="637"/>
      <c r="DL12" s="637"/>
      <c r="DM12" s="637"/>
      <c r="DN12" s="637"/>
      <c r="DO12" s="637"/>
      <c r="DP12" s="638"/>
      <c r="DQ12" s="645">
        <v>29604</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v>982</v>
      </c>
      <c r="S13" s="637"/>
      <c r="T13" s="637"/>
      <c r="U13" s="637"/>
      <c r="V13" s="637"/>
      <c r="W13" s="637"/>
      <c r="X13" s="637"/>
      <c r="Y13" s="638"/>
      <c r="Z13" s="639">
        <v>0</v>
      </c>
      <c r="AA13" s="639"/>
      <c r="AB13" s="639"/>
      <c r="AC13" s="639"/>
      <c r="AD13" s="640">
        <v>982</v>
      </c>
      <c r="AE13" s="640"/>
      <c r="AF13" s="640"/>
      <c r="AG13" s="640"/>
      <c r="AH13" s="640"/>
      <c r="AI13" s="640"/>
      <c r="AJ13" s="640"/>
      <c r="AK13" s="640"/>
      <c r="AL13" s="641">
        <v>0</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1871752</v>
      </c>
      <c r="BH13" s="637"/>
      <c r="BI13" s="637"/>
      <c r="BJ13" s="637"/>
      <c r="BK13" s="637"/>
      <c r="BL13" s="637"/>
      <c r="BM13" s="637"/>
      <c r="BN13" s="638"/>
      <c r="BO13" s="639">
        <v>44.4</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895072</v>
      </c>
      <c r="CS13" s="637"/>
      <c r="CT13" s="637"/>
      <c r="CU13" s="637"/>
      <c r="CV13" s="637"/>
      <c r="CW13" s="637"/>
      <c r="CX13" s="637"/>
      <c r="CY13" s="638"/>
      <c r="CZ13" s="639">
        <v>7.2</v>
      </c>
      <c r="DA13" s="639"/>
      <c r="DB13" s="639"/>
      <c r="DC13" s="639"/>
      <c r="DD13" s="645">
        <v>478626</v>
      </c>
      <c r="DE13" s="637"/>
      <c r="DF13" s="637"/>
      <c r="DG13" s="637"/>
      <c r="DH13" s="637"/>
      <c r="DI13" s="637"/>
      <c r="DJ13" s="637"/>
      <c r="DK13" s="637"/>
      <c r="DL13" s="637"/>
      <c r="DM13" s="637"/>
      <c r="DN13" s="637"/>
      <c r="DO13" s="637"/>
      <c r="DP13" s="638"/>
      <c r="DQ13" s="645">
        <v>561287</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80823</v>
      </c>
      <c r="BH14" s="637"/>
      <c r="BI14" s="637"/>
      <c r="BJ14" s="637"/>
      <c r="BK14" s="637"/>
      <c r="BL14" s="637"/>
      <c r="BM14" s="637"/>
      <c r="BN14" s="638"/>
      <c r="BO14" s="639">
        <v>1.9</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470164</v>
      </c>
      <c r="CS14" s="637"/>
      <c r="CT14" s="637"/>
      <c r="CU14" s="637"/>
      <c r="CV14" s="637"/>
      <c r="CW14" s="637"/>
      <c r="CX14" s="637"/>
      <c r="CY14" s="638"/>
      <c r="CZ14" s="639">
        <v>3.8</v>
      </c>
      <c r="DA14" s="639"/>
      <c r="DB14" s="639"/>
      <c r="DC14" s="639"/>
      <c r="DD14" s="645">
        <v>20386</v>
      </c>
      <c r="DE14" s="637"/>
      <c r="DF14" s="637"/>
      <c r="DG14" s="637"/>
      <c r="DH14" s="637"/>
      <c r="DI14" s="637"/>
      <c r="DJ14" s="637"/>
      <c r="DK14" s="637"/>
      <c r="DL14" s="637"/>
      <c r="DM14" s="637"/>
      <c r="DN14" s="637"/>
      <c r="DO14" s="637"/>
      <c r="DP14" s="638"/>
      <c r="DQ14" s="645">
        <v>457555</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19138</v>
      </c>
      <c r="S15" s="637"/>
      <c r="T15" s="637"/>
      <c r="U15" s="637"/>
      <c r="V15" s="637"/>
      <c r="W15" s="637"/>
      <c r="X15" s="637"/>
      <c r="Y15" s="638"/>
      <c r="Z15" s="639">
        <v>0.1</v>
      </c>
      <c r="AA15" s="639"/>
      <c r="AB15" s="639"/>
      <c r="AC15" s="639"/>
      <c r="AD15" s="640">
        <v>19138</v>
      </c>
      <c r="AE15" s="640"/>
      <c r="AF15" s="640"/>
      <c r="AG15" s="640"/>
      <c r="AH15" s="640"/>
      <c r="AI15" s="640"/>
      <c r="AJ15" s="640"/>
      <c r="AK15" s="640"/>
      <c r="AL15" s="641">
        <v>0.3</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242996</v>
      </c>
      <c r="BH15" s="637"/>
      <c r="BI15" s="637"/>
      <c r="BJ15" s="637"/>
      <c r="BK15" s="637"/>
      <c r="BL15" s="637"/>
      <c r="BM15" s="637"/>
      <c r="BN15" s="638"/>
      <c r="BO15" s="639">
        <v>5.8</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1474435</v>
      </c>
      <c r="CS15" s="637"/>
      <c r="CT15" s="637"/>
      <c r="CU15" s="637"/>
      <c r="CV15" s="637"/>
      <c r="CW15" s="637"/>
      <c r="CX15" s="637"/>
      <c r="CY15" s="638"/>
      <c r="CZ15" s="639">
        <v>11.9</v>
      </c>
      <c r="DA15" s="639"/>
      <c r="DB15" s="639"/>
      <c r="DC15" s="639"/>
      <c r="DD15" s="645">
        <v>348489</v>
      </c>
      <c r="DE15" s="637"/>
      <c r="DF15" s="637"/>
      <c r="DG15" s="637"/>
      <c r="DH15" s="637"/>
      <c r="DI15" s="637"/>
      <c r="DJ15" s="637"/>
      <c r="DK15" s="637"/>
      <c r="DL15" s="637"/>
      <c r="DM15" s="637"/>
      <c r="DN15" s="637"/>
      <c r="DO15" s="637"/>
      <c r="DP15" s="638"/>
      <c r="DQ15" s="645">
        <v>1029706</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84490</v>
      </c>
      <c r="S16" s="637"/>
      <c r="T16" s="637"/>
      <c r="U16" s="637"/>
      <c r="V16" s="637"/>
      <c r="W16" s="637"/>
      <c r="X16" s="637"/>
      <c r="Y16" s="638"/>
      <c r="Z16" s="639">
        <v>0.6</v>
      </c>
      <c r="AA16" s="639"/>
      <c r="AB16" s="639"/>
      <c r="AC16" s="639"/>
      <c r="AD16" s="640">
        <v>84490</v>
      </c>
      <c r="AE16" s="640"/>
      <c r="AF16" s="640"/>
      <c r="AG16" s="640"/>
      <c r="AH16" s="640"/>
      <c r="AI16" s="640"/>
      <c r="AJ16" s="640"/>
      <c r="AK16" s="640"/>
      <c r="AL16" s="641">
        <v>1.2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222463</v>
      </c>
      <c r="S17" s="637"/>
      <c r="T17" s="637"/>
      <c r="U17" s="637"/>
      <c r="V17" s="637"/>
      <c r="W17" s="637"/>
      <c r="X17" s="637"/>
      <c r="Y17" s="638"/>
      <c r="Z17" s="639">
        <v>1.7</v>
      </c>
      <c r="AA17" s="639"/>
      <c r="AB17" s="639"/>
      <c r="AC17" s="639"/>
      <c r="AD17" s="640">
        <v>222463</v>
      </c>
      <c r="AE17" s="640"/>
      <c r="AF17" s="640"/>
      <c r="AG17" s="640"/>
      <c r="AH17" s="640"/>
      <c r="AI17" s="640"/>
      <c r="AJ17" s="640"/>
      <c r="AK17" s="640"/>
      <c r="AL17" s="641">
        <v>3.2</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589823</v>
      </c>
      <c r="CS17" s="637"/>
      <c r="CT17" s="637"/>
      <c r="CU17" s="637"/>
      <c r="CV17" s="637"/>
      <c r="CW17" s="637"/>
      <c r="CX17" s="637"/>
      <c r="CY17" s="638"/>
      <c r="CZ17" s="639">
        <v>4.7</v>
      </c>
      <c r="DA17" s="639"/>
      <c r="DB17" s="639"/>
      <c r="DC17" s="639"/>
      <c r="DD17" s="645" t="s">
        <v>122</v>
      </c>
      <c r="DE17" s="637"/>
      <c r="DF17" s="637"/>
      <c r="DG17" s="637"/>
      <c r="DH17" s="637"/>
      <c r="DI17" s="637"/>
      <c r="DJ17" s="637"/>
      <c r="DK17" s="637"/>
      <c r="DL17" s="637"/>
      <c r="DM17" s="637"/>
      <c r="DN17" s="637"/>
      <c r="DO17" s="637"/>
      <c r="DP17" s="638"/>
      <c r="DQ17" s="645">
        <v>589823</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60079</v>
      </c>
      <c r="S18" s="637"/>
      <c r="T18" s="637"/>
      <c r="U18" s="637"/>
      <c r="V18" s="637"/>
      <c r="W18" s="637"/>
      <c r="X18" s="637"/>
      <c r="Y18" s="638"/>
      <c r="Z18" s="639">
        <v>0.5</v>
      </c>
      <c r="AA18" s="639"/>
      <c r="AB18" s="639"/>
      <c r="AC18" s="639"/>
      <c r="AD18" s="640">
        <v>60079</v>
      </c>
      <c r="AE18" s="640"/>
      <c r="AF18" s="640"/>
      <c r="AG18" s="640"/>
      <c r="AH18" s="640"/>
      <c r="AI18" s="640"/>
      <c r="AJ18" s="640"/>
      <c r="AK18" s="640"/>
      <c r="AL18" s="641">
        <v>0.9</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158979</v>
      </c>
      <c r="S19" s="637"/>
      <c r="T19" s="637"/>
      <c r="U19" s="637"/>
      <c r="V19" s="637"/>
      <c r="W19" s="637"/>
      <c r="X19" s="637"/>
      <c r="Y19" s="638"/>
      <c r="Z19" s="639">
        <v>1.2</v>
      </c>
      <c r="AA19" s="639"/>
      <c r="AB19" s="639"/>
      <c r="AC19" s="639"/>
      <c r="AD19" s="640">
        <v>158979</v>
      </c>
      <c r="AE19" s="640"/>
      <c r="AF19" s="640"/>
      <c r="AG19" s="640"/>
      <c r="AH19" s="640"/>
      <c r="AI19" s="640"/>
      <c r="AJ19" s="640"/>
      <c r="AK19" s="640"/>
      <c r="AL19" s="641">
        <v>2.2999999999999998</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3405</v>
      </c>
      <c r="S20" s="637"/>
      <c r="T20" s="637"/>
      <c r="U20" s="637"/>
      <c r="V20" s="637"/>
      <c r="W20" s="637"/>
      <c r="X20" s="637"/>
      <c r="Y20" s="638"/>
      <c r="Z20" s="639">
        <v>0</v>
      </c>
      <c r="AA20" s="639"/>
      <c r="AB20" s="639"/>
      <c r="AC20" s="639"/>
      <c r="AD20" s="640">
        <v>3405</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12429950</v>
      </c>
      <c r="CS20" s="637"/>
      <c r="CT20" s="637"/>
      <c r="CU20" s="637"/>
      <c r="CV20" s="637"/>
      <c r="CW20" s="637"/>
      <c r="CX20" s="637"/>
      <c r="CY20" s="638"/>
      <c r="CZ20" s="639">
        <v>100</v>
      </c>
      <c r="DA20" s="639"/>
      <c r="DB20" s="639"/>
      <c r="DC20" s="639"/>
      <c r="DD20" s="645">
        <v>1393870</v>
      </c>
      <c r="DE20" s="637"/>
      <c r="DF20" s="637"/>
      <c r="DG20" s="637"/>
      <c r="DH20" s="637"/>
      <c r="DI20" s="637"/>
      <c r="DJ20" s="637"/>
      <c r="DK20" s="637"/>
      <c r="DL20" s="637"/>
      <c r="DM20" s="637"/>
      <c r="DN20" s="637"/>
      <c r="DO20" s="637"/>
      <c r="DP20" s="638"/>
      <c r="DQ20" s="645">
        <v>8143653</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1440887</v>
      </c>
      <c r="S21" s="637"/>
      <c r="T21" s="637"/>
      <c r="U21" s="637"/>
      <c r="V21" s="637"/>
      <c r="W21" s="637"/>
      <c r="X21" s="637"/>
      <c r="Y21" s="638"/>
      <c r="Z21" s="639">
        <v>11.1</v>
      </c>
      <c r="AA21" s="639"/>
      <c r="AB21" s="639"/>
      <c r="AC21" s="639"/>
      <c r="AD21" s="640">
        <v>1399566</v>
      </c>
      <c r="AE21" s="640"/>
      <c r="AF21" s="640"/>
      <c r="AG21" s="640"/>
      <c r="AH21" s="640"/>
      <c r="AI21" s="640"/>
      <c r="AJ21" s="640"/>
      <c r="AK21" s="640"/>
      <c r="AL21" s="641">
        <v>20.2</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1399566</v>
      </c>
      <c r="S22" s="637"/>
      <c r="T22" s="637"/>
      <c r="U22" s="637"/>
      <c r="V22" s="637"/>
      <c r="W22" s="637"/>
      <c r="X22" s="637"/>
      <c r="Y22" s="638"/>
      <c r="Z22" s="639">
        <v>10.7</v>
      </c>
      <c r="AA22" s="639"/>
      <c r="AB22" s="639"/>
      <c r="AC22" s="639"/>
      <c r="AD22" s="640">
        <v>1399566</v>
      </c>
      <c r="AE22" s="640"/>
      <c r="AF22" s="640"/>
      <c r="AG22" s="640"/>
      <c r="AH22" s="640"/>
      <c r="AI22" s="640"/>
      <c r="AJ22" s="640"/>
      <c r="AK22" s="640"/>
      <c r="AL22" s="641">
        <v>20.2</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41321</v>
      </c>
      <c r="S23" s="637"/>
      <c r="T23" s="637"/>
      <c r="U23" s="637"/>
      <c r="V23" s="637"/>
      <c r="W23" s="637"/>
      <c r="X23" s="637"/>
      <c r="Y23" s="638"/>
      <c r="Z23" s="639">
        <v>0.3</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6233286</v>
      </c>
      <c r="CS24" s="626"/>
      <c r="CT24" s="626"/>
      <c r="CU24" s="626"/>
      <c r="CV24" s="626"/>
      <c r="CW24" s="626"/>
      <c r="CX24" s="626"/>
      <c r="CY24" s="627"/>
      <c r="CZ24" s="630">
        <v>50.1</v>
      </c>
      <c r="DA24" s="631"/>
      <c r="DB24" s="631"/>
      <c r="DC24" s="647"/>
      <c r="DD24" s="671">
        <v>3613591</v>
      </c>
      <c r="DE24" s="626"/>
      <c r="DF24" s="626"/>
      <c r="DG24" s="626"/>
      <c r="DH24" s="626"/>
      <c r="DI24" s="626"/>
      <c r="DJ24" s="626"/>
      <c r="DK24" s="627"/>
      <c r="DL24" s="671">
        <v>3197203</v>
      </c>
      <c r="DM24" s="626"/>
      <c r="DN24" s="626"/>
      <c r="DO24" s="626"/>
      <c r="DP24" s="626"/>
      <c r="DQ24" s="626"/>
      <c r="DR24" s="626"/>
      <c r="DS24" s="626"/>
      <c r="DT24" s="626"/>
      <c r="DU24" s="626"/>
      <c r="DV24" s="627"/>
      <c r="DW24" s="630">
        <v>45.8</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6951980</v>
      </c>
      <c r="S25" s="637"/>
      <c r="T25" s="637"/>
      <c r="U25" s="637"/>
      <c r="V25" s="637"/>
      <c r="W25" s="637"/>
      <c r="X25" s="637"/>
      <c r="Y25" s="638"/>
      <c r="Z25" s="639">
        <v>53.3</v>
      </c>
      <c r="AA25" s="639"/>
      <c r="AB25" s="639"/>
      <c r="AC25" s="639"/>
      <c r="AD25" s="640">
        <v>6910659</v>
      </c>
      <c r="AE25" s="640"/>
      <c r="AF25" s="640"/>
      <c r="AG25" s="640"/>
      <c r="AH25" s="640"/>
      <c r="AI25" s="640"/>
      <c r="AJ25" s="640"/>
      <c r="AK25" s="640"/>
      <c r="AL25" s="641">
        <v>99.6</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1607750</v>
      </c>
      <c r="CS25" s="668"/>
      <c r="CT25" s="668"/>
      <c r="CU25" s="668"/>
      <c r="CV25" s="668"/>
      <c r="CW25" s="668"/>
      <c r="CX25" s="668"/>
      <c r="CY25" s="669"/>
      <c r="CZ25" s="641">
        <v>12.9</v>
      </c>
      <c r="DA25" s="666"/>
      <c r="DB25" s="666"/>
      <c r="DC25" s="670"/>
      <c r="DD25" s="645">
        <v>1484293</v>
      </c>
      <c r="DE25" s="668"/>
      <c r="DF25" s="668"/>
      <c r="DG25" s="668"/>
      <c r="DH25" s="668"/>
      <c r="DI25" s="668"/>
      <c r="DJ25" s="668"/>
      <c r="DK25" s="669"/>
      <c r="DL25" s="645">
        <v>1462342</v>
      </c>
      <c r="DM25" s="668"/>
      <c r="DN25" s="668"/>
      <c r="DO25" s="668"/>
      <c r="DP25" s="668"/>
      <c r="DQ25" s="668"/>
      <c r="DR25" s="668"/>
      <c r="DS25" s="668"/>
      <c r="DT25" s="668"/>
      <c r="DU25" s="668"/>
      <c r="DV25" s="669"/>
      <c r="DW25" s="641">
        <v>21</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4358</v>
      </c>
      <c r="S26" s="637"/>
      <c r="T26" s="637"/>
      <c r="U26" s="637"/>
      <c r="V26" s="637"/>
      <c r="W26" s="637"/>
      <c r="X26" s="637"/>
      <c r="Y26" s="638"/>
      <c r="Z26" s="639">
        <v>0</v>
      </c>
      <c r="AA26" s="639"/>
      <c r="AB26" s="639"/>
      <c r="AC26" s="639"/>
      <c r="AD26" s="640">
        <v>4358</v>
      </c>
      <c r="AE26" s="640"/>
      <c r="AF26" s="640"/>
      <c r="AG26" s="640"/>
      <c r="AH26" s="640"/>
      <c r="AI26" s="640"/>
      <c r="AJ26" s="640"/>
      <c r="AK26" s="640"/>
      <c r="AL26" s="641">
        <v>0.1</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948374</v>
      </c>
      <c r="CS26" s="637"/>
      <c r="CT26" s="637"/>
      <c r="CU26" s="637"/>
      <c r="CV26" s="637"/>
      <c r="CW26" s="637"/>
      <c r="CX26" s="637"/>
      <c r="CY26" s="638"/>
      <c r="CZ26" s="641">
        <v>7.6</v>
      </c>
      <c r="DA26" s="666"/>
      <c r="DB26" s="666"/>
      <c r="DC26" s="670"/>
      <c r="DD26" s="645">
        <v>870501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51352</v>
      </c>
      <c r="S27" s="637"/>
      <c r="T27" s="637"/>
      <c r="U27" s="637"/>
      <c r="V27" s="637"/>
      <c r="W27" s="637"/>
      <c r="X27" s="637"/>
      <c r="Y27" s="638"/>
      <c r="Z27" s="639">
        <v>0.4</v>
      </c>
      <c r="AA27" s="639"/>
      <c r="AB27" s="639"/>
      <c r="AC27" s="639"/>
      <c r="AD27" s="640">
        <v>98</v>
      </c>
      <c r="AE27" s="640"/>
      <c r="AF27" s="640"/>
      <c r="AG27" s="640"/>
      <c r="AH27" s="640"/>
      <c r="AI27" s="640"/>
      <c r="AJ27" s="640"/>
      <c r="AK27" s="640"/>
      <c r="AL27" s="641">
        <v>0</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4214620</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4035713</v>
      </c>
      <c r="CS27" s="668"/>
      <c r="CT27" s="668"/>
      <c r="CU27" s="668"/>
      <c r="CV27" s="668"/>
      <c r="CW27" s="668"/>
      <c r="CX27" s="668"/>
      <c r="CY27" s="669"/>
      <c r="CZ27" s="641">
        <v>32.5</v>
      </c>
      <c r="DA27" s="666"/>
      <c r="DB27" s="666"/>
      <c r="DC27" s="670"/>
      <c r="DD27" s="645">
        <v>1539475</v>
      </c>
      <c r="DE27" s="668"/>
      <c r="DF27" s="668"/>
      <c r="DG27" s="668"/>
      <c r="DH27" s="668"/>
      <c r="DI27" s="668"/>
      <c r="DJ27" s="668"/>
      <c r="DK27" s="669"/>
      <c r="DL27" s="645">
        <v>1145038</v>
      </c>
      <c r="DM27" s="668"/>
      <c r="DN27" s="668"/>
      <c r="DO27" s="668"/>
      <c r="DP27" s="668"/>
      <c r="DQ27" s="668"/>
      <c r="DR27" s="668"/>
      <c r="DS27" s="668"/>
      <c r="DT27" s="668"/>
      <c r="DU27" s="668"/>
      <c r="DV27" s="669"/>
      <c r="DW27" s="641">
        <v>16.399999999999999</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29721</v>
      </c>
      <c r="S28" s="637"/>
      <c r="T28" s="637"/>
      <c r="U28" s="637"/>
      <c r="V28" s="637"/>
      <c r="W28" s="637"/>
      <c r="X28" s="637"/>
      <c r="Y28" s="638"/>
      <c r="Z28" s="639">
        <v>0.2</v>
      </c>
      <c r="AA28" s="639"/>
      <c r="AB28" s="639"/>
      <c r="AC28" s="639"/>
      <c r="AD28" s="640">
        <v>12834</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589823</v>
      </c>
      <c r="CS28" s="637"/>
      <c r="CT28" s="637"/>
      <c r="CU28" s="637"/>
      <c r="CV28" s="637"/>
      <c r="CW28" s="637"/>
      <c r="CX28" s="637"/>
      <c r="CY28" s="638"/>
      <c r="CZ28" s="641">
        <v>4.7</v>
      </c>
      <c r="DA28" s="666"/>
      <c r="DB28" s="666"/>
      <c r="DC28" s="670"/>
      <c r="DD28" s="645">
        <v>589823</v>
      </c>
      <c r="DE28" s="637"/>
      <c r="DF28" s="637"/>
      <c r="DG28" s="637"/>
      <c r="DH28" s="637"/>
      <c r="DI28" s="637"/>
      <c r="DJ28" s="637"/>
      <c r="DK28" s="638"/>
      <c r="DL28" s="645">
        <v>589823</v>
      </c>
      <c r="DM28" s="637"/>
      <c r="DN28" s="637"/>
      <c r="DO28" s="637"/>
      <c r="DP28" s="637"/>
      <c r="DQ28" s="637"/>
      <c r="DR28" s="637"/>
      <c r="DS28" s="637"/>
      <c r="DT28" s="637"/>
      <c r="DU28" s="637"/>
      <c r="DV28" s="638"/>
      <c r="DW28" s="641">
        <v>8.5</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54578</v>
      </c>
      <c r="S29" s="637"/>
      <c r="T29" s="637"/>
      <c r="U29" s="637"/>
      <c r="V29" s="637"/>
      <c r="W29" s="637"/>
      <c r="X29" s="637"/>
      <c r="Y29" s="638"/>
      <c r="Z29" s="639">
        <v>0.4</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589823</v>
      </c>
      <c r="CS29" s="668"/>
      <c r="CT29" s="668"/>
      <c r="CU29" s="668"/>
      <c r="CV29" s="668"/>
      <c r="CW29" s="668"/>
      <c r="CX29" s="668"/>
      <c r="CY29" s="669"/>
      <c r="CZ29" s="641">
        <v>4.7</v>
      </c>
      <c r="DA29" s="666"/>
      <c r="DB29" s="666"/>
      <c r="DC29" s="670"/>
      <c r="DD29" s="645">
        <v>589823</v>
      </c>
      <c r="DE29" s="668"/>
      <c r="DF29" s="668"/>
      <c r="DG29" s="668"/>
      <c r="DH29" s="668"/>
      <c r="DI29" s="668"/>
      <c r="DJ29" s="668"/>
      <c r="DK29" s="669"/>
      <c r="DL29" s="645">
        <v>589823</v>
      </c>
      <c r="DM29" s="668"/>
      <c r="DN29" s="668"/>
      <c r="DO29" s="668"/>
      <c r="DP29" s="668"/>
      <c r="DQ29" s="668"/>
      <c r="DR29" s="668"/>
      <c r="DS29" s="668"/>
      <c r="DT29" s="668"/>
      <c r="DU29" s="668"/>
      <c r="DV29" s="669"/>
      <c r="DW29" s="641">
        <v>8.5</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2813211</v>
      </c>
      <c r="S30" s="637"/>
      <c r="T30" s="637"/>
      <c r="U30" s="637"/>
      <c r="V30" s="637"/>
      <c r="W30" s="637"/>
      <c r="X30" s="637"/>
      <c r="Y30" s="638"/>
      <c r="Z30" s="639">
        <v>21.6</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572563</v>
      </c>
      <c r="CS30" s="637"/>
      <c r="CT30" s="637"/>
      <c r="CU30" s="637"/>
      <c r="CV30" s="637"/>
      <c r="CW30" s="637"/>
      <c r="CX30" s="637"/>
      <c r="CY30" s="638"/>
      <c r="CZ30" s="641">
        <v>4.5999999999999996</v>
      </c>
      <c r="DA30" s="666"/>
      <c r="DB30" s="666"/>
      <c r="DC30" s="670"/>
      <c r="DD30" s="645">
        <v>572563</v>
      </c>
      <c r="DE30" s="637"/>
      <c r="DF30" s="637"/>
      <c r="DG30" s="637"/>
      <c r="DH30" s="637"/>
      <c r="DI30" s="637"/>
      <c r="DJ30" s="637"/>
      <c r="DK30" s="638"/>
      <c r="DL30" s="645">
        <v>572563</v>
      </c>
      <c r="DM30" s="637"/>
      <c r="DN30" s="637"/>
      <c r="DO30" s="637"/>
      <c r="DP30" s="637"/>
      <c r="DQ30" s="637"/>
      <c r="DR30" s="637"/>
      <c r="DS30" s="637"/>
      <c r="DT30" s="637"/>
      <c r="DU30" s="637"/>
      <c r="DV30" s="638"/>
      <c r="DW30" s="641">
        <v>8.1999999999999993</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98.6</v>
      </c>
      <c r="BH31" s="680"/>
      <c r="BI31" s="680"/>
      <c r="BJ31" s="680"/>
      <c r="BK31" s="680"/>
      <c r="BL31" s="680"/>
      <c r="BM31" s="631">
        <v>96.3</v>
      </c>
      <c r="BN31" s="680"/>
      <c r="BO31" s="680"/>
      <c r="BP31" s="680"/>
      <c r="BQ31" s="681"/>
      <c r="BR31" s="692">
        <v>98.5</v>
      </c>
      <c r="BS31" s="680"/>
      <c r="BT31" s="680"/>
      <c r="BU31" s="680"/>
      <c r="BV31" s="680"/>
      <c r="BW31" s="680"/>
      <c r="BX31" s="631">
        <v>96.1</v>
      </c>
      <c r="BY31" s="680"/>
      <c r="BZ31" s="680"/>
      <c r="CA31" s="680"/>
      <c r="CB31" s="681"/>
      <c r="CD31" s="674"/>
      <c r="CE31" s="675"/>
      <c r="CF31" s="633" t="s">
        <v>301</v>
      </c>
      <c r="CG31" s="634"/>
      <c r="CH31" s="634"/>
      <c r="CI31" s="634"/>
      <c r="CJ31" s="634"/>
      <c r="CK31" s="634"/>
      <c r="CL31" s="634"/>
      <c r="CM31" s="634"/>
      <c r="CN31" s="634"/>
      <c r="CO31" s="634"/>
      <c r="CP31" s="634"/>
      <c r="CQ31" s="635"/>
      <c r="CR31" s="636">
        <v>17260</v>
      </c>
      <c r="CS31" s="668"/>
      <c r="CT31" s="668"/>
      <c r="CU31" s="668"/>
      <c r="CV31" s="668"/>
      <c r="CW31" s="668"/>
      <c r="CX31" s="668"/>
      <c r="CY31" s="669"/>
      <c r="CZ31" s="641">
        <v>0.1</v>
      </c>
      <c r="DA31" s="666"/>
      <c r="DB31" s="666"/>
      <c r="DC31" s="670"/>
      <c r="DD31" s="645">
        <v>17260</v>
      </c>
      <c r="DE31" s="668"/>
      <c r="DF31" s="668"/>
      <c r="DG31" s="668"/>
      <c r="DH31" s="668"/>
      <c r="DI31" s="668"/>
      <c r="DJ31" s="668"/>
      <c r="DK31" s="669"/>
      <c r="DL31" s="645">
        <v>17260</v>
      </c>
      <c r="DM31" s="668"/>
      <c r="DN31" s="668"/>
      <c r="DO31" s="668"/>
      <c r="DP31" s="668"/>
      <c r="DQ31" s="668"/>
      <c r="DR31" s="668"/>
      <c r="DS31" s="668"/>
      <c r="DT31" s="668"/>
      <c r="DU31" s="668"/>
      <c r="DV31" s="669"/>
      <c r="DW31" s="641">
        <v>0.2</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1109653</v>
      </c>
      <c r="S32" s="637"/>
      <c r="T32" s="637"/>
      <c r="U32" s="637"/>
      <c r="V32" s="637"/>
      <c r="W32" s="637"/>
      <c r="X32" s="637"/>
      <c r="Y32" s="638"/>
      <c r="Z32" s="639">
        <v>8.5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98</v>
      </c>
      <c r="BH32" s="668"/>
      <c r="BI32" s="668"/>
      <c r="BJ32" s="668"/>
      <c r="BK32" s="668"/>
      <c r="BL32" s="668"/>
      <c r="BM32" s="642">
        <v>94.5</v>
      </c>
      <c r="BN32" s="668"/>
      <c r="BO32" s="668"/>
      <c r="BP32" s="668"/>
      <c r="BQ32" s="691"/>
      <c r="BR32" s="693">
        <v>97.8</v>
      </c>
      <c r="BS32" s="668"/>
      <c r="BT32" s="668"/>
      <c r="BU32" s="668"/>
      <c r="BV32" s="668"/>
      <c r="BW32" s="668"/>
      <c r="BX32" s="642">
        <v>94.4</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49359</v>
      </c>
      <c r="S33" s="637"/>
      <c r="T33" s="637"/>
      <c r="U33" s="637"/>
      <c r="V33" s="637"/>
      <c r="W33" s="637"/>
      <c r="X33" s="637"/>
      <c r="Y33" s="638"/>
      <c r="Z33" s="639">
        <v>0.4</v>
      </c>
      <c r="AA33" s="639"/>
      <c r="AB33" s="639"/>
      <c r="AC33" s="639"/>
      <c r="AD33" s="640">
        <v>494</v>
      </c>
      <c r="AE33" s="640"/>
      <c r="AF33" s="640"/>
      <c r="AG33" s="640"/>
      <c r="AH33" s="640"/>
      <c r="AI33" s="640"/>
      <c r="AJ33" s="640"/>
      <c r="AK33" s="640"/>
      <c r="AL33" s="641">
        <v>0</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v>
      </c>
      <c r="BH33" s="695"/>
      <c r="BI33" s="695"/>
      <c r="BJ33" s="695"/>
      <c r="BK33" s="695"/>
      <c r="BL33" s="695"/>
      <c r="BM33" s="696">
        <v>97.7</v>
      </c>
      <c r="BN33" s="695"/>
      <c r="BO33" s="695"/>
      <c r="BP33" s="695"/>
      <c r="BQ33" s="697"/>
      <c r="BR33" s="694">
        <v>99</v>
      </c>
      <c r="BS33" s="695"/>
      <c r="BT33" s="695"/>
      <c r="BU33" s="695"/>
      <c r="BV33" s="695"/>
      <c r="BW33" s="695"/>
      <c r="BX33" s="696">
        <v>97.4</v>
      </c>
      <c r="BY33" s="695"/>
      <c r="BZ33" s="695"/>
      <c r="CA33" s="695"/>
      <c r="CB33" s="697"/>
      <c r="CD33" s="633" t="s">
        <v>308</v>
      </c>
      <c r="CE33" s="634"/>
      <c r="CF33" s="634"/>
      <c r="CG33" s="634"/>
      <c r="CH33" s="634"/>
      <c r="CI33" s="634"/>
      <c r="CJ33" s="634"/>
      <c r="CK33" s="634"/>
      <c r="CL33" s="634"/>
      <c r="CM33" s="634"/>
      <c r="CN33" s="634"/>
      <c r="CO33" s="634"/>
      <c r="CP33" s="634"/>
      <c r="CQ33" s="635"/>
      <c r="CR33" s="636">
        <v>4802794</v>
      </c>
      <c r="CS33" s="668"/>
      <c r="CT33" s="668"/>
      <c r="CU33" s="668"/>
      <c r="CV33" s="668"/>
      <c r="CW33" s="668"/>
      <c r="CX33" s="668"/>
      <c r="CY33" s="669"/>
      <c r="CZ33" s="641">
        <v>38.6</v>
      </c>
      <c r="DA33" s="666"/>
      <c r="DB33" s="666"/>
      <c r="DC33" s="670"/>
      <c r="DD33" s="645">
        <v>4104399</v>
      </c>
      <c r="DE33" s="668"/>
      <c r="DF33" s="668"/>
      <c r="DG33" s="668"/>
      <c r="DH33" s="668"/>
      <c r="DI33" s="668"/>
      <c r="DJ33" s="668"/>
      <c r="DK33" s="669"/>
      <c r="DL33" s="645">
        <v>3243141</v>
      </c>
      <c r="DM33" s="668"/>
      <c r="DN33" s="668"/>
      <c r="DO33" s="668"/>
      <c r="DP33" s="668"/>
      <c r="DQ33" s="668"/>
      <c r="DR33" s="668"/>
      <c r="DS33" s="668"/>
      <c r="DT33" s="668"/>
      <c r="DU33" s="668"/>
      <c r="DV33" s="669"/>
      <c r="DW33" s="641">
        <v>46.5</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11605</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310</v>
      </c>
      <c r="CE34" s="634"/>
      <c r="CF34" s="634"/>
      <c r="CG34" s="634"/>
      <c r="CH34" s="634"/>
      <c r="CI34" s="634"/>
      <c r="CJ34" s="634"/>
      <c r="CK34" s="634"/>
      <c r="CL34" s="634"/>
      <c r="CM34" s="634"/>
      <c r="CN34" s="634"/>
      <c r="CO34" s="634"/>
      <c r="CP34" s="634"/>
      <c r="CQ34" s="635"/>
      <c r="CR34" s="636">
        <v>2078269</v>
      </c>
      <c r="CS34" s="637"/>
      <c r="CT34" s="637"/>
      <c r="CU34" s="637"/>
      <c r="CV34" s="637"/>
      <c r="CW34" s="637"/>
      <c r="CX34" s="637"/>
      <c r="CY34" s="638"/>
      <c r="CZ34" s="641">
        <v>16.7</v>
      </c>
      <c r="DA34" s="666"/>
      <c r="DB34" s="666"/>
      <c r="DC34" s="670"/>
      <c r="DD34" s="645">
        <v>1725133</v>
      </c>
      <c r="DE34" s="637"/>
      <c r="DF34" s="637"/>
      <c r="DG34" s="637"/>
      <c r="DH34" s="637"/>
      <c r="DI34" s="637"/>
      <c r="DJ34" s="637"/>
      <c r="DK34" s="638"/>
      <c r="DL34" s="645">
        <v>1464043</v>
      </c>
      <c r="DM34" s="637"/>
      <c r="DN34" s="637"/>
      <c r="DO34" s="637"/>
      <c r="DP34" s="637"/>
      <c r="DQ34" s="637"/>
      <c r="DR34" s="637"/>
      <c r="DS34" s="637"/>
      <c r="DT34" s="637"/>
      <c r="DU34" s="637"/>
      <c r="DV34" s="638"/>
      <c r="DW34" s="641">
        <v>21</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990998</v>
      </c>
      <c r="S35" s="637"/>
      <c r="T35" s="637"/>
      <c r="U35" s="637"/>
      <c r="V35" s="637"/>
      <c r="W35" s="637"/>
      <c r="X35" s="637"/>
      <c r="Y35" s="638"/>
      <c r="Z35" s="639">
        <v>7.6</v>
      </c>
      <c r="AA35" s="639"/>
      <c r="AB35" s="639"/>
      <c r="AC35" s="639"/>
      <c r="AD35" s="640" t="s">
        <v>122</v>
      </c>
      <c r="AE35" s="640"/>
      <c r="AF35" s="640"/>
      <c r="AG35" s="640"/>
      <c r="AH35" s="640"/>
      <c r="AI35" s="640"/>
      <c r="AJ35" s="640"/>
      <c r="AK35" s="640"/>
      <c r="AL35" s="641" t="s">
        <v>122</v>
      </c>
      <c r="AM35" s="642"/>
      <c r="AN35" s="642"/>
      <c r="AO35" s="643"/>
      <c r="AP35" s="206"/>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31380</v>
      </c>
      <c r="CS35" s="668"/>
      <c r="CT35" s="668"/>
      <c r="CU35" s="668"/>
      <c r="CV35" s="668"/>
      <c r="CW35" s="668"/>
      <c r="CX35" s="668"/>
      <c r="CY35" s="669"/>
      <c r="CZ35" s="641">
        <v>0.3</v>
      </c>
      <c r="DA35" s="666"/>
      <c r="DB35" s="666"/>
      <c r="DC35" s="670"/>
      <c r="DD35" s="645">
        <v>31131</v>
      </c>
      <c r="DE35" s="668"/>
      <c r="DF35" s="668"/>
      <c r="DG35" s="668"/>
      <c r="DH35" s="668"/>
      <c r="DI35" s="668"/>
      <c r="DJ35" s="668"/>
      <c r="DK35" s="669"/>
      <c r="DL35" s="645">
        <v>28440</v>
      </c>
      <c r="DM35" s="668"/>
      <c r="DN35" s="668"/>
      <c r="DO35" s="668"/>
      <c r="DP35" s="668"/>
      <c r="DQ35" s="668"/>
      <c r="DR35" s="668"/>
      <c r="DS35" s="668"/>
      <c r="DT35" s="668"/>
      <c r="DU35" s="668"/>
      <c r="DV35" s="669"/>
      <c r="DW35" s="641">
        <v>0.4</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281170</v>
      </c>
      <c r="S36" s="637"/>
      <c r="T36" s="637"/>
      <c r="U36" s="637"/>
      <c r="V36" s="637"/>
      <c r="W36" s="637"/>
      <c r="X36" s="637"/>
      <c r="Y36" s="638"/>
      <c r="Z36" s="639">
        <v>2.2000000000000002</v>
      </c>
      <c r="AA36" s="639"/>
      <c r="AB36" s="639"/>
      <c r="AC36" s="639"/>
      <c r="AD36" s="640" t="s">
        <v>122</v>
      </c>
      <c r="AE36" s="640"/>
      <c r="AF36" s="640"/>
      <c r="AG36" s="640"/>
      <c r="AH36" s="640"/>
      <c r="AI36" s="640"/>
      <c r="AJ36" s="640"/>
      <c r="AK36" s="640"/>
      <c r="AL36" s="641" t="s">
        <v>122</v>
      </c>
      <c r="AM36" s="642"/>
      <c r="AN36" s="642"/>
      <c r="AO36" s="643"/>
      <c r="AP36" s="206"/>
      <c r="AQ36" s="702" t="s">
        <v>316</v>
      </c>
      <c r="AR36" s="703"/>
      <c r="AS36" s="703"/>
      <c r="AT36" s="703"/>
      <c r="AU36" s="703"/>
      <c r="AV36" s="703"/>
      <c r="AW36" s="703"/>
      <c r="AX36" s="703"/>
      <c r="AY36" s="704"/>
      <c r="AZ36" s="625">
        <v>1258722</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1662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1376215</v>
      </c>
      <c r="CS36" s="637"/>
      <c r="CT36" s="637"/>
      <c r="CU36" s="637"/>
      <c r="CV36" s="637"/>
      <c r="CW36" s="637"/>
      <c r="CX36" s="637"/>
      <c r="CY36" s="638"/>
      <c r="CZ36" s="641">
        <v>11.1</v>
      </c>
      <c r="DA36" s="666"/>
      <c r="DB36" s="666"/>
      <c r="DC36" s="670"/>
      <c r="DD36" s="645">
        <v>1302920</v>
      </c>
      <c r="DE36" s="637"/>
      <c r="DF36" s="637"/>
      <c r="DG36" s="637"/>
      <c r="DH36" s="637"/>
      <c r="DI36" s="637"/>
      <c r="DJ36" s="637"/>
      <c r="DK36" s="638"/>
      <c r="DL36" s="645">
        <v>1001368</v>
      </c>
      <c r="DM36" s="637"/>
      <c r="DN36" s="637"/>
      <c r="DO36" s="637"/>
      <c r="DP36" s="637"/>
      <c r="DQ36" s="637"/>
      <c r="DR36" s="637"/>
      <c r="DS36" s="637"/>
      <c r="DT36" s="637"/>
      <c r="DU36" s="637"/>
      <c r="DV36" s="638"/>
      <c r="DW36" s="641">
        <v>14.4</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299619</v>
      </c>
      <c r="S37" s="637"/>
      <c r="T37" s="637"/>
      <c r="U37" s="637"/>
      <c r="V37" s="637"/>
      <c r="W37" s="637"/>
      <c r="X37" s="637"/>
      <c r="Y37" s="638"/>
      <c r="Z37" s="639">
        <v>2.2999999999999998</v>
      </c>
      <c r="AA37" s="639"/>
      <c r="AB37" s="639"/>
      <c r="AC37" s="639"/>
      <c r="AD37" s="640">
        <v>10959</v>
      </c>
      <c r="AE37" s="640"/>
      <c r="AF37" s="640"/>
      <c r="AG37" s="640"/>
      <c r="AH37" s="640"/>
      <c r="AI37" s="640"/>
      <c r="AJ37" s="640"/>
      <c r="AK37" s="640"/>
      <c r="AL37" s="641">
        <v>0.2</v>
      </c>
      <c r="AM37" s="642"/>
      <c r="AN37" s="642"/>
      <c r="AO37" s="643"/>
      <c r="AQ37" s="699" t="s">
        <v>320</v>
      </c>
      <c r="AR37" s="700"/>
      <c r="AS37" s="700"/>
      <c r="AT37" s="700"/>
      <c r="AU37" s="700"/>
      <c r="AV37" s="700"/>
      <c r="AW37" s="700"/>
      <c r="AX37" s="700"/>
      <c r="AY37" s="701"/>
      <c r="AZ37" s="636">
        <v>225609</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-24827</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678015</v>
      </c>
      <c r="CS37" s="668"/>
      <c r="CT37" s="668"/>
      <c r="CU37" s="668"/>
      <c r="CV37" s="668"/>
      <c r="CW37" s="668"/>
      <c r="CX37" s="668"/>
      <c r="CY37" s="669"/>
      <c r="CZ37" s="641">
        <v>5.5</v>
      </c>
      <c r="DA37" s="666"/>
      <c r="DB37" s="666"/>
      <c r="DC37" s="670"/>
      <c r="DD37" s="645">
        <v>678015</v>
      </c>
      <c r="DE37" s="668"/>
      <c r="DF37" s="668"/>
      <c r="DG37" s="668"/>
      <c r="DH37" s="668"/>
      <c r="DI37" s="668"/>
      <c r="DJ37" s="668"/>
      <c r="DK37" s="669"/>
      <c r="DL37" s="645">
        <v>669745</v>
      </c>
      <c r="DM37" s="668"/>
      <c r="DN37" s="668"/>
      <c r="DO37" s="668"/>
      <c r="DP37" s="668"/>
      <c r="DQ37" s="668"/>
      <c r="DR37" s="668"/>
      <c r="DS37" s="668"/>
      <c r="DT37" s="668"/>
      <c r="DU37" s="668"/>
      <c r="DV37" s="669"/>
      <c r="DW37" s="641">
        <v>9.6</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390122</v>
      </c>
      <c r="S38" s="637"/>
      <c r="T38" s="637"/>
      <c r="U38" s="637"/>
      <c r="V38" s="637"/>
      <c r="W38" s="637"/>
      <c r="X38" s="637"/>
      <c r="Y38" s="638"/>
      <c r="Z38" s="639">
        <v>3</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t="s">
        <v>122</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3721</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1033113</v>
      </c>
      <c r="CS38" s="637"/>
      <c r="CT38" s="637"/>
      <c r="CU38" s="637"/>
      <c r="CV38" s="637"/>
      <c r="CW38" s="637"/>
      <c r="CX38" s="637"/>
      <c r="CY38" s="638"/>
      <c r="CZ38" s="641">
        <v>8.3000000000000007</v>
      </c>
      <c r="DA38" s="666"/>
      <c r="DB38" s="666"/>
      <c r="DC38" s="670"/>
      <c r="DD38" s="645">
        <v>797830</v>
      </c>
      <c r="DE38" s="637"/>
      <c r="DF38" s="637"/>
      <c r="DG38" s="637"/>
      <c r="DH38" s="637"/>
      <c r="DI38" s="637"/>
      <c r="DJ38" s="637"/>
      <c r="DK38" s="638"/>
      <c r="DL38" s="645">
        <v>749290</v>
      </c>
      <c r="DM38" s="637"/>
      <c r="DN38" s="637"/>
      <c r="DO38" s="637"/>
      <c r="DP38" s="637"/>
      <c r="DQ38" s="637"/>
      <c r="DR38" s="637"/>
      <c r="DS38" s="637"/>
      <c r="DT38" s="637"/>
      <c r="DU38" s="637"/>
      <c r="DV38" s="638"/>
      <c r="DW38" s="641">
        <v>10.7</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5679</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258817</v>
      </c>
      <c r="CS39" s="668"/>
      <c r="CT39" s="668"/>
      <c r="CU39" s="668"/>
      <c r="CV39" s="668"/>
      <c r="CW39" s="668"/>
      <c r="CX39" s="668"/>
      <c r="CY39" s="669"/>
      <c r="CZ39" s="641">
        <v>2.1</v>
      </c>
      <c r="DA39" s="666"/>
      <c r="DB39" s="666"/>
      <c r="DC39" s="670"/>
      <c r="DD39" s="645">
        <v>247385</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35522</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2"/>
      <c r="BM40" s="634" t="s">
        <v>334</v>
      </c>
      <c r="BN40" s="634"/>
      <c r="BO40" s="634"/>
      <c r="BP40" s="634"/>
      <c r="BQ40" s="634"/>
      <c r="BR40" s="634"/>
      <c r="BS40" s="634"/>
      <c r="BT40" s="634"/>
      <c r="BU40" s="635"/>
      <c r="BV40" s="636">
        <v>111</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25000</v>
      </c>
      <c r="CS40" s="637"/>
      <c r="CT40" s="637"/>
      <c r="CU40" s="637"/>
      <c r="CV40" s="637"/>
      <c r="CW40" s="637"/>
      <c r="CX40" s="637"/>
      <c r="CY40" s="638"/>
      <c r="CZ40" s="641">
        <v>0.2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13037726</v>
      </c>
      <c r="S41" s="709"/>
      <c r="T41" s="709"/>
      <c r="U41" s="709"/>
      <c r="V41" s="709"/>
      <c r="W41" s="709"/>
      <c r="X41" s="709"/>
      <c r="Y41" s="713"/>
      <c r="Z41" s="714">
        <v>100</v>
      </c>
      <c r="AA41" s="714"/>
      <c r="AB41" s="714"/>
      <c r="AC41" s="714"/>
      <c r="AD41" s="715">
        <v>6939402</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217390</v>
      </c>
      <c r="BA41" s="637"/>
      <c r="BB41" s="637"/>
      <c r="BC41" s="637"/>
      <c r="BD41" s="668"/>
      <c r="BE41" s="668"/>
      <c r="BF41" s="691"/>
      <c r="BG41" s="684"/>
      <c r="BH41" s="685"/>
      <c r="BI41" s="685"/>
      <c r="BJ41" s="685"/>
      <c r="BK41" s="685"/>
      <c r="BL41" s="202"/>
      <c r="BM41" s="634" t="s">
        <v>338</v>
      </c>
      <c r="BN41" s="634"/>
      <c r="BO41" s="634"/>
      <c r="BP41" s="634"/>
      <c r="BQ41" s="634"/>
      <c r="BR41" s="634"/>
      <c r="BS41" s="634"/>
      <c r="BT41" s="634"/>
      <c r="BU41" s="635"/>
      <c r="BV41" s="636">
        <v>1</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815723</v>
      </c>
      <c r="BA42" s="709"/>
      <c r="BB42" s="709"/>
      <c r="BC42" s="709"/>
      <c r="BD42" s="695"/>
      <c r="BE42" s="695"/>
      <c r="BF42" s="697"/>
      <c r="BG42" s="686"/>
      <c r="BH42" s="687"/>
      <c r="BI42" s="687"/>
      <c r="BJ42" s="687"/>
      <c r="BK42" s="687"/>
      <c r="BL42" s="203"/>
      <c r="BM42" s="658" t="s">
        <v>341</v>
      </c>
      <c r="BN42" s="658"/>
      <c r="BO42" s="658"/>
      <c r="BP42" s="658"/>
      <c r="BQ42" s="658"/>
      <c r="BR42" s="658"/>
      <c r="BS42" s="658"/>
      <c r="BT42" s="658"/>
      <c r="BU42" s="659"/>
      <c r="BV42" s="708">
        <v>287</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1393870</v>
      </c>
      <c r="CS42" s="668"/>
      <c r="CT42" s="668"/>
      <c r="CU42" s="668"/>
      <c r="CV42" s="668"/>
      <c r="CW42" s="668"/>
      <c r="CX42" s="668"/>
      <c r="CY42" s="669"/>
      <c r="CZ42" s="641">
        <v>11.2</v>
      </c>
      <c r="DA42" s="666"/>
      <c r="DB42" s="666"/>
      <c r="DC42" s="670"/>
      <c r="DD42" s="645">
        <v>425663</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39567</v>
      </c>
      <c r="CS43" s="668"/>
      <c r="CT43" s="668"/>
      <c r="CU43" s="668"/>
      <c r="CV43" s="668"/>
      <c r="CW43" s="668"/>
      <c r="CX43" s="668"/>
      <c r="CY43" s="669"/>
      <c r="CZ43" s="641">
        <v>0.3</v>
      </c>
      <c r="DA43" s="666"/>
      <c r="DB43" s="666"/>
      <c r="DC43" s="670"/>
      <c r="DD43" s="645">
        <v>39567</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1393870</v>
      </c>
      <c r="CS44" s="637"/>
      <c r="CT44" s="637"/>
      <c r="CU44" s="637"/>
      <c r="CV44" s="637"/>
      <c r="CW44" s="637"/>
      <c r="CX44" s="637"/>
      <c r="CY44" s="638"/>
      <c r="CZ44" s="641">
        <v>11.2</v>
      </c>
      <c r="DA44" s="642"/>
      <c r="DB44" s="642"/>
      <c r="DC44" s="648"/>
      <c r="DD44" s="645">
        <v>425663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791921</v>
      </c>
      <c r="CS45" s="668"/>
      <c r="CT45" s="668"/>
      <c r="CU45" s="668"/>
      <c r="CV45" s="668"/>
      <c r="CW45" s="668"/>
      <c r="CX45" s="668"/>
      <c r="CY45" s="669"/>
      <c r="CZ45" s="641">
        <v>6.4</v>
      </c>
      <c r="DA45" s="666"/>
      <c r="DB45" s="666"/>
      <c r="DC45" s="670"/>
      <c r="DD45" s="645">
        <v>81539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587308</v>
      </c>
      <c r="CS46" s="637"/>
      <c r="CT46" s="637"/>
      <c r="CU46" s="637"/>
      <c r="CV46" s="637"/>
      <c r="CW46" s="637"/>
      <c r="CX46" s="637"/>
      <c r="CY46" s="638"/>
      <c r="CZ46" s="641">
        <v>4.7</v>
      </c>
      <c r="DA46" s="642"/>
      <c r="DB46" s="642"/>
      <c r="DC46" s="648"/>
      <c r="DD46" s="645">
        <v>329483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12429950</v>
      </c>
      <c r="CS49" s="695"/>
      <c r="CT49" s="695"/>
      <c r="CU49" s="695"/>
      <c r="CV49" s="695"/>
      <c r="CW49" s="695"/>
      <c r="CX49" s="695"/>
      <c r="CY49" s="724"/>
      <c r="CZ49" s="716">
        <v>100</v>
      </c>
      <c r="DA49" s="725"/>
      <c r="DB49" s="725"/>
      <c r="DC49" s="726"/>
      <c r="DD49" s="727">
        <v>8143653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SEN1rUv+QapRFVVtHrXH2WiOulHrGz3PVwwQQrce64yjd5WdaTn876h36F11xSwVF1fC7sh+ZEWKpCOZGCHRuA==" saltValue="x7JJgquy+9UYmOO7mouM1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375</v>
      </c>
      <c r="C7" s="763"/>
      <c r="D7" s="763"/>
      <c r="E7" s="763"/>
      <c r="F7" s="763"/>
      <c r="G7" s="763"/>
      <c r="H7" s="763"/>
      <c r="I7" s="763"/>
      <c r="J7" s="763"/>
      <c r="K7" s="763"/>
      <c r="L7" s="763"/>
      <c r="M7" s="763"/>
      <c r="N7" s="763"/>
      <c r="O7" s="763"/>
      <c r="P7" s="764"/>
      <c r="Q7" s="765">
        <v>12992</v>
      </c>
      <c r="R7" s="766"/>
      <c r="S7" s="766"/>
      <c r="T7" s="766"/>
      <c r="U7" s="766"/>
      <c r="V7" s="766">
        <v>12384</v>
      </c>
      <c r="W7" s="766"/>
      <c r="X7" s="766"/>
      <c r="Y7" s="766"/>
      <c r="Z7" s="766"/>
      <c r="AA7" s="766">
        <v>608</v>
      </c>
      <c r="AB7" s="766"/>
      <c r="AC7" s="766"/>
      <c r="AD7" s="766"/>
      <c r="AE7" s="767"/>
      <c r="AF7" s="768">
        <v>593</v>
      </c>
      <c r="AG7" s="769"/>
      <c r="AH7" s="769"/>
      <c r="AI7" s="769"/>
      <c r="AJ7" s="770"/>
      <c r="AK7" s="771">
        <v>991</v>
      </c>
      <c r="AL7" s="772"/>
      <c r="AM7" s="772"/>
      <c r="AN7" s="772"/>
      <c r="AO7" s="772"/>
      <c r="AP7" s="772">
        <v>6420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
      <c r="A8" s="221">
        <v>2</v>
      </c>
      <c r="B8" s="793" t="s">
        <v>376</v>
      </c>
      <c r="C8" s="794"/>
      <c r="D8" s="794"/>
      <c r="E8" s="794"/>
      <c r="F8" s="794"/>
      <c r="G8" s="794"/>
      <c r="H8" s="794"/>
      <c r="I8" s="794"/>
      <c r="J8" s="794"/>
      <c r="K8" s="794"/>
      <c r="L8" s="794"/>
      <c r="M8" s="794"/>
      <c r="N8" s="794"/>
      <c r="O8" s="794"/>
      <c r="P8" s="795"/>
      <c r="Q8" s="796">
        <v>46</v>
      </c>
      <c r="R8" s="797"/>
      <c r="S8" s="797"/>
      <c r="T8" s="797"/>
      <c r="U8" s="797"/>
      <c r="V8" s="797">
        <v>46</v>
      </c>
      <c r="W8" s="797"/>
      <c r="X8" s="797"/>
      <c r="Y8" s="797"/>
      <c r="Z8" s="797"/>
      <c r="AA8" s="797" t="s">
        <v>548</v>
      </c>
      <c r="AB8" s="797"/>
      <c r="AC8" s="797"/>
      <c r="AD8" s="797"/>
      <c r="AE8" s="798"/>
      <c r="AF8" s="799" t="s">
        <v>122</v>
      </c>
      <c r="AG8" s="800"/>
      <c r="AH8" s="800"/>
      <c r="AI8" s="800"/>
      <c r="AJ8" s="801"/>
      <c r="AK8" s="782" t="s">
        <v>548</v>
      </c>
      <c r="AL8" s="783"/>
      <c r="AM8" s="783"/>
      <c r="AN8" s="783"/>
      <c r="AO8" s="783"/>
      <c r="AP8" s="783" t="s">
        <v>548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378</v>
      </c>
      <c r="B23" s="802" t="s">
        <v>379</v>
      </c>
      <c r="C23" s="803"/>
      <c r="D23" s="803"/>
      <c r="E23" s="803"/>
      <c r="F23" s="803"/>
      <c r="G23" s="803"/>
      <c r="H23" s="803"/>
      <c r="I23" s="803"/>
      <c r="J23" s="803"/>
      <c r="K23" s="803"/>
      <c r="L23" s="803"/>
      <c r="M23" s="803"/>
      <c r="N23" s="803"/>
      <c r="O23" s="803"/>
      <c r="P23" s="804"/>
      <c r="Q23" s="805">
        <v>13038</v>
      </c>
      <c r="R23" s="806"/>
      <c r="S23" s="806"/>
      <c r="T23" s="806"/>
      <c r="U23" s="806"/>
      <c r="V23" s="806">
        <v>12430</v>
      </c>
      <c r="W23" s="806"/>
      <c r="X23" s="806"/>
      <c r="Y23" s="806"/>
      <c r="Z23" s="806"/>
      <c r="AA23" s="806">
        <v>608</v>
      </c>
      <c r="AB23" s="806"/>
      <c r="AC23" s="806"/>
      <c r="AD23" s="806"/>
      <c r="AE23" s="807"/>
      <c r="AF23" s="808">
        <v>593</v>
      </c>
      <c r="AG23" s="806"/>
      <c r="AH23" s="806"/>
      <c r="AI23" s="806"/>
      <c r="AJ23" s="809"/>
      <c r="AK23" s="810"/>
      <c r="AL23" s="811"/>
      <c r="AM23" s="811"/>
      <c r="AN23" s="811"/>
      <c r="AO23" s="811"/>
      <c r="AP23" s="806">
        <v>6420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390</v>
      </c>
      <c r="C28" s="763"/>
      <c r="D28" s="763"/>
      <c r="E28" s="763"/>
      <c r="F28" s="763"/>
      <c r="G28" s="763"/>
      <c r="H28" s="763"/>
      <c r="I28" s="763"/>
      <c r="J28" s="763"/>
      <c r="K28" s="763"/>
      <c r="L28" s="763"/>
      <c r="M28" s="763"/>
      <c r="N28" s="763"/>
      <c r="O28" s="763"/>
      <c r="P28" s="764"/>
      <c r="Q28" s="835">
        <v>2680</v>
      </c>
      <c r="R28" s="836"/>
      <c r="S28" s="836"/>
      <c r="T28" s="836"/>
      <c r="U28" s="836"/>
      <c r="V28" s="836">
        <v>2678</v>
      </c>
      <c r="W28" s="836"/>
      <c r="X28" s="836"/>
      <c r="Y28" s="836"/>
      <c r="Z28" s="836"/>
      <c r="AA28" s="836">
        <v>2</v>
      </c>
      <c r="AB28" s="836"/>
      <c r="AC28" s="836"/>
      <c r="AD28" s="836"/>
      <c r="AE28" s="837"/>
      <c r="AF28" s="838">
        <v>2</v>
      </c>
      <c r="AG28" s="836"/>
      <c r="AH28" s="836"/>
      <c r="AI28" s="836"/>
      <c r="AJ28" s="839"/>
      <c r="AK28" s="840">
        <v>280</v>
      </c>
      <c r="AL28" s="841"/>
      <c r="AM28" s="841"/>
      <c r="AN28" s="841"/>
      <c r="AO28" s="841"/>
      <c r="AP28" s="841" t="s">
        <v>548</v>
      </c>
      <c r="AQ28" s="841"/>
      <c r="AR28" s="841"/>
      <c r="AS28" s="841"/>
      <c r="AT28" s="841"/>
      <c r="AU28" s="841" t="s">
        <v>548</v>
      </c>
      <c r="AV28" s="841"/>
      <c r="AW28" s="841"/>
      <c r="AX28" s="841"/>
      <c r="AY28" s="841"/>
      <c r="AZ28" s="842" t="s">
        <v>548</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391</v>
      </c>
      <c r="C29" s="794"/>
      <c r="D29" s="794"/>
      <c r="E29" s="794"/>
      <c r="F29" s="794"/>
      <c r="G29" s="794"/>
      <c r="H29" s="794"/>
      <c r="I29" s="794"/>
      <c r="J29" s="794"/>
      <c r="K29" s="794"/>
      <c r="L29" s="794"/>
      <c r="M29" s="794"/>
      <c r="N29" s="794"/>
      <c r="O29" s="794"/>
      <c r="P29" s="795"/>
      <c r="Q29" s="796">
        <v>2111</v>
      </c>
      <c r="R29" s="797"/>
      <c r="S29" s="797"/>
      <c r="T29" s="797"/>
      <c r="U29" s="797"/>
      <c r="V29" s="797">
        <v>2037</v>
      </c>
      <c r="W29" s="797"/>
      <c r="X29" s="797"/>
      <c r="Y29" s="797"/>
      <c r="Z29" s="797"/>
      <c r="AA29" s="797">
        <v>74</v>
      </c>
      <c r="AB29" s="797"/>
      <c r="AC29" s="797"/>
      <c r="AD29" s="797"/>
      <c r="AE29" s="798"/>
      <c r="AF29" s="799">
        <v>74</v>
      </c>
      <c r="AG29" s="800"/>
      <c r="AH29" s="800"/>
      <c r="AI29" s="800"/>
      <c r="AJ29" s="801"/>
      <c r="AK29" s="847">
        <v>314</v>
      </c>
      <c r="AL29" s="843"/>
      <c r="AM29" s="843"/>
      <c r="AN29" s="843"/>
      <c r="AO29" s="843"/>
      <c r="AP29" s="843" t="s">
        <v>548</v>
      </c>
      <c r="AQ29" s="843"/>
      <c r="AR29" s="843"/>
      <c r="AS29" s="843"/>
      <c r="AT29" s="843"/>
      <c r="AU29" s="843" t="s">
        <v>548</v>
      </c>
      <c r="AV29" s="843"/>
      <c r="AW29" s="843"/>
      <c r="AX29" s="843"/>
      <c r="AY29" s="843"/>
      <c r="AZ29" s="844" t="s">
        <v>548</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392</v>
      </c>
      <c r="C30" s="794"/>
      <c r="D30" s="794"/>
      <c r="E30" s="794"/>
      <c r="F30" s="794"/>
      <c r="G30" s="794"/>
      <c r="H30" s="794"/>
      <c r="I30" s="794"/>
      <c r="J30" s="794"/>
      <c r="K30" s="794"/>
      <c r="L30" s="794"/>
      <c r="M30" s="794"/>
      <c r="N30" s="794"/>
      <c r="O30" s="794"/>
      <c r="P30" s="795"/>
      <c r="Q30" s="796">
        <v>801</v>
      </c>
      <c r="R30" s="797"/>
      <c r="S30" s="797"/>
      <c r="T30" s="797"/>
      <c r="U30" s="797"/>
      <c r="V30" s="797">
        <v>800</v>
      </c>
      <c r="W30" s="797"/>
      <c r="X30" s="797"/>
      <c r="Y30" s="797"/>
      <c r="Z30" s="797"/>
      <c r="AA30" s="797">
        <v>1</v>
      </c>
      <c r="AB30" s="797"/>
      <c r="AC30" s="797"/>
      <c r="AD30" s="797"/>
      <c r="AE30" s="798"/>
      <c r="AF30" s="799">
        <v>1</v>
      </c>
      <c r="AG30" s="800"/>
      <c r="AH30" s="800"/>
      <c r="AI30" s="800"/>
      <c r="AJ30" s="801"/>
      <c r="AK30" s="847">
        <v>408</v>
      </c>
      <c r="AL30" s="843"/>
      <c r="AM30" s="843"/>
      <c r="AN30" s="843"/>
      <c r="AO30" s="843"/>
      <c r="AP30" s="843" t="s">
        <v>548</v>
      </c>
      <c r="AQ30" s="843"/>
      <c r="AR30" s="843"/>
      <c r="AS30" s="843"/>
      <c r="AT30" s="843"/>
      <c r="AU30" s="843" t="s">
        <v>548</v>
      </c>
      <c r="AV30" s="843"/>
      <c r="AW30" s="843"/>
      <c r="AX30" s="843"/>
      <c r="AY30" s="843"/>
      <c r="AZ30" s="844" t="s">
        <v>548</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393</v>
      </c>
      <c r="C31" s="794"/>
      <c r="D31" s="794"/>
      <c r="E31" s="794"/>
      <c r="F31" s="794"/>
      <c r="G31" s="794"/>
      <c r="H31" s="794"/>
      <c r="I31" s="794"/>
      <c r="J31" s="794"/>
      <c r="K31" s="794"/>
      <c r="L31" s="794"/>
      <c r="M31" s="794"/>
      <c r="N31" s="794"/>
      <c r="O31" s="794"/>
      <c r="P31" s="795"/>
      <c r="Q31" s="796" t="s">
        <v>548</v>
      </c>
      <c r="R31" s="797"/>
      <c r="S31" s="797"/>
      <c r="T31" s="797"/>
      <c r="U31" s="797"/>
      <c r="V31" s="797" t="s">
        <v>548</v>
      </c>
      <c r="W31" s="797"/>
      <c r="X31" s="797"/>
      <c r="Y31" s="797"/>
      <c r="Z31" s="797"/>
      <c r="AA31" s="797" t="s">
        <v>548</v>
      </c>
      <c r="AB31" s="797"/>
      <c r="AC31" s="797"/>
      <c r="AD31" s="797"/>
      <c r="AE31" s="798"/>
      <c r="AF31" s="799" t="s">
        <v>122</v>
      </c>
      <c r="AG31" s="800"/>
      <c r="AH31" s="800"/>
      <c r="AI31" s="800"/>
      <c r="AJ31" s="801"/>
      <c r="AK31" s="847" t="s">
        <v>548</v>
      </c>
      <c r="AL31" s="843"/>
      <c r="AM31" s="843"/>
      <c r="AN31" s="843"/>
      <c r="AO31" s="843"/>
      <c r="AP31" s="843" t="s">
        <v>548</v>
      </c>
      <c r="AQ31" s="843"/>
      <c r="AR31" s="843"/>
      <c r="AS31" s="843"/>
      <c r="AT31" s="843"/>
      <c r="AU31" s="843" t="s">
        <v>548</v>
      </c>
      <c r="AV31" s="843"/>
      <c r="AW31" s="843"/>
      <c r="AX31" s="843"/>
      <c r="AY31" s="843"/>
      <c r="AZ31" s="844" t="s">
        <v>548</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394</v>
      </c>
      <c r="C32" s="794"/>
      <c r="D32" s="794"/>
      <c r="E32" s="794"/>
      <c r="F32" s="794"/>
      <c r="G32" s="794"/>
      <c r="H32" s="794"/>
      <c r="I32" s="794"/>
      <c r="J32" s="794"/>
      <c r="K32" s="794"/>
      <c r="L32" s="794"/>
      <c r="M32" s="794"/>
      <c r="N32" s="794"/>
      <c r="O32" s="794"/>
      <c r="P32" s="795"/>
      <c r="Q32" s="796">
        <v>348</v>
      </c>
      <c r="R32" s="797"/>
      <c r="S32" s="797"/>
      <c r="T32" s="797"/>
      <c r="U32" s="797"/>
      <c r="V32" s="797">
        <v>342</v>
      </c>
      <c r="W32" s="797"/>
      <c r="X32" s="797"/>
      <c r="Y32" s="797"/>
      <c r="Z32" s="797"/>
      <c r="AA32" s="797">
        <v>6</v>
      </c>
      <c r="AB32" s="797"/>
      <c r="AC32" s="797"/>
      <c r="AD32" s="797"/>
      <c r="AE32" s="798"/>
      <c r="AF32" s="799">
        <v>210</v>
      </c>
      <c r="AG32" s="800"/>
      <c r="AH32" s="800"/>
      <c r="AI32" s="800"/>
      <c r="AJ32" s="801"/>
      <c r="AK32" s="847">
        <v>226</v>
      </c>
      <c r="AL32" s="843"/>
      <c r="AM32" s="843"/>
      <c r="AN32" s="843"/>
      <c r="AO32" s="843"/>
      <c r="AP32" s="843">
        <v>3627</v>
      </c>
      <c r="AQ32" s="843"/>
      <c r="AR32" s="843"/>
      <c r="AS32" s="843"/>
      <c r="AT32" s="843"/>
      <c r="AU32" s="843">
        <v>3482</v>
      </c>
      <c r="AV32" s="843"/>
      <c r="AW32" s="843"/>
      <c r="AX32" s="843"/>
      <c r="AY32" s="843"/>
      <c r="AZ32" s="844" t="s">
        <v>548</v>
      </c>
      <c r="BA32" s="844"/>
      <c r="BB32" s="844"/>
      <c r="BC32" s="844"/>
      <c r="BD32" s="844"/>
      <c r="BE32" s="845" t="s">
        <v>395</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378</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287</v>
      </c>
      <c r="AG63" s="857"/>
      <c r="AH63" s="857"/>
      <c r="AI63" s="857"/>
      <c r="AJ63" s="858"/>
      <c r="AK63" s="859"/>
      <c r="AL63" s="854"/>
      <c r="AM63" s="854"/>
      <c r="AN63" s="854"/>
      <c r="AO63" s="854"/>
      <c r="AP63" s="857">
        <v>3627</v>
      </c>
      <c r="AQ63" s="857"/>
      <c r="AR63" s="857"/>
      <c r="AS63" s="857"/>
      <c r="AT63" s="857"/>
      <c r="AU63" s="857">
        <v>3482</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400</v>
      </c>
      <c r="AV66" s="747"/>
      <c r="AW66" s="747"/>
      <c r="AX66" s="747"/>
      <c r="AY66" s="748"/>
      <c r="AZ66" s="746" t="s">
        <v>365</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549</v>
      </c>
      <c r="C68" s="883"/>
      <c r="D68" s="883"/>
      <c r="E68" s="883"/>
      <c r="F68" s="883"/>
      <c r="G68" s="883"/>
      <c r="H68" s="883"/>
      <c r="I68" s="883"/>
      <c r="J68" s="883"/>
      <c r="K68" s="883"/>
      <c r="L68" s="883"/>
      <c r="M68" s="883"/>
      <c r="N68" s="883"/>
      <c r="O68" s="883"/>
      <c r="P68" s="884"/>
      <c r="Q68" s="885">
        <v>2039</v>
      </c>
      <c r="R68" s="879"/>
      <c r="S68" s="879"/>
      <c r="T68" s="879"/>
      <c r="U68" s="879"/>
      <c r="V68" s="879">
        <v>2000</v>
      </c>
      <c r="W68" s="879"/>
      <c r="X68" s="879"/>
      <c r="Y68" s="879"/>
      <c r="Z68" s="879"/>
      <c r="AA68" s="879">
        <v>38</v>
      </c>
      <c r="AB68" s="879"/>
      <c r="AC68" s="879"/>
      <c r="AD68" s="879"/>
      <c r="AE68" s="879"/>
      <c r="AF68" s="879">
        <v>38</v>
      </c>
      <c r="AG68" s="879"/>
      <c r="AH68" s="879"/>
      <c r="AI68" s="879"/>
      <c r="AJ68" s="879"/>
      <c r="AK68" s="879">
        <v>14</v>
      </c>
      <c r="AL68" s="879"/>
      <c r="AM68" s="879"/>
      <c r="AN68" s="879"/>
      <c r="AO68" s="879"/>
      <c r="AP68" s="879">
        <v>523</v>
      </c>
      <c r="AQ68" s="879"/>
      <c r="AR68" s="879"/>
      <c r="AS68" s="879"/>
      <c r="AT68" s="879"/>
      <c r="AU68" s="879">
        <v>129</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550</v>
      </c>
      <c r="C69" s="887"/>
      <c r="D69" s="887"/>
      <c r="E69" s="887"/>
      <c r="F69" s="887"/>
      <c r="G69" s="887"/>
      <c r="H69" s="887"/>
      <c r="I69" s="887"/>
      <c r="J69" s="887"/>
      <c r="K69" s="887"/>
      <c r="L69" s="887"/>
      <c r="M69" s="887"/>
      <c r="N69" s="887"/>
      <c r="O69" s="887"/>
      <c r="P69" s="888"/>
      <c r="Q69" s="889">
        <v>3041</v>
      </c>
      <c r="R69" s="843"/>
      <c r="S69" s="843"/>
      <c r="T69" s="843"/>
      <c r="U69" s="843"/>
      <c r="V69" s="843">
        <v>2961</v>
      </c>
      <c r="W69" s="843"/>
      <c r="X69" s="843"/>
      <c r="Y69" s="843"/>
      <c r="Z69" s="843"/>
      <c r="AA69" s="843">
        <v>79</v>
      </c>
      <c r="AB69" s="843"/>
      <c r="AC69" s="843"/>
      <c r="AD69" s="843"/>
      <c r="AE69" s="843"/>
      <c r="AF69" s="843">
        <v>79</v>
      </c>
      <c r="AG69" s="843"/>
      <c r="AH69" s="843"/>
      <c r="AI69" s="843"/>
      <c r="AJ69" s="843"/>
      <c r="AK69" s="843">
        <v>169</v>
      </c>
      <c r="AL69" s="843"/>
      <c r="AM69" s="843"/>
      <c r="AN69" s="843"/>
      <c r="AO69" s="843"/>
      <c r="AP69" s="843">
        <v>1011</v>
      </c>
      <c r="AQ69" s="843"/>
      <c r="AR69" s="843"/>
      <c r="AS69" s="843"/>
      <c r="AT69" s="843"/>
      <c r="AU69" s="843">
        <v>124</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551</v>
      </c>
      <c r="C70" s="887"/>
      <c r="D70" s="887"/>
      <c r="E70" s="887"/>
      <c r="F70" s="887"/>
      <c r="G70" s="887"/>
      <c r="H70" s="887"/>
      <c r="I70" s="887"/>
      <c r="J70" s="887"/>
      <c r="K70" s="887"/>
      <c r="L70" s="887"/>
      <c r="M70" s="887"/>
      <c r="N70" s="887"/>
      <c r="O70" s="887"/>
      <c r="P70" s="888"/>
      <c r="Q70" s="889">
        <v>182</v>
      </c>
      <c r="R70" s="843"/>
      <c r="S70" s="843"/>
      <c r="T70" s="843"/>
      <c r="U70" s="843"/>
      <c r="V70" s="843">
        <v>114</v>
      </c>
      <c r="W70" s="843"/>
      <c r="X70" s="843"/>
      <c r="Y70" s="843"/>
      <c r="Z70" s="843"/>
      <c r="AA70" s="843">
        <v>67</v>
      </c>
      <c r="AB70" s="843"/>
      <c r="AC70" s="843"/>
      <c r="AD70" s="843"/>
      <c r="AE70" s="843"/>
      <c r="AF70" s="843">
        <v>67</v>
      </c>
      <c r="AG70" s="843"/>
      <c r="AH70" s="843"/>
      <c r="AI70" s="843"/>
      <c r="AJ70" s="843"/>
      <c r="AK70" s="843" t="s">
        <v>548</v>
      </c>
      <c r="AL70" s="843"/>
      <c r="AM70" s="843"/>
      <c r="AN70" s="843"/>
      <c r="AO70" s="843"/>
      <c r="AP70" s="843" t="s">
        <v>548</v>
      </c>
      <c r="AQ70" s="843"/>
      <c r="AR70" s="843"/>
      <c r="AS70" s="843"/>
      <c r="AT70" s="843"/>
      <c r="AU70" s="843" t="s">
        <v>548</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552</v>
      </c>
      <c r="C71" s="887"/>
      <c r="D71" s="887"/>
      <c r="E71" s="887"/>
      <c r="F71" s="887"/>
      <c r="G71" s="887"/>
      <c r="H71" s="887"/>
      <c r="I71" s="887"/>
      <c r="J71" s="887"/>
      <c r="K71" s="887"/>
      <c r="L71" s="887"/>
      <c r="M71" s="887"/>
      <c r="N71" s="887"/>
      <c r="O71" s="887"/>
      <c r="P71" s="888"/>
      <c r="Q71" s="889">
        <v>30</v>
      </c>
      <c r="R71" s="843"/>
      <c r="S71" s="843"/>
      <c r="T71" s="843"/>
      <c r="U71" s="843"/>
      <c r="V71" s="843">
        <v>28</v>
      </c>
      <c r="W71" s="843"/>
      <c r="X71" s="843"/>
      <c r="Y71" s="843"/>
      <c r="Z71" s="843"/>
      <c r="AA71" s="843">
        <v>2</v>
      </c>
      <c r="AB71" s="843"/>
      <c r="AC71" s="843"/>
      <c r="AD71" s="843"/>
      <c r="AE71" s="843"/>
      <c r="AF71" s="843">
        <v>2</v>
      </c>
      <c r="AG71" s="843"/>
      <c r="AH71" s="843"/>
      <c r="AI71" s="843"/>
      <c r="AJ71" s="843"/>
      <c r="AK71" s="843" t="s">
        <v>548</v>
      </c>
      <c r="AL71" s="843"/>
      <c r="AM71" s="843"/>
      <c r="AN71" s="843"/>
      <c r="AO71" s="843"/>
      <c r="AP71" s="843" t="s">
        <v>548</v>
      </c>
      <c r="AQ71" s="843"/>
      <c r="AR71" s="843"/>
      <c r="AS71" s="843"/>
      <c r="AT71" s="843"/>
      <c r="AU71" s="843" t="s">
        <v>548</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553</v>
      </c>
      <c r="C72" s="887"/>
      <c r="D72" s="887"/>
      <c r="E72" s="887"/>
      <c r="F72" s="887"/>
      <c r="G72" s="887"/>
      <c r="H72" s="887"/>
      <c r="I72" s="887"/>
      <c r="J72" s="887"/>
      <c r="K72" s="887"/>
      <c r="L72" s="887"/>
      <c r="M72" s="887"/>
      <c r="N72" s="887"/>
      <c r="O72" s="887"/>
      <c r="P72" s="888"/>
      <c r="Q72" s="889">
        <v>8102</v>
      </c>
      <c r="R72" s="843"/>
      <c r="S72" s="843"/>
      <c r="T72" s="843"/>
      <c r="U72" s="843"/>
      <c r="V72" s="843">
        <v>6206</v>
      </c>
      <c r="W72" s="843"/>
      <c r="X72" s="843"/>
      <c r="Y72" s="843"/>
      <c r="Z72" s="843"/>
      <c r="AA72" s="843">
        <v>1897</v>
      </c>
      <c r="AB72" s="843"/>
      <c r="AC72" s="843"/>
      <c r="AD72" s="843"/>
      <c r="AE72" s="843"/>
      <c r="AF72" s="843">
        <v>1897</v>
      </c>
      <c r="AG72" s="843"/>
      <c r="AH72" s="843"/>
      <c r="AI72" s="843"/>
      <c r="AJ72" s="843"/>
      <c r="AK72" s="843" t="s">
        <v>548</v>
      </c>
      <c r="AL72" s="843"/>
      <c r="AM72" s="843"/>
      <c r="AN72" s="843"/>
      <c r="AO72" s="843"/>
      <c r="AP72" s="843" t="s">
        <v>548</v>
      </c>
      <c r="AQ72" s="843"/>
      <c r="AR72" s="843"/>
      <c r="AS72" s="843"/>
      <c r="AT72" s="843"/>
      <c r="AU72" s="843" t="s">
        <v>548</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554</v>
      </c>
      <c r="C73" s="887"/>
      <c r="D73" s="887"/>
      <c r="E73" s="887"/>
      <c r="F73" s="887"/>
      <c r="G73" s="887"/>
      <c r="H73" s="887"/>
      <c r="I73" s="887"/>
      <c r="J73" s="887"/>
      <c r="K73" s="887"/>
      <c r="L73" s="887"/>
      <c r="M73" s="887"/>
      <c r="N73" s="887"/>
      <c r="O73" s="887"/>
      <c r="P73" s="888"/>
      <c r="Q73" s="889">
        <v>2653</v>
      </c>
      <c r="R73" s="843"/>
      <c r="S73" s="843"/>
      <c r="T73" s="843"/>
      <c r="U73" s="843"/>
      <c r="V73" s="843">
        <v>2392</v>
      </c>
      <c r="W73" s="843"/>
      <c r="X73" s="843"/>
      <c r="Y73" s="843"/>
      <c r="Z73" s="843"/>
      <c r="AA73" s="843">
        <v>261</v>
      </c>
      <c r="AB73" s="843"/>
      <c r="AC73" s="843"/>
      <c r="AD73" s="843"/>
      <c r="AE73" s="843"/>
      <c r="AF73" s="843">
        <v>261</v>
      </c>
      <c r="AG73" s="843"/>
      <c r="AH73" s="843"/>
      <c r="AI73" s="843"/>
      <c r="AJ73" s="843"/>
      <c r="AK73" s="843" t="s">
        <v>548</v>
      </c>
      <c r="AL73" s="843"/>
      <c r="AM73" s="843"/>
      <c r="AN73" s="843"/>
      <c r="AO73" s="843"/>
      <c r="AP73" s="843" t="s">
        <v>548</v>
      </c>
      <c r="AQ73" s="843"/>
      <c r="AR73" s="843"/>
      <c r="AS73" s="843"/>
      <c r="AT73" s="843"/>
      <c r="AU73" s="843" t="s">
        <v>548</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555</v>
      </c>
      <c r="C74" s="887"/>
      <c r="D74" s="887"/>
      <c r="E74" s="887"/>
      <c r="F74" s="887"/>
      <c r="G74" s="887"/>
      <c r="H74" s="887"/>
      <c r="I74" s="887"/>
      <c r="J74" s="887"/>
      <c r="K74" s="887"/>
      <c r="L74" s="887"/>
      <c r="M74" s="887"/>
      <c r="N74" s="887"/>
      <c r="O74" s="887"/>
      <c r="P74" s="888"/>
      <c r="Q74" s="889">
        <v>1047955</v>
      </c>
      <c r="R74" s="843"/>
      <c r="S74" s="843"/>
      <c r="T74" s="843"/>
      <c r="U74" s="843"/>
      <c r="V74" s="843">
        <v>1016638</v>
      </c>
      <c r="W74" s="843"/>
      <c r="X74" s="843"/>
      <c r="Y74" s="843"/>
      <c r="Z74" s="843"/>
      <c r="AA74" s="843">
        <v>31318</v>
      </c>
      <c r="AB74" s="843"/>
      <c r="AC74" s="843"/>
      <c r="AD74" s="843"/>
      <c r="AE74" s="843"/>
      <c r="AF74" s="843">
        <v>31318</v>
      </c>
      <c r="AG74" s="843"/>
      <c r="AH74" s="843"/>
      <c r="AI74" s="843"/>
      <c r="AJ74" s="843"/>
      <c r="AK74" s="843">
        <v>1</v>
      </c>
      <c r="AL74" s="843"/>
      <c r="AM74" s="843"/>
      <c r="AN74" s="843"/>
      <c r="AO74" s="843"/>
      <c r="AP74" s="843" t="s">
        <v>548</v>
      </c>
      <c r="AQ74" s="843"/>
      <c r="AR74" s="843"/>
      <c r="AS74" s="843"/>
      <c r="AT74" s="843"/>
      <c r="AU74" s="843" t="s">
        <v>548</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378</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33662</v>
      </c>
      <c r="AG88" s="857"/>
      <c r="AH88" s="857"/>
      <c r="AI88" s="857"/>
      <c r="AJ88" s="857"/>
      <c r="AK88" s="854"/>
      <c r="AL88" s="854"/>
      <c r="AM88" s="854"/>
      <c r="AN88" s="854"/>
      <c r="AO88" s="854"/>
      <c r="AP88" s="857">
        <v>1534</v>
      </c>
      <c r="AQ88" s="857"/>
      <c r="AR88" s="857"/>
      <c r="AS88" s="857"/>
      <c r="AT88" s="857"/>
      <c r="AU88" s="857">
        <v>253</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295</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295</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295</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575816</v>
      </c>
      <c r="AB110" s="913"/>
      <c r="AC110" s="913"/>
      <c r="AD110" s="913"/>
      <c r="AE110" s="914"/>
      <c r="AF110" s="915">
        <v>597062</v>
      </c>
      <c r="AG110" s="913"/>
      <c r="AH110" s="913"/>
      <c r="AI110" s="913"/>
      <c r="AJ110" s="914"/>
      <c r="AK110" s="915">
        <v>589823</v>
      </c>
      <c r="AL110" s="913"/>
      <c r="AM110" s="913"/>
      <c r="AN110" s="913"/>
      <c r="AO110" s="914"/>
      <c r="AP110" s="916">
        <v>9.4</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7025260</v>
      </c>
      <c r="BR110" s="944"/>
      <c r="BS110" s="944"/>
      <c r="BT110" s="944"/>
      <c r="BU110" s="944"/>
      <c r="BV110" s="944">
        <v>6602575</v>
      </c>
      <c r="BW110" s="944"/>
      <c r="BX110" s="944"/>
      <c r="BY110" s="944"/>
      <c r="BZ110" s="944"/>
      <c r="CA110" s="944">
        <v>6420134</v>
      </c>
      <c r="CB110" s="944"/>
      <c r="CC110" s="944"/>
      <c r="CD110" s="944"/>
      <c r="CE110" s="944"/>
      <c r="CF110" s="957">
        <v>102.3</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3264590</v>
      </c>
      <c r="BR112" s="939"/>
      <c r="BS112" s="939"/>
      <c r="BT112" s="939"/>
      <c r="BU112" s="939"/>
      <c r="BV112" s="939">
        <v>3381717</v>
      </c>
      <c r="BW112" s="939"/>
      <c r="BX112" s="939"/>
      <c r="BY112" s="939"/>
      <c r="BZ112" s="939"/>
      <c r="CA112" s="939">
        <v>3481639</v>
      </c>
      <c r="CB112" s="939"/>
      <c r="CC112" s="939"/>
      <c r="CD112" s="939"/>
      <c r="CE112" s="939"/>
      <c r="CF112" s="933">
        <v>55.5</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136267</v>
      </c>
      <c r="AB113" s="951"/>
      <c r="AC113" s="951"/>
      <c r="AD113" s="951"/>
      <c r="AE113" s="952"/>
      <c r="AF113" s="953">
        <v>143637</v>
      </c>
      <c r="AG113" s="951"/>
      <c r="AH113" s="951"/>
      <c r="AI113" s="951"/>
      <c r="AJ113" s="952"/>
      <c r="AK113" s="953">
        <v>154331</v>
      </c>
      <c r="AL113" s="951"/>
      <c r="AM113" s="951"/>
      <c r="AN113" s="951"/>
      <c r="AO113" s="952"/>
      <c r="AP113" s="954">
        <v>2.5</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237846</v>
      </c>
      <c r="BR113" s="939"/>
      <c r="BS113" s="939"/>
      <c r="BT113" s="939"/>
      <c r="BU113" s="939"/>
      <c r="BV113" s="939">
        <v>219834</v>
      </c>
      <c r="BW113" s="939"/>
      <c r="BX113" s="939"/>
      <c r="BY113" s="939"/>
      <c r="BZ113" s="939"/>
      <c r="CA113" s="939">
        <v>253299</v>
      </c>
      <c r="CB113" s="939"/>
      <c r="CC113" s="939"/>
      <c r="CD113" s="939"/>
      <c r="CE113" s="939"/>
      <c r="CF113" s="933">
        <v>4</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36651</v>
      </c>
      <c r="AB114" s="972"/>
      <c r="AC114" s="972"/>
      <c r="AD114" s="972"/>
      <c r="AE114" s="973"/>
      <c r="AF114" s="974">
        <v>31919</v>
      </c>
      <c r="AG114" s="972"/>
      <c r="AH114" s="972"/>
      <c r="AI114" s="972"/>
      <c r="AJ114" s="973"/>
      <c r="AK114" s="974">
        <v>33283</v>
      </c>
      <c r="AL114" s="972"/>
      <c r="AM114" s="972"/>
      <c r="AN114" s="972"/>
      <c r="AO114" s="973"/>
      <c r="AP114" s="975">
        <v>0.5</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t="s">
        <v>122</v>
      </c>
      <c r="BR114" s="939"/>
      <c r="BS114" s="939"/>
      <c r="BT114" s="939"/>
      <c r="BU114" s="939"/>
      <c r="BV114" s="939" t="s">
        <v>122</v>
      </c>
      <c r="BW114" s="939"/>
      <c r="BX114" s="939"/>
      <c r="BY114" s="939"/>
      <c r="BZ114" s="939"/>
      <c r="CA114" s="939" t="s">
        <v>122</v>
      </c>
      <c r="CB114" s="939"/>
      <c r="CC114" s="939"/>
      <c r="CD114" s="939"/>
      <c r="CE114" s="939"/>
      <c r="CF114" s="933" t="s">
        <v>122</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748734</v>
      </c>
      <c r="AB117" s="992"/>
      <c r="AC117" s="992"/>
      <c r="AD117" s="992"/>
      <c r="AE117" s="993"/>
      <c r="AF117" s="994">
        <v>772618</v>
      </c>
      <c r="AG117" s="992"/>
      <c r="AH117" s="992"/>
      <c r="AI117" s="992"/>
      <c r="AJ117" s="993"/>
      <c r="AK117" s="994">
        <v>777437</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295</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178</v>
      </c>
      <c r="BA119" s="235"/>
      <c r="BB119" s="235"/>
      <c r="BC119" s="235"/>
      <c r="BD119" s="235"/>
      <c r="BE119" s="235"/>
      <c r="BF119" s="235"/>
      <c r="BG119" s="235"/>
      <c r="BH119" s="235"/>
      <c r="BI119" s="235"/>
      <c r="BJ119" s="235"/>
      <c r="BK119" s="235"/>
      <c r="BL119" s="235"/>
      <c r="BM119" s="235"/>
      <c r="BN119" s="235"/>
      <c r="BO119" s="990" t="s">
        <v>442</v>
      </c>
      <c r="BP119" s="1018"/>
      <c r="BQ119" s="1012">
        <v>10527696</v>
      </c>
      <c r="BR119" s="1013"/>
      <c r="BS119" s="1013"/>
      <c r="BT119" s="1013"/>
      <c r="BU119" s="1013"/>
      <c r="BV119" s="1013">
        <v>10204126</v>
      </c>
      <c r="BW119" s="1013"/>
      <c r="BX119" s="1013"/>
      <c r="BY119" s="1013"/>
      <c r="BZ119" s="1013"/>
      <c r="CA119" s="1013">
        <v>10155072</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3207117</v>
      </c>
      <c r="BR120" s="944"/>
      <c r="BS120" s="944"/>
      <c r="BT120" s="944"/>
      <c r="BU120" s="944"/>
      <c r="BV120" s="944">
        <v>3011833</v>
      </c>
      <c r="BW120" s="944"/>
      <c r="BX120" s="944"/>
      <c r="BY120" s="944"/>
      <c r="BZ120" s="944"/>
      <c r="CA120" s="944">
        <v>2374525</v>
      </c>
      <c r="CB120" s="944"/>
      <c r="CC120" s="944"/>
      <c r="CD120" s="944"/>
      <c r="CE120" s="944"/>
      <c r="CF120" s="957">
        <v>37.799999999999997</v>
      </c>
      <c r="CG120" s="958"/>
      <c r="CH120" s="958"/>
      <c r="CI120" s="958"/>
      <c r="CJ120" s="958"/>
      <c r="CK120" s="1019" t="s">
        <v>446</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3264590</v>
      </c>
      <c r="DH120" s="944"/>
      <c r="DI120" s="944"/>
      <c r="DJ120" s="944"/>
      <c r="DK120" s="944"/>
      <c r="DL120" s="944">
        <v>3381717</v>
      </c>
      <c r="DM120" s="944"/>
      <c r="DN120" s="944"/>
      <c r="DO120" s="944"/>
      <c r="DP120" s="944"/>
      <c r="DQ120" s="944">
        <v>3481639</v>
      </c>
      <c r="DR120" s="944"/>
      <c r="DS120" s="944"/>
      <c r="DT120" s="944"/>
      <c r="DU120" s="944"/>
      <c r="DV120" s="945">
        <v>55.5</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t="s">
        <v>122</v>
      </c>
      <c r="BR121" s="939"/>
      <c r="BS121" s="939"/>
      <c r="BT121" s="939"/>
      <c r="BU121" s="939"/>
      <c r="BV121" s="939" t="s">
        <v>122</v>
      </c>
      <c r="BW121" s="939"/>
      <c r="BX121" s="939"/>
      <c r="BY121" s="939"/>
      <c r="BZ121" s="939"/>
      <c r="CA121" s="939" t="s">
        <v>122</v>
      </c>
      <c r="CB121" s="939"/>
      <c r="CC121" s="939"/>
      <c r="CD121" s="939"/>
      <c r="CE121" s="939"/>
      <c r="CF121" s="933" t="s">
        <v>122</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6751601</v>
      </c>
      <c r="BR122" s="1013"/>
      <c r="BS122" s="1013"/>
      <c r="BT122" s="1013"/>
      <c r="BU122" s="1013"/>
      <c r="BV122" s="1013">
        <v>6212337</v>
      </c>
      <c r="BW122" s="1013"/>
      <c r="BX122" s="1013"/>
      <c r="BY122" s="1013"/>
      <c r="BZ122" s="1013"/>
      <c r="CA122" s="1013">
        <v>6197233</v>
      </c>
      <c r="CB122" s="1013"/>
      <c r="CC122" s="1013"/>
      <c r="CD122" s="1013"/>
      <c r="CE122" s="1013"/>
      <c r="CF122" s="1030">
        <v>98.7</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178</v>
      </c>
      <c r="BA123" s="235"/>
      <c r="BB123" s="235"/>
      <c r="BC123" s="235"/>
      <c r="BD123" s="235"/>
      <c r="BE123" s="235"/>
      <c r="BF123" s="235"/>
      <c r="BG123" s="235"/>
      <c r="BH123" s="235"/>
      <c r="BI123" s="235"/>
      <c r="BJ123" s="235"/>
      <c r="BK123" s="235"/>
      <c r="BL123" s="235"/>
      <c r="BM123" s="235"/>
      <c r="BN123" s="235"/>
      <c r="BO123" s="990" t="s">
        <v>450</v>
      </c>
      <c r="BP123" s="1018"/>
      <c r="BQ123" s="1076">
        <v>9958718</v>
      </c>
      <c r="BR123" s="1077"/>
      <c r="BS123" s="1077"/>
      <c r="BT123" s="1077"/>
      <c r="BU123" s="1077"/>
      <c r="BV123" s="1077">
        <v>9224170</v>
      </c>
      <c r="BW123" s="1077"/>
      <c r="BX123" s="1077"/>
      <c r="BY123" s="1077"/>
      <c r="BZ123" s="1077"/>
      <c r="CA123" s="1077">
        <v>8571758</v>
      </c>
      <c r="CB123" s="1077"/>
      <c r="CC123" s="1077"/>
      <c r="CD123" s="1077"/>
      <c r="CE123" s="1077"/>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9.8000000000000007</v>
      </c>
      <c r="BR124" s="1040"/>
      <c r="BS124" s="1040"/>
      <c r="BT124" s="1040"/>
      <c r="BU124" s="1040"/>
      <c r="BV124" s="1040">
        <v>16.3</v>
      </c>
      <c r="BW124" s="1040"/>
      <c r="BX124" s="1040"/>
      <c r="BY124" s="1040"/>
      <c r="BZ124" s="1040"/>
      <c r="CA124" s="1040">
        <v>25.2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395</v>
      </c>
      <c r="AB128" s="1059"/>
      <c r="AC128" s="1059"/>
      <c r="AD128" s="1059"/>
      <c r="AE128" s="1060"/>
      <c r="AF128" s="1061">
        <v>395</v>
      </c>
      <c r="AG128" s="1059"/>
      <c r="AH128" s="1059"/>
      <c r="AI128" s="1059"/>
      <c r="AJ128" s="1060"/>
      <c r="AK128" s="1061">
        <v>17043</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14.12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6324426</v>
      </c>
      <c r="AB129" s="972"/>
      <c r="AC129" s="972"/>
      <c r="AD129" s="972"/>
      <c r="AE129" s="973"/>
      <c r="AF129" s="974">
        <v>6524375</v>
      </c>
      <c r="AG129" s="972"/>
      <c r="AH129" s="972"/>
      <c r="AI129" s="972"/>
      <c r="AJ129" s="973"/>
      <c r="AK129" s="974">
        <v>6785229</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19.12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534176</v>
      </c>
      <c r="AB130" s="972"/>
      <c r="AC130" s="972"/>
      <c r="AD130" s="972"/>
      <c r="AE130" s="973"/>
      <c r="AF130" s="974">
        <v>537823</v>
      </c>
      <c r="AG130" s="972"/>
      <c r="AH130" s="972"/>
      <c r="AI130" s="972"/>
      <c r="AJ130" s="973"/>
      <c r="AK130" s="974">
        <v>509321</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3.8</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5790250</v>
      </c>
      <c r="AB131" s="999"/>
      <c r="AC131" s="999"/>
      <c r="AD131" s="999"/>
      <c r="AE131" s="1000"/>
      <c r="AF131" s="998">
        <v>5986552</v>
      </c>
      <c r="AG131" s="999"/>
      <c r="AH131" s="999"/>
      <c r="AI131" s="999"/>
      <c r="AJ131" s="1000"/>
      <c r="AK131" s="998">
        <v>6275908</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25.2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3.6986831310000001</v>
      </c>
      <c r="AB132" s="1110"/>
      <c r="AC132" s="1110"/>
      <c r="AD132" s="1110"/>
      <c r="AE132" s="1111"/>
      <c r="AF132" s="1112">
        <v>3.9154424780000001</v>
      </c>
      <c r="AG132" s="1110"/>
      <c r="AH132" s="1110"/>
      <c r="AI132" s="1110"/>
      <c r="AJ132" s="1111"/>
      <c r="AK132" s="1112">
        <v>4.0005844570000004</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2.2999999999999998</v>
      </c>
      <c r="AB133" s="1093"/>
      <c r="AC133" s="1093"/>
      <c r="AD133" s="1093"/>
      <c r="AE133" s="1094"/>
      <c r="AF133" s="1092">
        <v>3.2</v>
      </c>
      <c r="AG133" s="1093"/>
      <c r="AH133" s="1093"/>
      <c r="AI133" s="1093"/>
      <c r="AJ133" s="1094"/>
      <c r="AK133" s="1092">
        <v>3.8</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qO/AAlE7zQk/L+BLJ/vDQsr7TeFJyCjQoc99SQ4q/FGVRnLGkp+BcIcLRSrvdb+UrLnKJxznqyrQkX3edqS5g==" saltValue="e0oBljBuKZ1oQ8Sxb5ZUL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9uq3iiIlBqiP6YMqUQ1Y9IzDqzzoTxTBCK40pfGoRxqy/hNEnfTtwBehV1M9/IXBMCFh3oFolpSLgg8b7wN5Q==" saltValue="hPNtKtEs5UqkIidYh9nRg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g9BMjBdQPX6B0dFDXyspSmvsVQUg99+lGcKoW8e7Di2TXdjwBURsPqxyhaZRNf3eWA3tNmlSvomuTCM1VCdm7A==" saltValue="FsOuYvD4O2eFYsILcfHGD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85"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1607750</v>
      </c>
      <c r="AP9" s="262">
        <v>47898</v>
      </c>
      <c r="AQ9" s="263">
        <v>72090</v>
      </c>
      <c r="AR9" s="264">
        <v>-33.6</v>
      </c>
    </row>
    <row r="10" spans="1:46" ht="13.5" customHeight="1" x14ac:dyDescent="0.2">
      <c r="A10" s="247"/>
      <c r="AK10" s="1129" t="s">
        <v>485</v>
      </c>
      <c r="AL10" s="1130"/>
      <c r="AM10" s="1130"/>
      <c r="AN10" s="1131"/>
      <c r="AO10" s="265">
        <v>277609</v>
      </c>
      <c r="AP10" s="265">
        <v>8271</v>
      </c>
      <c r="AQ10" s="266">
        <v>9072</v>
      </c>
      <c r="AR10" s="267">
        <v>-8.8000000000000007</v>
      </c>
    </row>
    <row r="11" spans="1:46" ht="13.5" customHeight="1" x14ac:dyDescent="0.2">
      <c r="A11" s="247"/>
      <c r="AK11" s="1129" t="s">
        <v>486</v>
      </c>
      <c r="AL11" s="1130"/>
      <c r="AM11" s="1130"/>
      <c r="AN11" s="1131"/>
      <c r="AO11" s="265">
        <v>56705</v>
      </c>
      <c r="AP11" s="265">
        <v>1689</v>
      </c>
      <c r="AQ11" s="266">
        <v>383</v>
      </c>
      <c r="AR11" s="267">
        <v>341</v>
      </c>
    </row>
    <row r="12" spans="1:46" ht="13.5" customHeight="1" x14ac:dyDescent="0.2">
      <c r="A12" s="247"/>
      <c r="AK12" s="1129" t="s">
        <v>487</v>
      </c>
      <c r="AL12" s="1130"/>
      <c r="AM12" s="1130"/>
      <c r="AN12" s="1131"/>
      <c r="AO12" s="265" t="s">
        <v>488</v>
      </c>
      <c r="AP12" s="265" t="s">
        <v>488</v>
      </c>
      <c r="AQ12" s="266">
        <v>26</v>
      </c>
      <c r="AR12" s="267" t="s">
        <v>488</v>
      </c>
    </row>
    <row r="13" spans="1:46" ht="13.5" customHeight="1" x14ac:dyDescent="0.2">
      <c r="A13" s="247"/>
      <c r="AK13" s="1129" t="s">
        <v>489</v>
      </c>
      <c r="AL13" s="1130"/>
      <c r="AM13" s="1130"/>
      <c r="AN13" s="1131"/>
      <c r="AO13" s="265">
        <v>109258</v>
      </c>
      <c r="AP13" s="265">
        <v>3255</v>
      </c>
      <c r="AQ13" s="266">
        <v>2732</v>
      </c>
      <c r="AR13" s="267">
        <v>19.100000000000001</v>
      </c>
    </row>
    <row r="14" spans="1:46" ht="13.5" customHeight="1" x14ac:dyDescent="0.2">
      <c r="A14" s="247"/>
      <c r="AK14" s="1129" t="s">
        <v>490</v>
      </c>
      <c r="AL14" s="1130"/>
      <c r="AM14" s="1130"/>
      <c r="AN14" s="1131"/>
      <c r="AO14" s="265">
        <v>39567</v>
      </c>
      <c r="AP14" s="265">
        <v>1179</v>
      </c>
      <c r="AQ14" s="266">
        <v>1315</v>
      </c>
      <c r="AR14" s="267">
        <v>-10.3</v>
      </c>
    </row>
    <row r="15" spans="1:46" ht="13.5" customHeight="1" x14ac:dyDescent="0.2">
      <c r="A15" s="247"/>
      <c r="AK15" s="1132" t="s">
        <v>491</v>
      </c>
      <c r="AL15" s="1133"/>
      <c r="AM15" s="1133"/>
      <c r="AN15" s="1134"/>
      <c r="AO15" s="265">
        <v>-95117</v>
      </c>
      <c r="AP15" s="265">
        <v>-2834</v>
      </c>
      <c r="AQ15" s="266">
        <v>-4107</v>
      </c>
      <c r="AR15" s="267">
        <v>-31</v>
      </c>
    </row>
    <row r="16" spans="1:46" ht="13.2" x14ac:dyDescent="0.2">
      <c r="A16" s="247"/>
      <c r="AK16" s="1132" t="s">
        <v>178</v>
      </c>
      <c r="AL16" s="1133"/>
      <c r="AM16" s="1133"/>
      <c r="AN16" s="1134"/>
      <c r="AO16" s="265">
        <v>1995772</v>
      </c>
      <c r="AP16" s="265">
        <v>59458</v>
      </c>
      <c r="AQ16" s="266">
        <v>81511</v>
      </c>
      <c r="AR16" s="267">
        <v>-27.1</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4.95</v>
      </c>
      <c r="AP21" s="278">
        <v>6.74</v>
      </c>
      <c r="AQ21" s="279">
        <v>-1.79</v>
      </c>
      <c r="AS21" s="280"/>
      <c r="AT21" s="276"/>
    </row>
    <row r="22" spans="1:46" s="248" customFormat="1" ht="13.2" x14ac:dyDescent="0.2">
      <c r="A22" s="276"/>
      <c r="AK22" s="1135" t="s">
        <v>497</v>
      </c>
      <c r="AL22" s="1136"/>
      <c r="AM22" s="1136"/>
      <c r="AN22" s="1137"/>
      <c r="AO22" s="281">
        <v>96.3</v>
      </c>
      <c r="AP22" s="282">
        <v>97</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589823</v>
      </c>
      <c r="AP32" s="291">
        <v>17572</v>
      </c>
      <c r="AQ32" s="292">
        <v>33695</v>
      </c>
      <c r="AR32" s="293">
        <v>-47.8</v>
      </c>
    </row>
    <row r="33" spans="1:46" ht="13.5" customHeight="1" x14ac:dyDescent="0.2">
      <c r="A33" s="247"/>
      <c r="AK33" s="1143" t="s">
        <v>502</v>
      </c>
      <c r="AL33" s="1144"/>
      <c r="AM33" s="1144"/>
      <c r="AN33" s="1145"/>
      <c r="AO33" s="291" t="s">
        <v>488</v>
      </c>
      <c r="AP33" s="291" t="s">
        <v>488</v>
      </c>
      <c r="AQ33" s="292" t="s">
        <v>488</v>
      </c>
      <c r="AR33" s="293" t="s">
        <v>488</v>
      </c>
    </row>
    <row r="34" spans="1:46" ht="27" customHeight="1" x14ac:dyDescent="0.2">
      <c r="A34" s="247"/>
      <c r="AK34" s="1143" t="s">
        <v>503</v>
      </c>
      <c r="AL34" s="1144"/>
      <c r="AM34" s="1144"/>
      <c r="AN34" s="1145"/>
      <c r="AO34" s="291" t="s">
        <v>488</v>
      </c>
      <c r="AP34" s="291" t="s">
        <v>488</v>
      </c>
      <c r="AQ34" s="292" t="s">
        <v>488</v>
      </c>
      <c r="AR34" s="293" t="s">
        <v>488</v>
      </c>
    </row>
    <row r="35" spans="1:46" ht="27" customHeight="1" x14ac:dyDescent="0.2">
      <c r="A35" s="247"/>
      <c r="AK35" s="1143" t="s">
        <v>504</v>
      </c>
      <c r="AL35" s="1144"/>
      <c r="AM35" s="1144"/>
      <c r="AN35" s="1145"/>
      <c r="AO35" s="291">
        <v>154331</v>
      </c>
      <c r="AP35" s="291">
        <v>4598</v>
      </c>
      <c r="AQ35" s="292">
        <v>8394</v>
      </c>
      <c r="AR35" s="293">
        <v>-45.2</v>
      </c>
    </row>
    <row r="36" spans="1:46" ht="27" customHeight="1" x14ac:dyDescent="0.2">
      <c r="A36" s="247"/>
      <c r="AK36" s="1143" t="s">
        <v>505</v>
      </c>
      <c r="AL36" s="1144"/>
      <c r="AM36" s="1144"/>
      <c r="AN36" s="1145"/>
      <c r="AO36" s="291">
        <v>33283</v>
      </c>
      <c r="AP36" s="291">
        <v>992</v>
      </c>
      <c r="AQ36" s="292">
        <v>1998</v>
      </c>
      <c r="AR36" s="293">
        <v>-50.4</v>
      </c>
    </row>
    <row r="37" spans="1:46" ht="13.5" customHeight="1" x14ac:dyDescent="0.2">
      <c r="A37" s="247"/>
      <c r="AK37" s="1143" t="s">
        <v>506</v>
      </c>
      <c r="AL37" s="1144"/>
      <c r="AM37" s="1144"/>
      <c r="AN37" s="1145"/>
      <c r="AO37" s="291" t="s">
        <v>488</v>
      </c>
      <c r="AP37" s="291" t="s">
        <v>488</v>
      </c>
      <c r="AQ37" s="292">
        <v>1021</v>
      </c>
      <c r="AR37" s="293" t="s">
        <v>488</v>
      </c>
    </row>
    <row r="38" spans="1:46" ht="27" customHeight="1" x14ac:dyDescent="0.2">
      <c r="A38" s="247"/>
      <c r="AK38" s="1146" t="s">
        <v>507</v>
      </c>
      <c r="AL38" s="1147"/>
      <c r="AM38" s="1147"/>
      <c r="AN38" s="1148"/>
      <c r="AO38" s="294" t="s">
        <v>488</v>
      </c>
      <c r="AP38" s="294" t="s">
        <v>488</v>
      </c>
      <c r="AQ38" s="295">
        <v>3</v>
      </c>
      <c r="AR38" s="283" t="s">
        <v>488</v>
      </c>
      <c r="AS38" s="290"/>
    </row>
    <row r="39" spans="1:46" ht="13.2" x14ac:dyDescent="0.2">
      <c r="A39" s="247"/>
      <c r="AK39" s="1146" t="s">
        <v>508</v>
      </c>
      <c r="AL39" s="1147"/>
      <c r="AM39" s="1147"/>
      <c r="AN39" s="1148"/>
      <c r="AO39" s="291">
        <v>-17043</v>
      </c>
      <c r="AP39" s="291">
        <v>-508</v>
      </c>
      <c r="AQ39" s="292">
        <v>-3210</v>
      </c>
      <c r="AR39" s="293">
        <v>-84.2</v>
      </c>
      <c r="AS39" s="290"/>
    </row>
    <row r="40" spans="1:46" ht="27" customHeight="1" x14ac:dyDescent="0.2">
      <c r="A40" s="247"/>
      <c r="AK40" s="1143" t="s">
        <v>509</v>
      </c>
      <c r="AL40" s="1144"/>
      <c r="AM40" s="1144"/>
      <c r="AN40" s="1145"/>
      <c r="AO40" s="291">
        <v>-509321</v>
      </c>
      <c r="AP40" s="291">
        <v>-15174</v>
      </c>
      <c r="AQ40" s="292">
        <v>-26336</v>
      </c>
      <c r="AR40" s="293">
        <v>-42.4</v>
      </c>
      <c r="AS40" s="290"/>
    </row>
    <row r="41" spans="1:46" ht="13.2" x14ac:dyDescent="0.2">
      <c r="A41" s="247"/>
      <c r="AK41" s="1149" t="s">
        <v>288</v>
      </c>
      <c r="AL41" s="1150"/>
      <c r="AM41" s="1150"/>
      <c r="AN41" s="1151"/>
      <c r="AO41" s="291">
        <v>251073</v>
      </c>
      <c r="AP41" s="291">
        <v>7480</v>
      </c>
      <c r="AQ41" s="292">
        <v>15565</v>
      </c>
      <c r="AR41" s="293">
        <v>-51.9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987695</v>
      </c>
      <c r="AN51" s="313">
        <v>29908</v>
      </c>
      <c r="AO51" s="314">
        <v>-30.2</v>
      </c>
      <c r="AP51" s="315">
        <v>52068</v>
      </c>
      <c r="AQ51" s="316">
        <v>1.6</v>
      </c>
      <c r="AR51" s="317">
        <v>-31.8</v>
      </c>
    </row>
    <row r="52" spans="1:44" ht="13.2" x14ac:dyDescent="0.2">
      <c r="A52" s="247"/>
      <c r="AK52" s="318"/>
      <c r="AL52" s="319" t="s">
        <v>519</v>
      </c>
      <c r="AM52" s="320">
        <v>781226</v>
      </c>
      <c r="AN52" s="321">
        <v>23656</v>
      </c>
      <c r="AO52" s="322">
        <v>-18.3</v>
      </c>
      <c r="AP52" s="323">
        <v>26936</v>
      </c>
      <c r="AQ52" s="324">
        <v>3.4</v>
      </c>
      <c r="AR52" s="325">
        <v>-21.7</v>
      </c>
    </row>
    <row r="53" spans="1:44" ht="13.2" x14ac:dyDescent="0.2">
      <c r="A53" s="247"/>
      <c r="AK53" s="303" t="s">
        <v>520</v>
      </c>
      <c r="AL53" s="304"/>
      <c r="AM53" s="312">
        <v>687122</v>
      </c>
      <c r="AN53" s="313">
        <v>20717</v>
      </c>
      <c r="AO53" s="314">
        <v>-30.7</v>
      </c>
      <c r="AP53" s="315">
        <v>47161</v>
      </c>
      <c r="AQ53" s="316">
        <v>-9.4</v>
      </c>
      <c r="AR53" s="317">
        <v>-21.3</v>
      </c>
    </row>
    <row r="54" spans="1:44" ht="13.2" x14ac:dyDescent="0.2">
      <c r="A54" s="247"/>
      <c r="AK54" s="318"/>
      <c r="AL54" s="319" t="s">
        <v>519</v>
      </c>
      <c r="AM54" s="320">
        <v>556772</v>
      </c>
      <c r="AN54" s="321">
        <v>16787</v>
      </c>
      <c r="AO54" s="322">
        <v>-29</v>
      </c>
      <c r="AP54" s="323">
        <v>24595</v>
      </c>
      <c r="AQ54" s="324">
        <v>-8.6999999999999993</v>
      </c>
      <c r="AR54" s="325">
        <v>-20.3</v>
      </c>
    </row>
    <row r="55" spans="1:44" ht="13.2" x14ac:dyDescent="0.2">
      <c r="A55" s="247"/>
      <c r="AK55" s="303" t="s">
        <v>521</v>
      </c>
      <c r="AL55" s="304"/>
      <c r="AM55" s="312">
        <v>699205</v>
      </c>
      <c r="AN55" s="313">
        <v>20962</v>
      </c>
      <c r="AO55" s="314">
        <v>1.2</v>
      </c>
      <c r="AP55" s="315">
        <v>43423</v>
      </c>
      <c r="AQ55" s="316">
        <v>-7.9</v>
      </c>
      <c r="AR55" s="317">
        <v>9.1</v>
      </c>
    </row>
    <row r="56" spans="1:44" ht="13.2" x14ac:dyDescent="0.2">
      <c r="A56" s="247"/>
      <c r="AK56" s="318"/>
      <c r="AL56" s="319" t="s">
        <v>519</v>
      </c>
      <c r="AM56" s="320">
        <v>591479</v>
      </c>
      <c r="AN56" s="321">
        <v>17732</v>
      </c>
      <c r="AO56" s="322">
        <v>5.6</v>
      </c>
      <c r="AP56" s="323">
        <v>22207</v>
      </c>
      <c r="AQ56" s="324">
        <v>-9.6999999999999993</v>
      </c>
      <c r="AR56" s="325">
        <v>15.3</v>
      </c>
    </row>
    <row r="57" spans="1:44" ht="13.2" x14ac:dyDescent="0.2">
      <c r="A57" s="247"/>
      <c r="AK57" s="303" t="s">
        <v>522</v>
      </c>
      <c r="AL57" s="304"/>
      <c r="AM57" s="312">
        <v>668398</v>
      </c>
      <c r="AN57" s="313">
        <v>19912</v>
      </c>
      <c r="AO57" s="314">
        <v>-5</v>
      </c>
      <c r="AP57" s="315">
        <v>45265</v>
      </c>
      <c r="AQ57" s="316">
        <v>4.2</v>
      </c>
      <c r="AR57" s="317">
        <v>-9.1999999999999993</v>
      </c>
    </row>
    <row r="58" spans="1:44" ht="13.2" x14ac:dyDescent="0.2">
      <c r="A58" s="247"/>
      <c r="AK58" s="318"/>
      <c r="AL58" s="319" t="s">
        <v>519</v>
      </c>
      <c r="AM58" s="320">
        <v>584496</v>
      </c>
      <c r="AN58" s="321">
        <v>17413</v>
      </c>
      <c r="AO58" s="322">
        <v>-1.8</v>
      </c>
      <c r="AP58" s="323">
        <v>22600</v>
      </c>
      <c r="AQ58" s="324">
        <v>1.8</v>
      </c>
      <c r="AR58" s="325">
        <v>-3.6</v>
      </c>
    </row>
    <row r="59" spans="1:44" ht="13.2" x14ac:dyDescent="0.2">
      <c r="A59" s="247"/>
      <c r="AK59" s="303" t="s">
        <v>523</v>
      </c>
      <c r="AL59" s="304"/>
      <c r="AM59" s="312">
        <v>1393870</v>
      </c>
      <c r="AN59" s="313">
        <v>41526</v>
      </c>
      <c r="AO59" s="314">
        <v>108.5</v>
      </c>
      <c r="AP59" s="315">
        <v>54621</v>
      </c>
      <c r="AQ59" s="316">
        <v>20.7</v>
      </c>
      <c r="AR59" s="317">
        <v>87.8</v>
      </c>
    </row>
    <row r="60" spans="1:44" ht="13.2" x14ac:dyDescent="0.2">
      <c r="A60" s="247"/>
      <c r="AK60" s="318"/>
      <c r="AL60" s="319" t="s">
        <v>519</v>
      </c>
      <c r="AM60" s="320">
        <v>587308</v>
      </c>
      <c r="AN60" s="321">
        <v>17497</v>
      </c>
      <c r="AO60" s="322">
        <v>0.5</v>
      </c>
      <c r="AP60" s="323">
        <v>30892</v>
      </c>
      <c r="AQ60" s="324">
        <v>36.700000000000003</v>
      </c>
      <c r="AR60" s="325">
        <v>-36.200000000000003</v>
      </c>
    </row>
    <row r="61" spans="1:44" ht="13.2" x14ac:dyDescent="0.2">
      <c r="A61" s="247"/>
      <c r="AK61" s="303" t="s">
        <v>524</v>
      </c>
      <c r="AL61" s="326"/>
      <c r="AM61" s="312">
        <v>887258</v>
      </c>
      <c r="AN61" s="313">
        <v>26605</v>
      </c>
      <c r="AO61" s="314">
        <v>8.8000000000000007</v>
      </c>
      <c r="AP61" s="315">
        <v>48508</v>
      </c>
      <c r="AQ61" s="327">
        <v>1.8</v>
      </c>
      <c r="AR61" s="317">
        <v>7</v>
      </c>
    </row>
    <row r="62" spans="1:44" ht="13.2" x14ac:dyDescent="0.2">
      <c r="A62" s="247"/>
      <c r="AK62" s="318"/>
      <c r="AL62" s="319" t="s">
        <v>519</v>
      </c>
      <c r="AM62" s="320">
        <v>620256</v>
      </c>
      <c r="AN62" s="321">
        <v>18617</v>
      </c>
      <c r="AO62" s="322">
        <v>-8.6</v>
      </c>
      <c r="AP62" s="323">
        <v>25446</v>
      </c>
      <c r="AQ62" s="324">
        <v>4.7</v>
      </c>
      <c r="AR62" s="325">
        <v>-13.3</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ZG24ujqbPkeHc66s+LMsjRqud/i4s9u+Y39AiO+XzzKouO1GvJayY4EXHbZr5eqSNqeiXnmwLl1PlreffPgzQ==" saltValue="KdKDj0E6yXwPnTd7sWilJ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ciKCdtXri3FBOQ1kv3y9hbTX44QiEDjn2J7zMjuZV5Y/Ebxl6Lysfu0uDCCUJIDs6aZ+MS/xUt/YB9c0XFJzvg==" saltValue="XXFDvlSAo/qmBi1PdyViw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2nG6eYKMwY2YZJ9TFFd9AZBvrJ024Ft9viN2uaTOJ5j/pPVZq7lgUfwYTsuO8Xa/77+Iz115q1JdQ7rTgOHqjw==" saltValue="IwG+FHeAxdkkGGptvaOwl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22.92</v>
      </c>
      <c r="G47" s="12">
        <v>28.37</v>
      </c>
      <c r="H47" s="12">
        <v>34.89</v>
      </c>
      <c r="I47" s="12">
        <v>30.22</v>
      </c>
      <c r="J47" s="13">
        <v>18.760000000000002</v>
      </c>
    </row>
    <row r="48" spans="2:10" ht="57.75" customHeight="1" x14ac:dyDescent="0.2">
      <c r="B48" s="14"/>
      <c r="C48" s="1154" t="s">
        <v>4</v>
      </c>
      <c r="D48" s="1154"/>
      <c r="E48" s="1155"/>
      <c r="F48" s="15">
        <v>7.93</v>
      </c>
      <c r="G48" s="16">
        <v>9.18</v>
      </c>
      <c r="H48" s="16">
        <v>5.23</v>
      </c>
      <c r="I48" s="16">
        <v>2.63</v>
      </c>
      <c r="J48" s="17">
        <v>8.73</v>
      </c>
    </row>
    <row r="49" spans="2:10" ht="57.75" customHeight="1" thickBot="1" x14ac:dyDescent="0.25">
      <c r="B49" s="18"/>
      <c r="C49" s="1156" t="s">
        <v>5</v>
      </c>
      <c r="D49" s="1156"/>
      <c r="E49" s="1157"/>
      <c r="F49" s="19" t="s">
        <v>531</v>
      </c>
      <c r="G49" s="20">
        <v>8.99</v>
      </c>
      <c r="H49" s="20">
        <v>1.74</v>
      </c>
      <c r="I49" s="20" t="s">
        <v>532</v>
      </c>
      <c r="J49" s="21" t="s">
        <v>533</v>
      </c>
    </row>
    <row r="50" spans="2:10" ht="13.2" x14ac:dyDescent="0.2"/>
  </sheetData>
  <sheetProtection algorithmName="SHA-512" hashValue="Umj88YT6eCIEP12UidvrHom0OWwcFgVV/zB3vHCuzAFgIBxa9iE1mLIdtT4t3bZBpEkHsdngqJFSUC2rrzvYiA==" saltValue="Yvk4QOOV2gFRxwqkVctVq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534</v>
      </c>
      <c r="D34" s="1162"/>
      <c r="E34" s="1163"/>
      <c r="F34" s="32">
        <v>7.92</v>
      </c>
      <c r="G34" s="33">
        <v>9.17</v>
      </c>
      <c r="H34" s="33">
        <v>5.22</v>
      </c>
      <c r="I34" s="33">
        <v>2.62</v>
      </c>
      <c r="J34" s="34">
        <v>8.73</v>
      </c>
      <c r="K34" s="22"/>
      <c r="L34" s="22"/>
      <c r="M34" s="22"/>
      <c r="N34" s="22"/>
      <c r="O34" s="22"/>
      <c r="P34" s="22"/>
    </row>
    <row r="35" spans="1:16" ht="39" customHeight="1" x14ac:dyDescent="0.2">
      <c r="A35" s="22"/>
      <c r="B35" s="35"/>
      <c r="C35" s="1158" t="s">
        <v>535</v>
      </c>
      <c r="D35" s="1158"/>
      <c r="E35" s="1159"/>
      <c r="F35" s="36">
        <v>3.21</v>
      </c>
      <c r="G35" s="37">
        <v>3.22</v>
      </c>
      <c r="H35" s="37">
        <v>3.56</v>
      </c>
      <c r="I35" s="37">
        <v>3.35</v>
      </c>
      <c r="J35" s="38">
        <v>3.1</v>
      </c>
      <c r="K35" s="22"/>
      <c r="L35" s="22"/>
      <c r="M35" s="22"/>
      <c r="N35" s="22"/>
      <c r="O35" s="22"/>
      <c r="P35" s="22"/>
    </row>
    <row r="36" spans="1:16" ht="39" customHeight="1" x14ac:dyDescent="0.2">
      <c r="A36" s="22"/>
      <c r="B36" s="35"/>
      <c r="C36" s="1158" t="s">
        <v>536</v>
      </c>
      <c r="D36" s="1158"/>
      <c r="E36" s="1159"/>
      <c r="F36" s="36">
        <v>1.67</v>
      </c>
      <c r="G36" s="37">
        <v>1.43</v>
      </c>
      <c r="H36" s="37">
        <v>1.22</v>
      </c>
      <c r="I36" s="37">
        <v>0.85</v>
      </c>
      <c r="J36" s="38">
        <v>1.0900000000000001</v>
      </c>
      <c r="K36" s="22"/>
      <c r="L36" s="22"/>
      <c r="M36" s="22"/>
      <c r="N36" s="22"/>
      <c r="O36" s="22"/>
      <c r="P36" s="22"/>
    </row>
    <row r="37" spans="1:16" ht="39" customHeight="1" x14ac:dyDescent="0.2">
      <c r="A37" s="22"/>
      <c r="B37" s="35"/>
      <c r="C37" s="1158" t="s">
        <v>537</v>
      </c>
      <c r="D37" s="1158"/>
      <c r="E37" s="1159"/>
      <c r="F37" s="36">
        <v>3.41</v>
      </c>
      <c r="G37" s="37">
        <v>3.38</v>
      </c>
      <c r="H37" s="37">
        <v>2.82</v>
      </c>
      <c r="I37" s="37">
        <v>0.71</v>
      </c>
      <c r="J37" s="38">
        <v>0.02</v>
      </c>
      <c r="K37" s="22"/>
      <c r="L37" s="22"/>
      <c r="M37" s="22"/>
      <c r="N37" s="22"/>
      <c r="O37" s="22"/>
      <c r="P37" s="22"/>
    </row>
    <row r="38" spans="1:16" ht="39" customHeight="1" x14ac:dyDescent="0.2">
      <c r="A38" s="22"/>
      <c r="B38" s="35"/>
      <c r="C38" s="1158" t="s">
        <v>538</v>
      </c>
      <c r="D38" s="1158"/>
      <c r="E38" s="1159"/>
      <c r="F38" s="36">
        <v>0.01</v>
      </c>
      <c r="G38" s="37">
        <v>0</v>
      </c>
      <c r="H38" s="37">
        <v>0.02</v>
      </c>
      <c r="I38" s="37">
        <v>0.02</v>
      </c>
      <c r="J38" s="38">
        <v>0.01</v>
      </c>
      <c r="K38" s="22"/>
      <c r="L38" s="22"/>
      <c r="M38" s="22"/>
      <c r="N38" s="22"/>
      <c r="O38" s="22"/>
      <c r="P38" s="22"/>
    </row>
    <row r="39" spans="1:16" ht="39" customHeight="1" x14ac:dyDescent="0.2">
      <c r="A39" s="22"/>
      <c r="B39" s="35"/>
      <c r="C39" s="1158" t="s">
        <v>539</v>
      </c>
      <c r="D39" s="1158"/>
      <c r="E39" s="1159"/>
      <c r="F39" s="36">
        <v>0</v>
      </c>
      <c r="G39" s="37">
        <v>0</v>
      </c>
      <c r="H39" s="37">
        <v>0</v>
      </c>
      <c r="I39" s="37">
        <v>0</v>
      </c>
      <c r="J39" s="38">
        <v>0</v>
      </c>
      <c r="K39" s="22"/>
      <c r="L39" s="22"/>
      <c r="M39" s="22"/>
      <c r="N39" s="22"/>
      <c r="O39" s="22"/>
      <c r="P39" s="22"/>
    </row>
    <row r="40" spans="1:16" ht="39" customHeight="1" x14ac:dyDescent="0.2">
      <c r="A40" s="22"/>
      <c r="B40" s="35"/>
      <c r="C40" s="1158" t="s">
        <v>540</v>
      </c>
      <c r="D40" s="1158"/>
      <c r="E40" s="1159"/>
      <c r="F40" s="36">
        <v>0.01</v>
      </c>
      <c r="G40" s="37">
        <v>0.02</v>
      </c>
      <c r="H40" s="37">
        <v>0.01</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542</v>
      </c>
      <c r="D43" s="1160"/>
      <c r="E43" s="1161"/>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XC9LkV3dfeXxXH8Xgf354FjZVnH6A9wSJqZClmDngtUHAy49Ro0w0FmvPNlTS9W2fhJFLkvRXbtMtjhe1gIIg==" saltValue="vrqjonOJWpywn+9IO71sY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458</v>
      </c>
      <c r="L45" s="58">
        <v>483</v>
      </c>
      <c r="M45" s="58">
        <v>576</v>
      </c>
      <c r="N45" s="58">
        <v>597</v>
      </c>
      <c r="O45" s="59">
        <v>590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66"/>
      <c r="C48" s="1167"/>
      <c r="D48" s="60"/>
      <c r="E48" s="1172" t="s">
        <v>13</v>
      </c>
      <c r="F48" s="1172"/>
      <c r="G48" s="1172"/>
      <c r="H48" s="1172"/>
      <c r="I48" s="1172"/>
      <c r="J48" s="1173"/>
      <c r="K48" s="61">
        <v>114</v>
      </c>
      <c r="L48" s="62">
        <v>123</v>
      </c>
      <c r="M48" s="62">
        <v>136</v>
      </c>
      <c r="N48" s="62">
        <v>144</v>
      </c>
      <c r="O48" s="63">
        <v>154</v>
      </c>
      <c r="P48" s="46"/>
      <c r="Q48" s="46"/>
      <c r="R48" s="46"/>
      <c r="S48" s="46"/>
      <c r="T48" s="46"/>
      <c r="U48" s="46"/>
    </row>
    <row r="49" spans="1:21" ht="30.75" customHeight="1" x14ac:dyDescent="0.2">
      <c r="A49" s="46"/>
      <c r="B49" s="1166"/>
      <c r="C49" s="1167"/>
      <c r="D49" s="60"/>
      <c r="E49" s="1172" t="s">
        <v>14</v>
      </c>
      <c r="F49" s="1172"/>
      <c r="G49" s="1172"/>
      <c r="H49" s="1172"/>
      <c r="I49" s="1172"/>
      <c r="J49" s="1173"/>
      <c r="K49" s="61">
        <v>22</v>
      </c>
      <c r="L49" s="62">
        <v>27</v>
      </c>
      <c r="M49" s="62">
        <v>37</v>
      </c>
      <c r="N49" s="62">
        <v>32</v>
      </c>
      <c r="O49" s="63">
        <v>33</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488</v>
      </c>
      <c r="L50" s="62" t="s">
        <v>488</v>
      </c>
      <c r="M50" s="62" t="s">
        <v>488</v>
      </c>
      <c r="N50" s="62" t="s">
        <v>488</v>
      </c>
      <c r="O50" s="63" t="s">
        <v>488</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510</v>
      </c>
      <c r="L52" s="62">
        <v>514</v>
      </c>
      <c r="M52" s="62">
        <v>535</v>
      </c>
      <c r="N52" s="62">
        <v>538</v>
      </c>
      <c r="O52" s="63">
        <v>527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84</v>
      </c>
      <c r="L53" s="67">
        <v>119</v>
      </c>
      <c r="M53" s="67">
        <v>214</v>
      </c>
      <c r="N53" s="67">
        <v>235</v>
      </c>
      <c r="O53" s="68">
        <v>250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561</v>
      </c>
      <c r="L58" s="82" t="s">
        <v>488</v>
      </c>
      <c r="M58" s="82" t="s">
        <v>488</v>
      </c>
      <c r="N58" s="82" t="s">
        <v>488</v>
      </c>
      <c r="O58" s="83" t="s">
        <v>488</v>
      </c>
    </row>
    <row r="59" spans="1:21" ht="31.5" customHeight="1" x14ac:dyDescent="0.2">
      <c r="B59" s="1182"/>
      <c r="C59" s="1183"/>
      <c r="D59" s="1189" t="s">
        <v>26</v>
      </c>
      <c r="E59" s="1190"/>
      <c r="F59" s="1190"/>
      <c r="G59" s="1190"/>
      <c r="H59" s="1190"/>
      <c r="I59" s="1190"/>
      <c r="J59" s="1191"/>
      <c r="K59" s="84" t="s">
        <v>488</v>
      </c>
      <c r="L59" s="85" t="s">
        <v>488</v>
      </c>
      <c r="M59" s="85" t="s">
        <v>488</v>
      </c>
      <c r="N59" s="85" t="s">
        <v>488</v>
      </c>
      <c r="O59" s="86" t="s">
        <v>488</v>
      </c>
    </row>
    <row r="60" spans="1:21" ht="31.5" customHeight="1" thickBot="1" x14ac:dyDescent="0.25">
      <c r="B60" s="1184"/>
      <c r="C60" s="1185"/>
      <c r="D60" s="1192" t="s">
        <v>27</v>
      </c>
      <c r="E60" s="1193"/>
      <c r="F60" s="1193"/>
      <c r="G60" s="1193"/>
      <c r="H60" s="1193"/>
      <c r="I60" s="1193"/>
      <c r="J60" s="1194"/>
      <c r="K60" s="87" t="s">
        <v>488</v>
      </c>
      <c r="L60" s="88" t="s">
        <v>488</v>
      </c>
      <c r="M60" s="88" t="s">
        <v>488</v>
      </c>
      <c r="N60" s="88" t="s">
        <v>488</v>
      </c>
      <c r="O60" s="89" t="s">
        <v>488</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vW3ZrCJzjEzpUh/NGXJ9rMq4XQjCWCK9hSOPcxX9fm8QaX2FBZoAcfwEqe7DBbIyjzFv1axXYeXlp6tFPGRZg==" saltValue="waLbK5W9F4kYs3q6/c86O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7034</v>
      </c>
      <c r="J41" s="331">
        <v>7301</v>
      </c>
      <c r="K41" s="331">
        <v>7025</v>
      </c>
      <c r="L41" s="331">
        <v>6603</v>
      </c>
      <c r="M41" s="332">
        <v>6420</v>
      </c>
    </row>
    <row r="42" spans="2:13" ht="27.75" customHeight="1" x14ac:dyDescent="0.2">
      <c r="B42" s="1197"/>
      <c r="C42" s="1198"/>
      <c r="D42" s="104"/>
      <c r="E42" s="1203" t="s">
        <v>32</v>
      </c>
      <c r="F42" s="1203"/>
      <c r="G42" s="1203"/>
      <c r="H42" s="1204"/>
      <c r="I42" s="333" t="s">
        <v>488</v>
      </c>
      <c r="J42" s="334" t="s">
        <v>488</v>
      </c>
      <c r="K42" s="334" t="s">
        <v>488</v>
      </c>
      <c r="L42" s="334" t="s">
        <v>488</v>
      </c>
      <c r="M42" s="335" t="s">
        <v>488</v>
      </c>
    </row>
    <row r="43" spans="2:13" ht="27.75" customHeight="1" x14ac:dyDescent="0.2">
      <c r="B43" s="1197"/>
      <c r="C43" s="1198"/>
      <c r="D43" s="104"/>
      <c r="E43" s="1203" t="s">
        <v>33</v>
      </c>
      <c r="F43" s="1203"/>
      <c r="G43" s="1203"/>
      <c r="H43" s="1204"/>
      <c r="I43" s="333">
        <v>2820</v>
      </c>
      <c r="J43" s="334">
        <v>3044</v>
      </c>
      <c r="K43" s="334">
        <v>3265</v>
      </c>
      <c r="L43" s="334">
        <v>3382</v>
      </c>
      <c r="M43" s="335">
        <v>3482</v>
      </c>
    </row>
    <row r="44" spans="2:13" ht="27.75" customHeight="1" x14ac:dyDescent="0.2">
      <c r="B44" s="1197"/>
      <c r="C44" s="1198"/>
      <c r="D44" s="104"/>
      <c r="E44" s="1203" t="s">
        <v>34</v>
      </c>
      <c r="F44" s="1203"/>
      <c r="G44" s="1203"/>
      <c r="H44" s="1204"/>
      <c r="I44" s="333">
        <v>236</v>
      </c>
      <c r="J44" s="334">
        <v>269</v>
      </c>
      <c r="K44" s="334">
        <v>238</v>
      </c>
      <c r="L44" s="334">
        <v>220</v>
      </c>
      <c r="M44" s="335">
        <v>253</v>
      </c>
    </row>
    <row r="45" spans="2:13" ht="27.75" customHeight="1" x14ac:dyDescent="0.2">
      <c r="B45" s="1197"/>
      <c r="C45" s="1198"/>
      <c r="D45" s="104"/>
      <c r="E45" s="1203" t="s">
        <v>35</v>
      </c>
      <c r="F45" s="1203"/>
      <c r="G45" s="1203"/>
      <c r="H45" s="1204"/>
      <c r="I45" s="333" t="s">
        <v>488</v>
      </c>
      <c r="J45" s="334" t="s">
        <v>488</v>
      </c>
      <c r="K45" s="334" t="s">
        <v>488</v>
      </c>
      <c r="L45" s="334" t="s">
        <v>488</v>
      </c>
      <c r="M45" s="335" t="s">
        <v>488</v>
      </c>
    </row>
    <row r="46" spans="2:13" ht="27.75" customHeight="1" x14ac:dyDescent="0.2">
      <c r="B46" s="1197"/>
      <c r="C46" s="1198"/>
      <c r="D46" s="105"/>
      <c r="E46" s="1203" t="s">
        <v>36</v>
      </c>
      <c r="F46" s="1203"/>
      <c r="G46" s="1203"/>
      <c r="H46" s="1204"/>
      <c r="I46" s="333" t="s">
        <v>488</v>
      </c>
      <c r="J46" s="334" t="s">
        <v>488</v>
      </c>
      <c r="K46" s="334" t="s">
        <v>488</v>
      </c>
      <c r="L46" s="334" t="s">
        <v>488</v>
      </c>
      <c r="M46" s="335" t="s">
        <v>488</v>
      </c>
    </row>
    <row r="47" spans="2:13" ht="27.75" customHeight="1" x14ac:dyDescent="0.2">
      <c r="B47" s="1197"/>
      <c r="C47" s="1198"/>
      <c r="D47" s="106"/>
      <c r="E47" s="1205" t="s">
        <v>37</v>
      </c>
      <c r="F47" s="1206"/>
      <c r="G47" s="1206"/>
      <c r="H47" s="1207"/>
      <c r="I47" s="333" t="s">
        <v>488</v>
      </c>
      <c r="J47" s="334" t="s">
        <v>488</v>
      </c>
      <c r="K47" s="334" t="s">
        <v>488</v>
      </c>
      <c r="L47" s="334" t="s">
        <v>488</v>
      </c>
      <c r="M47" s="335" t="s">
        <v>488</v>
      </c>
    </row>
    <row r="48" spans="2:13" ht="27.75" customHeight="1" x14ac:dyDescent="0.2">
      <c r="B48" s="1197"/>
      <c r="C48" s="1198"/>
      <c r="D48" s="104"/>
      <c r="E48" s="1203" t="s">
        <v>38</v>
      </c>
      <c r="F48" s="1203"/>
      <c r="G48" s="1203"/>
      <c r="H48" s="1204"/>
      <c r="I48" s="333" t="s">
        <v>488</v>
      </c>
      <c r="J48" s="334" t="s">
        <v>488</v>
      </c>
      <c r="K48" s="334" t="s">
        <v>488</v>
      </c>
      <c r="L48" s="334" t="s">
        <v>488</v>
      </c>
      <c r="M48" s="335" t="s">
        <v>488</v>
      </c>
    </row>
    <row r="49" spans="2:13" ht="27.75" customHeight="1" x14ac:dyDescent="0.2">
      <c r="B49" s="1199"/>
      <c r="C49" s="1200"/>
      <c r="D49" s="104"/>
      <c r="E49" s="1203" t="s">
        <v>39</v>
      </c>
      <c r="F49" s="1203"/>
      <c r="G49" s="1203"/>
      <c r="H49" s="1204"/>
      <c r="I49" s="333" t="s">
        <v>488</v>
      </c>
      <c r="J49" s="334" t="s">
        <v>488</v>
      </c>
      <c r="K49" s="334" t="s">
        <v>488</v>
      </c>
      <c r="L49" s="334" t="s">
        <v>488</v>
      </c>
      <c r="M49" s="335" t="s">
        <v>488</v>
      </c>
    </row>
    <row r="50" spans="2:13" ht="27.75" customHeight="1" x14ac:dyDescent="0.2">
      <c r="B50" s="1208" t="s">
        <v>40</v>
      </c>
      <c r="C50" s="1209"/>
      <c r="D50" s="107"/>
      <c r="E50" s="1203" t="s">
        <v>41</v>
      </c>
      <c r="F50" s="1203"/>
      <c r="G50" s="1203"/>
      <c r="H50" s="1204"/>
      <c r="I50" s="333">
        <v>2400</v>
      </c>
      <c r="J50" s="334">
        <v>2853</v>
      </c>
      <c r="K50" s="334">
        <v>3207</v>
      </c>
      <c r="L50" s="334">
        <v>3012</v>
      </c>
      <c r="M50" s="335">
        <v>2375</v>
      </c>
    </row>
    <row r="51" spans="2:13" ht="27.75" customHeight="1" x14ac:dyDescent="0.2">
      <c r="B51" s="1197"/>
      <c r="C51" s="1198"/>
      <c r="D51" s="104"/>
      <c r="E51" s="1203" t="s">
        <v>42</v>
      </c>
      <c r="F51" s="1203"/>
      <c r="G51" s="1203"/>
      <c r="H51" s="1204"/>
      <c r="I51" s="333" t="s">
        <v>488</v>
      </c>
      <c r="J51" s="334" t="s">
        <v>488</v>
      </c>
      <c r="K51" s="334" t="s">
        <v>488</v>
      </c>
      <c r="L51" s="334" t="s">
        <v>488</v>
      </c>
      <c r="M51" s="335" t="s">
        <v>488</v>
      </c>
    </row>
    <row r="52" spans="2:13" ht="27.75" customHeight="1" x14ac:dyDescent="0.2">
      <c r="B52" s="1199"/>
      <c r="C52" s="1200"/>
      <c r="D52" s="104"/>
      <c r="E52" s="1203" t="s">
        <v>43</v>
      </c>
      <c r="F52" s="1203"/>
      <c r="G52" s="1203"/>
      <c r="H52" s="1204"/>
      <c r="I52" s="333">
        <v>6835</v>
      </c>
      <c r="J52" s="334">
        <v>6952</v>
      </c>
      <c r="K52" s="334">
        <v>6752</v>
      </c>
      <c r="L52" s="334">
        <v>6212</v>
      </c>
      <c r="M52" s="335">
        <v>6197</v>
      </c>
    </row>
    <row r="53" spans="2:13" ht="27.75" customHeight="1" thickBot="1" x14ac:dyDescent="0.25">
      <c r="B53" s="1210" t="s">
        <v>19</v>
      </c>
      <c r="C53" s="1211"/>
      <c r="D53" s="108"/>
      <c r="E53" s="1212" t="s">
        <v>44</v>
      </c>
      <c r="F53" s="1212"/>
      <c r="G53" s="1212"/>
      <c r="H53" s="1213"/>
      <c r="I53" s="336">
        <v>855</v>
      </c>
      <c r="J53" s="337">
        <v>809</v>
      </c>
      <c r="K53" s="337">
        <v>569</v>
      </c>
      <c r="L53" s="337">
        <v>980</v>
      </c>
      <c r="M53" s="338">
        <v>1583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TBimDGUd3Mz8qCVKqsV90ke60X4FxcXTufh9ybWx6veWBZf7hpmOhTokkPVdtxw8mxb/4ZxyPsqPUvKgeTOchQ==" saltValue="uft7DLFEnpsl5LeAZxe1l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2207</v>
      </c>
      <c r="G55" s="339">
        <v>1972</v>
      </c>
      <c r="H55" s="340">
        <v>1273</v>
      </c>
    </row>
    <row r="56" spans="2:8" ht="52.5" customHeight="1" x14ac:dyDescent="0.2">
      <c r="B56" s="120"/>
      <c r="C56" s="1224" t="s">
        <v>47</v>
      </c>
      <c r="D56" s="1224"/>
      <c r="E56" s="1225"/>
      <c r="F56" s="341">
        <v>21</v>
      </c>
      <c r="G56" s="341">
        <v>54</v>
      </c>
      <c r="H56" s="342">
        <v>81</v>
      </c>
    </row>
    <row r="57" spans="2:8" ht="53.25" customHeight="1" x14ac:dyDescent="0.2">
      <c r="B57" s="120"/>
      <c r="C57" s="1226" t="s">
        <v>48</v>
      </c>
      <c r="D57" s="1226"/>
      <c r="E57" s="1227"/>
      <c r="F57" s="343">
        <v>279</v>
      </c>
      <c r="G57" s="343">
        <v>308</v>
      </c>
      <c r="H57" s="344">
        <v>256</v>
      </c>
    </row>
    <row r="58" spans="2:8" ht="45.75" customHeight="1" x14ac:dyDescent="0.2">
      <c r="B58" s="121"/>
      <c r="C58" s="1214" t="s">
        <v>558</v>
      </c>
      <c r="D58" s="1215"/>
      <c r="E58" s="1216"/>
      <c r="F58" s="345">
        <v>198</v>
      </c>
      <c r="G58" s="345">
        <v>198</v>
      </c>
      <c r="H58" s="346">
        <v>137</v>
      </c>
    </row>
    <row r="59" spans="2:8" ht="45.75" customHeight="1" x14ac:dyDescent="0.2">
      <c r="B59" s="121"/>
      <c r="C59" s="1214" t="s">
        <v>557</v>
      </c>
      <c r="D59" s="1215"/>
      <c r="E59" s="1216"/>
      <c r="F59" s="345">
        <v>55</v>
      </c>
      <c r="G59" s="345">
        <v>55</v>
      </c>
      <c r="H59" s="346">
        <v>51</v>
      </c>
    </row>
    <row r="60" spans="2:8" ht="45.75" customHeight="1" x14ac:dyDescent="0.2">
      <c r="B60" s="121"/>
      <c r="C60" s="1214" t="s">
        <v>559</v>
      </c>
      <c r="D60" s="1215"/>
      <c r="E60" s="1216"/>
      <c r="F60" s="345">
        <v>0</v>
      </c>
      <c r="G60" s="345">
        <v>30</v>
      </c>
      <c r="H60" s="346">
        <v>30</v>
      </c>
    </row>
    <row r="61" spans="2:8" ht="45.75" customHeight="1" x14ac:dyDescent="0.2">
      <c r="B61" s="121"/>
      <c r="C61" s="1214" t="s">
        <v>560</v>
      </c>
      <c r="D61" s="1215"/>
      <c r="E61" s="1216"/>
      <c r="F61" s="345">
        <v>21</v>
      </c>
      <c r="G61" s="345">
        <v>21</v>
      </c>
      <c r="H61" s="346">
        <v>21</v>
      </c>
    </row>
    <row r="62" spans="2:8" ht="45.75" customHeight="1" thickBot="1" x14ac:dyDescent="0.25">
      <c r="B62" s="122"/>
      <c r="C62" s="1217" t="s">
        <v>556</v>
      </c>
      <c r="D62" s="1218"/>
      <c r="E62" s="1219"/>
      <c r="F62" s="347" t="s">
        <v>548</v>
      </c>
      <c r="G62" s="347" t="s">
        <v>548</v>
      </c>
      <c r="H62" s="348">
        <v>10</v>
      </c>
    </row>
    <row r="63" spans="2:8" ht="52.5" customHeight="1" thickBot="1" x14ac:dyDescent="0.25">
      <c r="B63" s="123"/>
      <c r="C63" s="1220" t="s">
        <v>49</v>
      </c>
      <c r="D63" s="1220"/>
      <c r="E63" s="1221"/>
      <c r="F63" s="349">
        <v>2506</v>
      </c>
      <c r="G63" s="349">
        <v>2334</v>
      </c>
      <c r="H63" s="350">
        <v>1610</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sheetData>
  <sheetProtection algorithmName="SHA-512" hashValue="cxoJwK37Hn+TmqjX3lyDy+cFqGup7LPN8zq1naF6kVCjUUwVi6WvfEiZDQ7/FVJy8fhsPjKt0XzKAYhxoQqPCQ==" saltValue="9gIDxYqQtkyfk7y2pRPZp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D258D-6076-4823-A339-A524012AAC89}">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5" t="s">
        <v>564</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247"/>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247"/>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247"/>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247"/>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526</v>
      </c>
      <c r="BQ50" s="1232"/>
      <c r="BR50" s="1232"/>
      <c r="BS50" s="1232"/>
      <c r="BT50" s="1232"/>
      <c r="BU50" s="1232"/>
      <c r="BV50" s="1232"/>
      <c r="BW50" s="1232"/>
      <c r="BX50" s="1232" t="s">
        <v>527</v>
      </c>
      <c r="BY50" s="1232"/>
      <c r="BZ50" s="1232"/>
      <c r="CA50" s="1232"/>
      <c r="CB50" s="1232"/>
      <c r="CC50" s="1232"/>
      <c r="CD50" s="1232"/>
      <c r="CE50" s="1232"/>
      <c r="CF50" s="1232" t="s">
        <v>528</v>
      </c>
      <c r="CG50" s="1232"/>
      <c r="CH50" s="1232"/>
      <c r="CI50" s="1232"/>
      <c r="CJ50" s="1232"/>
      <c r="CK50" s="1232"/>
      <c r="CL50" s="1232"/>
      <c r="CM50" s="1232"/>
      <c r="CN50" s="1232" t="s">
        <v>529</v>
      </c>
      <c r="CO50" s="1232"/>
      <c r="CP50" s="1232"/>
      <c r="CQ50" s="1232"/>
      <c r="CR50" s="1232"/>
      <c r="CS50" s="1232"/>
      <c r="CT50" s="1232"/>
      <c r="CU50" s="1232"/>
      <c r="CV50" s="1232" t="s">
        <v>530</v>
      </c>
      <c r="CW50" s="1232"/>
      <c r="CX50" s="1232"/>
      <c r="CY50" s="1232"/>
      <c r="CZ50" s="1232"/>
      <c r="DA50" s="1232"/>
      <c r="DB50" s="1232"/>
      <c r="DC50" s="1232"/>
    </row>
    <row r="51" spans="1:109" ht="13.5" customHeight="1" x14ac:dyDescent="0.2">
      <c r="B51" s="247"/>
      <c r="G51" s="1245"/>
      <c r="H51" s="1245"/>
      <c r="I51" s="1246"/>
      <c r="J51" s="1246"/>
      <c r="K51" s="1244"/>
      <c r="L51" s="1244"/>
      <c r="M51" s="1244"/>
      <c r="N51" s="1244"/>
      <c r="AM51" s="359"/>
      <c r="AN51" s="1234" t="s">
        <v>566</v>
      </c>
      <c r="AO51" s="1234"/>
      <c r="AP51" s="1234"/>
      <c r="AQ51" s="1234"/>
      <c r="AR51" s="1234"/>
      <c r="AS51" s="1234"/>
      <c r="AT51" s="1234"/>
      <c r="AU51" s="1234"/>
      <c r="AV51" s="1234"/>
      <c r="AW51" s="1234"/>
      <c r="AX51" s="1234"/>
      <c r="AY51" s="1234"/>
      <c r="AZ51" s="1234"/>
      <c r="BA51" s="1234"/>
      <c r="BB51" s="1234" t="s">
        <v>567</v>
      </c>
      <c r="BC51" s="1234"/>
      <c r="BD51" s="1234"/>
      <c r="BE51" s="1234"/>
      <c r="BF51" s="1234"/>
      <c r="BG51" s="1234"/>
      <c r="BH51" s="1234"/>
      <c r="BI51" s="1234"/>
      <c r="BJ51" s="1234"/>
      <c r="BK51" s="1234"/>
      <c r="BL51" s="1234"/>
      <c r="BM51" s="1234"/>
      <c r="BN51" s="1234"/>
      <c r="BO51" s="1234"/>
      <c r="BP51" s="1233">
        <v>15.6</v>
      </c>
      <c r="BQ51" s="1233"/>
      <c r="BR51" s="1233"/>
      <c r="BS51" s="1233"/>
      <c r="BT51" s="1233"/>
      <c r="BU51" s="1233"/>
      <c r="BV51" s="1233"/>
      <c r="BW51" s="1233"/>
      <c r="BX51" s="1233">
        <v>13.6</v>
      </c>
      <c r="BY51" s="1233"/>
      <c r="BZ51" s="1233"/>
      <c r="CA51" s="1233"/>
      <c r="CB51" s="1233"/>
      <c r="CC51" s="1233"/>
      <c r="CD51" s="1233"/>
      <c r="CE51" s="1233"/>
      <c r="CF51" s="1233">
        <v>9.8000000000000007</v>
      </c>
      <c r="CG51" s="1233"/>
      <c r="CH51" s="1233"/>
      <c r="CI51" s="1233"/>
      <c r="CJ51" s="1233"/>
      <c r="CK51" s="1233"/>
      <c r="CL51" s="1233"/>
      <c r="CM51" s="1233"/>
      <c r="CN51" s="1233">
        <v>16.3</v>
      </c>
      <c r="CO51" s="1233"/>
      <c r="CP51" s="1233"/>
      <c r="CQ51" s="1233"/>
      <c r="CR51" s="1233"/>
      <c r="CS51" s="1233"/>
      <c r="CT51" s="1233"/>
      <c r="CU51" s="1233"/>
      <c r="CV51" s="1233">
        <v>25.2</v>
      </c>
      <c r="CW51" s="1233"/>
      <c r="CX51" s="1233"/>
      <c r="CY51" s="1233"/>
      <c r="CZ51" s="1233"/>
      <c r="DA51" s="1233"/>
      <c r="DB51" s="1233"/>
      <c r="DC51" s="1233"/>
    </row>
    <row r="52" spans="1:109" ht="13.2" x14ac:dyDescent="0.2">
      <c r="B52" s="247"/>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358"/>
      <c r="B53" s="247"/>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568</v>
      </c>
      <c r="BC53" s="1234"/>
      <c r="BD53" s="1234"/>
      <c r="BE53" s="1234"/>
      <c r="BF53" s="1234"/>
      <c r="BG53" s="1234"/>
      <c r="BH53" s="1234"/>
      <c r="BI53" s="1234"/>
      <c r="BJ53" s="1234"/>
      <c r="BK53" s="1234"/>
      <c r="BL53" s="1234"/>
      <c r="BM53" s="1234"/>
      <c r="BN53" s="1234"/>
      <c r="BO53" s="1234"/>
      <c r="BP53" s="1233">
        <v>58.6</v>
      </c>
      <c r="BQ53" s="1233"/>
      <c r="BR53" s="1233"/>
      <c r="BS53" s="1233"/>
      <c r="BT53" s="1233"/>
      <c r="BU53" s="1233"/>
      <c r="BV53" s="1233"/>
      <c r="BW53" s="1233"/>
      <c r="BX53" s="1233">
        <v>59.6</v>
      </c>
      <c r="BY53" s="1233"/>
      <c r="BZ53" s="1233"/>
      <c r="CA53" s="1233"/>
      <c r="CB53" s="1233"/>
      <c r="CC53" s="1233"/>
      <c r="CD53" s="1233"/>
      <c r="CE53" s="1233"/>
      <c r="CF53" s="1233">
        <v>63.1</v>
      </c>
      <c r="CG53" s="1233"/>
      <c r="CH53" s="1233"/>
      <c r="CI53" s="1233"/>
      <c r="CJ53" s="1233"/>
      <c r="CK53" s="1233"/>
      <c r="CL53" s="1233"/>
      <c r="CM53" s="1233"/>
      <c r="CN53" s="1233">
        <v>63.7</v>
      </c>
      <c r="CO53" s="1233"/>
      <c r="CP53" s="1233"/>
      <c r="CQ53" s="1233"/>
      <c r="CR53" s="1233"/>
      <c r="CS53" s="1233"/>
      <c r="CT53" s="1233"/>
      <c r="CU53" s="1233"/>
      <c r="CV53" s="1233">
        <v>65</v>
      </c>
      <c r="CW53" s="1233"/>
      <c r="CX53" s="1233"/>
      <c r="CY53" s="1233"/>
      <c r="CZ53" s="1233"/>
      <c r="DA53" s="1233"/>
      <c r="DB53" s="1233"/>
      <c r="DC53" s="1233"/>
    </row>
    <row r="54" spans="1:109" ht="13.2" x14ac:dyDescent="0.2">
      <c r="A54" s="358"/>
      <c r="B54" s="247"/>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358"/>
      <c r="B55" s="247"/>
      <c r="G55" s="1228"/>
      <c r="H55" s="1228"/>
      <c r="I55" s="1228"/>
      <c r="J55" s="1228"/>
      <c r="K55" s="1244"/>
      <c r="L55" s="1244"/>
      <c r="M55" s="1244"/>
      <c r="N55" s="1244"/>
      <c r="AN55" s="1232" t="s">
        <v>569</v>
      </c>
      <c r="AO55" s="1232"/>
      <c r="AP55" s="1232"/>
      <c r="AQ55" s="1232"/>
      <c r="AR55" s="1232"/>
      <c r="AS55" s="1232"/>
      <c r="AT55" s="1232"/>
      <c r="AU55" s="1232"/>
      <c r="AV55" s="1232"/>
      <c r="AW55" s="1232"/>
      <c r="AX55" s="1232"/>
      <c r="AY55" s="1232"/>
      <c r="AZ55" s="1232"/>
      <c r="BA55" s="1232"/>
      <c r="BB55" s="1234" t="s">
        <v>567</v>
      </c>
      <c r="BC55" s="1234"/>
      <c r="BD55" s="1234"/>
      <c r="BE55" s="1234"/>
      <c r="BF55" s="1234"/>
      <c r="BG55" s="1234"/>
      <c r="BH55" s="1234"/>
      <c r="BI55" s="1234"/>
      <c r="BJ55" s="1234"/>
      <c r="BK55" s="1234"/>
      <c r="BL55" s="1234"/>
      <c r="BM55" s="1234"/>
      <c r="BN55" s="1234"/>
      <c r="BO55" s="1234"/>
      <c r="BP55" s="1233">
        <v>15.5</v>
      </c>
      <c r="BQ55" s="1233"/>
      <c r="BR55" s="1233"/>
      <c r="BS55" s="1233"/>
      <c r="BT55" s="1233"/>
      <c r="BU55" s="1233"/>
      <c r="BV55" s="1233"/>
      <c r="BW55" s="1233"/>
      <c r="BX55" s="1233">
        <v>4.5999999999999996</v>
      </c>
      <c r="BY55" s="1233"/>
      <c r="BZ55" s="1233"/>
      <c r="CA55" s="1233"/>
      <c r="CB55" s="1233"/>
      <c r="CC55" s="1233"/>
      <c r="CD55" s="1233"/>
      <c r="CE55" s="1233"/>
      <c r="CF55" s="1233">
        <v>0.6</v>
      </c>
      <c r="CG55" s="1233"/>
      <c r="CH55" s="1233"/>
      <c r="CI55" s="1233"/>
      <c r="CJ55" s="1233"/>
      <c r="CK55" s="1233"/>
      <c r="CL55" s="1233"/>
      <c r="CM55" s="1233"/>
      <c r="CN55" s="1233">
        <v>0</v>
      </c>
      <c r="CO55" s="1233"/>
      <c r="CP55" s="1233"/>
      <c r="CQ55" s="1233"/>
      <c r="CR55" s="1233"/>
      <c r="CS55" s="1233"/>
      <c r="CT55" s="1233"/>
      <c r="CU55" s="1233"/>
      <c r="CV55" s="1233">
        <v>1</v>
      </c>
      <c r="CW55" s="1233"/>
      <c r="CX55" s="1233"/>
      <c r="CY55" s="1233"/>
      <c r="CZ55" s="1233"/>
      <c r="DA55" s="1233"/>
      <c r="DB55" s="1233"/>
      <c r="DC55" s="1233"/>
    </row>
    <row r="56" spans="1:109" ht="13.2" x14ac:dyDescent="0.2">
      <c r="A56" s="358"/>
      <c r="B56" s="247"/>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2" x14ac:dyDescent="0.2">
      <c r="B57" s="362"/>
      <c r="G57" s="1228"/>
      <c r="H57" s="1228"/>
      <c r="I57" s="1247"/>
      <c r="J57" s="1247"/>
      <c r="K57" s="1244"/>
      <c r="L57" s="1244"/>
      <c r="M57" s="1244"/>
      <c r="N57" s="1244"/>
      <c r="AM57" s="243"/>
      <c r="AN57" s="1232"/>
      <c r="AO57" s="1232"/>
      <c r="AP57" s="1232"/>
      <c r="AQ57" s="1232"/>
      <c r="AR57" s="1232"/>
      <c r="AS57" s="1232"/>
      <c r="AT57" s="1232"/>
      <c r="AU57" s="1232"/>
      <c r="AV57" s="1232"/>
      <c r="AW57" s="1232"/>
      <c r="AX57" s="1232"/>
      <c r="AY57" s="1232"/>
      <c r="AZ57" s="1232"/>
      <c r="BA57" s="1232"/>
      <c r="BB57" s="1234" t="s">
        <v>568</v>
      </c>
      <c r="BC57" s="1234"/>
      <c r="BD57" s="1234"/>
      <c r="BE57" s="1234"/>
      <c r="BF57" s="1234"/>
      <c r="BG57" s="1234"/>
      <c r="BH57" s="1234"/>
      <c r="BI57" s="1234"/>
      <c r="BJ57" s="1234"/>
      <c r="BK57" s="1234"/>
      <c r="BL57" s="1234"/>
      <c r="BM57" s="1234"/>
      <c r="BN57" s="1234"/>
      <c r="BO57" s="1234"/>
      <c r="BP57" s="1233">
        <v>61.7</v>
      </c>
      <c r="BQ57" s="1233"/>
      <c r="BR57" s="1233"/>
      <c r="BS57" s="1233"/>
      <c r="BT57" s="1233"/>
      <c r="BU57" s="1233"/>
      <c r="BV57" s="1233"/>
      <c r="BW57" s="1233"/>
      <c r="BX57" s="1233">
        <v>61.4</v>
      </c>
      <c r="BY57" s="1233"/>
      <c r="BZ57" s="1233"/>
      <c r="CA57" s="1233"/>
      <c r="CB57" s="1233"/>
      <c r="CC57" s="1233"/>
      <c r="CD57" s="1233"/>
      <c r="CE57" s="1233"/>
      <c r="CF57" s="1233">
        <v>62.6</v>
      </c>
      <c r="CG57" s="1233"/>
      <c r="CH57" s="1233"/>
      <c r="CI57" s="1233"/>
      <c r="CJ57" s="1233"/>
      <c r="CK57" s="1233"/>
      <c r="CL57" s="1233"/>
      <c r="CM57" s="1233"/>
      <c r="CN57" s="1233">
        <v>63.6</v>
      </c>
      <c r="CO57" s="1233"/>
      <c r="CP57" s="1233"/>
      <c r="CQ57" s="1233"/>
      <c r="CR57" s="1233"/>
      <c r="CS57" s="1233"/>
      <c r="CT57" s="1233"/>
      <c r="CU57" s="1233"/>
      <c r="CV57" s="1233">
        <v>64.099999999999994</v>
      </c>
      <c r="CW57" s="1233"/>
      <c r="CX57" s="1233"/>
      <c r="CY57" s="1233"/>
      <c r="CZ57" s="1233"/>
      <c r="DA57" s="1233"/>
      <c r="DB57" s="1233"/>
      <c r="DC57" s="1233"/>
      <c r="DD57" s="363"/>
      <c r="DE57" s="362"/>
    </row>
    <row r="58" spans="1:109" s="358" customFormat="1" ht="13.2" x14ac:dyDescent="0.2">
      <c r="A58" s="243"/>
      <c r="B58" s="362"/>
      <c r="G58" s="1228"/>
      <c r="H58" s="1228"/>
      <c r="I58" s="1247"/>
      <c r="J58" s="1247"/>
      <c r="K58" s="1244"/>
      <c r="L58" s="1244"/>
      <c r="M58" s="1244"/>
      <c r="N58" s="1244"/>
      <c r="AM58" s="243"/>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5" t="s">
        <v>571</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2" x14ac:dyDescent="0.2">
      <c r="B66" s="247"/>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2" x14ac:dyDescent="0.2">
      <c r="B67" s="247"/>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2" x14ac:dyDescent="0.2">
      <c r="B68" s="247"/>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2" x14ac:dyDescent="0.2">
      <c r="B69" s="247"/>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526</v>
      </c>
      <c r="BQ72" s="1232"/>
      <c r="BR72" s="1232"/>
      <c r="BS72" s="1232"/>
      <c r="BT72" s="1232"/>
      <c r="BU72" s="1232"/>
      <c r="BV72" s="1232"/>
      <c r="BW72" s="1232"/>
      <c r="BX72" s="1232" t="s">
        <v>527</v>
      </c>
      <c r="BY72" s="1232"/>
      <c r="BZ72" s="1232"/>
      <c r="CA72" s="1232"/>
      <c r="CB72" s="1232"/>
      <c r="CC72" s="1232"/>
      <c r="CD72" s="1232"/>
      <c r="CE72" s="1232"/>
      <c r="CF72" s="1232" t="s">
        <v>528</v>
      </c>
      <c r="CG72" s="1232"/>
      <c r="CH72" s="1232"/>
      <c r="CI72" s="1232"/>
      <c r="CJ72" s="1232"/>
      <c r="CK72" s="1232"/>
      <c r="CL72" s="1232"/>
      <c r="CM72" s="1232"/>
      <c r="CN72" s="1232" t="s">
        <v>529</v>
      </c>
      <c r="CO72" s="1232"/>
      <c r="CP72" s="1232"/>
      <c r="CQ72" s="1232"/>
      <c r="CR72" s="1232"/>
      <c r="CS72" s="1232"/>
      <c r="CT72" s="1232"/>
      <c r="CU72" s="1232"/>
      <c r="CV72" s="1232" t="s">
        <v>530</v>
      </c>
      <c r="CW72" s="1232"/>
      <c r="CX72" s="1232"/>
      <c r="CY72" s="1232"/>
      <c r="CZ72" s="1232"/>
      <c r="DA72" s="1232"/>
      <c r="DB72" s="1232"/>
      <c r="DC72" s="1232"/>
    </row>
    <row r="73" spans="2:107" ht="13.2" x14ac:dyDescent="0.2">
      <c r="B73" s="247"/>
      <c r="G73" s="1245"/>
      <c r="H73" s="1245"/>
      <c r="I73" s="1245"/>
      <c r="J73" s="1245"/>
      <c r="K73" s="1248"/>
      <c r="L73" s="1248"/>
      <c r="M73" s="1248"/>
      <c r="N73" s="1248"/>
      <c r="AM73" s="359"/>
      <c r="AN73" s="1234" t="s">
        <v>566</v>
      </c>
      <c r="AO73" s="1234"/>
      <c r="AP73" s="1234"/>
      <c r="AQ73" s="1234"/>
      <c r="AR73" s="1234"/>
      <c r="AS73" s="1234"/>
      <c r="AT73" s="1234"/>
      <c r="AU73" s="1234"/>
      <c r="AV73" s="1234"/>
      <c r="AW73" s="1234"/>
      <c r="AX73" s="1234"/>
      <c r="AY73" s="1234"/>
      <c r="AZ73" s="1234"/>
      <c r="BA73" s="1234"/>
      <c r="BB73" s="1234" t="s">
        <v>567</v>
      </c>
      <c r="BC73" s="1234"/>
      <c r="BD73" s="1234"/>
      <c r="BE73" s="1234"/>
      <c r="BF73" s="1234"/>
      <c r="BG73" s="1234"/>
      <c r="BH73" s="1234"/>
      <c r="BI73" s="1234"/>
      <c r="BJ73" s="1234"/>
      <c r="BK73" s="1234"/>
      <c r="BL73" s="1234"/>
      <c r="BM73" s="1234"/>
      <c r="BN73" s="1234"/>
      <c r="BO73" s="1234"/>
      <c r="BP73" s="1233">
        <v>15.6</v>
      </c>
      <c r="BQ73" s="1233"/>
      <c r="BR73" s="1233"/>
      <c r="BS73" s="1233"/>
      <c r="BT73" s="1233"/>
      <c r="BU73" s="1233"/>
      <c r="BV73" s="1233"/>
      <c r="BW73" s="1233"/>
      <c r="BX73" s="1233">
        <v>13.6</v>
      </c>
      <c r="BY73" s="1233"/>
      <c r="BZ73" s="1233"/>
      <c r="CA73" s="1233"/>
      <c r="CB73" s="1233"/>
      <c r="CC73" s="1233"/>
      <c r="CD73" s="1233"/>
      <c r="CE73" s="1233"/>
      <c r="CF73" s="1233">
        <v>9.8000000000000007</v>
      </c>
      <c r="CG73" s="1233"/>
      <c r="CH73" s="1233"/>
      <c r="CI73" s="1233"/>
      <c r="CJ73" s="1233"/>
      <c r="CK73" s="1233"/>
      <c r="CL73" s="1233"/>
      <c r="CM73" s="1233"/>
      <c r="CN73" s="1233">
        <v>16.3</v>
      </c>
      <c r="CO73" s="1233"/>
      <c r="CP73" s="1233"/>
      <c r="CQ73" s="1233"/>
      <c r="CR73" s="1233"/>
      <c r="CS73" s="1233"/>
      <c r="CT73" s="1233"/>
      <c r="CU73" s="1233"/>
      <c r="CV73" s="1233">
        <v>25.2</v>
      </c>
      <c r="CW73" s="1233"/>
      <c r="CX73" s="1233"/>
      <c r="CY73" s="1233"/>
      <c r="CZ73" s="1233"/>
      <c r="DA73" s="1233"/>
      <c r="DB73" s="1233"/>
      <c r="DC73" s="1233"/>
    </row>
    <row r="74" spans="2:107" ht="13.2" x14ac:dyDescent="0.2">
      <c r="B74" s="247"/>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47"/>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572</v>
      </c>
      <c r="BC75" s="1234"/>
      <c r="BD75" s="1234"/>
      <c r="BE75" s="1234"/>
      <c r="BF75" s="1234"/>
      <c r="BG75" s="1234"/>
      <c r="BH75" s="1234"/>
      <c r="BI75" s="1234"/>
      <c r="BJ75" s="1234"/>
      <c r="BK75" s="1234"/>
      <c r="BL75" s="1234"/>
      <c r="BM75" s="1234"/>
      <c r="BN75" s="1234"/>
      <c r="BO75" s="1234"/>
      <c r="BP75" s="1233">
        <v>1.2</v>
      </c>
      <c r="BQ75" s="1233"/>
      <c r="BR75" s="1233"/>
      <c r="BS75" s="1233"/>
      <c r="BT75" s="1233"/>
      <c r="BU75" s="1233"/>
      <c r="BV75" s="1233"/>
      <c r="BW75" s="1233"/>
      <c r="BX75" s="1233">
        <v>1.6</v>
      </c>
      <c r="BY75" s="1233"/>
      <c r="BZ75" s="1233"/>
      <c r="CA75" s="1233"/>
      <c r="CB75" s="1233"/>
      <c r="CC75" s="1233"/>
      <c r="CD75" s="1233"/>
      <c r="CE75" s="1233"/>
      <c r="CF75" s="1233">
        <v>2.2999999999999998</v>
      </c>
      <c r="CG75" s="1233"/>
      <c r="CH75" s="1233"/>
      <c r="CI75" s="1233"/>
      <c r="CJ75" s="1233"/>
      <c r="CK75" s="1233"/>
      <c r="CL75" s="1233"/>
      <c r="CM75" s="1233"/>
      <c r="CN75" s="1233">
        <v>3.2</v>
      </c>
      <c r="CO75" s="1233"/>
      <c r="CP75" s="1233"/>
      <c r="CQ75" s="1233"/>
      <c r="CR75" s="1233"/>
      <c r="CS75" s="1233"/>
      <c r="CT75" s="1233"/>
      <c r="CU75" s="1233"/>
      <c r="CV75" s="1233">
        <v>3.8</v>
      </c>
      <c r="CW75" s="1233"/>
      <c r="CX75" s="1233"/>
      <c r="CY75" s="1233"/>
      <c r="CZ75" s="1233"/>
      <c r="DA75" s="1233"/>
      <c r="DB75" s="1233"/>
      <c r="DC75" s="1233"/>
    </row>
    <row r="76" spans="2:107" ht="13.2" x14ac:dyDescent="0.2">
      <c r="B76" s="247"/>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47"/>
      <c r="G77" s="1228"/>
      <c r="H77" s="1228"/>
      <c r="I77" s="1228"/>
      <c r="J77" s="1228"/>
      <c r="K77" s="1248"/>
      <c r="L77" s="1248"/>
      <c r="M77" s="1248"/>
      <c r="N77" s="1248"/>
      <c r="AN77" s="1232" t="s">
        <v>569</v>
      </c>
      <c r="AO77" s="1232"/>
      <c r="AP77" s="1232"/>
      <c r="AQ77" s="1232"/>
      <c r="AR77" s="1232"/>
      <c r="AS77" s="1232"/>
      <c r="AT77" s="1232"/>
      <c r="AU77" s="1232"/>
      <c r="AV77" s="1232"/>
      <c r="AW77" s="1232"/>
      <c r="AX77" s="1232"/>
      <c r="AY77" s="1232"/>
      <c r="AZ77" s="1232"/>
      <c r="BA77" s="1232"/>
      <c r="BB77" s="1234" t="s">
        <v>567</v>
      </c>
      <c r="BC77" s="1234"/>
      <c r="BD77" s="1234"/>
      <c r="BE77" s="1234"/>
      <c r="BF77" s="1234"/>
      <c r="BG77" s="1234"/>
      <c r="BH77" s="1234"/>
      <c r="BI77" s="1234"/>
      <c r="BJ77" s="1234"/>
      <c r="BK77" s="1234"/>
      <c r="BL77" s="1234"/>
      <c r="BM77" s="1234"/>
      <c r="BN77" s="1234"/>
      <c r="BO77" s="1234"/>
      <c r="BP77" s="1233">
        <v>15.5</v>
      </c>
      <c r="BQ77" s="1233"/>
      <c r="BR77" s="1233"/>
      <c r="BS77" s="1233"/>
      <c r="BT77" s="1233"/>
      <c r="BU77" s="1233"/>
      <c r="BV77" s="1233"/>
      <c r="BW77" s="1233"/>
      <c r="BX77" s="1233">
        <v>4.5999999999999996</v>
      </c>
      <c r="BY77" s="1233"/>
      <c r="BZ77" s="1233"/>
      <c r="CA77" s="1233"/>
      <c r="CB77" s="1233"/>
      <c r="CC77" s="1233"/>
      <c r="CD77" s="1233"/>
      <c r="CE77" s="1233"/>
      <c r="CF77" s="1233">
        <v>0.6</v>
      </c>
      <c r="CG77" s="1233"/>
      <c r="CH77" s="1233"/>
      <c r="CI77" s="1233"/>
      <c r="CJ77" s="1233"/>
      <c r="CK77" s="1233"/>
      <c r="CL77" s="1233"/>
      <c r="CM77" s="1233"/>
      <c r="CN77" s="1233">
        <v>0</v>
      </c>
      <c r="CO77" s="1233"/>
      <c r="CP77" s="1233"/>
      <c r="CQ77" s="1233"/>
      <c r="CR77" s="1233"/>
      <c r="CS77" s="1233"/>
      <c r="CT77" s="1233"/>
      <c r="CU77" s="1233"/>
      <c r="CV77" s="1233">
        <v>1</v>
      </c>
      <c r="CW77" s="1233"/>
      <c r="CX77" s="1233"/>
      <c r="CY77" s="1233"/>
      <c r="CZ77" s="1233"/>
      <c r="DA77" s="1233"/>
      <c r="DB77" s="1233"/>
      <c r="DC77" s="1233"/>
    </row>
    <row r="78" spans="2:107" ht="13.2" x14ac:dyDescent="0.2">
      <c r="B78" s="247"/>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47"/>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572</v>
      </c>
      <c r="BC79" s="1234"/>
      <c r="BD79" s="1234"/>
      <c r="BE79" s="1234"/>
      <c r="BF79" s="1234"/>
      <c r="BG79" s="1234"/>
      <c r="BH79" s="1234"/>
      <c r="BI79" s="1234"/>
      <c r="BJ79" s="1234"/>
      <c r="BK79" s="1234"/>
      <c r="BL79" s="1234"/>
      <c r="BM79" s="1234"/>
      <c r="BN79" s="1234"/>
      <c r="BO79" s="1234"/>
      <c r="BP79" s="1233">
        <v>6.4</v>
      </c>
      <c r="BQ79" s="1233"/>
      <c r="BR79" s="1233"/>
      <c r="BS79" s="1233"/>
      <c r="BT79" s="1233"/>
      <c r="BU79" s="1233"/>
      <c r="BV79" s="1233"/>
      <c r="BW79" s="1233"/>
      <c r="BX79" s="1233">
        <v>6.3</v>
      </c>
      <c r="BY79" s="1233"/>
      <c r="BZ79" s="1233"/>
      <c r="CA79" s="1233"/>
      <c r="CB79" s="1233"/>
      <c r="CC79" s="1233"/>
      <c r="CD79" s="1233"/>
      <c r="CE79" s="1233"/>
      <c r="CF79" s="1233">
        <v>6.6</v>
      </c>
      <c r="CG79" s="1233"/>
      <c r="CH79" s="1233"/>
      <c r="CI79" s="1233"/>
      <c r="CJ79" s="1233"/>
      <c r="CK79" s="1233"/>
      <c r="CL79" s="1233"/>
      <c r="CM79" s="1233"/>
      <c r="CN79" s="1233">
        <v>6.8</v>
      </c>
      <c r="CO79" s="1233"/>
      <c r="CP79" s="1233"/>
      <c r="CQ79" s="1233"/>
      <c r="CR79" s="1233"/>
      <c r="CS79" s="1233"/>
      <c r="CT79" s="1233"/>
      <c r="CU79" s="1233"/>
      <c r="CV79" s="1233">
        <v>7</v>
      </c>
      <c r="CW79" s="1233"/>
      <c r="CX79" s="1233"/>
      <c r="CY79" s="1233"/>
      <c r="CZ79" s="1233"/>
      <c r="DA79" s="1233"/>
      <c r="DB79" s="1233"/>
      <c r="DC79" s="1233"/>
    </row>
    <row r="80" spans="2:107" ht="13.2" x14ac:dyDescent="0.2">
      <c r="B80" s="247"/>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r2geuMMzPlc+tWHFiN5FIHVH90RPWCpVlb8liP8eiKjUVjmG/8ZEemuYz+LCU3C+zLFfagzN76FeTsxIiTB6AA==" saltValue="4cpnzMpKPD03DF2UHInWe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01A26-5578-4BB8-BEBC-92C182208129}">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z64h3y9r3Bgw4GJELIv6vnvQZ9s29cSgs460Z+2MGx3culJbVbT5toC7UuQijoAOjgcqBJgy3oDBWxH/YCDSPw==" saltValue="ApDswCQ4WyEXLmyIrtFcM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5DA79-9B88-44C5-B08B-717EC34F71F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Ii+Gf0WNtG+pZHwkixbWf1LK8hjBMtjfx/ZTRsJ4PA2/cuuO4s06sEl9fGNzD2qIc5Od5kkW+DPzDpOnJisLuw==" saltValue="U18giQ9GctSvRHa+On37M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29908</v>
      </c>
      <c r="E3" s="142"/>
      <c r="F3" s="143">
        <v>52068</v>
      </c>
      <c r="G3" s="144"/>
      <c r="H3" s="145"/>
    </row>
    <row r="4" spans="1:8" x14ac:dyDescent="0.2">
      <c r="A4" s="146"/>
      <c r="B4" s="147"/>
      <c r="C4" s="148"/>
      <c r="D4" s="149">
        <v>23656</v>
      </c>
      <c r="E4" s="150"/>
      <c r="F4" s="151">
        <v>26936</v>
      </c>
      <c r="G4" s="152"/>
      <c r="H4" s="153"/>
    </row>
    <row r="5" spans="1:8" x14ac:dyDescent="0.2">
      <c r="A5" s="134" t="s">
        <v>520</v>
      </c>
      <c r="B5" s="139"/>
      <c r="C5" s="140"/>
      <c r="D5" s="141">
        <v>20717</v>
      </c>
      <c r="E5" s="142"/>
      <c r="F5" s="143">
        <v>47161</v>
      </c>
      <c r="G5" s="144"/>
      <c r="H5" s="145"/>
    </row>
    <row r="6" spans="1:8" x14ac:dyDescent="0.2">
      <c r="A6" s="146"/>
      <c r="B6" s="147"/>
      <c r="C6" s="148"/>
      <c r="D6" s="149">
        <v>16787</v>
      </c>
      <c r="E6" s="150"/>
      <c r="F6" s="151">
        <v>24595</v>
      </c>
      <c r="G6" s="152"/>
      <c r="H6" s="153"/>
    </row>
    <row r="7" spans="1:8" x14ac:dyDescent="0.2">
      <c r="A7" s="134" t="s">
        <v>521</v>
      </c>
      <c r="B7" s="139"/>
      <c r="C7" s="140"/>
      <c r="D7" s="141">
        <v>20962</v>
      </c>
      <c r="E7" s="142"/>
      <c r="F7" s="143">
        <v>43423</v>
      </c>
      <c r="G7" s="144"/>
      <c r="H7" s="145"/>
    </row>
    <row r="8" spans="1:8" x14ac:dyDescent="0.2">
      <c r="A8" s="146"/>
      <c r="B8" s="147"/>
      <c r="C8" s="148"/>
      <c r="D8" s="149">
        <v>17732</v>
      </c>
      <c r="E8" s="150"/>
      <c r="F8" s="151">
        <v>22207</v>
      </c>
      <c r="G8" s="152"/>
      <c r="H8" s="153"/>
    </row>
    <row r="9" spans="1:8" x14ac:dyDescent="0.2">
      <c r="A9" s="134" t="s">
        <v>522</v>
      </c>
      <c r="B9" s="139"/>
      <c r="C9" s="140"/>
      <c r="D9" s="141">
        <v>19912</v>
      </c>
      <c r="E9" s="142"/>
      <c r="F9" s="143">
        <v>45265</v>
      </c>
      <c r="G9" s="144"/>
      <c r="H9" s="145"/>
    </row>
    <row r="10" spans="1:8" x14ac:dyDescent="0.2">
      <c r="A10" s="146"/>
      <c r="B10" s="147"/>
      <c r="C10" s="148"/>
      <c r="D10" s="149">
        <v>17413</v>
      </c>
      <c r="E10" s="150"/>
      <c r="F10" s="151">
        <v>22600</v>
      </c>
      <c r="G10" s="152"/>
      <c r="H10" s="153"/>
    </row>
    <row r="11" spans="1:8" x14ac:dyDescent="0.2">
      <c r="A11" s="134" t="s">
        <v>523</v>
      </c>
      <c r="B11" s="139"/>
      <c r="C11" s="140"/>
      <c r="D11" s="141">
        <v>41526</v>
      </c>
      <c r="E11" s="142"/>
      <c r="F11" s="143">
        <v>54621</v>
      </c>
      <c r="G11" s="144"/>
      <c r="H11" s="145"/>
    </row>
    <row r="12" spans="1:8" x14ac:dyDescent="0.2">
      <c r="A12" s="146"/>
      <c r="B12" s="147"/>
      <c r="C12" s="154"/>
      <c r="D12" s="149">
        <v>17497</v>
      </c>
      <c r="E12" s="150"/>
      <c r="F12" s="151">
        <v>30892</v>
      </c>
      <c r="G12" s="152"/>
      <c r="H12" s="153"/>
    </row>
    <row r="13" spans="1:8" x14ac:dyDescent="0.2">
      <c r="A13" s="134"/>
      <c r="B13" s="139"/>
      <c r="C13" s="140"/>
      <c r="D13" s="141">
        <v>26605</v>
      </c>
      <c r="E13" s="142"/>
      <c r="F13" s="143">
        <v>48508</v>
      </c>
      <c r="G13" s="155"/>
      <c r="H13" s="145"/>
    </row>
    <row r="14" spans="1:8" x14ac:dyDescent="0.2">
      <c r="A14" s="146"/>
      <c r="B14" s="147"/>
      <c r="C14" s="148"/>
      <c r="D14" s="149">
        <v>18617</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7.93</v>
      </c>
      <c r="C19" s="156">
        <f>ROUND(VALUE(SUBSTITUTE(実質収支比率等に係る経年分析!G$48,"▲","-")),2)</f>
        <v>9.18</v>
      </c>
      <c r="D19" s="156">
        <f>ROUND(VALUE(SUBSTITUTE(実質収支比率等に係る経年分析!H$48,"▲","-")),2)</f>
        <v>5.23</v>
      </c>
      <c r="E19" s="156">
        <f>ROUND(VALUE(SUBSTITUTE(実質収支比率等に係る経年分析!I$48,"▲","-")),2)</f>
        <v>2.63</v>
      </c>
      <c r="F19" s="156">
        <f>ROUND(VALUE(SUBSTITUTE(実質収支比率等に係る経年分析!J$48,"▲","-")),2)</f>
        <v>8.73</v>
      </c>
    </row>
    <row r="20" spans="1:11" x14ac:dyDescent="0.2">
      <c r="A20" s="156" t="s">
        <v>53</v>
      </c>
      <c r="B20" s="156">
        <f>ROUND(VALUE(SUBSTITUTE(実質収支比率等に係る経年分析!F$47,"▲","-")),2)</f>
        <v>22.92</v>
      </c>
      <c r="C20" s="156">
        <f>ROUND(VALUE(SUBSTITUTE(実質収支比率等に係る経年分析!G$47,"▲","-")),2)</f>
        <v>28.37</v>
      </c>
      <c r="D20" s="156">
        <f>ROUND(VALUE(SUBSTITUTE(実質収支比率等に係る経年分析!H$47,"▲","-")),2)</f>
        <v>34.89</v>
      </c>
      <c r="E20" s="156">
        <f>ROUND(VALUE(SUBSTITUTE(実質収支比率等に係る経年分析!I$47,"▲","-")),2)</f>
        <v>30.22</v>
      </c>
      <c r="F20" s="156">
        <f>ROUND(VALUE(SUBSTITUTE(実質収支比率等に係る経年分析!J$47,"▲","-")),2)</f>
        <v>18.760000000000002</v>
      </c>
    </row>
    <row r="21" spans="1:11" x14ac:dyDescent="0.2">
      <c r="A21" s="156" t="s">
        <v>54</v>
      </c>
      <c r="B21" s="156">
        <f>IF(ISNUMBER(VALUE(SUBSTITUTE(実質収支比率等に係る経年分析!F$49,"▲","-"))),ROUND(VALUE(SUBSTITUTE(実質収支比率等に係る経年分析!F$49,"▲","-")),2),NA())</f>
        <v>-0.01</v>
      </c>
      <c r="C21" s="156">
        <f>IF(ISNUMBER(VALUE(SUBSTITUTE(実質収支比率等に係る経年分析!G$49,"▲","-"))),ROUND(VALUE(SUBSTITUTE(実質収支比率等に係る経年分析!G$49,"▲","-")),2),NA())</f>
        <v>8.99</v>
      </c>
      <c r="D21" s="156">
        <f>IF(ISNUMBER(VALUE(SUBSTITUTE(実質収支比率等に係る経年分析!H$49,"▲","-"))),ROUND(VALUE(SUBSTITUTE(実質収支比率等に係る経年分析!H$49,"▲","-")),2),NA())</f>
        <v>1.74</v>
      </c>
      <c r="E21" s="156">
        <f>IF(ISNUMBER(VALUE(SUBSTITUTE(実質収支比率等に係る経年分析!I$49,"▲","-"))),ROUND(VALUE(SUBSTITUTE(実質収支比率等に係る経年分析!I$49,"▲","-")),2),NA())</f>
        <v>-6.03</v>
      </c>
      <c r="F21" s="156">
        <f>IF(ISNUMBER(VALUE(SUBSTITUTE(実質収支比率等に係る経年分析!J$49,"▲","-"))),ROUND(VALUE(SUBSTITUTE(実質収支比率等に係る経年分析!J$49,"▲","-")),2),NA())</f>
        <v>-4.0999999999999996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介護保険特別会計（介護サービス事業勘定）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土地取得特別会計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3.41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3.38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2.82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0.02</v>
      </c>
    </row>
    <row r="34" spans="1:16" x14ac:dyDescent="0.2">
      <c r="A34" s="157" t="str">
        <f>IF(連結実質赤字比率に係る赤字・黒字の構成分析!C$36="",NA(),連結実質赤字比率に係る赤字・黒字の構成分析!C$36)</f>
        <v>介護保険特別会計（保険事業勘定）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1.0900000000000001</v>
      </c>
    </row>
    <row r="35" spans="1:16" x14ac:dyDescent="0.2">
      <c r="A35" s="157" t="str">
        <f>IF(連結実質赤字比率に係る赤字・黒字の構成分析!C$35="",NA(),連結実質赤字比率に係る赤字・黒字の構成分析!C$35)</f>
        <v>大治町下水道事業会計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3.21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3.22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3.56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3.35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5.22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2.62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8.73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510</v>
      </c>
      <c r="E42" s="158"/>
      <c r="F42" s="158"/>
      <c r="G42" s="158">
        <f>'実質公債費比率（分子）の構造'!L$52</f>
        <v>514</v>
      </c>
      <c r="H42" s="158"/>
      <c r="I42" s="158"/>
      <c r="J42" s="158">
        <f>'実質公債費比率（分子）の構造'!M$52</f>
        <v>535</v>
      </c>
      <c r="K42" s="158"/>
      <c r="L42" s="158"/>
      <c r="M42" s="158">
        <f>'実質公債費比率（分子）の構造'!N$52</f>
        <v>538</v>
      </c>
      <c r="N42" s="158"/>
      <c r="O42" s="158"/>
      <c r="P42" s="158">
        <f>'実質公債費比率（分子）の構造'!O$52</f>
        <v>527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22</v>
      </c>
      <c r="C45" s="158"/>
      <c r="D45" s="158"/>
      <c r="E45" s="158">
        <f>'実質公債費比率（分子）の構造'!L$49</f>
        <v>27</v>
      </c>
      <c r="F45" s="158"/>
      <c r="G45" s="158"/>
      <c r="H45" s="158">
        <f>'実質公債費比率（分子）の構造'!M$49</f>
        <v>37</v>
      </c>
      <c r="I45" s="158"/>
      <c r="J45" s="158"/>
      <c r="K45" s="158">
        <f>'実質公債費比率（分子）の構造'!N$49</f>
        <v>32</v>
      </c>
      <c r="L45" s="158"/>
      <c r="M45" s="158"/>
      <c r="N45" s="158">
        <f>'実質公債費比率（分子）の構造'!O$49</f>
        <v>33</v>
      </c>
      <c r="O45" s="158"/>
      <c r="P45" s="158"/>
    </row>
    <row r="46" spans="1:16" x14ac:dyDescent="0.2">
      <c r="A46" s="158" t="s">
        <v>64</v>
      </c>
      <c r="B46" s="158">
        <f>'実質公債費比率（分子）の構造'!K$48</f>
        <v>114</v>
      </c>
      <c r="C46" s="158"/>
      <c r="D46" s="158"/>
      <c r="E46" s="158">
        <f>'実質公債費比率（分子）の構造'!L$48</f>
        <v>123</v>
      </c>
      <c r="F46" s="158"/>
      <c r="G46" s="158"/>
      <c r="H46" s="158">
        <f>'実質公債費比率（分子）の構造'!M$48</f>
        <v>136</v>
      </c>
      <c r="I46" s="158"/>
      <c r="J46" s="158"/>
      <c r="K46" s="158">
        <f>'実質公債費比率（分子）の構造'!N$48</f>
        <v>144</v>
      </c>
      <c r="L46" s="158"/>
      <c r="M46" s="158"/>
      <c r="N46" s="158">
        <f>'実質公債費比率（分子）の構造'!O$48</f>
        <v>154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458</v>
      </c>
      <c r="C49" s="158"/>
      <c r="D49" s="158"/>
      <c r="E49" s="158">
        <f>'実質公債費比率（分子）の構造'!L$45</f>
        <v>483</v>
      </c>
      <c r="F49" s="158"/>
      <c r="G49" s="158"/>
      <c r="H49" s="158">
        <f>'実質公債費比率（分子）の構造'!M$45</f>
        <v>576</v>
      </c>
      <c r="I49" s="158"/>
      <c r="J49" s="158"/>
      <c r="K49" s="158">
        <f>'実質公債費比率（分子）の構造'!N$45</f>
        <v>597</v>
      </c>
      <c r="L49" s="158"/>
      <c r="M49" s="158"/>
      <c r="N49" s="158">
        <f>'実質公債費比率（分子）の構造'!O$45</f>
        <v>590</v>
      </c>
      <c r="O49" s="158"/>
      <c r="P49" s="158"/>
    </row>
    <row r="50" spans="1:16" x14ac:dyDescent="0.2">
      <c r="A50" s="158" t="s">
        <v>67</v>
      </c>
      <c r="B50" s="158" t="e">
        <f>NA()</f>
        <v>#N/A</v>
      </c>
      <c r="C50" s="158">
        <f>IF(ISNUMBER('実質公債費比率（分子）の構造'!K$53),'実質公債費比率（分子）の構造'!K$53,NA())</f>
        <v>84</v>
      </c>
      <c r="D50" s="158" t="e">
        <f>NA()</f>
        <v>#N/A</v>
      </c>
      <c r="E50" s="158" t="e">
        <f>NA()</f>
        <v>#N/A</v>
      </c>
      <c r="F50" s="158">
        <f>IF(ISNUMBER('実質公債費比率（分子）の構造'!L$53),'実質公債費比率（分子）の構造'!L$53,NA())</f>
        <v>119</v>
      </c>
      <c r="G50" s="158" t="e">
        <f>NA()</f>
        <v>#N/A</v>
      </c>
      <c r="H50" s="158" t="e">
        <f>NA()</f>
        <v>#N/A</v>
      </c>
      <c r="I50" s="158">
        <f>IF(ISNUMBER('実質公債費比率（分子）の構造'!M$53),'実質公債費比率（分子）の構造'!M$53,NA())</f>
        <v>214</v>
      </c>
      <c r="J50" s="158" t="e">
        <f>NA()</f>
        <v>#N/A</v>
      </c>
      <c r="K50" s="158" t="e">
        <f>NA()</f>
        <v>#N/A</v>
      </c>
      <c r="L50" s="158">
        <f>IF(ISNUMBER('実質公債費比率（分子）の構造'!N$53),'実質公債費比率（分子）の構造'!N$53,NA())</f>
        <v>235</v>
      </c>
      <c r="M50" s="158" t="e">
        <f>NA()</f>
        <v>#N/A</v>
      </c>
      <c r="N50" s="158" t="e">
        <f>NA()</f>
        <v>#N/A</v>
      </c>
      <c r="O50" s="158">
        <f>IF(ISNUMBER('実質公債費比率（分子）の構造'!O$53),'実質公債費比率（分子）の構造'!O$53,NA())</f>
        <v>250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6835</v>
      </c>
      <c r="E56" s="157"/>
      <c r="F56" s="157"/>
      <c r="G56" s="157">
        <f>'将来負担比率（分子）の構造'!J$52</f>
        <v>6952</v>
      </c>
      <c r="H56" s="157"/>
      <c r="I56" s="157"/>
      <c r="J56" s="157">
        <f>'将来負担比率（分子）の構造'!K$52</f>
        <v>6752</v>
      </c>
      <c r="K56" s="157"/>
      <c r="L56" s="157"/>
      <c r="M56" s="157">
        <f>'将来負担比率（分子）の構造'!L$52</f>
        <v>6212</v>
      </c>
      <c r="N56" s="157"/>
      <c r="O56" s="157"/>
      <c r="P56" s="157">
        <f>'将来負担比率（分子）の構造'!M$52</f>
        <v>6197</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2400</v>
      </c>
      <c r="E58" s="157"/>
      <c r="F58" s="157"/>
      <c r="G58" s="157">
        <f>'将来負担比率（分子）の構造'!J$50</f>
        <v>2853</v>
      </c>
      <c r="H58" s="157"/>
      <c r="I58" s="157"/>
      <c r="J58" s="157">
        <f>'将来負担比率（分子）の構造'!K$50</f>
        <v>3207</v>
      </c>
      <c r="K58" s="157"/>
      <c r="L58" s="157"/>
      <c r="M58" s="157">
        <f>'将来負担比率（分子）の構造'!L$50</f>
        <v>3012</v>
      </c>
      <c r="N58" s="157"/>
      <c r="O58" s="157"/>
      <c r="P58" s="157">
        <f>'将来負担比率（分子）の構造'!M$50</f>
        <v>2375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t="str">
        <f>'将来負担比率（分子）の構造'!I$45</f>
        <v>-</v>
      </c>
      <c r="C62" s="157"/>
      <c r="D62" s="157"/>
      <c r="E62" s="157" t="str">
        <f>'将来負担比率（分子）の構造'!J$45</f>
        <v>-</v>
      </c>
      <c r="F62" s="157"/>
      <c r="G62" s="157"/>
      <c r="H62" s="157" t="str">
        <f>'将来負担比率（分子）の構造'!K$45</f>
        <v>-</v>
      </c>
      <c r="I62" s="157"/>
      <c r="J62" s="157"/>
      <c r="K62" s="157" t="str">
        <f>'将来負担比率（分子）の構造'!L$45</f>
        <v>-</v>
      </c>
      <c r="L62" s="157"/>
      <c r="M62" s="157"/>
      <c r="N62" s="157" t="str">
        <f>'将来負担比率（分子）の構造'!M$45</f>
        <v>-</v>
      </c>
      <c r="O62" s="157"/>
      <c r="P62" s="157"/>
    </row>
    <row r="63" spans="1:16" x14ac:dyDescent="0.2">
      <c r="A63" s="157" t="s">
        <v>34</v>
      </c>
      <c r="B63" s="157">
        <f>'将来負担比率（分子）の構造'!I$44</f>
        <v>236</v>
      </c>
      <c r="C63" s="157"/>
      <c r="D63" s="157"/>
      <c r="E63" s="157">
        <f>'将来負担比率（分子）の構造'!J$44</f>
        <v>269</v>
      </c>
      <c r="F63" s="157"/>
      <c r="G63" s="157"/>
      <c r="H63" s="157">
        <f>'将来負担比率（分子）の構造'!K$44</f>
        <v>238</v>
      </c>
      <c r="I63" s="157"/>
      <c r="J63" s="157"/>
      <c r="K63" s="157">
        <f>'将来負担比率（分子）の構造'!L$44</f>
        <v>220</v>
      </c>
      <c r="L63" s="157"/>
      <c r="M63" s="157"/>
      <c r="N63" s="157">
        <f>'将来負担比率（分子）の構造'!M$44</f>
        <v>253</v>
      </c>
      <c r="O63" s="157"/>
      <c r="P63" s="157"/>
    </row>
    <row r="64" spans="1:16" x14ac:dyDescent="0.2">
      <c r="A64" s="157" t="s">
        <v>33</v>
      </c>
      <c r="B64" s="157">
        <f>'将来負担比率（分子）の構造'!I$43</f>
        <v>2820</v>
      </c>
      <c r="C64" s="157"/>
      <c r="D64" s="157"/>
      <c r="E64" s="157">
        <f>'将来負担比率（分子）の構造'!J$43</f>
        <v>3044</v>
      </c>
      <c r="F64" s="157"/>
      <c r="G64" s="157"/>
      <c r="H64" s="157">
        <f>'将来負担比率（分子）の構造'!K$43</f>
        <v>3265</v>
      </c>
      <c r="I64" s="157"/>
      <c r="J64" s="157"/>
      <c r="K64" s="157">
        <f>'将来負担比率（分子）の構造'!L$43</f>
        <v>3382</v>
      </c>
      <c r="L64" s="157"/>
      <c r="M64" s="157"/>
      <c r="N64" s="157">
        <f>'将来負担比率（分子）の構造'!M$43</f>
        <v>3482</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7034</v>
      </c>
      <c r="C66" s="157"/>
      <c r="D66" s="157"/>
      <c r="E66" s="157">
        <f>'将来負担比率（分子）の構造'!J$41</f>
        <v>7301</v>
      </c>
      <c r="F66" s="157"/>
      <c r="G66" s="157"/>
      <c r="H66" s="157">
        <f>'将来負担比率（分子）の構造'!K$41</f>
        <v>7025</v>
      </c>
      <c r="I66" s="157"/>
      <c r="J66" s="157"/>
      <c r="K66" s="157">
        <f>'将来負担比率（分子）の構造'!L$41</f>
        <v>6603</v>
      </c>
      <c r="L66" s="157"/>
      <c r="M66" s="157"/>
      <c r="N66" s="157">
        <f>'将来負担比率（分子）の構造'!M$41</f>
        <v>6420</v>
      </c>
      <c r="O66" s="157"/>
      <c r="P66" s="157"/>
    </row>
    <row r="67" spans="1:16" x14ac:dyDescent="0.2">
      <c r="A67" s="157" t="s">
        <v>71</v>
      </c>
      <c r="B67" s="157" t="e">
        <f>NA()</f>
        <v>#N/A</v>
      </c>
      <c r="C67" s="157">
        <f>IF(ISNUMBER('将来負担比率（分子）の構造'!I$53), IF('将来負担比率（分子）の構造'!I$53 &lt; 0, 0, '将来負担比率（分子）の構造'!I$53), NA())</f>
        <v>855</v>
      </c>
      <c r="D67" s="157" t="e">
        <f>NA()</f>
        <v>#N/A</v>
      </c>
      <c r="E67" s="157" t="e">
        <f>NA()</f>
        <v>#N/A</v>
      </c>
      <c r="F67" s="157">
        <f>IF(ISNUMBER('将来負担比率（分子）の構造'!J$53), IF('将来負担比率（分子）の構造'!J$53 &lt; 0, 0, '将来負担比率（分子）の構造'!J$53), NA())</f>
        <v>809</v>
      </c>
      <c r="G67" s="157" t="e">
        <f>NA()</f>
        <v>#N/A</v>
      </c>
      <c r="H67" s="157" t="e">
        <f>NA()</f>
        <v>#N/A</v>
      </c>
      <c r="I67" s="157">
        <f>IF(ISNUMBER('将来負担比率（分子）の構造'!K$53), IF('将来負担比率（分子）の構造'!K$53 &lt; 0, 0, '将来負担比率（分子）の構造'!K$53), NA())</f>
        <v>569</v>
      </c>
      <c r="J67" s="157" t="e">
        <f>NA()</f>
        <v>#N/A</v>
      </c>
      <c r="K67" s="157" t="e">
        <f>NA()</f>
        <v>#N/A</v>
      </c>
      <c r="L67" s="157">
        <f>IF(ISNUMBER('将来負担比率（分子）の構造'!L$53), IF('将来負担比率（分子）の構造'!L$53 &lt; 0, 0, '将来負担比率（分子）の構造'!L$53), NA())</f>
        <v>980</v>
      </c>
      <c r="M67" s="157" t="e">
        <f>NA()</f>
        <v>#N/A</v>
      </c>
      <c r="N67" s="157" t="e">
        <f>NA()</f>
        <v>#N/A</v>
      </c>
      <c r="O67" s="157">
        <f>IF(ISNUMBER('将来負担比率（分子）の構造'!M$53), IF('将来負担比率（分子）の構造'!M$53 &lt; 0, 0, '将来負担比率（分子）の構造'!M$53), NA())</f>
        <v>1583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2207</v>
      </c>
      <c r="C72" s="161">
        <f>基金残高に係る経年分析!G55</f>
        <v>1972</v>
      </c>
      <c r="D72" s="161">
        <f>基金残高に係る経年分析!H55</f>
        <v>1273</v>
      </c>
    </row>
    <row r="73" spans="1:16" x14ac:dyDescent="0.2">
      <c r="A73" s="160" t="s">
        <v>74</v>
      </c>
      <c r="B73" s="161">
        <f>基金残高に係る経年分析!F56</f>
        <v>21</v>
      </c>
      <c r="C73" s="161">
        <f>基金残高に係る経年分析!G56</f>
        <v>54</v>
      </c>
      <c r="D73" s="161">
        <f>基金残高に係る経年分析!H56</f>
        <v>81</v>
      </c>
    </row>
    <row r="74" spans="1:16" x14ac:dyDescent="0.2">
      <c r="A74" s="160" t="s">
        <v>75</v>
      </c>
      <c r="B74" s="161">
        <f>基金残高に係る経年分析!F57</f>
        <v>279</v>
      </c>
      <c r="C74" s="161">
        <f>基金残高に係る経年分析!G57</f>
        <v>308</v>
      </c>
      <c r="D74" s="161">
        <f>基金残高に係る経年分析!H57</f>
        <v>256</v>
      </c>
    </row>
  </sheetData>
  <sheetProtection algorithmName="SHA-512" hashValue="s/+5Av+NSsR5gUNcm1CpBBhuxu8QdASDr9dC0aAcdN8/wzO2pjM3ZEhSPMSW/DjFmSlyHq0vrXekFF5d6zaarg==" saltValue="cqAbGcn7YigG8/8dhD4GD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2026-03-13T06:27:33Z</cp:lastPrinted>
  <dcterms:created xsi:type="dcterms:W3CDTF">2026-02-26T09:54:45Z</dcterms:created>
  <dcterms:modified xsi:type="dcterms:W3CDTF">2026-09-28T02:50:51Z</dcterms:modified>
  <cp:category/>
</cp:coreProperties>
</file>