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039364B6-F7BC-494D-A55B-9134EDBAB888}"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W36" i="10"/>
  <c r="BW37" i="10" s="1"/>
  <c r="BW38" i="10" s="1"/>
  <c r="BW39" i="10" s="1"/>
  <c r="BW40" i="10" s="1"/>
  <c r="BW41" i="10" s="1"/>
  <c r="BW42" i="10" s="1"/>
  <c r="BW43" i="10" s="1"/>
  <c r="BE36" i="10"/>
  <c r="C36" i="10"/>
  <c r="CO35" i="10"/>
  <c r="BW35" i="10"/>
  <c r="BE35" i="10"/>
  <c r="CO34" i="10"/>
  <c r="BW34"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alcChain>
</file>

<file path=xl/sharedStrings.xml><?xml version="1.0" encoding="utf-8"?>
<sst xmlns="http://schemas.openxmlformats.org/spreadsheetml/2006/main" count="1151" uniqueCount="576">
  <si>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</si>
  <si>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</si>
  <si>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</si>
  <si>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</si>
  <si>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</si>
  <si>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</si>
  <si>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</si>
  <si>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</si>
  <si>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</si>
  <si>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</si>
  <si>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</si>
  <si>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</si>
  <si>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</si>
  <si>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</si>
  <si>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</si>
  <si>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</si>
  <si>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</si>
  <si>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</si>
  <si>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</si>
  <si>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</si>
  <si>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</si>
  <si>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</si>
  <si>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</si>
  <si>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</si>
  <si>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</si>
  <si>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</si>
  <si>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</si>
  <si>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</si>
  <si>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</si>
  <si>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</si>
  <si>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</si>
  <si>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</si>
  <si>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</si>
  <si>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</si>
  <si>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</si>
  <si>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</si>
  <si>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</si>
  <si>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</si>
  <si>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</si>
  <si>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</si>
  <si>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</si>
  <si>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</si>
  <si>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</si>
  <si>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</si>
  <si>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</si>
  <si>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</si>
  <si>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</si>
  <si>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</si>
  <si>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</si>
  <si>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</si>
  <si>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</si>
  <si>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</si>
  <si>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</si>
  <si>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</si>
  <si>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</si>
  <si>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</si>
  <si>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</si>
  <si>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</si>
  <si>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</si>
  <si>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</si>
  <si>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</si>
  <si>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</si>
  <si>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</si>
  <si>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</si>
  <si>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</si>
  <si>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</si>
  <si>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</si>
  <si>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</si>
  <si>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</si>
  <si>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</si>
  <si>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</si>
  <si>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</si>
  <si>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</si>
  <si>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</si>
  <si>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</si>
  <si>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</si>
  <si>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</si>
  <si>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</si>
  <si>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</si>
  <si>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</si>
  <si>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</si>
  <si>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</si>
  <si>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</si>
  <si>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</si>
  <si>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</si>
  <si>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</si>
  <si>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</si>
  <si>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</si>
  <si>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</si>
  <si>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</si>
  <si>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</si>
  <si>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</si>
  <si>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</si>
  <si>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</si>
  <si>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あま市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</si>
  <si>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</si>
  <si>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</si>
  <si>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</si>
  <si>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</si>
  <si>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</si>
  <si>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</si>
  <si>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</si>
  <si>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</si>
  <si>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</si>
  <si>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</si>
  <si>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</si>
  <si>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</si>
  <si>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</si>
  <si>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</si>
  <si>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</si>
  <si>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</si>
  <si>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</si>
  <si>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</si>
  <si>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</si>
  <si>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</si>
  <si>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</si>
  <si>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</si>
  <si>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</si>
  <si>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</si>
  <si>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</si>
  <si>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</si>
  <si>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</si>
  <si>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</si>
  <si>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</si>
  <si>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</si>
  <si>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</si>
  <si>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</si>
  <si>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</si>
  <si>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</si>
  <si>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</si>
  <si>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</si>
  <si>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</si>
  <si>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</si>
  <si>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</si>
  <si>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</si>
  <si>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</si>
  <si>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</si>
  <si>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</si>
  <si>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</si>
  <si>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</si>
  <si>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</si>
  <si>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</si>
  <si>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</si>
  <si>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</si>
  <si>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</si>
  <si>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</si>
  <si>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</si>
  <si>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</si>
  <si>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</si>
  <si>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</si>
  <si>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</si>
  <si>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</si>
  <si>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</si>
  <si>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</si>
  <si>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</si>
  <si>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</si>
  <si>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</si>
  <si>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</si>
  <si>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</si>
  <si>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</si>
  <si>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</si>
  <si>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</si>
  <si>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</si>
  <si>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</si>
  <si>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</si>
  <si>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</si>
  <si>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</si>
  <si>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</si>
  <si>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</si>
  <si>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</si>
  <si>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</si>
  <si>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</si>
  <si>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</si>
  <si>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</si>
  <si>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</si>
  <si>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</si>
  <si>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</si>
  <si>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</si>
  <si>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</si>
  <si>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</si>
  <si>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</si>
  <si>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</si>
  <si>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</si>
  <si>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</si>
  <si>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</si>
  <si>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</si>
  <si>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</si>
  <si>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</si>
  <si>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</si>
  <si>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</si>
  <si>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</si>
  <si>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</si>
  <si>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</si>
  <si>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</si>
  <si>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</si>
  <si>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</si>
  <si>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</si>
  <si>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</si>
  <si>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</si>
  <si>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</si>
  <si>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</si>
  <si>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</si>
  <si>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</si>
  <si>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愛知県あま市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</si>
  <si>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</si>
  <si>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</si>
  <si>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</si>
  <si>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</si>
  <si>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</si>
  <si>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</si>
  <si>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</si>
  <si>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</si>
  <si>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</si>
  <si>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</si>
  <si>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</si>
  <si>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</si>
  <si>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</si>
  <si>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</si>
  <si>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</si>
  <si>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</si>
  <si>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</si>
  <si>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</si>
  <si>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</si>
  <si>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</si>
  <si>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</si>
  <si>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</si>
  <si>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</si>
  <si>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</si>
  <si>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</si>
  <si>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</si>
  <si>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</si>
  <si>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</si>
  <si>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</si>
  <si>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</si>
  <si>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</si>
  <si>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</si>
  <si>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</si>
  <si>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</si>
  <si>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</si>
  <si>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</si>
  <si>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</si>
  <si>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</si>
  <si>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</si>
  <si>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</si>
  <si>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</si>
  <si>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</si>
  <si>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</si>
  <si>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</si>
  <si>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</si>
  <si>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</si>
  <si>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</si>
  <si>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</si>
  <si>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</si>
  <si>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</si>
  <si>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</si>
  <si>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</si>
  <si>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</si>
  <si>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</si>
  <si>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</si>
  <si>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</si>
  <si>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</si>
  <si>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</si>
  <si>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</si>
  <si>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</si>
  <si>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</si>
  <si>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</si>
  <si>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</si>
  <si>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</si>
  <si>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</si>
  <si>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</si>
  <si>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</si>
  <si>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</si>
  <si>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</si>
  <si>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</si>
  <si>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</si>
  <si>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</si>
  <si>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</si>
  <si>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</si>
  <si>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</si>
  <si>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</si>
  <si>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</si>
  <si>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</si>
  <si>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</si>
  <si>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</si>
  <si>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</si>
  <si>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</si>
  <si>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</si>
  <si>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</si>
  <si>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</si>
  <si>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</si>
  <si>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</si>
  <si>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</si>
  <si>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</si>
  <si>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</si>
  <si>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</si>
  <si>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</si>
  <si>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</si>
  <si>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</si>
  <si>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</si>
  <si>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</si>
  <si>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</si>
  <si>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</si>
  <si>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</si>
  <si>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</si>
  <si>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</si>
  <si>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</si>
  <si>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</si>
  <si>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</si>
  <si>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</si>
  <si>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</si>
  <si>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</si>
  <si>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</si>
  <si>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</si>
  <si>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</si>
  <si>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</si>
  <si>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</si>
  <si>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</si>
  <si>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</si>
  <si>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</si>
  <si>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</si>
  <si>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</si>
  <si>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</si>
  <si>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</si>
  <si>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</si>
  <si>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</si>
  <si>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</si>
  <si>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</si>
  <si>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</si>
  <si>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</si>
  <si>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</si>
  <si>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</si>
  <si>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</si>
  <si>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</si>
  <si>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</si>
  <si>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</si>
  <si>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</si>
  <si>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</si>
  <si>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</si>
  <si>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</si>
  <si>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</si>
  <si>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</si>
  <si>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</si>
  <si>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</si>
  <si>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</si>
  <si>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</si>
  <si>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</si>
  <si>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</si>
  <si>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</si>
  <si>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</si>
  <si>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</si>
  <si>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</si>
  <si>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</si>
  <si>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</si>
  <si>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</si>
  <si>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愛知県あま市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</si>
  <si>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</si>
  <si>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</si>
  <si>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</si>
  <si>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</si>
  <si>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</si>
  <si>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</si>
  <si>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</si>
  <si>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</si>
  <si>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</si>
  <si>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</si>
  <si>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</si>
  <si>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</si>
  <si>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</si>
  <si>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</si>
  <si>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</si>
  <si>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</si>
  <si>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</si>
  <si>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</si>
  <si>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</si>
  <si>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</si>
  <si>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市営住宅管理事業特別会計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</si>
  <si>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</si>
  <si>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</si>
  <si>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</si>
  <si>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</si>
  <si>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</si>
  <si>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</si>
  <si>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</si>
  <si>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</si>
  <si>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</si>
  <si>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</si>
  <si>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</si>
  <si>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</si>
  <si>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</si>
  <si>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</si>
  <si>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</si>
  <si>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</si>
  <si>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</si>
  <si>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</si>
  <si>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簡易水道事業会計</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</si>
  <si>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</si>
  <si>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</si>
  <si>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</si>
  <si>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</si>
  <si>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</si>
  <si>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</si>
  <si>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</si>
  <si>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</si>
  <si>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</si>
  <si>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</si>
  <si>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</si>
  <si>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</si>
  <si>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</si>
  <si>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</si>
  <si>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</si>
  <si>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</si>
  <si>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</si>
  <si>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</si>
  <si>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</si>
  <si>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</si>
  <si>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</si>
  <si>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</si>
  <si>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</si>
  <si>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</si>
  <si>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</si>
  <si>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</si>
  <si>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</si>
  <si>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</si>
  <si>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</si>
  <si>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</si>
  <si>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</si>
  <si>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</si>
  <si>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</si>
  <si>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</si>
  <si>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</si>
  <si>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</si>
  <si>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</si>
  <si>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</si>
  <si>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</si>
  <si>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</si>
  <si>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</si>
  <si>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</si>
  <si>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</si>
  <si>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</si>
  <si>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</si>
  <si>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</si>
  <si>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</si>
  <si>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</si>
  <si>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</si>
  <si>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</si>
  <si>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</si>
  <si>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</si>
  <si>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</si>
  <si>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</si>
  <si>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</si>
  <si>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</si>
  <si>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</si>
  <si>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</si>
  <si>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</si>
  <si>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</si>
  <si>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</si>
  <si>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</si>
  <si>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</si>
  <si>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</si>
  <si>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</si>
  <si>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</si>
  <si>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</si>
  <si>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</si>
  <si>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</si>
  <si>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</si>
  <si>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</si>
  <si>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</si>
  <si>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</si>
  <si>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</si>
  <si>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</si>
  <si>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</si>
  <si>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</si>
  <si>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</si>
  <si>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</si>
  <si>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</si>
  <si>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</si>
  <si>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</si>
  <si>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</si>
  <si>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</si>
  <si>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</si>
  <si>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</si>
  <si>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</si>
  <si>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</si>
  <si>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</si>
  <si>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</si>
  <si>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</si>
  <si>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</si>
  <si>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</si>
  <si>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</si>
  <si>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</si>
  <si>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</si>
  <si>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</si>
  <si>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</si>
  <si>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</si>
  <si>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</si>
  <si>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</si>
  <si>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</si>
  <si>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</si>
  <si>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</si>
  <si>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</si>
  <si>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</si>
  <si>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</si>
  <si>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</si>
  <si>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</si>
  <si>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</si>
  <si>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</si>
  <si>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</si>
  <si>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</si>
  <si>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</si>
  <si>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</si>
  <si>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</si>
  <si>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</si>
  <si>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</si>
  <si>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</si>
  <si>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</si>
  <si>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</si>
  <si>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</si>
  <si>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</si>
  <si>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</si>
  <si>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</si>
  <si>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</si>
  <si>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</si>
  <si>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</si>
  <si>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</si>
  <si>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</si>
  <si>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</si>
  <si>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</si>
  <si>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</si>
  <si>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</si>
  <si>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</si>
  <si>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</si>
  <si>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</si>
  <si>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4.95</t>
  </si>
  <si>
    <t>▲ 1.39</t>
  </si>
  <si>
    <t>▲ 1.72</t>
  </si>
  <si>
    <t>市営住宅管理事業特別会計</t>
  </si>
  <si>
    <t>▲ 0.00</t>
  </si>
  <si>
    <t>一般会計</t>
  </si>
  <si>
    <t>水道事業会計</t>
  </si>
  <si>
    <t>下水道事業会計</t>
  </si>
  <si>
    <t>病院事業会計</t>
  </si>
  <si>
    <t>介護保険特別会計</t>
  </si>
  <si>
    <t>国民健康保険特別会計</t>
  </si>
  <si>
    <t>簡易水道事業会計</t>
  </si>
  <si>
    <t>その他会計（赤字）</t>
  </si>
  <si>
    <t>その他会計（黒字）</t>
  </si>
  <si>
    <t>R02</t>
    <phoneticPr fontId="5"/>
  </si>
  <si>
    <t>R03</t>
    <phoneticPr fontId="5"/>
  </si>
  <si>
    <t>R04</t>
    <phoneticPr fontId="5"/>
  </si>
  <si>
    <t>R05</t>
    <phoneticPr fontId="5"/>
  </si>
  <si>
    <t>R06</t>
    <phoneticPr fontId="5"/>
  </si>
  <si>
    <t>-</t>
    <phoneticPr fontId="2"/>
  </si>
  <si>
    <t>五条広域事務組合</t>
    <rPh sb="0" eb="4">
      <t>ゴジョウコウイキ</t>
    </rPh>
    <rPh sb="4" eb="8">
      <t>ジムクミアイ</t>
    </rPh>
    <phoneticPr fontId="2"/>
  </si>
  <si>
    <t>愛知県後期高齢者医療広域連合（一般会計）</t>
    <rPh sb="15" eb="19">
      <t>イッパンカイケイ</t>
    </rPh>
    <phoneticPr fontId="2"/>
  </si>
  <si>
    <t>愛知県後期高齢者医療広域連合（特別会計）</t>
    <rPh sb="15" eb="19">
      <t>トクベツカイケイ</t>
    </rPh>
    <phoneticPr fontId="2"/>
  </si>
  <si>
    <t>海部東部消防組合（一般会計）</t>
    <rPh sb="0" eb="4">
      <t>アマトウブ</t>
    </rPh>
    <rPh sb="4" eb="8">
      <t>ショウボウクミアイ</t>
    </rPh>
    <rPh sb="9" eb="13">
      <t>イッパンカイケイ</t>
    </rPh>
    <phoneticPr fontId="2"/>
  </si>
  <si>
    <t>海部地区急病診療所組合</t>
  </si>
  <si>
    <t>海部地区水防事務組合</t>
  </si>
  <si>
    <t>海部地区環境事務組合</t>
  </si>
  <si>
    <t>愛知県市町村職員退職手当連合</t>
  </si>
  <si>
    <t>地域福祉振興基金</t>
    <rPh sb="0" eb="4">
      <t>チイキフクシ</t>
    </rPh>
    <rPh sb="4" eb="6">
      <t>シンコウ</t>
    </rPh>
    <rPh sb="6" eb="8">
      <t>キキン</t>
    </rPh>
    <phoneticPr fontId="5"/>
  </si>
  <si>
    <t>公共下水道基金</t>
    <rPh sb="0" eb="5">
      <t>コウキョウゲスイドウ</t>
    </rPh>
    <rPh sb="5" eb="7">
      <t>キキン</t>
    </rPh>
    <phoneticPr fontId="2"/>
  </si>
  <si>
    <t>コミュニティプラザ萱津基金</t>
    <rPh sb="9" eb="13">
      <t>カヤヅキキン</t>
    </rPh>
    <phoneticPr fontId="2"/>
  </si>
  <si>
    <t>まちづくり事業推進基金</t>
    <rPh sb="5" eb="11">
      <t>ジギョウスイシンキキン</t>
    </rPh>
    <phoneticPr fontId="2"/>
  </si>
  <si>
    <t>教育施設整備基金</t>
    <rPh sb="0" eb="4">
      <t>キョウイクシセツ</t>
    </rPh>
    <rPh sb="4" eb="8">
      <t>セイビキキン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</si>
  <si>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</si>
  <si>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</si>
  <si>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企業債等繰入見込額や組合負担等見込額が増額し、将来負担額が増える一方、充当可能基金の減少が見込まれることから将来負担比率は増加していく見通しである。また、有形固定資産減価償却率についても、施設の老朽化により増加していくことが見込まれるため、今後の財政状況を踏まえながら、施設の需要を考慮した適切な更新・統廃合・老朽化対策について、検討・推進していく。</t>
    <rPh sb="24" eb="29">
      <t>ショウライフタンガク</t>
    </rPh>
    <rPh sb="30" eb="31">
      <t>フ</t>
    </rPh>
    <rPh sb="33" eb="35">
      <t>イッポウ</t>
    </rPh>
    <rPh sb="95" eb="97">
      <t>シセツ</t>
    </rPh>
    <rPh sb="98" eb="101">
      <t>ロウキュウカ</t>
    </rPh>
    <rPh sb="104" eb="106">
      <t>ゾウカ</t>
    </rPh>
    <rPh sb="113" eb="115">
      <t>ミコ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</si>
  <si>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</si>
  <si>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</si>
  <si>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</si>
  <si>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</si>
  <si>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</si>
  <si>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</si>
  <si>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小中学校非構造部材耐震改修工事を始め１６事業の償還が終了し、地方債の元利償還金が減少したことにより、実質公債費比率はやや改善した。
　今後は、旧庁舎解体事業をはじめとする公共施設の老朽化対策や新庁舎整備事業等の大型事業の元金償還が始まることから、事業の緊急度・優先度を的確に反映することにより、市債の借入を最低限に留め、引き続き、交付税算入される地方債を有効に活用することで、将来負担比率及び実質公債費比率の抑制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</si>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</sst>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755BED3-2F7E-4C59-A1E1-CB6E4BB22FF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A6C9-426A-A61F-8C89F069560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42095</c:v>
                </c:pt>
                <c:pt idx="1">
                  <c:v>41952</c:v>
                </c:pt>
                <c:pt idx="2">
                  <c:v>80689</c:v>
                </c:pt>
                <c:pt idx="3">
                  <c:v>35748</c:v>
                </c:pt>
                <c:pt idx="4">
                  <c:v>44045</c:v>
                </c:pt>
              </c:numCache>
            </c:numRef>
          </c:val>
          <c:smooth val="0"/>
          <c:extLst>
            <c:ext xmlns:c16="http://schemas.microsoft.com/office/drawing/2014/chart" uri="{C3380CC4-5D6E-409C-BE32-E72D297353CC}">
              <c16:uniqueId val="{00000001-A6C9-426A-A61F-8C89F069560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3.09</c:v>
                </c:pt>
                <c:pt idx="1">
                  <c:v>7.64</c:v>
                </c:pt>
                <c:pt idx="2">
                  <c:v>9.4</c:v>
                </c:pt>
                <c:pt idx="3">
                  <c:v>5.01</c:v>
                </c:pt>
                <c:pt idx="4">
                  <c:v>7.21</c:v>
                </c:pt>
              </c:numCache>
            </c:numRef>
          </c:val>
          <c:extLst>
            <c:ext xmlns:c16="http://schemas.microsoft.com/office/drawing/2014/chart" uri="{C3380CC4-5D6E-409C-BE32-E72D297353CC}">
              <c16:uniqueId val="{00000000-646E-4E6E-9416-12B5F6BA81E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11.34</c:v>
                </c:pt>
                <c:pt idx="1">
                  <c:v>11.42</c:v>
                </c:pt>
                <c:pt idx="2">
                  <c:v>19.82</c:v>
                </c:pt>
                <c:pt idx="3">
                  <c:v>22.14</c:v>
                </c:pt>
                <c:pt idx="4">
                  <c:v>17.32</c:v>
                </c:pt>
              </c:numCache>
            </c:numRef>
          </c:val>
          <c:extLst>
            <c:ext xmlns:c16="http://schemas.microsoft.com/office/drawing/2014/chart" uri="{C3380CC4-5D6E-409C-BE32-E72D297353CC}">
              <c16:uniqueId val="{00000001-646E-4E6E-9416-12B5F6BA81E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-4.95</c:v>
                </c:pt>
                <c:pt idx="1">
                  <c:v>5.44</c:v>
                </c:pt>
                <c:pt idx="2">
                  <c:v>10.029999999999999</c:v>
                </c:pt>
                <c:pt idx="3">
                  <c:v>-1.39</c:v>
                </c:pt>
                <c:pt idx="4">
                  <c:v>-1.72</c:v>
                </c:pt>
              </c:numCache>
            </c:numRef>
          </c:val>
          <c:smooth val="0"/>
          <c:extLst>
            <c:ext xmlns:c16="http://schemas.microsoft.com/office/drawing/2014/chart" uri="{C3380CC4-5D6E-409C-BE32-E72D297353CC}">
              <c16:uniqueId val="{00000002-646E-4E6E-9416-12B5F6BA81E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0.1</c:v>
                </c:pt>
                <c:pt idx="4">
                  <c:v>#N/A</c:v>
                </c:pt>
                <c:pt idx="5">
                  <c:v>0.16</c:v>
                </c:pt>
                <c:pt idx="6">
                  <c:v>#N/A</c:v>
                </c:pt>
                <c:pt idx="7">
                  <c:v>0.05</c:v>
                </c:pt>
                <c:pt idx="8">
                  <c:v>#N/A</c:v>
                </c:pt>
                <c:pt idx="9">
                  <c:v>0.04</c:v>
                </c:pt>
              </c:numCache>
            </c:numRef>
          </c:val>
          <c:extLst>
            <c:ext xmlns:c16="http://schemas.microsoft.com/office/drawing/2014/chart" uri="{C3380CC4-5D6E-409C-BE32-E72D297353CC}">
              <c16:uniqueId val="{00000000-C5FB-41F2-9252-F2CAA8C7C4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5FB-41F2-9252-F2CAA8C7C468}"/>
            </c:ext>
          </c:extLst>
        </c:ser>
        <c:ser>
          <c:idx val="2"/>
          <c:order val="2"/>
          <c:tx>
            <c:strRef>
              <c:f>データシート!$A$29</c:f>
              <c:strCache>
                <c:ptCount val="1"/>
                <c:pt idx="0">
                  <c:v>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7.0000000000000007E-2</c:v>
                </c:pt>
                <c:pt idx="2">
                  <c:v>#N/A</c:v>
                </c:pt>
                <c:pt idx="3">
                  <c:v>0.12</c:v>
                </c:pt>
                <c:pt idx="4">
                  <c:v>#N/A</c:v>
                </c:pt>
                <c:pt idx="5">
                  <c:v>0.14000000000000001</c:v>
                </c:pt>
                <c:pt idx="6">
                  <c:v>#N/A</c:v>
                </c:pt>
                <c:pt idx="7">
                  <c:v>0.12</c:v>
                </c:pt>
                <c:pt idx="8">
                  <c:v>#N/A</c:v>
                </c:pt>
                <c:pt idx="9">
                  <c:v>0.13</c:v>
                </c:pt>
              </c:numCache>
            </c:numRef>
          </c:val>
          <c:extLst>
            <c:ext xmlns:c16="http://schemas.microsoft.com/office/drawing/2014/chart" uri="{C3380CC4-5D6E-409C-BE32-E72D297353CC}">
              <c16:uniqueId val="{00000002-C5FB-41F2-9252-F2CAA8C7C468}"/>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c:v>
                </c:pt>
                <c:pt idx="2">
                  <c:v>#N/A</c:v>
                </c:pt>
                <c:pt idx="3">
                  <c:v>0.42</c:v>
                </c:pt>
                <c:pt idx="4">
                  <c:v>#N/A</c:v>
                </c:pt>
                <c:pt idx="5">
                  <c:v>0.28999999999999998</c:v>
                </c:pt>
                <c:pt idx="6">
                  <c:v>#N/A</c:v>
                </c:pt>
                <c:pt idx="7">
                  <c:v>0.32</c:v>
                </c:pt>
                <c:pt idx="8">
                  <c:v>#N/A</c:v>
                </c:pt>
                <c:pt idx="9">
                  <c:v>0.41</c:v>
                </c:pt>
              </c:numCache>
            </c:numRef>
          </c:val>
          <c:extLst>
            <c:ext xmlns:c16="http://schemas.microsoft.com/office/drawing/2014/chart" uri="{C3380CC4-5D6E-409C-BE32-E72D297353CC}">
              <c16:uniqueId val="{00000003-C5FB-41F2-9252-F2CAA8C7C468}"/>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1.04</c:v>
                </c:pt>
                <c:pt idx="2">
                  <c:v>#N/A</c:v>
                </c:pt>
                <c:pt idx="3">
                  <c:v>1.25</c:v>
                </c:pt>
                <c:pt idx="4">
                  <c:v>#N/A</c:v>
                </c:pt>
                <c:pt idx="5">
                  <c:v>0.63</c:v>
                </c:pt>
                <c:pt idx="6">
                  <c:v>#N/A</c:v>
                </c:pt>
                <c:pt idx="7">
                  <c:v>0.7</c:v>
                </c:pt>
                <c:pt idx="8">
                  <c:v>#N/A</c:v>
                </c:pt>
                <c:pt idx="9">
                  <c:v>1.43</c:v>
                </c:pt>
              </c:numCache>
            </c:numRef>
          </c:val>
          <c:extLst>
            <c:ext xmlns:c16="http://schemas.microsoft.com/office/drawing/2014/chart" uri="{C3380CC4-5D6E-409C-BE32-E72D297353CC}">
              <c16:uniqueId val="{00000004-C5FB-41F2-9252-F2CAA8C7C468}"/>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1.66</c:v>
                </c:pt>
                <c:pt idx="2">
                  <c:v>#N/A</c:v>
                </c:pt>
                <c:pt idx="3">
                  <c:v>1.69</c:v>
                </c:pt>
                <c:pt idx="4">
                  <c:v>#N/A</c:v>
                </c:pt>
                <c:pt idx="5">
                  <c:v>1.73</c:v>
                </c:pt>
                <c:pt idx="6">
                  <c:v>#N/A</c:v>
                </c:pt>
                <c:pt idx="7">
                  <c:v>1.79</c:v>
                </c:pt>
                <c:pt idx="8">
                  <c:v>#N/A</c:v>
                </c:pt>
                <c:pt idx="9">
                  <c:v>1.8</c:v>
                </c:pt>
              </c:numCache>
            </c:numRef>
          </c:val>
          <c:extLst>
            <c:ext xmlns:c16="http://schemas.microsoft.com/office/drawing/2014/chart" uri="{C3380CC4-5D6E-409C-BE32-E72D297353CC}">
              <c16:uniqueId val="{00000005-C5FB-41F2-9252-F2CAA8C7C46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1.22</c:v>
                </c:pt>
                <c:pt idx="2">
                  <c:v>#N/A</c:v>
                </c:pt>
                <c:pt idx="3">
                  <c:v>1.56</c:v>
                </c:pt>
                <c:pt idx="4">
                  <c:v>#N/A</c:v>
                </c:pt>
                <c:pt idx="5">
                  <c:v>2.0699999999999998</c:v>
                </c:pt>
                <c:pt idx="6">
                  <c:v>#N/A</c:v>
                </c:pt>
                <c:pt idx="7">
                  <c:v>2.33</c:v>
                </c:pt>
                <c:pt idx="8">
                  <c:v>#N/A</c:v>
                </c:pt>
                <c:pt idx="9">
                  <c:v>2.41</c:v>
                </c:pt>
              </c:numCache>
            </c:numRef>
          </c:val>
          <c:extLst>
            <c:ext xmlns:c16="http://schemas.microsoft.com/office/drawing/2014/chart" uri="{C3380CC4-5D6E-409C-BE32-E72D297353CC}">
              <c16:uniqueId val="{00000006-C5FB-41F2-9252-F2CAA8C7C468}"/>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3.57</c:v>
                </c:pt>
                <c:pt idx="2">
                  <c:v>#N/A</c:v>
                </c:pt>
                <c:pt idx="3">
                  <c:v>3.15</c:v>
                </c:pt>
                <c:pt idx="4">
                  <c:v>#N/A</c:v>
                </c:pt>
                <c:pt idx="5">
                  <c:v>3.07</c:v>
                </c:pt>
                <c:pt idx="6">
                  <c:v>#N/A</c:v>
                </c:pt>
                <c:pt idx="7">
                  <c:v>2.58</c:v>
                </c:pt>
                <c:pt idx="8">
                  <c:v>#N/A</c:v>
                </c:pt>
                <c:pt idx="9">
                  <c:v>2.87</c:v>
                </c:pt>
              </c:numCache>
            </c:numRef>
          </c:val>
          <c:extLst>
            <c:ext xmlns:c16="http://schemas.microsoft.com/office/drawing/2014/chart" uri="{C3380CC4-5D6E-409C-BE32-E72D297353CC}">
              <c16:uniqueId val="{00000007-C5FB-41F2-9252-F2CAA8C7C46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3.07</c:v>
                </c:pt>
                <c:pt idx="2">
                  <c:v>#N/A</c:v>
                </c:pt>
                <c:pt idx="3">
                  <c:v>7.62</c:v>
                </c:pt>
                <c:pt idx="4">
                  <c:v>#N/A</c:v>
                </c:pt>
                <c:pt idx="5">
                  <c:v>9.3800000000000008</c:v>
                </c:pt>
                <c:pt idx="6">
                  <c:v>#N/A</c:v>
                </c:pt>
                <c:pt idx="7">
                  <c:v>5.01</c:v>
                </c:pt>
                <c:pt idx="8">
                  <c:v>#N/A</c:v>
                </c:pt>
                <c:pt idx="9">
                  <c:v>7.21</c:v>
                </c:pt>
              </c:numCache>
            </c:numRef>
          </c:val>
          <c:extLst>
            <c:ext xmlns:c16="http://schemas.microsoft.com/office/drawing/2014/chart" uri="{C3380CC4-5D6E-409C-BE32-E72D297353CC}">
              <c16:uniqueId val="{00000008-C5FB-41F2-9252-F2CAA8C7C468}"/>
            </c:ext>
          </c:extLst>
        </c:ser>
        <c:ser>
          <c:idx val="9"/>
          <c:order val="9"/>
          <c:tx>
            <c:strRef>
              <c:f>データシート!$A$36</c:f>
              <c:strCache>
                <c:ptCount val="1"/>
                <c:pt idx="0">
                  <c:v>市営住宅管理事業特別会計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0.02</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9-C5FB-41F2-9252-F2CAA8C7C4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1850</c:v>
                </c:pt>
                <c:pt idx="5">
                  <c:v>1860</c:v>
                </c:pt>
                <c:pt idx="8">
                  <c:v>1939</c:v>
                </c:pt>
                <c:pt idx="11">
                  <c:v>1951</c:v>
                </c:pt>
                <c:pt idx="14">
                  <c:v>1959</c:v>
                </c:pt>
              </c:numCache>
            </c:numRef>
          </c:val>
          <c:extLst>
            <c:ext xmlns:c16="http://schemas.microsoft.com/office/drawing/2014/chart" uri="{C3380CC4-5D6E-409C-BE32-E72D297353CC}">
              <c16:uniqueId val="{00000000-F661-4544-ADB7-470B572F7C4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661-4544-ADB7-470B572F7C4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661-4544-ADB7-470B572F7C4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67</c:v>
                </c:pt>
                <c:pt idx="3">
                  <c:v>61</c:v>
                </c:pt>
                <c:pt idx="6">
                  <c:v>75</c:v>
                </c:pt>
                <c:pt idx="9">
                  <c:v>85</c:v>
                </c:pt>
                <c:pt idx="12">
                  <c:v>155</c:v>
                </c:pt>
              </c:numCache>
            </c:numRef>
          </c:val>
          <c:extLst>
            <c:ext xmlns:c16="http://schemas.microsoft.com/office/drawing/2014/chart" uri="{C3380CC4-5D6E-409C-BE32-E72D297353CC}">
              <c16:uniqueId val="{00000003-F661-4544-ADB7-470B572F7C4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776</c:v>
                </c:pt>
                <c:pt idx="3">
                  <c:v>890</c:v>
                </c:pt>
                <c:pt idx="6">
                  <c:v>857</c:v>
                </c:pt>
                <c:pt idx="9">
                  <c:v>892</c:v>
                </c:pt>
                <c:pt idx="12">
                  <c:v>932</c:v>
                </c:pt>
              </c:numCache>
            </c:numRef>
          </c:val>
          <c:extLst>
            <c:ext xmlns:c16="http://schemas.microsoft.com/office/drawing/2014/chart" uri="{C3380CC4-5D6E-409C-BE32-E72D297353CC}">
              <c16:uniqueId val="{00000004-F661-4544-ADB7-470B572F7C4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661-4544-ADB7-470B572F7C4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661-4544-ADB7-470B572F7C4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2061</c:v>
                </c:pt>
                <c:pt idx="3">
                  <c:v>2141</c:v>
                </c:pt>
                <c:pt idx="6">
                  <c:v>2121</c:v>
                </c:pt>
                <c:pt idx="9">
                  <c:v>2030</c:v>
                </c:pt>
                <c:pt idx="12">
                  <c:v>2075</c:v>
                </c:pt>
              </c:numCache>
            </c:numRef>
          </c:val>
          <c:extLst>
            <c:ext xmlns:c16="http://schemas.microsoft.com/office/drawing/2014/chart" uri="{C3380CC4-5D6E-409C-BE32-E72D297353CC}">
              <c16:uniqueId val="{00000007-F661-4544-ADB7-470B572F7C4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1054</c:v>
                </c:pt>
                <c:pt idx="2">
                  <c:v>#N/A</c:v>
                </c:pt>
                <c:pt idx="3">
                  <c:v>#N/A</c:v>
                </c:pt>
                <c:pt idx="4">
                  <c:v>1232</c:v>
                </c:pt>
                <c:pt idx="5">
                  <c:v>#N/A</c:v>
                </c:pt>
                <c:pt idx="6">
                  <c:v>#N/A</c:v>
                </c:pt>
                <c:pt idx="7">
                  <c:v>1114</c:v>
                </c:pt>
                <c:pt idx="8">
                  <c:v>#N/A</c:v>
                </c:pt>
                <c:pt idx="9">
                  <c:v>#N/A</c:v>
                </c:pt>
                <c:pt idx="10">
                  <c:v>1056</c:v>
                </c:pt>
                <c:pt idx="11">
                  <c:v>#N/A</c:v>
                </c:pt>
                <c:pt idx="12">
                  <c:v>#N/A</c:v>
                </c:pt>
                <c:pt idx="13">
                  <c:v>1203</c:v>
                </c:pt>
                <c:pt idx="14">
                  <c:v>#N/A</c:v>
                </c:pt>
              </c:numCache>
            </c:numRef>
          </c:val>
          <c:smooth val="0"/>
          <c:extLst>
            <c:ext xmlns:c16="http://schemas.microsoft.com/office/drawing/2014/chart" uri="{C3380CC4-5D6E-409C-BE32-E72D297353CC}">
              <c16:uniqueId val="{00000008-F661-4544-ADB7-470B572F7C4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25685</c:v>
                </c:pt>
                <c:pt idx="5">
                  <c:v>26182</c:v>
                </c:pt>
                <c:pt idx="8">
                  <c:v>27664</c:v>
                </c:pt>
                <c:pt idx="11">
                  <c:v>27018</c:v>
                </c:pt>
                <c:pt idx="14">
                  <c:v>25935</c:v>
                </c:pt>
              </c:numCache>
            </c:numRef>
          </c:val>
          <c:extLst>
            <c:ext xmlns:c16="http://schemas.microsoft.com/office/drawing/2014/chart" uri="{C3380CC4-5D6E-409C-BE32-E72D297353CC}">
              <c16:uniqueId val="{00000000-120A-4D2E-8FF0-C6D6C16322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20A-4D2E-8FF0-C6D6C16322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7124</c:v>
                </c:pt>
                <c:pt idx="5">
                  <c:v>7206</c:v>
                </c:pt>
                <c:pt idx="8">
                  <c:v>7262</c:v>
                </c:pt>
                <c:pt idx="11">
                  <c:v>7459</c:v>
                </c:pt>
                <c:pt idx="14">
                  <c:v>6318</c:v>
                </c:pt>
              </c:numCache>
            </c:numRef>
          </c:val>
          <c:extLst>
            <c:ext xmlns:c16="http://schemas.microsoft.com/office/drawing/2014/chart" uri="{C3380CC4-5D6E-409C-BE32-E72D297353CC}">
              <c16:uniqueId val="{00000002-120A-4D2E-8FF0-C6D6C16322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20A-4D2E-8FF0-C6D6C16322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20A-4D2E-8FF0-C6D6C16322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20A-4D2E-8FF0-C6D6C16322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905</c:v>
                </c:pt>
                <c:pt idx="3">
                  <c:v>1044</c:v>
                </c:pt>
                <c:pt idx="6">
                  <c:v>989</c:v>
                </c:pt>
                <c:pt idx="9">
                  <c:v>1016</c:v>
                </c:pt>
                <c:pt idx="12">
                  <c:v>1022</c:v>
                </c:pt>
              </c:numCache>
            </c:numRef>
          </c:val>
          <c:extLst>
            <c:ext xmlns:c16="http://schemas.microsoft.com/office/drawing/2014/chart" uri="{C3380CC4-5D6E-409C-BE32-E72D297353CC}">
              <c16:uniqueId val="{00000006-120A-4D2E-8FF0-C6D6C16322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1694</c:v>
                </c:pt>
                <c:pt idx="3">
                  <c:v>1720</c:v>
                </c:pt>
                <c:pt idx="6">
                  <c:v>1665</c:v>
                </c:pt>
                <c:pt idx="9">
                  <c:v>1564</c:v>
                </c:pt>
                <c:pt idx="12">
                  <c:v>1644</c:v>
                </c:pt>
              </c:numCache>
            </c:numRef>
          </c:val>
          <c:extLst>
            <c:ext xmlns:c16="http://schemas.microsoft.com/office/drawing/2014/chart" uri="{C3380CC4-5D6E-409C-BE32-E72D297353CC}">
              <c16:uniqueId val="{00000007-120A-4D2E-8FF0-C6D6C16322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14193</c:v>
                </c:pt>
                <c:pt idx="3">
                  <c:v>14241</c:v>
                </c:pt>
                <c:pt idx="6">
                  <c:v>14477</c:v>
                </c:pt>
                <c:pt idx="9">
                  <c:v>14467</c:v>
                </c:pt>
                <c:pt idx="12">
                  <c:v>14230</c:v>
                </c:pt>
              </c:numCache>
            </c:numRef>
          </c:val>
          <c:extLst>
            <c:ext xmlns:c16="http://schemas.microsoft.com/office/drawing/2014/chart" uri="{C3380CC4-5D6E-409C-BE32-E72D297353CC}">
              <c16:uniqueId val="{00000008-120A-4D2E-8FF0-C6D6C16322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20A-4D2E-8FF0-C6D6C16322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22688</c:v>
                </c:pt>
                <c:pt idx="3">
                  <c:v>24137</c:v>
                </c:pt>
                <c:pt idx="6">
                  <c:v>27517</c:v>
                </c:pt>
                <c:pt idx="9">
                  <c:v>27438</c:v>
                </c:pt>
                <c:pt idx="12">
                  <c:v>27503</c:v>
                </c:pt>
              </c:numCache>
            </c:numRef>
          </c:val>
          <c:extLst>
            <c:ext xmlns:c16="http://schemas.microsoft.com/office/drawing/2014/chart" uri="{C3380CC4-5D6E-409C-BE32-E72D297353CC}">
              <c16:uniqueId val="{0000000A-120A-4D2E-8FF0-C6D6C16322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6670</c:v>
                </c:pt>
                <c:pt idx="2">
                  <c:v>#N/A</c:v>
                </c:pt>
                <c:pt idx="3">
                  <c:v>#N/A</c:v>
                </c:pt>
                <c:pt idx="4">
                  <c:v>7754</c:v>
                </c:pt>
                <c:pt idx="5">
                  <c:v>#N/A</c:v>
                </c:pt>
                <c:pt idx="6">
                  <c:v>#N/A</c:v>
                </c:pt>
                <c:pt idx="7">
                  <c:v>9722</c:v>
                </c:pt>
                <c:pt idx="8">
                  <c:v>#N/A</c:v>
                </c:pt>
                <c:pt idx="9">
                  <c:v>#N/A</c:v>
                </c:pt>
                <c:pt idx="10">
                  <c:v>10009</c:v>
                </c:pt>
                <c:pt idx="11">
                  <c:v>#N/A</c:v>
                </c:pt>
                <c:pt idx="12">
                  <c:v>#N/A</c:v>
                </c:pt>
                <c:pt idx="13">
                  <c:v>12145</c:v>
                </c:pt>
                <c:pt idx="14">
                  <c:v>#N/A</c:v>
                </c:pt>
              </c:numCache>
            </c:numRef>
          </c:val>
          <c:smooth val="0"/>
          <c:extLst>
            <c:ext xmlns:c16="http://schemas.microsoft.com/office/drawing/2014/chart" uri="{C3380CC4-5D6E-409C-BE32-E72D297353CC}">
              <c16:uniqueId val="{0000000B-120A-4D2E-8FF0-C6D6C16322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3846</c:v>
                </c:pt>
                <c:pt idx="1">
                  <c:v>4398</c:v>
                </c:pt>
                <c:pt idx="2">
                  <c:v>3558</c:v>
                </c:pt>
              </c:numCache>
            </c:numRef>
          </c:val>
          <c:extLst>
            <c:ext xmlns:c16="http://schemas.microsoft.com/office/drawing/2014/chart" uri="{C3380CC4-5D6E-409C-BE32-E72D297353CC}">
              <c16:uniqueId val="{00000000-BF6F-406E-B11E-1A47373D4A8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421</c:v>
                </c:pt>
                <c:pt idx="1">
                  <c:v>421</c:v>
                </c:pt>
                <c:pt idx="2">
                  <c:v>384</c:v>
                </c:pt>
              </c:numCache>
            </c:numRef>
          </c:val>
          <c:extLst>
            <c:ext xmlns:c16="http://schemas.microsoft.com/office/drawing/2014/chart" uri="{C3380CC4-5D6E-409C-BE32-E72D297353CC}">
              <c16:uniqueId val="{00000001-BF6F-406E-B11E-1A47373D4A8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1685</c:v>
                </c:pt>
                <c:pt idx="1">
                  <c:v>1391</c:v>
                </c:pt>
                <c:pt idx="2">
                  <c:v>1260</c:v>
                </c:pt>
              </c:numCache>
            </c:numRef>
          </c:val>
          <c:extLst>
            <c:ext xmlns:c16="http://schemas.microsoft.com/office/drawing/2014/chart" uri="{C3380CC4-5D6E-409C-BE32-E72D297353CC}">
              <c16:uniqueId val="{00000002-BF6F-406E-B11E-1A47373D4A8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{2DD104DC-EFAD-436E-BD56-10D5BBE25684}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09E-4035-83AC-88992ECB9B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{DBCFC35F-5CEB-4241-80FC-971FC30C9441}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9E-4035-83AC-88992ECB9B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{13C2BC05-F2B3-47EB-8558-338B95082291}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9E-4035-83AC-88992ECB9B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{94DDDB70-BD63-420F-9BAE-B689C1945E6B}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9E-4035-83AC-88992ECB9B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{F6E189EE-909B-4222-9FBD-5CE35539CF93}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9E-4035-83AC-88992ECB9B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{1F8B199E-B1B3-4DD9-84DB-58B980C5E317}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09E-4035-83AC-88992ECB9B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{F1430F5D-F525-4898-8E77-92D6B279351B}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09E-4035-83AC-88992ECB9B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{A2B00807-C54B-41CF-9F72-A972FAAB25FF}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09E-4035-83AC-88992ECB9B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{DC803741-98EC-4920-BB0E-0786BC8E3E4C}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09E-4035-83AC-88992ECB9B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66.2</c:v>
                </c:pt>
                <c:pt idx="8">
                  <c:v>67.5</c:v>
                </c:pt>
                <c:pt idx="16">
                  <c:v>63.9</c:v>
                </c:pt>
                <c:pt idx="24">
                  <c:v>65.2</c:v>
                </c:pt>
                <c:pt idx="32">
                  <c:v>65.8</c:v>
                </c:pt>
              </c:numCache>
            </c:numRef>
          </c:xVal>
          <c:yVal>
            <c:numRef>
              <c:f>公会計指標分析・財政指標組合せ分析表!$BP$51:$DC$51</c:f>
              <c:numCache>
                <c:formatCode>#,##0.0;"▲ "#,##0.0</c:formatCode>
                <c:ptCount val="40"/>
                <c:pt idx="0">
                  <c:v>40.200000000000003</c:v>
                </c:pt>
                <c:pt idx="8">
                  <c:v>43.8</c:v>
                </c:pt>
                <c:pt idx="16">
                  <c:v>55.6</c:v>
                </c:pt>
                <c:pt idx="24">
                  <c:v>55.8</c:v>
                </c:pt>
                <c:pt idx="32">
                  <c:v>65.3</c:v>
                </c:pt>
              </c:numCache>
            </c:numRef>
          </c:yVal>
          <c:smooth val="0"/>
          <c:extLst>
            <c:ext xmlns:c16="http://schemas.microsoft.com/office/drawing/2014/chart" uri="{C3380CC4-5D6E-409C-BE32-E72D297353CC}">
              <c16:uniqueId val="{00000009-909E-4035-83AC-88992ECB9B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{6D873336-66BA-4AC1-AD10-86CDF530C17F}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09E-4035-83AC-88992ECB9B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{DB592651-4423-44F3-8B4D-624F79176E66}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9E-4035-83AC-88992ECB9B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{E89DCECC-0653-459F-8202-88D833A6A953}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9E-4035-83AC-88992ECB9B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{E1D4D756-B449-4C9B-9FB7-37DB29D5DBA4}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9E-4035-83AC-88992ECB9B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{07A96EB0-8E9B-44DB-9943-0B9B4ABD41B4}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9E-4035-83AC-88992ECB9B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{E4D4F38E-50F9-481C-8DAB-AB26A90C46E0}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09E-4035-83AC-88992ECB9B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{232BFEE8-B136-404E-AE48-F5120D7FD364}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09E-4035-83AC-88992ECB9B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{5DB38FE7-E3B8-4388-9091-C0F7E9BA0C0D}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09E-4035-83AC-88992ECB9B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{302A9086-CACB-4E4D-870B-BD1CD6E89D9C}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09E-4035-83AC-88992ECB9B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909E-4035-83AC-88992ECB9B44}"/>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{A77A5306-652D-4559-A7F5-D0D70AC8154D}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256-44A4-871A-866CD4B579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{CFC6AF1E-5A07-44A7-AEB8-DAA1ECC1FF4C}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56-44A4-871A-866CD4B579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{007C1445-502B-4649-A4DA-F97BCC1FE2DB}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56-44A4-871A-866CD4B579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{9C0D32CC-347E-4566-8515-A1535ACEE94B}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56-44A4-871A-866CD4B579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{B6003A9B-DD95-42CB-9D3A-EA0156010DC2}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56-44A4-871A-866CD4B5794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{AEEB4D24-E152-4D47-AAF5-8DAFD46393C4}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256-44A4-871A-866CD4B5794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{C7C4D214-734E-4859-B325-150A60F1C752}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256-44A4-871A-866CD4B5794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{6E3F33C4-00ED-4A14-BE3A-57335C76475F}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256-44A4-871A-866CD4B579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{C9C4E2C5-8FF0-4C8B-8674-44EBDC714E0C}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256-44A4-871A-866CD4B579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6.4</c:v>
                </c:pt>
                <c:pt idx="16">
                  <c:v>6.5</c:v>
                </c:pt>
                <c:pt idx="24">
                  <c:v>6.4</c:v>
                </c:pt>
                <c:pt idx="32">
                  <c:v>6.2</c:v>
                </c:pt>
              </c:numCache>
            </c:numRef>
          </c:xVal>
          <c:yVal>
            <c:numRef>
              <c:f>公会計指標分析・財政指標組合せ分析表!$BP$73:$DC$73</c:f>
              <c:numCache>
                <c:formatCode>#,##0.0;"▲ "#,##0.0</c:formatCode>
                <c:ptCount val="40"/>
                <c:pt idx="0">
                  <c:v>40.200000000000003</c:v>
                </c:pt>
                <c:pt idx="8">
                  <c:v>43.8</c:v>
                </c:pt>
                <c:pt idx="16">
                  <c:v>55.6</c:v>
                </c:pt>
                <c:pt idx="24">
                  <c:v>55.8</c:v>
                </c:pt>
                <c:pt idx="32">
                  <c:v>65.3</c:v>
                </c:pt>
              </c:numCache>
            </c:numRef>
          </c:yVal>
          <c:smooth val="0"/>
          <c:extLst>
            <c:ext xmlns:c16="http://schemas.microsoft.com/office/drawing/2014/chart" uri="{C3380CC4-5D6E-409C-BE32-E72D297353CC}">
              <c16:uniqueId val="{00000009-8256-44A4-871A-866CD4B5794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{E056B1EA-4D10-4D66-9996-E56F36D94964}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256-44A4-871A-866CD4B5794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{4C5E6665-1B26-4142-AE69-31507CE63C29}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56-44A4-871A-866CD4B579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{F6E84EA2-3CF4-4DB1-9331-EFBD75809F00}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56-44A4-871A-866CD4B579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{55DF58D1-3CAF-4458-B600-1FB19F2D1D15}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56-44A4-871A-866CD4B579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{843673C1-88FA-4205-8063-EDA416C7B5CC}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56-44A4-871A-866CD4B5794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{C07C5A1C-5762-4D79-9A84-8F5536131BD5}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256-44A4-871A-866CD4B5794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{B49AB832-1526-49C0-AEF7-3A01ECCC386C}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256-44A4-871A-866CD4B5794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{B7B21316-F969-4432-BE8C-987C8F831ADA}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256-44A4-871A-866CD4B579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{B6391997-54A5-4A69-A697-CAF4B48D0E39}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256-44A4-871A-866CD4B579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256-44A4-871A-866CD4B5794A}"/>
            </c:ext>
          </c:extLst>
        </c:ser>
        <c:dLbls>
          <c:showLegendKey val="0"/>
          <c:showVal val="1"/>
          <c:showCatName val="0"/>
          <c:showSerName val="0"/>
          <c:showPercent val="0"/>
          <c:showBubbleSize val="0"/>
        </c:dLbls>
        <c:axId val="84219776"/>
        <c:axId val="84234240"/>
      </c:scatterChart>
      <c:valAx>
        <c:axId val="84219776"/>
        <c:scaling>
          <c:orientation val="maxMin"/>
          <c:max val="6.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額減税の影響により、市税が減額した一方、地方特例交付金が大きく増加したことにより、基準財政収入額が増加したものの、子ども子育て費の新設や高齢者保健福祉費の増加により基準財政需要額が増加し、財政力指数が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全国平均を上回るものの、愛知県平均を</a:t>
          </a:r>
          <a:r>
            <a:rPr kumimoji="1" lang="en-US" altLang="ja-JP" sz="1300">
              <a:latin typeface="ＭＳ Ｐゴシック" panose="020B0600070205080204" pitchFamily="50" charset="-128"/>
              <a:ea typeface="ＭＳ Ｐゴシック" panose="020B0600070205080204" pitchFamily="50" charset="-128"/>
            </a:rPr>
            <a:t>0.23</a:t>
          </a:r>
          <a:r>
            <a:rPr kumimoji="1" lang="ja-JP" altLang="en-US" sz="1300">
              <a:latin typeface="ＭＳ Ｐゴシック" panose="020B0600070205080204" pitchFamily="50" charset="-128"/>
              <a:ea typeface="ＭＳ Ｐゴシック" panose="020B0600070205080204" pitchFamily="50" charset="-128"/>
            </a:rPr>
            <a:t>ポイント下回っている状況であり、引き続き歳出抑制を図るとともに、自主財源確保の強化に取り組むなど、さらなる財政基盤の強化に努める。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79022</xdr:rowOff>
    </xdr:from>
    <xdr:to>
      <xdr:col>23</xdr:col>
      <xdr:colOff>133350</xdr:colOff>
      <xdr:row>42</xdr:row>
      <xdr:rowOff>92428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799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52211</xdr:rowOff>
    </xdr:from>
    <xdr:to>
      <xdr:col>19</xdr:col>
      <xdr:colOff>133350</xdr:colOff>
      <xdr:row>42</xdr:row>
      <xdr:rowOff>79022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5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52211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170039</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9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13705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1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28222</xdr:rowOff>
    </xdr:from>
    <xdr:to>
      <xdr:col>19</xdr:col>
      <xdr:colOff>184150</xdr:colOff>
      <xdr:row>42</xdr:row>
      <xdr:rowOff>129822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114599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1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1411</xdr:rowOff>
    </xdr:from>
    <xdr:to>
      <xdr:col>15</xdr:col>
      <xdr:colOff>133350</xdr:colOff>
      <xdr:row>42</xdr:row>
      <xdr:rowOff>103011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34166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額減税により市税が減額した一方、地方交付税及び地方特例交付金等が大きく増加したものの、物価高騰による人件費や物件費の増加、社会保障費の増による扶助費の増加、一部事務組合や公営企業への負担金増による補助費の増加等により、前年度から</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今後も社会保障費が伸びていくことが予想されることから、これまで以上に持続可能な行財政基盤の確立に向け、既存事業の見直しに努める。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132397</xdr:rowOff>
    </xdr:from>
    <xdr:to>
      <xdr:col>23</xdr:col>
      <xdr:colOff>133350</xdr:colOff>
      <xdr:row>64</xdr:row>
      <xdr:rowOff>117793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33747"/>
          <a:ext cx="8382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159068</xdr:rowOff>
    </xdr:from>
    <xdr:to>
      <xdr:col>19</xdr:col>
      <xdr:colOff>133350</xdr:colOff>
      <xdr:row>63</xdr:row>
      <xdr:rowOff>132397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88968"/>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8255</xdr:rowOff>
    </xdr:from>
    <xdr:to>
      <xdr:col>15</xdr:col>
      <xdr:colOff>82550</xdr:colOff>
      <xdr:row>62</xdr:row>
      <xdr:rowOff>159068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38155"/>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8255</xdr:rowOff>
    </xdr:from>
    <xdr:to>
      <xdr:col>11</xdr:col>
      <xdr:colOff>31750</xdr:colOff>
      <xdr:row>63</xdr:row>
      <xdr:rowOff>29845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38155"/>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66993</xdr:rowOff>
    </xdr:from>
    <xdr:to>
      <xdr:col>23</xdr:col>
      <xdr:colOff>184150</xdr:colOff>
      <xdr:row>64</xdr:row>
      <xdr:rowOff>168593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39070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1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81597</xdr:rowOff>
    </xdr:from>
    <xdr:to>
      <xdr:col>19</xdr:col>
      <xdr:colOff>184150</xdr:colOff>
      <xdr:row>64</xdr:row>
      <xdr:rowOff>11747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108268</xdr:rowOff>
    </xdr:from>
    <xdr:to>
      <xdr:col>15</xdr:col>
      <xdr:colOff>133350</xdr:colOff>
      <xdr:row>63</xdr:row>
      <xdr:rowOff>38418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48595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128905</xdr:rowOff>
    </xdr:from>
    <xdr:to>
      <xdr:col>11</xdr:col>
      <xdr:colOff>82550</xdr:colOff>
      <xdr:row>62</xdr:row>
      <xdr:rowOff>59055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43832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[127,241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及び維持補修費の合計額の１人あたりの金額が類似団体平均を下回っているのは、主に人件費が要因となっている。これは、ごみ処理業務や消防業務を一部事務組合で行っているためである。しかし、人事院勧告に基づく給料月額及び期末勤勉手当の増額改定による人件費の上昇により、前年度より増額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全国平均、愛知県平均と比較すると決算額は低いものの、持続可能な行財政基盤の確立に向け、引き続き抑制に努める。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82127</xdr:rowOff>
    </xdr:from>
    <xdr:to>
      <xdr:col>23</xdr:col>
      <xdr:colOff>133350</xdr:colOff>
      <xdr:row>81</xdr:row>
      <xdr:rowOff>132325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69577"/>
          <a:ext cx="838200" cy="5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76907</xdr:rowOff>
    </xdr:from>
    <xdr:to>
      <xdr:col>19</xdr:col>
      <xdr:colOff>133350</xdr:colOff>
      <xdr:row>81</xdr:row>
      <xdr:rowOff>82127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64357"/>
          <a:ext cx="8890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40889</xdr:rowOff>
    </xdr:from>
    <xdr:to>
      <xdr:col>15</xdr:col>
      <xdr:colOff>82550</xdr:colOff>
      <xdr:row>81</xdr:row>
      <xdr:rowOff>76907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28339"/>
          <a:ext cx="889000" cy="3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20579</xdr:rowOff>
    </xdr:from>
    <xdr:to>
      <xdr:col>11</xdr:col>
      <xdr:colOff>31750</xdr:colOff>
      <xdr:row>81</xdr:row>
      <xdr:rowOff>40889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08029"/>
          <a:ext cx="889000" cy="2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81525</xdr:rowOff>
    </xdr:from>
    <xdr:to>
      <xdr:col>23</xdr:col>
      <xdr:colOff>184150</xdr:colOff>
      <xdr:row>82</xdr:row>
      <xdr:rowOff>11675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98052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1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31327</xdr:rowOff>
    </xdr:from>
    <xdr:to>
      <xdr:col>19</xdr:col>
      <xdr:colOff>184150</xdr:colOff>
      <xdr:row>81</xdr:row>
      <xdr:rowOff>132927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1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143104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87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26107</xdr:rowOff>
    </xdr:from>
    <xdr:to>
      <xdr:col>15</xdr:col>
      <xdr:colOff>133350</xdr:colOff>
      <xdr:row>81</xdr:row>
      <xdr:rowOff>127707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1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137884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82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161539</xdr:rowOff>
    </xdr:from>
    <xdr:to>
      <xdr:col>11</xdr:col>
      <xdr:colOff>82550</xdr:colOff>
      <xdr:row>81</xdr:row>
      <xdr:rowOff>91689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7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101866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4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141229</xdr:rowOff>
    </xdr:from>
    <xdr:to>
      <xdr:col>7</xdr:col>
      <xdr:colOff>31750</xdr:colOff>
      <xdr:row>81</xdr:row>
      <xdr:rowOff>71379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5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81556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2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依然として全国平均及び類似団体の中では低水準となっているものの、前年度から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ポイント上昇した。今後もより一層の給与の適正化に努める。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117021</xdr:rowOff>
    </xdr:from>
    <xdr:to>
      <xdr:col>81</xdr:col>
      <xdr:colOff>44450</xdr:colOff>
      <xdr:row>85</xdr:row>
      <xdr:rowOff>14514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51882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117021</xdr:rowOff>
    </xdr:from>
    <xdr:to>
      <xdr:col>77</xdr:col>
      <xdr:colOff>44450</xdr:colOff>
      <xdr:row>84</xdr:row>
      <xdr:rowOff>168729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188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48986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705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117021</xdr:rowOff>
    </xdr:from>
    <xdr:to>
      <xdr:col>68</xdr:col>
      <xdr:colOff>152400</xdr:colOff>
      <xdr:row>85</xdr:row>
      <xdr:rowOff>48986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188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151691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8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66221</xdr:rowOff>
    </xdr:from>
    <xdr:to>
      <xdr:col>77</xdr:col>
      <xdr:colOff>95250</xdr:colOff>
      <xdr:row>84</xdr:row>
      <xdr:rowOff>167821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6548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36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66221</xdr:rowOff>
    </xdr:from>
    <xdr:to>
      <xdr:col>64</xdr:col>
      <xdr:colOff>152400</xdr:colOff>
      <xdr:row>84</xdr:row>
      <xdr:rowOff>167821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6548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全国平均、愛知県平均、類似団体平均を下回っており、今後も第３次あま市定員適正化計画に基づき、適正な水準を維持できるように努める。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95159</xdr:rowOff>
    </xdr:from>
    <xdr:to>
      <xdr:col>81</xdr:col>
      <xdr:colOff>44450</xdr:colOff>
      <xdr:row>59</xdr:row>
      <xdr:rowOff>105501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210709"/>
          <a:ext cx="8382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86541</xdr:rowOff>
    </xdr:from>
    <xdr:to>
      <xdr:col>77</xdr:col>
      <xdr:colOff>44450</xdr:colOff>
      <xdr:row>59</xdr:row>
      <xdr:rowOff>95159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202091"/>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83094</xdr:rowOff>
    </xdr:from>
    <xdr:to>
      <xdr:col>72</xdr:col>
      <xdr:colOff>203200</xdr:colOff>
      <xdr:row>59</xdr:row>
      <xdr:rowOff>86541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9864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79647</xdr:rowOff>
    </xdr:from>
    <xdr:to>
      <xdr:col>68</xdr:col>
      <xdr:colOff>152400</xdr:colOff>
      <xdr:row>59</xdr:row>
      <xdr:rowOff>83094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9519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54701</xdr:rowOff>
    </xdr:from>
    <xdr:to>
      <xdr:col>81</xdr:col>
      <xdr:colOff>95250</xdr:colOff>
      <xdr:row>59</xdr:row>
      <xdr:rowOff>156301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71228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15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44359</xdr:rowOff>
    </xdr:from>
    <xdr:to>
      <xdr:col>77</xdr:col>
      <xdr:colOff>95250</xdr:colOff>
      <xdr:row>59</xdr:row>
      <xdr:rowOff>145959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5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156136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28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35741</xdr:rowOff>
    </xdr:from>
    <xdr:to>
      <xdr:col>73</xdr:col>
      <xdr:colOff>44450</xdr:colOff>
      <xdr:row>59</xdr:row>
      <xdr:rowOff>137341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147518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32294</xdr:rowOff>
    </xdr:from>
    <xdr:to>
      <xdr:col>68</xdr:col>
      <xdr:colOff>203200</xdr:colOff>
      <xdr:row>59</xdr:row>
      <xdr:rowOff>133894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4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144071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1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28847</xdr:rowOff>
    </xdr:from>
    <xdr:to>
      <xdr:col>64</xdr:col>
      <xdr:colOff>152400</xdr:colOff>
      <xdr:row>59</xdr:row>
      <xdr:rowOff>130447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140624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臨時財政対策債を始め、１６事業の償還が終了したことで、前年度より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ポイント改善し、類似団体平均を下回った。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新庁舎整備事業や美和中学校体育館整備で借り入れた地方債に係る元金償還も始まったことから、今後は比率の増加が予想される。そのため、事業の緊急度・優先度を的確に把握するとともに、市債の発行を必要最低限に止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68156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8152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76200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976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68156</xdr:rowOff>
    </xdr:from>
    <xdr:to>
      <xdr:col>72</xdr:col>
      <xdr:colOff>203200</xdr:colOff>
      <xdr:row>41</xdr:row>
      <xdr:rowOff>76200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976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68156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815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17797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129133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8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17356</xdr:rowOff>
    </xdr:from>
    <xdr:to>
      <xdr:col>68</xdr:col>
      <xdr:colOff>203200</xdr:colOff>
      <xdr:row>41</xdr:row>
      <xdr:rowOff>118956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129133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庁舎解体、木田駅周辺整備事業及び同報系防災行政無線整備事業の進捗に合わせ、地方債を借り入れたことによる地方債現在高が増加したことに加え、物価高騰に伴う人件費・物件費の増加及び社会保障費の伸びに伴う扶助費の増大により、財政調整基金を取り崩したことにより、充当可能基金が減少したことから、将来負担比率が上昇した。</a:t>
          </a:r>
        </a:p>
        <a:p>
          <a:r>
            <a:rPr kumimoji="1" lang="ja-JP" altLang="en-US" sz="1300">
              <a:latin typeface="ＭＳ Ｐゴシック" panose="020B0600070205080204" pitchFamily="50" charset="-128"/>
              <a:ea typeface="ＭＳ Ｐゴシック" panose="020B0600070205080204" pitchFamily="50" charset="-128"/>
            </a:rPr>
            <a:t>　今後も社会保障費等の増加に伴い、財政調整基金の取崩しが見込まれるため、当面の間は数値が上昇していくと予想される。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32597</xdr:rowOff>
    </xdr:from>
    <xdr:to>
      <xdr:col>81</xdr:col>
      <xdr:colOff>44450</xdr:colOff>
      <xdr:row>18</xdr:row>
      <xdr:rowOff>159950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118697"/>
          <a:ext cx="8382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29916</xdr:rowOff>
    </xdr:from>
    <xdr:to>
      <xdr:col>77</xdr:col>
      <xdr:colOff>44450</xdr:colOff>
      <xdr:row>18</xdr:row>
      <xdr:rowOff>32597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116016"/>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43180</xdr:rowOff>
    </xdr:from>
    <xdr:to>
      <xdr:col>72</xdr:col>
      <xdr:colOff>203200</xdr:colOff>
      <xdr:row>18</xdr:row>
      <xdr:rowOff>29916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957830"/>
          <a:ext cx="889000" cy="15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166370</xdr:rowOff>
    </xdr:from>
    <xdr:to>
      <xdr:col>68</xdr:col>
      <xdr:colOff>152400</xdr:colOff>
      <xdr:row>17</xdr:row>
      <xdr:rowOff>43180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29095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109150</xdr:rowOff>
    </xdr:from>
    <xdr:to>
      <xdr:col>81</xdr:col>
      <xdr:colOff>95250</xdr:colOff>
      <xdr:row>19</xdr:row>
      <xdr:rowOff>39300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19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81227</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1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153247</xdr:rowOff>
    </xdr:from>
    <xdr:to>
      <xdr:col>77</xdr:col>
      <xdr:colOff>95250</xdr:colOff>
      <xdr:row>18</xdr:row>
      <xdr:rowOff>83397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06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68174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154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150566</xdr:rowOff>
    </xdr:from>
    <xdr:to>
      <xdr:col>73</xdr:col>
      <xdr:colOff>44450</xdr:colOff>
      <xdr:row>18</xdr:row>
      <xdr:rowOff>80716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06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65493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15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163830</xdr:rowOff>
    </xdr:from>
    <xdr:to>
      <xdr:col>68</xdr:col>
      <xdr:colOff>203200</xdr:colOff>
      <xdr:row>17</xdr:row>
      <xdr:rowOff>93980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78757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9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115570</xdr:rowOff>
    </xdr:from>
    <xdr:to>
      <xdr:col>64</xdr:col>
      <xdr:colOff>152400</xdr:colOff>
      <xdr:row>17</xdr:row>
      <xdr:rowOff>45720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85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30497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94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を下回っており、ごみ処理業務や消防業務を一部事務組合で行っていること等が要因として挙げられるが、人事院勧告に基づく給料及び期末勤勉手当の改定により、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今後も、第３次あま市定員適正化計画に基づき、適正な人員配置や執行に努める。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36</xdr:row>
      <xdr:rowOff>131572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92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85852</xdr:rowOff>
    </xdr:from>
    <xdr:to>
      <xdr:col>19</xdr:col>
      <xdr:colOff>187325</xdr:colOff>
      <xdr:row>36</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80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85852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8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154432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80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80772</xdr:rowOff>
    </xdr:from>
    <xdr:to>
      <xdr:col>24</xdr:col>
      <xdr:colOff>76200</xdr:colOff>
      <xdr:row>37</xdr:row>
      <xdr:rowOff>10922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97299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35052</xdr:rowOff>
    </xdr:from>
    <xdr:to>
      <xdr:col>15</xdr:col>
      <xdr:colOff>149225</xdr:colOff>
      <xdr:row>36</xdr:row>
      <xdr:rowOff>136652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146829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43959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物件費に係る経常収支比率は、全国的な物価高騰の影響を受け、前年度より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依然として全国平均や類似団体平均を上回っているため、今後も引き続き、事務事業見直しや施設の統廃合等を積極的に取組むことにより、経常的経費の削減に努める。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387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119380</xdr:rowOff>
    </xdr:from>
    <xdr:to>
      <xdr:col>78</xdr:col>
      <xdr:colOff>69850</xdr:colOff>
      <xdr:row>17</xdr:row>
      <xdr:rowOff>24130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625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119380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940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96520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94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13987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68580</xdr:rowOff>
    </xdr:from>
    <xdr:to>
      <xdr:col>74</xdr:col>
      <xdr:colOff>31750</xdr:colOff>
      <xdr:row>16</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154957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132097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扶助費に係る経常収支比率は類似団体平均を毎年上回っており、前年度から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これは、居宅介護等の利用者の増加による自立支援介護給付費の増加や、対象児童数の増及び保育士公定価格の増に伴う子どものための保育給付事業費の増加が要因と考えられる。今後も、社会保障費の増加に伴う扶助費の増加が予想されるため、事務事業の見直し等の行財政改革の取組を通じて、経常的経費・義務的経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78015</xdr:rowOff>
    </xdr:from>
    <xdr:to>
      <xdr:col>24</xdr:col>
      <xdr:colOff>25400</xdr:colOff>
      <xdr:row>59</xdr:row>
      <xdr:rowOff>20865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2211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58</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751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57</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75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4535</xdr:rowOff>
    </xdr:from>
    <xdr:to>
      <xdr:col>11</xdr:col>
      <xdr:colOff>9525</xdr:colOff>
      <xdr:row>57</xdr:row>
      <xdr:rowOff>102507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7771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141515</xdr:rowOff>
    </xdr:from>
    <xdr:to>
      <xdr:col>24</xdr:col>
      <xdr:colOff>76200</xdr:colOff>
      <xdr:row>59</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113592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27215</xdr:rowOff>
    </xdr:from>
    <xdr:to>
      <xdr:col>20</xdr:col>
      <xdr:colOff>38100</xdr:colOff>
      <xdr:row>58</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51707</xdr:rowOff>
    </xdr:from>
    <xdr:to>
      <xdr:col>11</xdr:col>
      <xdr:colOff>60325</xdr:colOff>
      <xdr:row>57</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経常収支比率は類似団体平均を下回っており、前年度より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ポイント減少した。これは国民健康保険特別会計繰出金が減少したことが要因として考えられる。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今後も社会保障費の増加に伴い、介護保険特別会計繰出金等の増加が見込まれることから、経費の削減、各事業の歳入の適正化を図りながら、財政運営を行うように努める。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18143</xdr:rowOff>
    </xdr:from>
    <xdr:to>
      <xdr:col>82</xdr:col>
      <xdr:colOff>107950</xdr:colOff>
      <xdr:row>58</xdr:row>
      <xdr:rowOff>61685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62243"/>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39915</xdr:rowOff>
    </xdr:from>
    <xdr:to>
      <xdr:col>78</xdr:col>
      <xdr:colOff>69850</xdr:colOff>
      <xdr:row>58</xdr:row>
      <xdr:rowOff>61685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840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39915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18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72572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18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138793</xdr:rowOff>
    </xdr:from>
    <xdr:to>
      <xdr:col>82</xdr:col>
      <xdr:colOff>158750</xdr:colOff>
      <xdr:row>58</xdr:row>
      <xdr:rowOff>68943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155320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xdr:rowOff>
    </xdr:from>
    <xdr:to>
      <xdr:col>78</xdr:col>
      <xdr:colOff>120650</xdr:colOff>
      <xdr:row>58</xdr:row>
      <xdr:rowOff>112485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122662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23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160565</xdr:rowOff>
    </xdr:from>
    <xdr:to>
      <xdr:col>74</xdr:col>
      <xdr:colOff>31750</xdr:colOff>
      <xdr:row>58</xdr:row>
      <xdr:rowOff>90715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100892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21772</xdr:rowOff>
    </xdr:from>
    <xdr:to>
      <xdr:col>65</xdr:col>
      <xdr:colOff>53975</xdr:colOff>
      <xdr:row>58</xdr:row>
      <xdr:rowOff>123372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108149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補助費等に係る経常収支比率は、物価高騰の影響により一部事務組合や公営企業への支出金が増加し、前年度から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ポイント増加した。全国平均や類似団体平均を上回っており、一部事務組合に対する負担金が類似団体より大きいことが要因として考えられる。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今後は、一部事務組合の大型事業の影響による負担金増が予想されることから、公営企業や一部事務組合と適宜調整し、支出金の抑制を図ることにより経費の削減に努める。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33274</xdr:rowOff>
    </xdr:from>
    <xdr:to>
      <xdr:col>82</xdr:col>
      <xdr:colOff>107950</xdr:colOff>
      <xdr:row>37</xdr:row>
      <xdr:rowOff>106426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7692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33274</xdr:rowOff>
    </xdr:from>
    <xdr:to>
      <xdr:col>78</xdr:col>
      <xdr:colOff>69850</xdr:colOff>
      <xdr:row>37</xdr:row>
      <xdr:rowOff>33274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76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37</xdr:row>
      <xdr:rowOff>33274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357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163576</xdr:rowOff>
    </xdr:from>
    <xdr:to>
      <xdr:col>69</xdr:col>
      <xdr:colOff>92075</xdr:colOff>
      <xdr:row>37</xdr:row>
      <xdr:rowOff>5842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357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153924</xdr:rowOff>
    </xdr:from>
    <xdr:to>
      <xdr:col>78</xdr:col>
      <xdr:colOff>120650</xdr:colOff>
      <xdr:row>37</xdr:row>
      <xdr:rowOff>84074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153924</xdr:rowOff>
    </xdr:from>
    <xdr:to>
      <xdr:col>74</xdr:col>
      <xdr:colOff>31750</xdr:colOff>
      <xdr:row>37</xdr:row>
      <xdr:rowOff>84074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41419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の抑制により、公債費に係る経常収支比率は類似団体平均を毎年度下回っている。しかし、今後は新庁舎整備事業や美和中学校体育館整備等の大型事業の財源として借り入れた地方債に係る元金償還の増加や、施設の老朽化に対応するための借入れにより、元金償還が増加する見込みであるため、計画的な地方債の発行を行うことで、後年度負担の適正化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xdr:rowOff>
    </xdr:from>
    <xdr:to>
      <xdr:col>24</xdr:col>
      <xdr:colOff>25400</xdr:colOff>
      <xdr:row>76</xdr:row>
      <xdr:rowOff>17272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0337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17272</xdr:rowOff>
    </xdr:from>
    <xdr:to>
      <xdr:col>19</xdr:col>
      <xdr:colOff>187325</xdr:colOff>
      <xdr:row>76</xdr:row>
      <xdr:rowOff>44704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0474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40132</xdr:rowOff>
    </xdr:from>
    <xdr:to>
      <xdr:col>15</xdr:col>
      <xdr:colOff>98425</xdr:colOff>
      <xdr:row>76</xdr:row>
      <xdr:rowOff>44704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070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40132</xdr:rowOff>
    </xdr:from>
    <xdr:to>
      <xdr:col>11</xdr:col>
      <xdr:colOff>9525</xdr:colOff>
      <xdr:row>76</xdr:row>
      <xdr:rowOff>62992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0703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124206</xdr:rowOff>
    </xdr:from>
    <xdr:to>
      <xdr:col>24</xdr:col>
      <xdr:colOff>76200</xdr:colOff>
      <xdr:row>76</xdr:row>
      <xdr:rowOff>54356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140733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137922</xdr:rowOff>
    </xdr:from>
    <xdr:to>
      <xdr:col>20</xdr:col>
      <xdr:colOff>38100</xdr:colOff>
      <xdr:row>76</xdr:row>
      <xdr:rowOff>68072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78249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765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165354</xdr:rowOff>
    </xdr:from>
    <xdr:to>
      <xdr:col>15</xdr:col>
      <xdr:colOff>149225</xdr:colOff>
      <xdr:row>76</xdr:row>
      <xdr:rowOff>95504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105681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160782</xdr:rowOff>
    </xdr:from>
    <xdr:to>
      <xdr:col>11</xdr:col>
      <xdr:colOff>60325</xdr:colOff>
      <xdr:row>76</xdr:row>
      <xdr:rowOff>90932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101109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xdr:rowOff>
    </xdr:from>
    <xdr:to>
      <xdr:col>6</xdr:col>
      <xdr:colOff>171450</xdr:colOff>
      <xdr:row>76</xdr:row>
      <xdr:rowOff>113792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123969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物件費、補助費等が類似団体平均より高いため、当該数値の類似団体平均を上回る要因となっている。引き続き事務事業の見直し等の行財政改革の取組を通じて、更なる経常的経費、義務的経費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79</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39139"/>
          <a:ext cx="8382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8889</xdr:rowOff>
    </xdr:from>
    <xdr:to>
      <xdr:col>78</xdr:col>
      <xdr:colOff>69850</xdr:colOff>
      <xdr:row>78</xdr:row>
      <xdr:rowOff>66039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210539"/>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168911</xdr:rowOff>
    </xdr:from>
    <xdr:to>
      <xdr:col>73</xdr:col>
      <xdr:colOff>180975</xdr:colOff>
      <xdr:row>77</xdr:row>
      <xdr:rowOff>8889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27661"/>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168911</xdr:rowOff>
    </xdr:from>
    <xdr:to>
      <xdr:col>69</xdr:col>
      <xdr:colOff>92075</xdr:colOff>
      <xdr:row>77</xdr:row>
      <xdr:rowOff>31750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27661"/>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64770</xdr:rowOff>
    </xdr:from>
    <xdr:to>
      <xdr:col>82</xdr:col>
      <xdr:colOff>158750</xdr:colOff>
      <xdr:row>79</xdr:row>
      <xdr:rowOff>166370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36847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129539</xdr:rowOff>
    </xdr:from>
    <xdr:to>
      <xdr:col>74</xdr:col>
      <xdr:colOff>31750</xdr:colOff>
      <xdr:row>77</xdr:row>
      <xdr:rowOff>59689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44466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118110</xdr:rowOff>
    </xdr:from>
    <xdr:to>
      <xdr:col>69</xdr:col>
      <xdr:colOff>142875</xdr:colOff>
      <xdr:row>76</xdr:row>
      <xdr:rowOff>48261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33038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152400</xdr:rowOff>
    </xdr:from>
    <xdr:to>
      <xdr:col>65</xdr:col>
      <xdr:colOff>53975</xdr:colOff>
      <xdr:row>77</xdr:row>
      <xdr:rowOff>82550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67327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4718</xdr:rowOff>
    </xdr:from>
    <xdr:to>
      <xdr:col>29</xdr:col>
      <xdr:colOff>127000</xdr:colOff>
      <xdr:row>19</xdr:row>
      <xdr:rowOff>80251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9893"/>
          <a:ext cx="647700" cy="75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80251</xdr:rowOff>
    </xdr:from>
    <xdr:to>
      <xdr:col>26</xdr:col>
      <xdr:colOff>50800</xdr:colOff>
      <xdr:row>19</xdr:row>
      <xdr:rowOff>149536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5426"/>
          <a:ext cx="698500" cy="69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135896</xdr:rowOff>
    </xdr:from>
    <xdr:to>
      <xdr:col>22</xdr:col>
      <xdr:colOff>114300</xdr:colOff>
      <xdr:row>19</xdr:row>
      <xdr:rowOff>149536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41071"/>
          <a:ext cx="698500" cy="13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135896</xdr:rowOff>
    </xdr:from>
    <xdr:to>
      <xdr:col>18</xdr:col>
      <xdr:colOff>177800</xdr:colOff>
      <xdr:row>19</xdr:row>
      <xdr:rowOff>142830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1071"/>
          <a:ext cx="698500" cy="6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125368</xdr:rowOff>
    </xdr:from>
    <xdr:to>
      <xdr:col>29</xdr:col>
      <xdr:colOff>177800</xdr:colOff>
      <xdr:row>19</xdr:row>
      <xdr:rowOff>55518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9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97445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31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29451</xdr:rowOff>
    </xdr:from>
    <xdr:to>
      <xdr:col>26</xdr:col>
      <xdr:colOff>101600</xdr:colOff>
      <xdr:row>19</xdr:row>
      <xdr:rowOff>131051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4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115828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1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98736</xdr:rowOff>
    </xdr:from>
    <xdr:to>
      <xdr:col>22</xdr:col>
      <xdr:colOff>165100</xdr:colOff>
      <xdr:row>20</xdr:row>
      <xdr:rowOff>28886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3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13663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90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85096</xdr:rowOff>
    </xdr:from>
    <xdr:to>
      <xdr:col>19</xdr:col>
      <xdr:colOff>38100</xdr:colOff>
      <xdr:row>20</xdr:row>
      <xdr:rowOff>15246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0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6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92030</xdr:rowOff>
    </xdr:from>
    <xdr:to>
      <xdr:col>15</xdr:col>
      <xdr:colOff>101600</xdr:colOff>
      <xdr:row>20</xdr:row>
      <xdr:rowOff>22180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7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6957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228988</xdr:rowOff>
    </xdr:from>
    <xdr:to>
      <xdr:col>29</xdr:col>
      <xdr:colOff>127000</xdr:colOff>
      <xdr:row>35</xdr:row>
      <xdr:rowOff>285420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39338"/>
          <a:ext cx="647700" cy="56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264258</xdr:rowOff>
    </xdr:from>
    <xdr:to>
      <xdr:col>26</xdr:col>
      <xdr:colOff>50800</xdr:colOff>
      <xdr:row>35</xdr:row>
      <xdr:rowOff>285420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74608"/>
          <a:ext cx="698500" cy="21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221380</xdr:rowOff>
    </xdr:from>
    <xdr:to>
      <xdr:col>22</xdr:col>
      <xdr:colOff>114300</xdr:colOff>
      <xdr:row>35</xdr:row>
      <xdr:rowOff>264258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831730"/>
          <a:ext cx="698500" cy="42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221380</xdr:rowOff>
    </xdr:from>
    <xdr:to>
      <xdr:col>18</xdr:col>
      <xdr:colOff>177800</xdr:colOff>
      <xdr:row>35</xdr:row>
      <xdr:rowOff>287608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31730"/>
          <a:ext cx="698500" cy="662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178188</xdr:rowOff>
    </xdr:from>
    <xdr:to>
      <xdr:col>29</xdr:col>
      <xdr:colOff>177800</xdr:colOff>
      <xdr:row>35</xdr:row>
      <xdr:rowOff>279788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88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150265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60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234620</xdr:rowOff>
    </xdr:from>
    <xdr:to>
      <xdr:col>26</xdr:col>
      <xdr:colOff>101600</xdr:colOff>
      <xdr:row>35</xdr:row>
      <xdr:rowOff>336220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44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320997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3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213458</xdr:rowOff>
    </xdr:from>
    <xdr:to>
      <xdr:col>22</xdr:col>
      <xdr:colOff>165100</xdr:colOff>
      <xdr:row>35</xdr:row>
      <xdr:rowOff>315058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23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299835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1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170580</xdr:rowOff>
    </xdr:from>
    <xdr:to>
      <xdr:col>19</xdr:col>
      <xdr:colOff>38100</xdr:colOff>
      <xdr:row>35</xdr:row>
      <xdr:rowOff>272180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80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256957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6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236808</xdr:rowOff>
    </xdr:from>
    <xdr:to>
      <xdr:col>15</xdr:col>
      <xdr:colOff>101600</xdr:colOff>
      <xdr:row>35</xdr:row>
      <xdr:rowOff>338408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47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323185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33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105851</xdr:rowOff>
    </xdr:from>
    <xdr:to>
      <xdr:col>24</xdr:col>
      <xdr:colOff>63500</xdr:colOff>
      <xdr:row>37</xdr:row>
      <xdr:rowOff>168275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49501"/>
          <a:ext cx="838200" cy="6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168275</xdr:rowOff>
    </xdr:from>
    <xdr:to>
      <xdr:col>19</xdr:col>
      <xdr:colOff>177800</xdr:colOff>
      <xdr:row>38</xdr:row>
      <xdr:rowOff>32029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11925"/>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24959</xdr:rowOff>
    </xdr:from>
    <xdr:to>
      <xdr:col>15</xdr:col>
      <xdr:colOff>50800</xdr:colOff>
      <xdr:row>38</xdr:row>
      <xdr:rowOff>32029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40059"/>
          <a:ext cx="889000" cy="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24959</xdr:rowOff>
    </xdr:from>
    <xdr:to>
      <xdr:col>10</xdr:col>
      <xdr:colOff>114300</xdr:colOff>
      <xdr:row>38</xdr:row>
      <xdr:rowOff>43769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40059"/>
          <a:ext cx="889000" cy="1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55051</xdr:rowOff>
    </xdr:from>
    <xdr:to>
      <xdr:col>24</xdr:col>
      <xdr:colOff>114300</xdr:colOff>
      <xdr:row>37</xdr:row>
      <xdr:rowOff>156651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9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33478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117475</xdr:rowOff>
    </xdr:from>
    <xdr:to>
      <xdr:col>20</xdr:col>
      <xdr:colOff>38100</xdr:colOff>
      <xdr:row>38</xdr:row>
      <xdr:rowOff>47625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6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38752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152679</xdr:rowOff>
    </xdr:from>
    <xdr:to>
      <xdr:col>15</xdr:col>
      <xdr:colOff>101600</xdr:colOff>
      <xdr:row>38</xdr:row>
      <xdr:rowOff>82829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73956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145609</xdr:rowOff>
    </xdr:from>
    <xdr:to>
      <xdr:col>10</xdr:col>
      <xdr:colOff>165100</xdr:colOff>
      <xdr:row>38</xdr:row>
      <xdr:rowOff>75759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66886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164419</xdr:rowOff>
    </xdr:from>
    <xdr:to>
      <xdr:col>6</xdr:col>
      <xdr:colOff>38100</xdr:colOff>
      <xdr:row>38</xdr:row>
      <xdr:rowOff>94569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0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85696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0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59244</xdr:rowOff>
    </xdr:from>
    <xdr:to>
      <xdr:col>24</xdr:col>
      <xdr:colOff>63500</xdr:colOff>
      <xdr:row>57</xdr:row>
      <xdr:rowOff>75322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31894"/>
          <a:ext cx="8382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50666</xdr:rowOff>
    </xdr:from>
    <xdr:to>
      <xdr:col>19</xdr:col>
      <xdr:colOff>177800</xdr:colOff>
      <xdr:row>57</xdr:row>
      <xdr:rowOff>75322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23316"/>
          <a:ext cx="889000" cy="2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50666</xdr:rowOff>
    </xdr:from>
    <xdr:to>
      <xdr:col>15</xdr:col>
      <xdr:colOff>50800</xdr:colOff>
      <xdr:row>57</xdr:row>
      <xdr:rowOff>105018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23316"/>
          <a:ext cx="889000" cy="5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105018</xdr:rowOff>
    </xdr:from>
    <xdr:to>
      <xdr:col>10</xdr:col>
      <xdr:colOff>114300</xdr:colOff>
      <xdr:row>57</xdr:row>
      <xdr:rowOff>124645</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77668"/>
          <a:ext cx="889000" cy="1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8444</xdr:rowOff>
    </xdr:from>
    <xdr:to>
      <xdr:col>24</xdr:col>
      <xdr:colOff>114300</xdr:colOff>
      <xdr:row>57</xdr:row>
      <xdr:rowOff>110044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8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158321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5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24522</xdr:rowOff>
    </xdr:from>
    <xdr:to>
      <xdr:col>20</xdr:col>
      <xdr:colOff>38100</xdr:colOff>
      <xdr:row>57</xdr:row>
      <xdr:rowOff>126122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9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117249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8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171316</xdr:rowOff>
    </xdr:from>
    <xdr:to>
      <xdr:col>15</xdr:col>
      <xdr:colOff>101600</xdr:colOff>
      <xdr:row>57</xdr:row>
      <xdr:rowOff>101466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7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92593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6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54218</xdr:rowOff>
    </xdr:from>
    <xdr:to>
      <xdr:col>10</xdr:col>
      <xdr:colOff>165100</xdr:colOff>
      <xdr:row>57</xdr:row>
      <xdr:rowOff>155818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2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146945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1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73845</xdr:rowOff>
    </xdr:from>
    <xdr:to>
      <xdr:col>6</xdr:col>
      <xdr:colOff>38100</xdr:colOff>
      <xdr:row>58</xdr:row>
      <xdr:rowOff>3995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4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166572</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3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141109</xdr:rowOff>
    </xdr:from>
    <xdr:to>
      <xdr:col>24</xdr:col>
      <xdr:colOff>63500</xdr:colOff>
      <xdr:row>78</xdr:row>
      <xdr:rowOff>143357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514209"/>
          <a:ext cx="8382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141109</xdr:rowOff>
    </xdr:from>
    <xdr:to>
      <xdr:col>19</xdr:col>
      <xdr:colOff>177800</xdr:colOff>
      <xdr:row>78</xdr:row>
      <xdr:rowOff>161950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14209"/>
          <a:ext cx="889000" cy="2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160846</xdr:rowOff>
    </xdr:from>
    <xdr:to>
      <xdr:col>15</xdr:col>
      <xdr:colOff>50800</xdr:colOff>
      <xdr:row>78</xdr:row>
      <xdr:rowOff>161950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533946"/>
          <a:ext cx="8890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159207</xdr:rowOff>
    </xdr:from>
    <xdr:to>
      <xdr:col>10</xdr:col>
      <xdr:colOff>114300</xdr:colOff>
      <xdr:row>78</xdr:row>
      <xdr:rowOff>160846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32307"/>
          <a:ext cx="8890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92557</xdr:rowOff>
    </xdr:from>
    <xdr:to>
      <xdr:col>24</xdr:col>
      <xdr:colOff>114300</xdr:colOff>
      <xdr:row>79</xdr:row>
      <xdr:rowOff>22707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6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7484</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8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90309</xdr:rowOff>
    </xdr:from>
    <xdr:to>
      <xdr:col>20</xdr:col>
      <xdr:colOff>38100</xdr:colOff>
      <xdr:row>79</xdr:row>
      <xdr:rowOff>20459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6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11586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5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111150</xdr:rowOff>
    </xdr:from>
    <xdr:to>
      <xdr:col>15</xdr:col>
      <xdr:colOff>101600</xdr:colOff>
      <xdr:row>79</xdr:row>
      <xdr:rowOff>41300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32427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7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110046</xdr:rowOff>
    </xdr:from>
    <xdr:to>
      <xdr:col>10</xdr:col>
      <xdr:colOff>165100</xdr:colOff>
      <xdr:row>79</xdr:row>
      <xdr:rowOff>40196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8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31323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7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108407</xdr:rowOff>
    </xdr:from>
    <xdr:to>
      <xdr:col>6</xdr:col>
      <xdr:colOff>38100</xdr:colOff>
      <xdr:row>79</xdr:row>
      <xdr:rowOff>38557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29684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7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111252</xdr:rowOff>
    </xdr:from>
    <xdr:to>
      <xdr:col>24</xdr:col>
      <xdr:colOff>63500</xdr:colOff>
      <xdr:row>95</xdr:row>
      <xdr:rowOff>106363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27552"/>
          <a:ext cx="838200" cy="16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106363</xdr:rowOff>
    </xdr:from>
    <xdr:to>
      <xdr:col>19</xdr:col>
      <xdr:colOff>177800</xdr:colOff>
      <xdr:row>96</xdr:row>
      <xdr:rowOff>58992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94113"/>
          <a:ext cx="889000" cy="12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61074</xdr:rowOff>
    </xdr:from>
    <xdr:to>
      <xdr:col>15</xdr:col>
      <xdr:colOff>50800</xdr:colOff>
      <xdr:row>96</xdr:row>
      <xdr:rowOff>58992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48824"/>
          <a:ext cx="889000" cy="16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61074</xdr:rowOff>
    </xdr:from>
    <xdr:to>
      <xdr:col>10</xdr:col>
      <xdr:colOff>114300</xdr:colOff>
      <xdr:row>97</xdr:row>
      <xdr:rowOff>68250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48824"/>
          <a:ext cx="889000" cy="35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60452</xdr:rowOff>
    </xdr:from>
    <xdr:to>
      <xdr:col>24</xdr:col>
      <xdr:colOff>114300</xdr:colOff>
      <xdr:row>94</xdr:row>
      <xdr:rowOff>162052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7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83329</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28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55563</xdr:rowOff>
    </xdr:from>
    <xdr:to>
      <xdr:col>20</xdr:col>
      <xdr:colOff>38100</xdr:colOff>
      <xdr:row>95</xdr:row>
      <xdr:rowOff>157163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4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2240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1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8192</xdr:rowOff>
    </xdr:from>
    <xdr:to>
      <xdr:col>15</xdr:col>
      <xdr:colOff>101600</xdr:colOff>
      <xdr:row>96</xdr:row>
      <xdr:rowOff>109792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6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126319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24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10274</xdr:rowOff>
    </xdr:from>
    <xdr:to>
      <xdr:col>10</xdr:col>
      <xdr:colOff>165100</xdr:colOff>
      <xdr:row>95</xdr:row>
      <xdr:rowOff>111874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9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128401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73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17450</xdr:rowOff>
    </xdr:from>
    <xdr:to>
      <xdr:col>6</xdr:col>
      <xdr:colOff>38100</xdr:colOff>
      <xdr:row>97</xdr:row>
      <xdr:rowOff>119050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4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110177</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4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63794</xdr:rowOff>
    </xdr:from>
    <xdr:to>
      <xdr:col>55</xdr:col>
      <xdr:colOff>0</xdr:colOff>
      <xdr:row>38</xdr:row>
      <xdr:rowOff>106085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578894"/>
          <a:ext cx="8382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106085</xdr:rowOff>
    </xdr:from>
    <xdr:to>
      <xdr:col>50</xdr:col>
      <xdr:colOff>114300</xdr:colOff>
      <xdr:row>38</xdr:row>
      <xdr:rowOff>117080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621185"/>
          <a:ext cx="889000" cy="1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89081</xdr:rowOff>
    </xdr:from>
    <xdr:to>
      <xdr:col>45</xdr:col>
      <xdr:colOff>177800</xdr:colOff>
      <xdr:row>38</xdr:row>
      <xdr:rowOff>117080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604181"/>
          <a:ext cx="889000" cy="2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106368</xdr:rowOff>
    </xdr:from>
    <xdr:to>
      <xdr:col>41</xdr:col>
      <xdr:colOff>50800</xdr:colOff>
      <xdr:row>38</xdr:row>
      <xdr:rowOff>89081</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21318"/>
          <a:ext cx="889000" cy="118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12994</xdr:rowOff>
    </xdr:from>
    <xdr:to>
      <xdr:col>55</xdr:col>
      <xdr:colOff>50800</xdr:colOff>
      <xdr:row>38</xdr:row>
      <xdr:rowOff>114594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2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162871</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0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55285</xdr:rowOff>
    </xdr:from>
    <xdr:to>
      <xdr:col>50</xdr:col>
      <xdr:colOff>165100</xdr:colOff>
      <xdr:row>38</xdr:row>
      <xdr:rowOff>156885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57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148012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66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66280</xdr:rowOff>
    </xdr:from>
    <xdr:to>
      <xdr:col>46</xdr:col>
      <xdr:colOff>38100</xdr:colOff>
      <xdr:row>38</xdr:row>
      <xdr:rowOff>167880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159007</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6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38281</xdr:rowOff>
    </xdr:from>
    <xdr:to>
      <xdr:col>41</xdr:col>
      <xdr:colOff>101600</xdr:colOff>
      <xdr:row>38</xdr:row>
      <xdr:rowOff>139881</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131008</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4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55568</xdr:rowOff>
    </xdr:from>
    <xdr:to>
      <xdr:col>36</xdr:col>
      <xdr:colOff>165100</xdr:colOff>
      <xdr:row>31</xdr:row>
      <xdr:rowOff>157168</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7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148295</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6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49158</xdr:rowOff>
    </xdr:from>
    <xdr:to>
      <xdr:col>55</xdr:col>
      <xdr:colOff>0</xdr:colOff>
      <xdr:row>58</xdr:row>
      <xdr:rowOff>13186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821808"/>
          <a:ext cx="838200" cy="13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136614</xdr:rowOff>
    </xdr:from>
    <xdr:to>
      <xdr:col>50</xdr:col>
      <xdr:colOff>114300</xdr:colOff>
      <xdr:row>58</xdr:row>
      <xdr:rowOff>13186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223464"/>
          <a:ext cx="889000" cy="73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136614</xdr:rowOff>
    </xdr:from>
    <xdr:to>
      <xdr:col>45</xdr:col>
      <xdr:colOff>177800</xdr:colOff>
      <xdr:row>57</xdr:row>
      <xdr:rowOff>83334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223464"/>
          <a:ext cx="889000" cy="63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80999</xdr:rowOff>
    </xdr:from>
    <xdr:to>
      <xdr:col>41</xdr:col>
      <xdr:colOff>50800</xdr:colOff>
      <xdr:row>57</xdr:row>
      <xdr:rowOff>83334</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853649"/>
          <a:ext cx="889000" cy="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169808</xdr:rowOff>
    </xdr:from>
    <xdr:to>
      <xdr:col>55</xdr:col>
      <xdr:colOff>50800</xdr:colOff>
      <xdr:row>57</xdr:row>
      <xdr:rowOff>99958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77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148235</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74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133836</xdr:rowOff>
    </xdr:from>
    <xdr:to>
      <xdr:col>50</xdr:col>
      <xdr:colOff>165100</xdr:colOff>
      <xdr:row>58</xdr:row>
      <xdr:rowOff>63986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90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55113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99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85814</xdr:rowOff>
    </xdr:from>
    <xdr:to>
      <xdr:col>46</xdr:col>
      <xdr:colOff>38100</xdr:colOff>
      <xdr:row>54</xdr:row>
      <xdr:rowOff>15964</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17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32491</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894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32534</xdr:rowOff>
    </xdr:from>
    <xdr:to>
      <xdr:col>41</xdr:col>
      <xdr:colOff>101600</xdr:colOff>
      <xdr:row>57</xdr:row>
      <xdr:rowOff>134134</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0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125261</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89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30199</xdr:rowOff>
    </xdr:from>
    <xdr:to>
      <xdr:col>36</xdr:col>
      <xdr:colOff>165100</xdr:colOff>
      <xdr:row>57</xdr:row>
      <xdr:rowOff>131799</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80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122926</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89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90849</xdr:rowOff>
    </xdr:from>
    <xdr:to>
      <xdr:col>55</xdr:col>
      <xdr:colOff>0</xdr:colOff>
      <xdr:row>78</xdr:row>
      <xdr:rowOff>108404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463949"/>
          <a:ext cx="838200" cy="1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123218</xdr:rowOff>
    </xdr:from>
    <xdr:to>
      <xdr:col>50</xdr:col>
      <xdr:colOff>114300</xdr:colOff>
      <xdr:row>78</xdr:row>
      <xdr:rowOff>108404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2296168"/>
          <a:ext cx="889000" cy="118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123218</xdr:rowOff>
    </xdr:from>
    <xdr:to>
      <xdr:col>45</xdr:col>
      <xdr:colOff>177800</xdr:colOff>
      <xdr:row>78</xdr:row>
      <xdr:rowOff>139700</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2296168"/>
          <a:ext cx="889000" cy="121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7524</xdr:rowOff>
    </xdr:from>
    <xdr:to>
      <xdr:col>41</xdr:col>
      <xdr:colOff>50800</xdr:colOff>
      <xdr:row>78</xdr:row>
      <xdr:rowOff>139700</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380624"/>
          <a:ext cx="889000" cy="13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40049</xdr:rowOff>
    </xdr:from>
    <xdr:to>
      <xdr:col>55</xdr:col>
      <xdr:colOff>50800</xdr:colOff>
      <xdr:row>78</xdr:row>
      <xdr:rowOff>141649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1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126426</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2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57604</xdr:rowOff>
    </xdr:from>
    <xdr:to>
      <xdr:col>50</xdr:col>
      <xdr:colOff>165100</xdr:colOff>
      <xdr:row>78</xdr:row>
      <xdr:rowOff>159204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3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150331</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52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72418</xdr:rowOff>
    </xdr:from>
    <xdr:to>
      <xdr:col>46</xdr:col>
      <xdr:colOff>38100</xdr:colOff>
      <xdr:row>72</xdr:row>
      <xdr:rowOff>2568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224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19095</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02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128174</xdr:rowOff>
    </xdr:from>
    <xdr:to>
      <xdr:col>36</xdr:col>
      <xdr:colOff>165100</xdr:colOff>
      <xdr:row>78</xdr:row>
      <xdr:rowOff>58324</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32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49451</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4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140010</xdr:rowOff>
    </xdr:from>
    <xdr:to>
      <xdr:col>55</xdr:col>
      <xdr:colOff>0</xdr:colOff>
      <xdr:row>96</xdr:row>
      <xdr:rowOff>153188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427760"/>
          <a:ext cx="838200" cy="18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153188</xdr:rowOff>
    </xdr:from>
    <xdr:to>
      <xdr:col>50</xdr:col>
      <xdr:colOff>114300</xdr:colOff>
      <xdr:row>97</xdr:row>
      <xdr:rowOff>121771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612388"/>
          <a:ext cx="889000" cy="14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108268</xdr:rowOff>
    </xdr:from>
    <xdr:to>
      <xdr:col>45</xdr:col>
      <xdr:colOff>177800</xdr:colOff>
      <xdr:row>97</xdr:row>
      <xdr:rowOff>121771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567468"/>
          <a:ext cx="889000" cy="18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96250</xdr:rowOff>
    </xdr:from>
    <xdr:to>
      <xdr:col>41</xdr:col>
      <xdr:colOff>50800</xdr:colOff>
      <xdr:row>96</xdr:row>
      <xdr:rowOff>108268</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555450"/>
          <a:ext cx="889000" cy="1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89210</xdr:rowOff>
    </xdr:from>
    <xdr:to>
      <xdr:col>55</xdr:col>
      <xdr:colOff>50800</xdr:colOff>
      <xdr:row>96</xdr:row>
      <xdr:rowOff>19360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3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67637</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35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102388</xdr:rowOff>
    </xdr:from>
    <xdr:to>
      <xdr:col>50</xdr:col>
      <xdr:colOff>165100</xdr:colOff>
      <xdr:row>97</xdr:row>
      <xdr:rowOff>32538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56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23665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65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70971</xdr:rowOff>
    </xdr:from>
    <xdr:to>
      <xdr:col>46</xdr:col>
      <xdr:colOff>38100</xdr:colOff>
      <xdr:row>98</xdr:row>
      <xdr:rowOff>1121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70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163698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79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57468</xdr:rowOff>
    </xdr:from>
    <xdr:to>
      <xdr:col>41</xdr:col>
      <xdr:colOff>101600</xdr:colOff>
      <xdr:row>96</xdr:row>
      <xdr:rowOff>159068</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51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150195</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60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45450</xdr:rowOff>
    </xdr:from>
    <xdr:to>
      <xdr:col>36</xdr:col>
      <xdr:colOff>165100</xdr:colOff>
      <xdr:row>96</xdr:row>
      <xdr:rowOff>147050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50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138177</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59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58449</xdr:rowOff>
    </xdr:from>
    <xdr:to>
      <xdr:col>85</xdr:col>
      <xdr:colOff>127000</xdr:colOff>
      <xdr:row>77</xdr:row>
      <xdr:rowOff>68263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260099"/>
          <a:ext cx="838200" cy="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51656</xdr:rowOff>
    </xdr:from>
    <xdr:to>
      <xdr:col>81</xdr:col>
      <xdr:colOff>50800</xdr:colOff>
      <xdr:row>77</xdr:row>
      <xdr:rowOff>68263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253306"/>
          <a:ext cx="889000" cy="1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48506</xdr:rowOff>
    </xdr:from>
    <xdr:to>
      <xdr:col>76</xdr:col>
      <xdr:colOff>114300</xdr:colOff>
      <xdr:row>77</xdr:row>
      <xdr:rowOff>51656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250156"/>
          <a:ext cx="889000" cy="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48506</xdr:rowOff>
    </xdr:from>
    <xdr:to>
      <xdr:col>71</xdr:col>
      <xdr:colOff>177800</xdr:colOff>
      <xdr:row>77</xdr:row>
      <xdr:rowOff>64033</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250156"/>
          <a:ext cx="889000" cy="1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7649</xdr:rowOff>
    </xdr:from>
    <xdr:to>
      <xdr:col>85</xdr:col>
      <xdr:colOff>177800</xdr:colOff>
      <xdr:row>77</xdr:row>
      <xdr:rowOff>109249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20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157526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8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17463</xdr:rowOff>
    </xdr:from>
    <xdr:to>
      <xdr:col>81</xdr:col>
      <xdr:colOff>101600</xdr:colOff>
      <xdr:row>77</xdr:row>
      <xdr:rowOff>119063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21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110190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31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856</xdr:rowOff>
    </xdr:from>
    <xdr:to>
      <xdr:col>76</xdr:col>
      <xdr:colOff>165100</xdr:colOff>
      <xdr:row>77</xdr:row>
      <xdr:rowOff>102456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0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93583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9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169156</xdr:rowOff>
    </xdr:from>
    <xdr:to>
      <xdr:col>72</xdr:col>
      <xdr:colOff>38100</xdr:colOff>
      <xdr:row>77</xdr:row>
      <xdr:rowOff>99306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9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90433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9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13233</xdr:rowOff>
    </xdr:from>
    <xdr:to>
      <xdr:col>67</xdr:col>
      <xdr:colOff>101600</xdr:colOff>
      <xdr:row>77</xdr:row>
      <xdr:rowOff>114833</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1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105960</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0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44565</xdr:rowOff>
    </xdr:from>
    <xdr:to>
      <xdr:col>85</xdr:col>
      <xdr:colOff>127000</xdr:colOff>
      <xdr:row>98</xdr:row>
      <xdr:rowOff>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675215"/>
          <a:ext cx="838200" cy="12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120904</xdr:rowOff>
    </xdr:from>
    <xdr:to>
      <xdr:col>81</xdr:col>
      <xdr:colOff>50800</xdr:colOff>
      <xdr:row>97</xdr:row>
      <xdr:rowOff>44565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580104"/>
          <a:ext cx="889000" cy="9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120904</xdr:rowOff>
    </xdr:from>
    <xdr:to>
      <xdr:col>76</xdr:col>
      <xdr:colOff>114300</xdr:colOff>
      <xdr:row>97</xdr:row>
      <xdr:rowOff>138951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580104"/>
          <a:ext cx="889000" cy="18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138951</xdr:rowOff>
    </xdr:from>
    <xdr:to>
      <xdr:col>71</xdr:col>
      <xdr:colOff>177800</xdr:colOff>
      <xdr:row>98</xdr:row>
      <xdr:rowOff>21513</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69601"/>
          <a:ext cx="889000" cy="5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120650</xdr:rowOff>
    </xdr:from>
    <xdr:to>
      <xdr:col>85</xdr:col>
      <xdr:colOff>177800</xdr:colOff>
      <xdr:row>98</xdr:row>
      <xdr:rowOff>50800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5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99077</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2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165215</xdr:rowOff>
    </xdr:from>
    <xdr:to>
      <xdr:col>81</xdr:col>
      <xdr:colOff>101600</xdr:colOff>
      <xdr:row>97</xdr:row>
      <xdr:rowOff>95365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111892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9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70104</xdr:rowOff>
    </xdr:from>
    <xdr:to>
      <xdr:col>76</xdr:col>
      <xdr:colOff>165100</xdr:colOff>
      <xdr:row>97</xdr:row>
      <xdr:rowOff>254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52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16781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30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88151</xdr:rowOff>
    </xdr:from>
    <xdr:to>
      <xdr:col>72</xdr:col>
      <xdr:colOff>38100</xdr:colOff>
      <xdr:row>98</xdr:row>
      <xdr:rowOff>18301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1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9428</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1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142163</xdr:rowOff>
    </xdr:from>
    <xdr:to>
      <xdr:col>67</xdr:col>
      <xdr:colOff>101600</xdr:colOff>
      <xdr:row>98</xdr:row>
      <xdr:rowOff>72313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7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63440</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94163</xdr:rowOff>
    </xdr:from>
    <xdr:to>
      <xdr:col>116</xdr:col>
      <xdr:colOff>63500</xdr:colOff>
      <xdr:row>58</xdr:row>
      <xdr:rowOff>94391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38263"/>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94391</xdr:rowOff>
    </xdr:from>
    <xdr:to>
      <xdr:col>111</xdr:col>
      <xdr:colOff>177800</xdr:colOff>
      <xdr:row>58</xdr:row>
      <xdr:rowOff>94391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384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94391</xdr:rowOff>
    </xdr:from>
    <xdr:to>
      <xdr:col>107</xdr:col>
      <xdr:colOff>50800</xdr:colOff>
      <xdr:row>58</xdr:row>
      <xdr:rowOff>94437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38491"/>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94437</xdr:rowOff>
    </xdr:from>
    <xdr:to>
      <xdr:col>102</xdr:col>
      <xdr:colOff>114300</xdr:colOff>
      <xdr:row>58</xdr:row>
      <xdr:rowOff>94528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38537"/>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43363</xdr:rowOff>
    </xdr:from>
    <xdr:to>
      <xdr:col>116</xdr:col>
      <xdr:colOff>114300</xdr:colOff>
      <xdr:row>58</xdr:row>
      <xdr:rowOff>144963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129740</xdr:rowOff>
    </xdr:from>
    <xdr:ext cx="378565"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02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43591</xdr:rowOff>
    </xdr:from>
    <xdr:to>
      <xdr:col>112</xdr:col>
      <xdr:colOff>38100</xdr:colOff>
      <xdr:row>58</xdr:row>
      <xdr:rowOff>145191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8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136318</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080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43591</xdr:rowOff>
    </xdr:from>
    <xdr:to>
      <xdr:col>107</xdr:col>
      <xdr:colOff>101600</xdr:colOff>
      <xdr:row>58</xdr:row>
      <xdr:rowOff>145191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8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136318</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080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43637</xdr:rowOff>
    </xdr:from>
    <xdr:to>
      <xdr:col>102</xdr:col>
      <xdr:colOff>165100</xdr:colOff>
      <xdr:row>58</xdr:row>
      <xdr:rowOff>145237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8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136364</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080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43728</xdr:rowOff>
    </xdr:from>
    <xdr:to>
      <xdr:col>98</xdr:col>
      <xdr:colOff>38100</xdr:colOff>
      <xdr:row>58</xdr:row>
      <xdr:rowOff>145328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8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136455</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080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103879</xdr:rowOff>
    </xdr:from>
    <xdr:to>
      <xdr:col>116</xdr:col>
      <xdr:colOff>63500</xdr:colOff>
      <xdr:row>76</xdr:row>
      <xdr:rowOff>125253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34079"/>
          <a:ext cx="8382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125253</xdr:rowOff>
    </xdr:from>
    <xdr:to>
      <xdr:col>111</xdr:col>
      <xdr:colOff>177800</xdr:colOff>
      <xdr:row>76</xdr:row>
      <xdr:rowOff>161806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55453"/>
          <a:ext cx="889000" cy="3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161806</xdr:rowOff>
    </xdr:from>
    <xdr:to>
      <xdr:col>107</xdr:col>
      <xdr:colOff>50800</xdr:colOff>
      <xdr:row>77</xdr:row>
      <xdr:rowOff>33150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192006"/>
          <a:ext cx="889000" cy="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33150</xdr:rowOff>
    </xdr:from>
    <xdr:to>
      <xdr:col>102</xdr:col>
      <xdr:colOff>114300</xdr:colOff>
      <xdr:row>77</xdr:row>
      <xdr:rowOff>36030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34800"/>
          <a:ext cx="8890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53079</xdr:rowOff>
    </xdr:from>
    <xdr:to>
      <xdr:col>116</xdr:col>
      <xdr:colOff>114300</xdr:colOff>
      <xdr:row>76</xdr:row>
      <xdr:rowOff>154679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8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31506</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6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74453</xdr:rowOff>
    </xdr:from>
    <xdr:to>
      <xdr:col>112</xdr:col>
      <xdr:colOff>38100</xdr:colOff>
      <xdr:row>77</xdr:row>
      <xdr:rowOff>4603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0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167180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19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111006</xdr:rowOff>
    </xdr:from>
    <xdr:to>
      <xdr:col>107</xdr:col>
      <xdr:colOff>101600</xdr:colOff>
      <xdr:row>77</xdr:row>
      <xdr:rowOff>41156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4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32283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3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153800</xdr:rowOff>
    </xdr:from>
    <xdr:to>
      <xdr:col>102</xdr:col>
      <xdr:colOff>165100</xdr:colOff>
      <xdr:row>77</xdr:row>
      <xdr:rowOff>83950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8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75077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7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156680</xdr:rowOff>
    </xdr:from>
    <xdr:to>
      <xdr:col>98</xdr:col>
      <xdr:colOff>38100</xdr:colOff>
      <xdr:row>77</xdr:row>
      <xdr:rowOff>86830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8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77957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7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ラスパイレス指数が全国平均及び類似団体の中でも依然として最低水準で推移しているのに加え、定員適正化計画に基づき適正な人員配置を行っていることが、住民一人当たりのコストを抑制できている要因といえる。普通建設事業費については、前年度までに美和中学校体育館整備事業が完了したものの、旧庁舎解体、木田駅周辺整備及び同報系防災行政無線整備の工事進捗に伴い、増加している。また、新庁舎整備や美和中学校体育館整備等の大型事業に係る地方債の償還に備え、インフラの老朽化対策や基盤整備、それに関連する地方債の発行を抑制していたため、公債費が全国平均及び類似団体平均を大きく下回る要因となっている。</a:t>
          </a:r>
        </a:p>
        <a:p>
          <a:r>
            <a:rPr kumimoji="1" lang="ja-JP" altLang="en-US" sz="1300">
              <a:latin typeface="ＭＳ Ｐゴシック" panose="020B0600070205080204" pitchFamily="50" charset="-128"/>
              <a:ea typeface="ＭＳ Ｐゴシック" panose="020B0600070205080204" pitchFamily="50" charset="-128"/>
            </a:rPr>
            <a:t>　今後は、扶助費の増加に加え、インフラ整備等やインフラを含む公共施設の老朽化対策等により、公債費や維持補修費が増加していくことが予想されるため、事務事業の見直しを徹底し、事業費の抑制を目指すことと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150673</xdr:rowOff>
    </xdr:from>
    <xdr:to>
      <xdr:col>24</xdr:col>
      <xdr:colOff>63500</xdr:colOff>
      <xdr:row>37</xdr:row>
      <xdr:rowOff>8484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22873"/>
          <a:ext cx="8382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8484</xdr:rowOff>
    </xdr:from>
    <xdr:to>
      <xdr:col>19</xdr:col>
      <xdr:colOff>177800</xdr:colOff>
      <xdr:row>37</xdr:row>
      <xdr:rowOff>61976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352134"/>
          <a:ext cx="88900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152044</xdr:rowOff>
    </xdr:from>
    <xdr:to>
      <xdr:col>15</xdr:col>
      <xdr:colOff>50800</xdr:colOff>
      <xdr:row>37</xdr:row>
      <xdr:rowOff>61976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324244"/>
          <a:ext cx="889000" cy="8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152044</xdr:rowOff>
    </xdr:from>
    <xdr:to>
      <xdr:col>10</xdr:col>
      <xdr:colOff>114300</xdr:colOff>
      <xdr:row>36</xdr:row>
      <xdr:rowOff>154787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32424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99873</xdr:rowOff>
    </xdr:from>
    <xdr:to>
      <xdr:col>24</xdr:col>
      <xdr:colOff>114300</xdr:colOff>
      <xdr:row>37</xdr:row>
      <xdr:rowOff>30023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7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78300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5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129134</xdr:rowOff>
    </xdr:from>
    <xdr:to>
      <xdr:col>20</xdr:col>
      <xdr:colOff>38100</xdr:colOff>
      <xdr:row>37</xdr:row>
      <xdr:rowOff>59284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3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50411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9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11176</xdr:rowOff>
    </xdr:from>
    <xdr:to>
      <xdr:col>15</xdr:col>
      <xdr:colOff>101600</xdr:colOff>
      <xdr:row>37</xdr:row>
      <xdr:rowOff>112776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3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103903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101244</xdr:rowOff>
    </xdr:from>
    <xdr:to>
      <xdr:col>10</xdr:col>
      <xdr:colOff>165100</xdr:colOff>
      <xdr:row>37</xdr:row>
      <xdr:rowOff>31394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22521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6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103987</xdr:rowOff>
    </xdr:from>
    <xdr:to>
      <xdr:col>6</xdr:col>
      <xdr:colOff>38100</xdr:colOff>
      <xdr:row>37</xdr:row>
      <xdr:rowOff>34137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7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25264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6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53784</xdr:rowOff>
    </xdr:from>
    <xdr:to>
      <xdr:col>24</xdr:col>
      <xdr:colOff>63500</xdr:colOff>
      <xdr:row>56</xdr:row>
      <xdr:rowOff>141186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54984"/>
          <a:ext cx="838200" cy="8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158979</xdr:rowOff>
    </xdr:from>
    <xdr:to>
      <xdr:col>19</xdr:col>
      <xdr:colOff>177800</xdr:colOff>
      <xdr:row>56</xdr:row>
      <xdr:rowOff>53784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245829"/>
          <a:ext cx="889000" cy="40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158979</xdr:rowOff>
    </xdr:from>
    <xdr:to>
      <xdr:col>15</xdr:col>
      <xdr:colOff>50800</xdr:colOff>
      <xdr:row>56</xdr:row>
      <xdr:rowOff>60368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245829"/>
          <a:ext cx="889000" cy="41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44991</xdr:rowOff>
    </xdr:from>
    <xdr:to>
      <xdr:col>10</xdr:col>
      <xdr:colOff>114300</xdr:colOff>
      <xdr:row>56</xdr:row>
      <xdr:rowOff>60368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60391"/>
          <a:ext cx="889000" cy="70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90386</xdr:rowOff>
    </xdr:from>
    <xdr:to>
      <xdr:col>24</xdr:col>
      <xdr:colOff>114300</xdr:colOff>
      <xdr:row>57</xdr:row>
      <xdr:rowOff>20536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9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68813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7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2984</xdr:rowOff>
    </xdr:from>
    <xdr:to>
      <xdr:col>20</xdr:col>
      <xdr:colOff>38100</xdr:colOff>
      <xdr:row>56</xdr:row>
      <xdr:rowOff>104584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0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95711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9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108179</xdr:rowOff>
    </xdr:from>
    <xdr:to>
      <xdr:col>15</xdr:col>
      <xdr:colOff>101600</xdr:colOff>
      <xdr:row>54</xdr:row>
      <xdr:rowOff>38329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19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54856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8970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9568</xdr:rowOff>
    </xdr:from>
    <xdr:to>
      <xdr:col>10</xdr:col>
      <xdr:colOff>165100</xdr:colOff>
      <xdr:row>56</xdr:row>
      <xdr:rowOff>111168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1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102295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0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165641</xdr:rowOff>
    </xdr:from>
    <xdr:to>
      <xdr:col>6</xdr:col>
      <xdr:colOff>38100</xdr:colOff>
      <xdr:row>52</xdr:row>
      <xdr:rowOff>95791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0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86918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0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63619</xdr:rowOff>
    </xdr:from>
    <xdr:to>
      <xdr:col>24</xdr:col>
      <xdr:colOff>63500</xdr:colOff>
      <xdr:row>75</xdr:row>
      <xdr:rowOff>119975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50919"/>
          <a:ext cx="838200" cy="22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119975</xdr:rowOff>
    </xdr:from>
    <xdr:to>
      <xdr:col>19</xdr:col>
      <xdr:colOff>177800</xdr:colOff>
      <xdr:row>76</xdr:row>
      <xdr:rowOff>121565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78725"/>
          <a:ext cx="889000" cy="17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162309</xdr:rowOff>
    </xdr:from>
    <xdr:to>
      <xdr:col>15</xdr:col>
      <xdr:colOff>50800</xdr:colOff>
      <xdr:row>76</xdr:row>
      <xdr:rowOff>121565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21059"/>
          <a:ext cx="889000" cy="13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162309</xdr:rowOff>
    </xdr:from>
    <xdr:to>
      <xdr:col>10</xdr:col>
      <xdr:colOff>114300</xdr:colOff>
      <xdr:row>77</xdr:row>
      <xdr:rowOff>120236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21059"/>
          <a:ext cx="889000" cy="30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12819</xdr:rowOff>
    </xdr:from>
    <xdr:to>
      <xdr:col>24</xdr:col>
      <xdr:colOff>114300</xdr:colOff>
      <xdr:row>74</xdr:row>
      <xdr:rowOff>114419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0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35696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51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69175</xdr:rowOff>
    </xdr:from>
    <xdr:to>
      <xdr:col>20</xdr:col>
      <xdr:colOff>38100</xdr:colOff>
      <xdr:row>75</xdr:row>
      <xdr:rowOff>170774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2792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15852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0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70765</xdr:rowOff>
    </xdr:from>
    <xdr:to>
      <xdr:col>15</xdr:col>
      <xdr:colOff>101600</xdr:colOff>
      <xdr:row>77</xdr:row>
      <xdr:rowOff>915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0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163492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9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111509</xdr:rowOff>
    </xdr:from>
    <xdr:to>
      <xdr:col>10</xdr:col>
      <xdr:colOff>165100</xdr:colOff>
      <xdr:row>76</xdr:row>
      <xdr:rowOff>41659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7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58186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45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69436</xdr:rowOff>
    </xdr:from>
    <xdr:to>
      <xdr:col>6</xdr:col>
      <xdr:colOff>38100</xdr:colOff>
      <xdr:row>77</xdr:row>
      <xdr:rowOff>171036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162163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3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51612</xdr:rowOff>
    </xdr:from>
    <xdr:to>
      <xdr:col>24</xdr:col>
      <xdr:colOff>63500</xdr:colOff>
      <xdr:row>97</xdr:row>
      <xdr:rowOff>72797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682262"/>
          <a:ext cx="838200" cy="2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15856</xdr:rowOff>
    </xdr:from>
    <xdr:to>
      <xdr:col>19</xdr:col>
      <xdr:colOff>177800</xdr:colOff>
      <xdr:row>97</xdr:row>
      <xdr:rowOff>72797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46506"/>
          <a:ext cx="889000" cy="5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118687</xdr:rowOff>
    </xdr:from>
    <xdr:to>
      <xdr:col>15</xdr:col>
      <xdr:colOff>50800</xdr:colOff>
      <xdr:row>97</xdr:row>
      <xdr:rowOff>15856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577887"/>
          <a:ext cx="889000" cy="6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103429</xdr:rowOff>
    </xdr:from>
    <xdr:to>
      <xdr:col>10</xdr:col>
      <xdr:colOff>114300</xdr:colOff>
      <xdr:row>96</xdr:row>
      <xdr:rowOff>118687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6562629"/>
          <a:ext cx="889000" cy="1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812</xdr:rowOff>
    </xdr:from>
    <xdr:to>
      <xdr:col>24</xdr:col>
      <xdr:colOff>114300</xdr:colOff>
      <xdr:row>97</xdr:row>
      <xdr:rowOff>102412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3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150689</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0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21997</xdr:rowOff>
    </xdr:from>
    <xdr:to>
      <xdr:col>20</xdr:col>
      <xdr:colOff>38100</xdr:colOff>
      <xdr:row>97</xdr:row>
      <xdr:rowOff>123597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5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114724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4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136506</xdr:rowOff>
    </xdr:from>
    <xdr:to>
      <xdr:col>15</xdr:col>
      <xdr:colOff>101600</xdr:colOff>
      <xdr:row>97</xdr:row>
      <xdr:rowOff>66656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9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57783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67887</xdr:rowOff>
    </xdr:from>
    <xdr:to>
      <xdr:col>10</xdr:col>
      <xdr:colOff>165100</xdr:colOff>
      <xdr:row>96</xdr:row>
      <xdr:rowOff>169487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2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160614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1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52629</xdr:rowOff>
    </xdr:from>
    <xdr:to>
      <xdr:col>6</xdr:col>
      <xdr:colOff>38100</xdr:colOff>
      <xdr:row>96</xdr:row>
      <xdr:rowOff>154229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1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170756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96919</xdr:rowOff>
    </xdr:from>
    <xdr:to>
      <xdr:col>55</xdr:col>
      <xdr:colOff>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83469"/>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96919</xdr:rowOff>
    </xdr:from>
    <xdr:to>
      <xdr:col>50</xdr:col>
      <xdr:colOff>114300</xdr:colOff>
      <xdr:row>39</xdr:row>
      <xdr:rowOff>97572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83469"/>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97572</xdr:rowOff>
    </xdr:from>
    <xdr:to>
      <xdr:col>45</xdr:col>
      <xdr:colOff>177800</xdr:colOff>
      <xdr:row>39</xdr:row>
      <xdr:rowOff>98770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84122"/>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98770</xdr:rowOff>
    </xdr:from>
    <xdr:to>
      <xdr:col>41</xdr:col>
      <xdr:colOff>50800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85320"/>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46119</xdr:rowOff>
    </xdr:from>
    <xdr:to>
      <xdr:col>50</xdr:col>
      <xdr:colOff>165100</xdr:colOff>
      <xdr:row>39</xdr:row>
      <xdr:rowOff>147719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138846</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825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46772</xdr:rowOff>
    </xdr:from>
    <xdr:to>
      <xdr:col>46</xdr:col>
      <xdr:colOff>38100</xdr:colOff>
      <xdr:row>39</xdr:row>
      <xdr:rowOff>148372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139499</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8260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47970</xdr:rowOff>
    </xdr:from>
    <xdr:to>
      <xdr:col>41</xdr:col>
      <xdr:colOff>101600</xdr:colOff>
      <xdr:row>39</xdr:row>
      <xdr:rowOff>149570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3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140697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7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43797</xdr:rowOff>
    </xdr:from>
    <xdr:to>
      <xdr:col>55</xdr:col>
      <xdr:colOff>0</xdr:colOff>
      <xdr:row>59</xdr:row>
      <xdr:rowOff>51787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59347"/>
          <a:ext cx="838200" cy="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33259</xdr:rowOff>
    </xdr:from>
    <xdr:to>
      <xdr:col>50</xdr:col>
      <xdr:colOff>114300</xdr:colOff>
      <xdr:row>59</xdr:row>
      <xdr:rowOff>43797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48809"/>
          <a:ext cx="889000" cy="1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33259</xdr:rowOff>
    </xdr:from>
    <xdr:to>
      <xdr:col>45</xdr:col>
      <xdr:colOff>177800</xdr:colOff>
      <xdr:row>59</xdr:row>
      <xdr:rowOff>33336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48809"/>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33336</xdr:rowOff>
    </xdr:from>
    <xdr:to>
      <xdr:col>41</xdr:col>
      <xdr:colOff>50800</xdr:colOff>
      <xdr:row>59</xdr:row>
      <xdr:rowOff>53453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48886"/>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987</xdr:rowOff>
    </xdr:from>
    <xdr:to>
      <xdr:col>55</xdr:col>
      <xdr:colOff>50800</xdr:colOff>
      <xdr:row>59</xdr:row>
      <xdr:rowOff>102587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1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87364</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3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164447</xdr:rowOff>
    </xdr:from>
    <xdr:to>
      <xdr:col>50</xdr:col>
      <xdr:colOff>165100</xdr:colOff>
      <xdr:row>59</xdr:row>
      <xdr:rowOff>94597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85724</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0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153909</xdr:rowOff>
    </xdr:from>
    <xdr:to>
      <xdr:col>46</xdr:col>
      <xdr:colOff>38100</xdr:colOff>
      <xdr:row>59</xdr:row>
      <xdr:rowOff>84059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9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75186</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90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153986</xdr:rowOff>
    </xdr:from>
    <xdr:to>
      <xdr:col>41</xdr:col>
      <xdr:colOff>101600</xdr:colOff>
      <xdr:row>59</xdr:row>
      <xdr:rowOff>84136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9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75263</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9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2653</xdr:rowOff>
    </xdr:from>
    <xdr:to>
      <xdr:col>36</xdr:col>
      <xdr:colOff>165100</xdr:colOff>
      <xdr:row>59</xdr:row>
      <xdr:rowOff>104253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1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95380</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10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80172</xdr:rowOff>
    </xdr:from>
    <xdr:to>
      <xdr:col>55</xdr:col>
      <xdr:colOff>0</xdr:colOff>
      <xdr:row>78</xdr:row>
      <xdr:rowOff>6060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81822"/>
          <a:ext cx="838200" cy="9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154994</xdr:rowOff>
    </xdr:from>
    <xdr:to>
      <xdr:col>50</xdr:col>
      <xdr:colOff>114300</xdr:colOff>
      <xdr:row>78</xdr:row>
      <xdr:rowOff>6060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56644"/>
          <a:ext cx="889000" cy="2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154994</xdr:rowOff>
    </xdr:from>
    <xdr:to>
      <xdr:col>45</xdr:col>
      <xdr:colOff>177800</xdr:colOff>
      <xdr:row>78</xdr:row>
      <xdr:rowOff>55849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56644"/>
          <a:ext cx="889000" cy="7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162469</xdr:rowOff>
    </xdr:from>
    <xdr:to>
      <xdr:col>41</xdr:col>
      <xdr:colOff>50800</xdr:colOff>
      <xdr:row>78</xdr:row>
      <xdr:rowOff>55849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64119"/>
          <a:ext cx="889000" cy="6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29372</xdr:rowOff>
    </xdr:from>
    <xdr:to>
      <xdr:col>55</xdr:col>
      <xdr:colOff>50800</xdr:colOff>
      <xdr:row>77</xdr:row>
      <xdr:rowOff>130972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3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7799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0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126710</xdr:rowOff>
    </xdr:from>
    <xdr:to>
      <xdr:col>50</xdr:col>
      <xdr:colOff>165100</xdr:colOff>
      <xdr:row>78</xdr:row>
      <xdr:rowOff>56860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47987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2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104194</xdr:rowOff>
    </xdr:from>
    <xdr:to>
      <xdr:col>46</xdr:col>
      <xdr:colOff>38100</xdr:colOff>
      <xdr:row>78</xdr:row>
      <xdr:rowOff>34344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0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25471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9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5049</xdr:rowOff>
    </xdr:from>
    <xdr:to>
      <xdr:col>41</xdr:col>
      <xdr:colOff>101600</xdr:colOff>
      <xdr:row>78</xdr:row>
      <xdr:rowOff>106649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7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97776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7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111669</xdr:rowOff>
    </xdr:from>
    <xdr:to>
      <xdr:col>36</xdr:col>
      <xdr:colOff>165100</xdr:colOff>
      <xdr:row>78</xdr:row>
      <xdr:rowOff>41819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1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32946</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406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3670</xdr:rowOff>
    </xdr:from>
    <xdr:to>
      <xdr:col>55</xdr:col>
      <xdr:colOff>0</xdr:colOff>
      <xdr:row>97</xdr:row>
      <xdr:rowOff>57328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634320"/>
          <a:ext cx="838200" cy="5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47803</xdr:rowOff>
    </xdr:from>
    <xdr:to>
      <xdr:col>50</xdr:col>
      <xdr:colOff>114300</xdr:colOff>
      <xdr:row>97</xdr:row>
      <xdr:rowOff>57328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678453"/>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47803</xdr:rowOff>
    </xdr:from>
    <xdr:to>
      <xdr:col>45</xdr:col>
      <xdr:colOff>177800</xdr:colOff>
      <xdr:row>97</xdr:row>
      <xdr:rowOff>52527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78453"/>
          <a:ext cx="889000" cy="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36271</xdr:rowOff>
    </xdr:from>
    <xdr:to>
      <xdr:col>41</xdr:col>
      <xdr:colOff>50800</xdr:colOff>
      <xdr:row>97</xdr:row>
      <xdr:rowOff>52527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666921"/>
          <a:ext cx="889000" cy="1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124320</xdr:rowOff>
    </xdr:from>
    <xdr:to>
      <xdr:col>55</xdr:col>
      <xdr:colOff>50800</xdr:colOff>
      <xdr:row>97</xdr:row>
      <xdr:rowOff>54470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8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102747</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6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6528</xdr:rowOff>
    </xdr:from>
    <xdr:to>
      <xdr:col>50</xdr:col>
      <xdr:colOff>165100</xdr:colOff>
      <xdr:row>97</xdr:row>
      <xdr:rowOff>108128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3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99255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2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168453</xdr:rowOff>
    </xdr:from>
    <xdr:to>
      <xdr:col>46</xdr:col>
      <xdr:colOff>38100</xdr:colOff>
      <xdr:row>97</xdr:row>
      <xdr:rowOff>98603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2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89730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2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1727</xdr:rowOff>
    </xdr:from>
    <xdr:to>
      <xdr:col>41</xdr:col>
      <xdr:colOff>101600</xdr:colOff>
      <xdr:row>97</xdr:row>
      <xdr:rowOff>103327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3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94454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2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156921</xdr:rowOff>
    </xdr:from>
    <xdr:to>
      <xdr:col>36</xdr:col>
      <xdr:colOff>165100</xdr:colOff>
      <xdr:row>97</xdr:row>
      <xdr:rowOff>87071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1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78198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0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112992</xdr:rowOff>
    </xdr:from>
    <xdr:to>
      <xdr:col>85</xdr:col>
      <xdr:colOff>127000</xdr:colOff>
      <xdr:row>38</xdr:row>
      <xdr:rowOff>64033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56642"/>
          <a:ext cx="838200" cy="12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64033</xdr:rowOff>
    </xdr:from>
    <xdr:to>
      <xdr:col>81</xdr:col>
      <xdr:colOff>50800</xdr:colOff>
      <xdr:row>38</xdr:row>
      <xdr:rowOff>105372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79133"/>
          <a:ext cx="889000" cy="4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105372</xdr:rowOff>
    </xdr:from>
    <xdr:to>
      <xdr:col>76</xdr:col>
      <xdr:colOff>114300</xdr:colOff>
      <xdr:row>38</xdr:row>
      <xdr:rowOff>122822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20472"/>
          <a:ext cx="8890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74358</xdr:rowOff>
    </xdr:from>
    <xdr:to>
      <xdr:col>71</xdr:col>
      <xdr:colOff>177800</xdr:colOff>
      <xdr:row>38</xdr:row>
      <xdr:rowOff>122822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89458"/>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62192</xdr:rowOff>
    </xdr:from>
    <xdr:to>
      <xdr:col>85</xdr:col>
      <xdr:colOff>177800</xdr:colOff>
      <xdr:row>37</xdr:row>
      <xdr:rowOff>163792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0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40619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8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13233</xdr:rowOff>
    </xdr:from>
    <xdr:to>
      <xdr:col>81</xdr:col>
      <xdr:colOff>101600</xdr:colOff>
      <xdr:row>38</xdr:row>
      <xdr:rowOff>114833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2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105960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2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54572</xdr:rowOff>
    </xdr:from>
    <xdr:to>
      <xdr:col>76</xdr:col>
      <xdr:colOff>165100</xdr:colOff>
      <xdr:row>38</xdr:row>
      <xdr:rowOff>156172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6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147299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6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72022</xdr:rowOff>
    </xdr:from>
    <xdr:to>
      <xdr:col>72</xdr:col>
      <xdr:colOff>38100</xdr:colOff>
      <xdr:row>39</xdr:row>
      <xdr:rowOff>2172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8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164749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7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23558</xdr:rowOff>
    </xdr:from>
    <xdr:to>
      <xdr:col>67</xdr:col>
      <xdr:colOff>101600</xdr:colOff>
      <xdr:row>38</xdr:row>
      <xdr:rowOff>125158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3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116285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3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34049</xdr:rowOff>
    </xdr:from>
    <xdr:to>
      <xdr:col>85</xdr:col>
      <xdr:colOff>127000</xdr:colOff>
      <xdr:row>57</xdr:row>
      <xdr:rowOff>35878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806699"/>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34049</xdr:rowOff>
    </xdr:from>
    <xdr:to>
      <xdr:col>81</xdr:col>
      <xdr:colOff>50800</xdr:colOff>
      <xdr:row>57</xdr:row>
      <xdr:rowOff>84931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806699"/>
          <a:ext cx="889000" cy="5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84931</xdr:rowOff>
    </xdr:from>
    <xdr:to>
      <xdr:col>76</xdr:col>
      <xdr:colOff>114300</xdr:colOff>
      <xdr:row>57</xdr:row>
      <xdr:rowOff>111049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857581"/>
          <a:ext cx="889000" cy="2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11379</xdr:rowOff>
    </xdr:from>
    <xdr:to>
      <xdr:col>71</xdr:col>
      <xdr:colOff>177800</xdr:colOff>
      <xdr:row>57</xdr:row>
      <xdr:rowOff>111049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784029"/>
          <a:ext cx="889000" cy="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156528</xdr:rowOff>
    </xdr:from>
    <xdr:to>
      <xdr:col>85</xdr:col>
      <xdr:colOff>177800</xdr:colOff>
      <xdr:row>57</xdr:row>
      <xdr:rowOff>86678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75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134955</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73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154699</xdr:rowOff>
    </xdr:from>
    <xdr:to>
      <xdr:col>81</xdr:col>
      <xdr:colOff>101600</xdr:colOff>
      <xdr:row>57</xdr:row>
      <xdr:rowOff>84849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75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75976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84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34131</xdr:rowOff>
    </xdr:from>
    <xdr:to>
      <xdr:col>76</xdr:col>
      <xdr:colOff>165100</xdr:colOff>
      <xdr:row>57</xdr:row>
      <xdr:rowOff>135731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80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126858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9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60249</xdr:rowOff>
    </xdr:from>
    <xdr:to>
      <xdr:col>72</xdr:col>
      <xdr:colOff>38100</xdr:colOff>
      <xdr:row>57</xdr:row>
      <xdr:rowOff>161849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8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152976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92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132029</xdr:rowOff>
    </xdr:from>
    <xdr:to>
      <xdr:col>67</xdr:col>
      <xdr:colOff>101600</xdr:colOff>
      <xdr:row>57</xdr:row>
      <xdr:rowOff>62179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73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53306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82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58449</xdr:rowOff>
    </xdr:from>
    <xdr:to>
      <xdr:col>85</xdr:col>
      <xdr:colOff>127000</xdr:colOff>
      <xdr:row>97</xdr:row>
      <xdr:rowOff>68263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689099"/>
          <a:ext cx="838200" cy="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51656</xdr:rowOff>
    </xdr:from>
    <xdr:to>
      <xdr:col>81</xdr:col>
      <xdr:colOff>50800</xdr:colOff>
      <xdr:row>97</xdr:row>
      <xdr:rowOff>68263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682306"/>
          <a:ext cx="889000" cy="1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48506</xdr:rowOff>
    </xdr:from>
    <xdr:to>
      <xdr:col>76</xdr:col>
      <xdr:colOff>114300</xdr:colOff>
      <xdr:row>97</xdr:row>
      <xdr:rowOff>51656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679156"/>
          <a:ext cx="889000" cy="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48506</xdr:rowOff>
    </xdr:from>
    <xdr:to>
      <xdr:col>71</xdr:col>
      <xdr:colOff>177800</xdr:colOff>
      <xdr:row>97</xdr:row>
      <xdr:rowOff>64033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679156"/>
          <a:ext cx="889000" cy="1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7649</xdr:rowOff>
    </xdr:from>
    <xdr:to>
      <xdr:col>85</xdr:col>
      <xdr:colOff>177800</xdr:colOff>
      <xdr:row>97</xdr:row>
      <xdr:rowOff>109249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63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157526</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61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17463</xdr:rowOff>
    </xdr:from>
    <xdr:to>
      <xdr:col>81</xdr:col>
      <xdr:colOff>101600</xdr:colOff>
      <xdr:row>97</xdr:row>
      <xdr:rowOff>119063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64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110190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74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856</xdr:rowOff>
    </xdr:from>
    <xdr:to>
      <xdr:col>76</xdr:col>
      <xdr:colOff>165100</xdr:colOff>
      <xdr:row>97</xdr:row>
      <xdr:rowOff>102456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63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93583</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72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169156</xdr:rowOff>
    </xdr:from>
    <xdr:to>
      <xdr:col>72</xdr:col>
      <xdr:colOff>38100</xdr:colOff>
      <xdr:row>97</xdr:row>
      <xdr:rowOff>99306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62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90433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72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13233</xdr:rowOff>
    </xdr:from>
    <xdr:to>
      <xdr:col>67</xdr:col>
      <xdr:colOff>101600</xdr:colOff>
      <xdr:row>97</xdr:row>
      <xdr:rowOff>114833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4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105960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3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民生費は定額減税補足給付金給付事業や自立支援給付費負担金の増額により、住民一人当たりのコストが</a:t>
          </a:r>
          <a:r>
            <a:rPr kumimoji="1" lang="en-US" altLang="ja-JP" sz="1300">
              <a:latin typeface="ＭＳ Ｐゴシック" panose="020B0600070205080204" pitchFamily="50" charset="-128"/>
              <a:ea typeface="ＭＳ Ｐゴシック" panose="020B0600070205080204" pitchFamily="50" charset="-128"/>
            </a:rPr>
            <a:t>20,927</a:t>
          </a:r>
          <a:r>
            <a:rPr kumimoji="1" lang="ja-JP" altLang="en-US" sz="1300">
              <a:latin typeface="ＭＳ Ｐゴシック" panose="020B0600070205080204" pitchFamily="50" charset="-128"/>
              <a:ea typeface="ＭＳ Ｐゴシック" panose="020B0600070205080204" pitchFamily="50" charset="-128"/>
            </a:rPr>
            <a:t>円増加しており、毎年大きく増額している。一方、総務費については、財政調整基金積立金及び新庁舎整備事業の減額により</a:t>
          </a:r>
          <a:r>
            <a:rPr kumimoji="1" lang="en-US" altLang="ja-JP" sz="1300">
              <a:latin typeface="ＭＳ Ｐゴシック" panose="020B0600070205080204" pitchFamily="50" charset="-128"/>
              <a:ea typeface="ＭＳ Ｐゴシック" panose="020B0600070205080204" pitchFamily="50" charset="-128"/>
            </a:rPr>
            <a:t>11,470</a:t>
          </a:r>
          <a:r>
            <a:rPr kumimoji="1" lang="ja-JP" altLang="en-US" sz="1300">
              <a:latin typeface="ＭＳ Ｐゴシック" panose="020B0600070205080204" pitchFamily="50" charset="-128"/>
              <a:ea typeface="ＭＳ Ｐゴシック" panose="020B0600070205080204" pitchFamily="50" charset="-128"/>
            </a:rPr>
            <a:t>円減額している。また、土木費が木田駅周辺整備の増額により</a:t>
          </a:r>
          <a:r>
            <a:rPr kumimoji="1" lang="en-US" altLang="ja-JP" sz="1300">
              <a:latin typeface="ＭＳ Ｐゴシック" panose="020B0600070205080204" pitchFamily="50" charset="-128"/>
              <a:ea typeface="ＭＳ Ｐゴシック" panose="020B0600070205080204" pitchFamily="50" charset="-128"/>
            </a:rPr>
            <a:t>4,225</a:t>
          </a:r>
          <a:r>
            <a:rPr kumimoji="1" lang="ja-JP" altLang="en-US" sz="1300">
              <a:latin typeface="ＭＳ Ｐゴシック" panose="020B0600070205080204" pitchFamily="50" charset="-128"/>
              <a:ea typeface="ＭＳ Ｐゴシック" panose="020B0600070205080204" pitchFamily="50" charset="-128"/>
            </a:rPr>
            <a:t>円、商工費が七宝産業会館解体やキャッシュレスポイント還元事業の実施により</a:t>
          </a:r>
          <a:r>
            <a:rPr kumimoji="1" lang="en-US" altLang="ja-JP" sz="1300">
              <a:latin typeface="ＭＳ Ｐゴシック" panose="020B0600070205080204" pitchFamily="50" charset="-128"/>
              <a:ea typeface="ＭＳ Ｐゴシック" panose="020B0600070205080204" pitchFamily="50" charset="-128"/>
            </a:rPr>
            <a:t>4,258</a:t>
          </a:r>
          <a:r>
            <a:rPr kumimoji="1" lang="ja-JP" altLang="en-US" sz="1300">
              <a:latin typeface="ＭＳ Ｐゴシック" panose="020B0600070205080204" pitchFamily="50" charset="-128"/>
              <a:ea typeface="ＭＳ Ｐゴシック" panose="020B0600070205080204" pitchFamily="50" charset="-128"/>
            </a:rPr>
            <a:t>円、消防費が同報系防災行政無線整備の増額により</a:t>
          </a:r>
          <a:r>
            <a:rPr kumimoji="1" lang="en-US" altLang="ja-JP" sz="1300">
              <a:latin typeface="ＭＳ Ｐゴシック" panose="020B0600070205080204" pitchFamily="50" charset="-128"/>
              <a:ea typeface="ＭＳ Ｐゴシック" panose="020B0600070205080204" pitchFamily="50" charset="-128"/>
            </a:rPr>
            <a:t>3,215</a:t>
          </a:r>
          <a:r>
            <a:rPr kumimoji="1" lang="ja-JP" altLang="en-US" sz="1300">
              <a:latin typeface="ＭＳ Ｐゴシック" panose="020B0600070205080204" pitchFamily="50" charset="-128"/>
              <a:ea typeface="ＭＳ Ｐゴシック" panose="020B0600070205080204" pitchFamily="50" charset="-128"/>
            </a:rPr>
            <a:t>円増加している。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体として、全国平均及び類似団体平均を下回っているのは、過剰な行政サービスを避け、選択と集中による予算配分を徹底してきた結果といえる。今後、社会保障費の増加や公共施設の老朽化対策により、各経費が増加していくことが予想されることから、各事業の更なる見直しを図り、バランスの良い行財政運営が持続できるよう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愛知県あま市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実質単年度収支は、昨年度に続きマイナスとなっている。地方特例交付金の増加により標準財政規模が増加したが、それ以上に社会保障費が増加したため、財政調整基金を取り崩したことによる。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今後も一般財源の確保が厳しい状況や社会保障費の増額が続くことが予想されるため、引き続き事務事業の見直しを進め、自主財源確保を一層強化し、各種基金の運用を考慮した持続可能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愛知県あま市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連結実質赤字比率は、前年度から増加し、市営住宅管理事業特別会計を除く全会計において黒字であり赤字比率はない。</a:t>
          </a:r>
        </a:p>
        <a:p>
          <a:r>
            <a:rPr kumimoji="1" lang="ja-JP" altLang="en-US" sz="1400">
              <a:latin typeface="ＭＳ ゴシック" pitchFamily="49" charset="-128"/>
              <a:ea typeface="ＭＳ ゴシック" pitchFamily="49" charset="-128"/>
            </a:rPr>
            <a:t>　一般会計は、県税交付金及び地方特例交付金の増により、黒字額が増加した。</a:t>
          </a:r>
        </a:p>
        <a:p>
          <a:r>
            <a:rPr kumimoji="1" lang="ja-JP" altLang="en-US" sz="1400">
              <a:latin typeface="ＭＳ ゴシック" pitchFamily="49" charset="-128"/>
              <a:ea typeface="ＭＳ ゴシック" pitchFamily="49" charset="-128"/>
            </a:rPr>
            <a:t>　水道事業会計は翌年度に償還予定の投資有価証券を流動資産に振り替えたことにより、前年度より黒字額が増加した。</a:t>
          </a: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愛知県あま市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小中学校非構造部材耐震改修工事を始め</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事業の償還が終了したものの、新庁舎整備事業や美和中学校体育館整備事業を始めとする</a:t>
          </a:r>
          <a:r>
            <a:rPr kumimoji="1" lang="en-US" altLang="ja-JP" sz="1400">
              <a:latin typeface="ＭＳ ゴシック" pitchFamily="49" charset="-128"/>
              <a:ea typeface="ＭＳ ゴシック" pitchFamily="49" charset="-128"/>
            </a:rPr>
            <a:t>34</a:t>
          </a:r>
          <a:r>
            <a:rPr kumimoji="1" lang="ja-JP" altLang="en-US" sz="1400">
              <a:latin typeface="ＭＳ ゴシック" pitchFamily="49" charset="-128"/>
              <a:ea typeface="ＭＳ ゴシック" pitchFamily="49" charset="-128"/>
            </a:rPr>
            <a:t>事業の償還が開始したことで元利償還金が増加した。</a:t>
          </a:r>
        </a:p>
        <a:p>
          <a:r>
            <a:rPr kumimoji="1" lang="ja-JP" altLang="en-US" sz="1400">
              <a:latin typeface="ＭＳ ゴシック" pitchFamily="49" charset="-128"/>
              <a:ea typeface="ＭＳ ゴシック" pitchFamily="49" charset="-128"/>
            </a:rPr>
            <a:t>　今後は、新庁舎整備事業等大型事業で借り入れた地方債の償還が増加していくとともに、施設の老朽化に対応するための地方債の借入れが想定されることから、事業の緊急度・優先度を的確に反映した事業に対し、地方債の借入れを最小限に留めつつ、引き続き交付税算入される地方債を有効に活用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愛知県あま市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旧庁舎解体、木田駅周辺整備及び同報系防災行政無線整備等に係る地方債を借り入れたことで地方債残高が微増となった。また、木田駅周辺整備事業の財源としてまちづくり事業推進基金、コミュニティプラザ萱津の施設整備費の財源としてコミュニティプラザ萱津基金を取り崩したことで、充当可能基金が減額となった。</a:t>
          </a:r>
        </a:p>
        <a:p>
          <a:r>
            <a:rPr kumimoji="1" lang="ja-JP" altLang="en-US" sz="1400">
              <a:latin typeface="ＭＳ ゴシック" pitchFamily="49" charset="-128"/>
              <a:ea typeface="ＭＳ ゴシック" pitchFamily="49" charset="-128"/>
            </a:rPr>
            <a:t>　今後はインフラ整備も含めた下水道整備事業の推進に伴う企業債等繰入見込額に加え、海部東部消防組合の新消防庁舎整備に伴う組合負担等見込額が増加する一方で、充当可能基金の減少が見込まれることから、将来負担額や比率が悪化していくと予測される。交付税措置の有効な地方債の活用や、基金の運用の適正化などを徹底し、より一層健全で持続可能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愛知県あま市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ている。これは、木田駅周辺整備事業の財源としてまちづくり事業推進基金、コミュニティプラザ萱津の施設整備費の財源としてコミュニティプラザ萱津基金を取り崩したことに加え、物価高騰に伴う人件費・物件費の増加及び社会保障費の伸びに伴う扶助費の増大により、財政調整基金からの取り崩しが増加したことが要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徹底した事務事業の見直しや合理化を進め、決算剰余金等により確実に積立を行っていく。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振興基金は高齢化社会における様々な地域福祉の推進を目的とする事業等への充当財源として、まちづくり事業推進基金は、施設整備事業やインフラを含む公共施設の老朽化対策、公共下水道基金は公共下水道の整備に、コミュニティプラザ萱津基金は当該施設の大規模修繕、教育施設整備基金は学校や社会教育施設の改修等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基金利子を積み立てたものの、木田駅周辺整備事業の財源としてまちづくり事業推進基金を、コミュニティプラザ萱津の施設整備費の財源としてコミュニティプラザ萱津基金を取り崩したため減少した。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まちづくり事業推進基金は木田駅周辺整備等の財源として、公共下水道基金は公共下水道の元利償還金相当分及び単独事業分の財源として計画的に取り崩していく。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が前年度から減少したことで積立金が減額したことに加え、物価高騰に伴う人件費、物件費等の増や社会保障費の伸びによる扶助費の増大に対応するために取崩しを行ったことにより、年度末基金残高が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当市の予算は財政調整基金なくして編成できない状態であることから、今後も一定額を確保する必要がある。徹底した事務事業の見直しや合理化を進め、決算剰余金等により確実に積立を行っていく。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大型事業の元金償還が始まり、地方債元金に充てるため減債基金から取崩しを行ったことで、年度末基金残高が減少した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元金償還が対前年を上回る場合に充当するなど、ルールを設定するとともに、自主財源（市税等）の一定割合を積み立てるなどの検討をしていく。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FC2B2CC-45FB-435B-8BD9-125E4219D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902DF3F-3299-4A80-B8D6-5EF5D25311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447EB01-AC1E-4F15-B348-637EFAB4F23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F352811-B9F5-4070-AF9E-663ECAE039A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D9B6D57-BFA8-4DA6-9B6D-319F199063B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DD6CF1D-9B0C-460D-83CF-37D9B83851C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4E424ED-741E-48B3-9753-7B1DFBCD22DA}"/>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907A471-A6C4-40C5-9BEB-F176A699FA7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B015FEA-4810-42C8-8599-B08D59D2949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271C366-D024-4D74-BF73-589360624955}"/>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884909E-27A6-4841-9554-E42660A2798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14D1ED0-EA0B-4F93-A131-CDBB2E06AC9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A3CAC0F-AF7A-4FFD-81A6-27FE203E221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395A365-5AAE-40FA-8222-AC6D3BB8F62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0A959B2-E735-4ED6-A28C-A4005843769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0BA10B9-BE71-4865-AD08-A6FEC567E76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8BEE3AE-BB97-48B3-8C8E-29F25920164B}"/>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6A4A887-C67B-488E-8883-B78AA6ACFB1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2AF63A2-D2A9-435B-8790-03A10951F7F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4DB69DE-1E24-4600-94A1-A754E0B936C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BAC3C07-E6C9-402F-B14D-D12DCE145A6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47E6925-091B-4A14-89BB-F68D3511E799}"/>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8D2B17E-14B0-4959-8FA1-07D3A777522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ACD6500-8018-4489-99D3-B2A1A78923B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38520A8-5F40-4F63-9D99-2E5AA2BD0DC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AC0787D-7CF9-4E84-B2A8-D1D17EAF3CAB}"/>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23D0D73-A82C-431F-BDED-8D00C0E08FD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BE562A7-CA5B-40D1-B3D0-255FA588DC1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976F080-C415-4D65-80F5-851003AB86EB}"/>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381F83A-8FEF-4A3F-8844-F6C0226A4574}"/>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30B394D-3871-458A-9977-54653848A56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97C47A9-CD8F-4B9F-8BD4-926692A60B2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389997F-258C-49C9-877C-D06740E52B5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82580A3-B145-446E-96AD-5A5F76C49CE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282285F-9606-43D0-AAA6-06988A767A7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3D4D720-A763-4E3A-B9CF-F2E183049987}"/>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B2D7CF3-4CA0-41F3-B7D2-8E987E9F810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EF90B0A-543E-42DD-A6A4-9EA295C42E7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A81E2DB-131A-429D-8206-B665AFDEBB1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B6CB9AA-54AC-4B8D-B28B-A7382E8D29D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2E0D849-E054-4E55-B500-74DEDE51EBAB}"/>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50167F8-570C-4984-9FA9-7C8E16CF199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1AA3288-D256-45BA-B139-2312892AD9D3}"/>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60DC429-6993-4FFB-9A04-CDC9EAB1779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61D64EB-7013-401D-85E9-5EC071FBCB1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FDE94D1-BF72-4A33-8CE7-C68C0F176B3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4D62EC0-AD4D-4858-97CA-EF4D87677015}"/>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令和６年度は施設の老朽化の進行や前年度に整備された美和中学校体育館整備工事の減価償却が開始したため、有形固定資減価償却率が増加したものの、類似団体や全国平均と比較して平均的な水準にある。</a:t>
          </a:r>
        </a:p>
        <a:p>
          <a:r>
            <a:rPr kumimoji="1" lang="ja-JP" altLang="en-US" sz="1100">
              <a:latin typeface="ＭＳ Ｐゴシック" panose="020B0600070205080204" pitchFamily="50" charset="-128"/>
              <a:ea typeface="ＭＳ Ｐゴシック" panose="020B0600070205080204" pitchFamily="50" charset="-128"/>
            </a:rPr>
            <a:t>　今後は、令和３年度に改訂した公共施設等総合管理計画に基づき、財政状況を考慮しながら、適切な施設の更新・統廃合・老朽化対策について検討・推進していく。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5CB1B81-A822-46A0-A72B-0C231B5A8EB2}"/>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C23F9E5-B59D-4E09-8312-7AD3151A0A8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F6F8A5E-6F91-45F6-8C45-33B73882905F}"/>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6B4E5B34-C5C7-4FFE-A4A8-17938203BD3C}"/>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D2CCD38-158A-4E47-ACF5-CD5ADDC3DEDD}"/>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4CEC37E8-1D6B-407D-BF92-BEBE0A7CCCAF}"/>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70BAD374-A5AC-4403-9325-0A35729239CF}"/>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391A6450-9849-4174-BB85-8558C3E248F5}"/>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C291D61-2058-4D57-B834-D0E9E7F8C8AD}"/>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D26DDAC2-59AA-4F0C-AC30-C1739CC1F850}"/>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20D45F27-AD78-46B3-9F38-A819C66C24BB}"/>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FEFDAE5-2CC6-4916-8B43-1D1206951ED6}"/>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B5FA208-BBD4-4EBB-B915-FD694C8CDF3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3A4AE96-2F42-4E5F-AD67-D0025CF7CCD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14D59E17-D6A9-403A-8DE1-03A55B8FB37D}"/>
            </a:ext>
          </a:extLst>
        </xdr:cNvPr>
        <xdr:cNvCxnSpPr/>
      </xdr:nvCxnSpPr>
      <xdr:spPr>
        <a:xfrm flipV="1">
          <a:off x="4206240" y="5331841"/>
          <a:ext cx="127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2D0F25AD-C05F-4464-B074-F9432EEEF58C}"/>
            </a:ext>
          </a:extLst>
        </xdr:cNvPr>
        <xdr:cNvSpPr txBox="1"/>
      </xdr:nvSpPr>
      <xdr:spPr>
        <a:xfrm>
          <a:off x="4258945" y="656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973C2498-11D2-494B-8028-C8B05FF429F1}"/>
            </a:ext>
          </a:extLst>
        </xdr:cNvPr>
        <xdr:cNvCxnSpPr/>
      </xdr:nvCxnSpPr>
      <xdr:spPr>
        <a:xfrm>
          <a:off x="4119245" y="655739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02B23D7E-B052-4A6F-B360-39B71F2F1B4F}"/>
            </a:ext>
          </a:extLst>
        </xdr:cNvPr>
        <xdr:cNvSpPr txBox="1"/>
      </xdr:nvSpPr>
      <xdr:spPr>
        <a:xfrm>
          <a:off x="4258945" y="51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76C3A59D-39D4-4564-B130-B97D0E60196B}"/>
            </a:ext>
          </a:extLst>
        </xdr:cNvPr>
        <xdr:cNvCxnSpPr/>
      </xdr:nvCxnSpPr>
      <xdr:spPr>
        <a:xfrm>
          <a:off x="4119245" y="533184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01F22F07-7B69-4A13-987D-450220757243}"/>
            </a:ext>
          </a:extLst>
        </xdr:cNvPr>
        <xdr:cNvSpPr txBox="1"/>
      </xdr:nvSpPr>
      <xdr:spPr>
        <a:xfrm>
          <a:off x="4258945" y="58827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3333A071-8D01-46A8-A3B6-6D8F0E01447F}"/>
            </a:ext>
          </a:extLst>
        </xdr:cNvPr>
        <xdr:cNvSpPr/>
      </xdr:nvSpPr>
      <xdr:spPr>
        <a:xfrm>
          <a:off x="4157345" y="59043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BD2BC413-4630-4BD6-B5F0-727B46404E61}"/>
            </a:ext>
          </a:extLst>
        </xdr:cNvPr>
        <xdr:cNvSpPr/>
      </xdr:nvSpPr>
      <xdr:spPr>
        <a:xfrm>
          <a:off x="3537585" y="58482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3D8080A7-4B35-4125-AA72-24BA2E9F3D26}"/>
            </a:ext>
          </a:extLst>
        </xdr:cNvPr>
        <xdr:cNvSpPr/>
      </xdr:nvSpPr>
      <xdr:spPr>
        <a:xfrm>
          <a:off x="2867025" y="5791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B5732BC2-94EB-4E51-BD87-782C67A70E65}"/>
            </a:ext>
          </a:extLst>
        </xdr:cNvPr>
        <xdr:cNvSpPr/>
      </xdr:nvSpPr>
      <xdr:spPr>
        <a:xfrm>
          <a:off x="2196465" y="5748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F41C5F25-3E9E-4CE2-8DB2-3A22B002713C}"/>
            </a:ext>
          </a:extLst>
        </xdr:cNvPr>
        <xdr:cNvSpPr/>
      </xdr:nvSpPr>
      <xdr:spPr>
        <a:xfrm>
          <a:off x="1525905" y="56965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A489796-5F18-4F75-BC04-9C48882F5B22}"/>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4A94952E-3F68-4A5E-9398-5F1C739BF0F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0110AEF-C8AF-4574-893D-814C3EC59A5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1F66BDC-D821-43EE-A49D-E36F21F6494E}"/>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01358DE-9E9D-40E9-8B3E-532598219E1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101219</xdr:rowOff>
    </xdr:from>
    <xdr:to>
      <xdr:col>23</xdr:col>
      <xdr:colOff>136525</xdr:colOff>
      <xdr:row>31</xdr:row>
      <xdr:rowOff>31369</xdr:rowOff>
    </xdr:to>
    <xdr:sp macro="" textlink="">
      <xdr:nvSpPr>
        <xdr:cNvPr id="79" name="楕円 78">
          <a:extLst>
            <a:ext uri="{FF2B5EF4-FFF2-40B4-BE49-F238E27FC236}">
              <a16:creationId xmlns:a16="http://schemas.microsoft.com/office/drawing/2014/main" id="{058021B5-1B26-447B-823E-433A762820F1}"/>
            </a:ext>
          </a:extLst>
        </xdr:cNvPr>
        <xdr:cNvSpPr/>
      </xdr:nvSpPr>
      <xdr:spPr>
        <a:xfrm>
          <a:off x="4157345" y="5900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124096</xdr:rowOff>
    </xdr:from>
    <xdr:ext cx="405111" cy="259045"/>
    <xdr:sp macro="" textlink="">
      <xdr:nvSpPr>
        <xdr:cNvPr id="80" name="有形固定資産減価償却率該当値テキスト">
          <a:extLst>
            <a:ext uri="{FF2B5EF4-FFF2-40B4-BE49-F238E27FC236}">
              <a16:creationId xmlns:a16="http://schemas.microsoft.com/office/drawing/2014/main" id="{7E62D521-2C42-47F1-9271-9DCDA8A1AC38}"/>
            </a:ext>
          </a:extLst>
        </xdr:cNvPr>
        <xdr:cNvSpPr txBox="1"/>
      </xdr:nvSpPr>
      <xdr:spPr>
        <a:xfrm>
          <a:off x="4258945" y="575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75311</xdr:rowOff>
    </xdr:from>
    <xdr:to>
      <xdr:col>19</xdr:col>
      <xdr:colOff>187325</xdr:colOff>
      <xdr:row>31</xdr:row>
      <xdr:rowOff>5461</xdr:rowOff>
    </xdr:to>
    <xdr:sp macro="" textlink="">
      <xdr:nvSpPr>
        <xdr:cNvPr id="81" name="楕円 80">
          <a:extLst>
            <a:ext uri="{FF2B5EF4-FFF2-40B4-BE49-F238E27FC236}">
              <a16:creationId xmlns:a16="http://schemas.microsoft.com/office/drawing/2014/main" id="{1980BCC2-F4C3-44A9-81D0-C374145D62E8}"/>
            </a:ext>
          </a:extLst>
        </xdr:cNvPr>
        <xdr:cNvSpPr/>
      </xdr:nvSpPr>
      <xdr:spPr>
        <a:xfrm>
          <a:off x="3537585" y="5874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126111</xdr:rowOff>
    </xdr:from>
    <xdr:to>
      <xdr:col>23</xdr:col>
      <xdr:colOff>85725</xdr:colOff>
      <xdr:row>30</xdr:row>
      <xdr:rowOff>152019</xdr:rowOff>
    </xdr:to>
    <xdr:cxnSp macro="">
      <xdr:nvCxnSpPr>
        <xdr:cNvPr id="82" name="直線コネクタ 81">
          <a:extLst>
            <a:ext uri="{FF2B5EF4-FFF2-40B4-BE49-F238E27FC236}">
              <a16:creationId xmlns:a16="http://schemas.microsoft.com/office/drawing/2014/main" id="{7D46B0EC-026E-4458-B2B6-2A785A1554F2}"/>
            </a:ext>
          </a:extLst>
        </xdr:cNvPr>
        <xdr:cNvCxnSpPr/>
      </xdr:nvCxnSpPr>
      <xdr:spPr>
        <a:xfrm>
          <a:off x="3588385" y="5924931"/>
          <a:ext cx="6197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19177</xdr:rowOff>
    </xdr:from>
    <xdr:to>
      <xdr:col>15</xdr:col>
      <xdr:colOff>187325</xdr:colOff>
      <xdr:row>30</xdr:row>
      <xdr:rowOff>120777</xdr:rowOff>
    </xdr:to>
    <xdr:sp macro="" textlink="">
      <xdr:nvSpPr>
        <xdr:cNvPr id="83" name="楕円 82">
          <a:extLst>
            <a:ext uri="{FF2B5EF4-FFF2-40B4-BE49-F238E27FC236}">
              <a16:creationId xmlns:a16="http://schemas.microsoft.com/office/drawing/2014/main" id="{E7D778A3-7E9B-4B5A-9B93-70F38AEE57B0}"/>
            </a:ext>
          </a:extLst>
        </xdr:cNvPr>
        <xdr:cNvSpPr/>
      </xdr:nvSpPr>
      <xdr:spPr>
        <a:xfrm>
          <a:off x="2867025" y="58179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69977</xdr:rowOff>
    </xdr:from>
    <xdr:to>
      <xdr:col>19</xdr:col>
      <xdr:colOff>136525</xdr:colOff>
      <xdr:row>30</xdr:row>
      <xdr:rowOff>126111</xdr:rowOff>
    </xdr:to>
    <xdr:cxnSp macro="">
      <xdr:nvCxnSpPr>
        <xdr:cNvPr id="84" name="直線コネクタ 83">
          <a:extLst>
            <a:ext uri="{FF2B5EF4-FFF2-40B4-BE49-F238E27FC236}">
              <a16:creationId xmlns:a16="http://schemas.microsoft.com/office/drawing/2014/main" id="{35F14CDA-4D5C-456E-9637-2B2AF1616F30}"/>
            </a:ext>
          </a:extLst>
        </xdr:cNvPr>
        <xdr:cNvCxnSpPr/>
      </xdr:nvCxnSpPr>
      <xdr:spPr>
        <a:xfrm>
          <a:off x="2917825" y="5868797"/>
          <a:ext cx="67056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85" name="楕円 84">
          <a:extLst>
            <a:ext uri="{FF2B5EF4-FFF2-40B4-BE49-F238E27FC236}">
              <a16:creationId xmlns:a16="http://schemas.microsoft.com/office/drawing/2014/main" id="{FA0C66D0-C255-4C1D-9C69-13B76B5AC4AD}"/>
            </a:ext>
          </a:extLst>
        </xdr:cNvPr>
        <xdr:cNvSpPr/>
      </xdr:nvSpPr>
      <xdr:spPr>
        <a:xfrm>
          <a:off x="2196465" y="5969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69977</xdr:rowOff>
    </xdr:from>
    <xdr:to>
      <xdr:col>15</xdr:col>
      <xdr:colOff>136525</xdr:colOff>
      <xdr:row>31</xdr:row>
      <xdr:rowOff>53975</xdr:rowOff>
    </xdr:to>
    <xdr:cxnSp macro="">
      <xdr:nvCxnSpPr>
        <xdr:cNvPr id="86" name="直線コネクタ 85">
          <a:extLst>
            <a:ext uri="{FF2B5EF4-FFF2-40B4-BE49-F238E27FC236}">
              <a16:creationId xmlns:a16="http://schemas.microsoft.com/office/drawing/2014/main" id="{9CB2D8EF-DEDF-4154-8455-698714FFC06D}"/>
            </a:ext>
          </a:extLst>
        </xdr:cNvPr>
        <xdr:cNvCxnSpPr/>
      </xdr:nvCxnSpPr>
      <xdr:spPr>
        <a:xfrm flipV="1">
          <a:off x="2247265" y="5868797"/>
          <a:ext cx="670560" cy="1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118491</xdr:rowOff>
    </xdr:from>
    <xdr:to>
      <xdr:col>7</xdr:col>
      <xdr:colOff>187325</xdr:colOff>
      <xdr:row>31</xdr:row>
      <xdr:rowOff>48641</xdr:rowOff>
    </xdr:to>
    <xdr:sp macro="" textlink="">
      <xdr:nvSpPr>
        <xdr:cNvPr id="87" name="楕円 86">
          <a:extLst>
            <a:ext uri="{FF2B5EF4-FFF2-40B4-BE49-F238E27FC236}">
              <a16:creationId xmlns:a16="http://schemas.microsoft.com/office/drawing/2014/main" id="{35933945-E3FD-4583-AA53-B94223375E94}"/>
            </a:ext>
          </a:extLst>
        </xdr:cNvPr>
        <xdr:cNvSpPr/>
      </xdr:nvSpPr>
      <xdr:spPr>
        <a:xfrm>
          <a:off x="1525905" y="59173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169291</xdr:rowOff>
    </xdr:from>
    <xdr:to>
      <xdr:col>11</xdr:col>
      <xdr:colOff>136525</xdr:colOff>
      <xdr:row>31</xdr:row>
      <xdr:rowOff>53975</xdr:rowOff>
    </xdr:to>
    <xdr:cxnSp macro="">
      <xdr:nvCxnSpPr>
        <xdr:cNvPr id="88" name="直線コネクタ 87">
          <a:extLst>
            <a:ext uri="{FF2B5EF4-FFF2-40B4-BE49-F238E27FC236}">
              <a16:creationId xmlns:a16="http://schemas.microsoft.com/office/drawing/2014/main" id="{E8CF589B-5CB7-4464-9280-3256E89252BB}"/>
            </a:ext>
          </a:extLst>
        </xdr:cNvPr>
        <xdr:cNvCxnSpPr/>
      </xdr:nvCxnSpPr>
      <xdr:spPr>
        <a:xfrm>
          <a:off x="1576705" y="5968111"/>
          <a:ext cx="670560" cy="5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415B5F00-4C3F-4D3F-A147-5126B7DE8A6F}"/>
            </a:ext>
          </a:extLst>
        </xdr:cNvPr>
        <xdr:cNvSpPr txBox="1"/>
      </xdr:nvSpPr>
      <xdr:spPr>
        <a:xfrm>
          <a:off x="3395989" y="563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0368B48D-5469-41C0-B59A-3EE0A04A6064}"/>
            </a:ext>
          </a:extLst>
        </xdr:cNvPr>
        <xdr:cNvSpPr txBox="1"/>
      </xdr:nvSpPr>
      <xdr:spPr>
        <a:xfrm>
          <a:off x="2738129" y="5570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DBFBB865-DB96-4A9A-9C6E-D1DBCC105DF5}"/>
            </a:ext>
          </a:extLst>
        </xdr:cNvPr>
        <xdr:cNvSpPr txBox="1"/>
      </xdr:nvSpPr>
      <xdr:spPr>
        <a:xfrm>
          <a:off x="2067569" y="552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1EAB5A88-75EB-414C-B4F5-B98B64E8E897}"/>
            </a:ext>
          </a:extLst>
        </xdr:cNvPr>
        <xdr:cNvSpPr txBox="1"/>
      </xdr:nvSpPr>
      <xdr:spPr>
        <a:xfrm>
          <a:off x="1397009"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168038</xdr:rowOff>
    </xdr:from>
    <xdr:ext cx="405111" cy="259045"/>
    <xdr:sp macro="" textlink="">
      <xdr:nvSpPr>
        <xdr:cNvPr id="93" name="n_1mainValue有形固定資産減価償却率">
          <a:extLst>
            <a:ext uri="{FF2B5EF4-FFF2-40B4-BE49-F238E27FC236}">
              <a16:creationId xmlns:a16="http://schemas.microsoft.com/office/drawing/2014/main" id="{A892BF30-728C-4716-8AD3-C2F980C3E2DB}"/>
            </a:ext>
          </a:extLst>
        </xdr:cNvPr>
        <xdr:cNvSpPr txBox="1"/>
      </xdr:nvSpPr>
      <xdr:spPr>
        <a:xfrm>
          <a:off x="3395989" y="596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111904</xdr:rowOff>
    </xdr:from>
    <xdr:ext cx="405111" cy="259045"/>
    <xdr:sp macro="" textlink="">
      <xdr:nvSpPr>
        <xdr:cNvPr id="94" name="n_2mainValue有形固定資産減価償却率">
          <a:extLst>
            <a:ext uri="{FF2B5EF4-FFF2-40B4-BE49-F238E27FC236}">
              <a16:creationId xmlns:a16="http://schemas.microsoft.com/office/drawing/2014/main" id="{24250FAD-61B1-4E1F-BE00-32E00BB0F0F5}"/>
            </a:ext>
          </a:extLst>
        </xdr:cNvPr>
        <xdr:cNvSpPr txBox="1"/>
      </xdr:nvSpPr>
      <xdr:spPr>
        <a:xfrm>
          <a:off x="2738129" y="591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95" name="n_3mainValue有形固定資産減価償却率">
          <a:extLst>
            <a:ext uri="{FF2B5EF4-FFF2-40B4-BE49-F238E27FC236}">
              <a16:creationId xmlns:a16="http://schemas.microsoft.com/office/drawing/2014/main" id="{E6BAEE9D-BC4D-4235-BED1-410A8EEDBD28}"/>
            </a:ext>
          </a:extLst>
        </xdr:cNvPr>
        <xdr:cNvSpPr txBox="1"/>
      </xdr:nvSpPr>
      <xdr:spPr>
        <a:xfrm>
          <a:off x="2067569"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39768</xdr:rowOff>
    </xdr:from>
    <xdr:ext cx="405111" cy="259045"/>
    <xdr:sp macro="" textlink="">
      <xdr:nvSpPr>
        <xdr:cNvPr id="96" name="n_4mainValue有形固定資産減価償却率">
          <a:extLst>
            <a:ext uri="{FF2B5EF4-FFF2-40B4-BE49-F238E27FC236}">
              <a16:creationId xmlns:a16="http://schemas.microsoft.com/office/drawing/2014/main" id="{55D2DC66-6528-4AE4-88F3-D654A8C9CECA}"/>
            </a:ext>
          </a:extLst>
        </xdr:cNvPr>
        <xdr:cNvSpPr txBox="1"/>
      </xdr:nvSpPr>
      <xdr:spPr>
        <a:xfrm>
          <a:off x="1397009" y="6006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C20BD3C2-150A-49C4-83CF-334B56EFDE16}"/>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6B60E263-4246-4504-9E87-3DEE4BBE5D1E}"/>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4B19616-7611-4134-A4B4-DD6483B5D5CC}"/>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6FCD3997-CA90-4807-B2A2-D2351C9E5E1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DD9C553F-763F-42D2-829E-F613D288BBD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1EB0FFBE-7395-4A7C-B325-A292FB9AB2D7}"/>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775A30E4-2270-44B7-9414-B6F2E8B0871A}"/>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7AD4D9B0-C571-451C-9F11-CF32BEA26E18}"/>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AE94E65F-D051-4699-AE35-2B99F01871C1}"/>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5A504257-6933-4322-8FF6-8AD814D31C1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8E5085D-5A08-42B0-B10E-23C8C47E59D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90DBD720-6FEA-4057-9CE1-1A1F9F1E6B3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B48F86F-6DD3-483C-89D4-9D3A7880A741}"/>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旧庁舎解体及び木田駅周辺整備事業に係る目的基金の取り崩しや財源不足に伴う財政調整基金の取り崩しにより、将来負担額が増加し、充当可能基金が減少した。</a:t>
          </a:r>
        </a:p>
        <a:p>
          <a:r>
            <a:rPr kumimoji="1" lang="ja-JP" altLang="en-US" sz="1100">
              <a:latin typeface="ＭＳ Ｐゴシック" panose="020B0600070205080204" pitchFamily="50" charset="-128"/>
              <a:ea typeface="ＭＳ Ｐゴシック" panose="020B0600070205080204" pitchFamily="50" charset="-128"/>
            </a:rPr>
            <a:t>　今後、インフラ整備を含めた下水道整備事業の推進に伴う企業債等繰入見込額及び海部</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東部消防組合の新消防庁舎整備に伴う組合負担等見込額</a:t>
          </a:r>
          <a:r>
            <a:rPr kumimoji="1" lang="ja-JP" altLang="en-US" sz="1100" strike="noStrike" baseline="0">
              <a:solidFill>
                <a:sysClr val="windowText" lastClr="000000"/>
              </a:solidFill>
              <a:latin typeface="ＭＳ Ｐゴシック" panose="020B0600070205080204" pitchFamily="50" charset="-128"/>
              <a:ea typeface="ＭＳ Ｐゴシック" panose="020B0600070205080204" pitchFamily="50" charset="-128"/>
            </a:rPr>
            <a:t>の</a:t>
          </a:r>
          <a:r>
            <a:rPr kumimoji="1" lang="ja-JP" altLang="en-US" sz="1100">
              <a:latin typeface="ＭＳ Ｐゴシック" panose="020B0600070205080204" pitchFamily="50" charset="-128"/>
              <a:ea typeface="ＭＳ Ｐゴシック" panose="020B0600070205080204" pitchFamily="50" charset="-128"/>
            </a:rPr>
            <a:t>増加により、将来負担額の増加が予想されるため、債務償還比率の上昇が見込まれる。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DDF92117-3223-4763-B97F-81BDC1CC9ED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A7054664-B604-4D4A-B326-D319D0EB2644}"/>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1C10012-FE83-4645-84B8-E8CB5263193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B2DC9BD3-5B0D-458F-A50B-1B2ED393BE8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D0A029EB-52E3-45E5-9ADE-76A6836D9CE2}"/>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D0122040-A434-4DE8-9D5D-01FF1EC65B6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62400B83-DEB4-48EF-AAEA-2BD46D6CB8CC}"/>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A2A142B3-CF0E-4897-B238-8F5BF3DDCB4D}"/>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500A9EF1-E297-4100-9429-F261220E3BA9}"/>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CE435DAA-356C-4FA3-9F0A-8C8EAC708A27}"/>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D7139D1-6A90-4AA5-A372-B8BDD21C00D6}"/>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3C938BB4-3AEF-4CD8-82A5-09834B9B8849}"/>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8A988A9A-ED66-496D-BA00-3B010BFFB62F}"/>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94A22499-C657-4F4A-851E-0ECC2B7A86A7}"/>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DAE0A1D3-DD48-4117-A42C-F99D8933D28E}"/>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22F4CB5E-53B5-4209-AFAE-2292A6C083BD}"/>
            </a:ext>
          </a:extLst>
        </xdr:cNvPr>
        <xdr:cNvCxnSpPr/>
      </xdr:nvCxnSpPr>
      <xdr:spPr>
        <a:xfrm flipV="1">
          <a:off x="13027660" y="5211868"/>
          <a:ext cx="1269" cy="121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7FDA25F0-C36F-4B25-9F1E-6CD99C7ADE0E}"/>
            </a:ext>
          </a:extLst>
        </xdr:cNvPr>
        <xdr:cNvSpPr txBox="1"/>
      </xdr:nvSpPr>
      <xdr:spPr>
        <a:xfrm>
          <a:off x="13080365" y="643272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20818A9D-ECF3-4152-9CBD-E12E9B1401B1}"/>
            </a:ext>
          </a:extLst>
        </xdr:cNvPr>
        <xdr:cNvCxnSpPr/>
      </xdr:nvCxnSpPr>
      <xdr:spPr>
        <a:xfrm>
          <a:off x="12963525" y="6428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A30913DA-3292-43E9-BF18-83157B2D4A99}"/>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7C4563D9-DD93-4523-B563-54D9C5F8B54E}"/>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9237EDC3-72DE-48AB-9720-84D5007A1042}"/>
            </a:ext>
          </a:extLst>
        </xdr:cNvPr>
        <xdr:cNvSpPr txBox="1"/>
      </xdr:nvSpPr>
      <xdr:spPr>
        <a:xfrm>
          <a:off x="13080365" y="5628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8796E666-E174-4DE8-8E90-EEF0DA0AFB90}"/>
            </a:ext>
          </a:extLst>
        </xdr:cNvPr>
        <xdr:cNvSpPr/>
      </xdr:nvSpPr>
      <xdr:spPr>
        <a:xfrm>
          <a:off x="13001625" y="57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F667124A-DF32-48D7-BCE7-35BD0E80A67B}"/>
            </a:ext>
          </a:extLst>
        </xdr:cNvPr>
        <xdr:cNvSpPr/>
      </xdr:nvSpPr>
      <xdr:spPr>
        <a:xfrm>
          <a:off x="12359005" y="5793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BC9CCE56-0F98-4A3F-9481-7F12BF503904}"/>
            </a:ext>
          </a:extLst>
        </xdr:cNvPr>
        <xdr:cNvSpPr/>
      </xdr:nvSpPr>
      <xdr:spPr>
        <a:xfrm>
          <a:off x="11688445" y="5786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7B72B41A-03B8-4828-9355-4FD70CDF458E}"/>
            </a:ext>
          </a:extLst>
        </xdr:cNvPr>
        <xdr:cNvSpPr/>
      </xdr:nvSpPr>
      <xdr:spPr>
        <a:xfrm>
          <a:off x="11017885" y="5740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93968D92-CD1F-4913-9DC5-0EC81D06D563}"/>
            </a:ext>
          </a:extLst>
        </xdr:cNvPr>
        <xdr:cNvSpPr/>
      </xdr:nvSpPr>
      <xdr:spPr>
        <a:xfrm>
          <a:off x="10347325" y="59050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C863613-FB44-432B-9FDF-9A4203666E4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19725D6E-38A5-4442-985B-ACA55E9FA66B}"/>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95881BE-B276-4CD3-B214-A5F21367755B}"/>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98F2687-458F-41D8-B40F-2DB335A1CB1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1FE0266-D014-40F8-AF10-F1F58C9D641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112635</xdr:rowOff>
    </xdr:from>
    <xdr:to>
      <xdr:col>76</xdr:col>
      <xdr:colOff>73025</xdr:colOff>
      <xdr:row>33</xdr:row>
      <xdr:rowOff>42785</xdr:rowOff>
    </xdr:to>
    <xdr:sp macro="" textlink="">
      <xdr:nvSpPr>
        <xdr:cNvPr id="141" name="楕円 140">
          <a:extLst>
            <a:ext uri="{FF2B5EF4-FFF2-40B4-BE49-F238E27FC236}">
              <a16:creationId xmlns:a16="http://schemas.microsoft.com/office/drawing/2014/main" id="{3C41B258-9408-4DA6-80D5-3E8B64157B88}"/>
            </a:ext>
          </a:extLst>
        </xdr:cNvPr>
        <xdr:cNvSpPr/>
      </xdr:nvSpPr>
      <xdr:spPr>
        <a:xfrm>
          <a:off x="13001625" y="6246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91062</xdr:rowOff>
    </xdr:from>
    <xdr:ext cx="469744" cy="259045"/>
    <xdr:sp macro="" textlink="">
      <xdr:nvSpPr>
        <xdr:cNvPr id="142" name="債務償還比率該当値テキスト">
          <a:extLst>
            <a:ext uri="{FF2B5EF4-FFF2-40B4-BE49-F238E27FC236}">
              <a16:creationId xmlns:a16="http://schemas.microsoft.com/office/drawing/2014/main" id="{89E334E5-30C9-4C53-96D0-53D2219DBDA8}"/>
            </a:ext>
          </a:extLst>
        </xdr:cNvPr>
        <xdr:cNvSpPr txBox="1"/>
      </xdr:nvSpPr>
      <xdr:spPr>
        <a:xfrm>
          <a:off x="13080365" y="622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1446</xdr:rowOff>
    </xdr:from>
    <xdr:to>
      <xdr:col>72</xdr:col>
      <xdr:colOff>123825</xdr:colOff>
      <xdr:row>32</xdr:row>
      <xdr:rowOff>103046</xdr:rowOff>
    </xdr:to>
    <xdr:sp macro="" textlink="">
      <xdr:nvSpPr>
        <xdr:cNvPr id="143" name="楕円 142">
          <a:extLst>
            <a:ext uri="{FF2B5EF4-FFF2-40B4-BE49-F238E27FC236}">
              <a16:creationId xmlns:a16="http://schemas.microsoft.com/office/drawing/2014/main" id="{0C470A4C-D590-4C82-AA79-A38AB854AE5C}"/>
            </a:ext>
          </a:extLst>
        </xdr:cNvPr>
        <xdr:cNvSpPr/>
      </xdr:nvSpPr>
      <xdr:spPr>
        <a:xfrm>
          <a:off x="12359005" y="61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52246</xdr:rowOff>
    </xdr:from>
    <xdr:to>
      <xdr:col>76</xdr:col>
      <xdr:colOff>22225</xdr:colOff>
      <xdr:row>32</xdr:row>
      <xdr:rowOff>163435</xdr:rowOff>
    </xdr:to>
    <xdr:cxnSp macro="">
      <xdr:nvCxnSpPr>
        <xdr:cNvPr id="144" name="直線コネクタ 143">
          <a:extLst>
            <a:ext uri="{FF2B5EF4-FFF2-40B4-BE49-F238E27FC236}">
              <a16:creationId xmlns:a16="http://schemas.microsoft.com/office/drawing/2014/main" id="{BD421B9E-1EDE-4757-AB43-4BDDCF37B827}"/>
            </a:ext>
          </a:extLst>
        </xdr:cNvPr>
        <xdr:cNvCxnSpPr/>
      </xdr:nvCxnSpPr>
      <xdr:spPr>
        <a:xfrm>
          <a:off x="12409805" y="6186346"/>
          <a:ext cx="619760" cy="11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75621</xdr:rowOff>
    </xdr:from>
    <xdr:to>
      <xdr:col>68</xdr:col>
      <xdr:colOff>123825</xdr:colOff>
      <xdr:row>32</xdr:row>
      <xdr:rowOff>5771</xdr:rowOff>
    </xdr:to>
    <xdr:sp macro="" textlink="">
      <xdr:nvSpPr>
        <xdr:cNvPr id="145" name="楕円 144">
          <a:extLst>
            <a:ext uri="{FF2B5EF4-FFF2-40B4-BE49-F238E27FC236}">
              <a16:creationId xmlns:a16="http://schemas.microsoft.com/office/drawing/2014/main" id="{C62B77C4-4BD2-48A7-9A52-820FCAF804F3}"/>
            </a:ext>
          </a:extLst>
        </xdr:cNvPr>
        <xdr:cNvSpPr/>
      </xdr:nvSpPr>
      <xdr:spPr>
        <a:xfrm>
          <a:off x="11688445" y="6042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126421</xdr:rowOff>
    </xdr:from>
    <xdr:to>
      <xdr:col>72</xdr:col>
      <xdr:colOff>73025</xdr:colOff>
      <xdr:row>32</xdr:row>
      <xdr:rowOff>52246</xdr:rowOff>
    </xdr:to>
    <xdr:cxnSp macro="">
      <xdr:nvCxnSpPr>
        <xdr:cNvPr id="146" name="直線コネクタ 145">
          <a:extLst>
            <a:ext uri="{FF2B5EF4-FFF2-40B4-BE49-F238E27FC236}">
              <a16:creationId xmlns:a16="http://schemas.microsoft.com/office/drawing/2014/main" id="{CBEB20A8-37BF-4A9D-A004-01BB8539253A}"/>
            </a:ext>
          </a:extLst>
        </xdr:cNvPr>
        <xdr:cNvCxnSpPr/>
      </xdr:nvCxnSpPr>
      <xdr:spPr>
        <a:xfrm>
          <a:off x="11739245" y="6092881"/>
          <a:ext cx="670560" cy="9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78789</xdr:rowOff>
    </xdr:from>
    <xdr:to>
      <xdr:col>64</xdr:col>
      <xdr:colOff>123825</xdr:colOff>
      <xdr:row>31</xdr:row>
      <xdr:rowOff>8939</xdr:rowOff>
    </xdr:to>
    <xdr:sp macro="" textlink="">
      <xdr:nvSpPr>
        <xdr:cNvPr id="147" name="楕円 146">
          <a:extLst>
            <a:ext uri="{FF2B5EF4-FFF2-40B4-BE49-F238E27FC236}">
              <a16:creationId xmlns:a16="http://schemas.microsoft.com/office/drawing/2014/main" id="{A97C0D93-B466-4B48-BE6D-11C6A40327A1}"/>
            </a:ext>
          </a:extLst>
        </xdr:cNvPr>
        <xdr:cNvSpPr/>
      </xdr:nvSpPr>
      <xdr:spPr>
        <a:xfrm>
          <a:off x="11017885" y="5877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129589</xdr:rowOff>
    </xdr:from>
    <xdr:to>
      <xdr:col>68</xdr:col>
      <xdr:colOff>73025</xdr:colOff>
      <xdr:row>31</xdr:row>
      <xdr:rowOff>126421</xdr:rowOff>
    </xdr:to>
    <xdr:cxnSp macro="">
      <xdr:nvCxnSpPr>
        <xdr:cNvPr id="148" name="直線コネクタ 147">
          <a:extLst>
            <a:ext uri="{FF2B5EF4-FFF2-40B4-BE49-F238E27FC236}">
              <a16:creationId xmlns:a16="http://schemas.microsoft.com/office/drawing/2014/main" id="{152AC189-29C8-49EA-939B-6065575AFFDB}"/>
            </a:ext>
          </a:extLst>
        </xdr:cNvPr>
        <xdr:cNvCxnSpPr/>
      </xdr:nvCxnSpPr>
      <xdr:spPr>
        <a:xfrm>
          <a:off x="11068685" y="5928409"/>
          <a:ext cx="670560" cy="16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25005</xdr:rowOff>
    </xdr:from>
    <xdr:to>
      <xdr:col>60</xdr:col>
      <xdr:colOff>123825</xdr:colOff>
      <xdr:row>31</xdr:row>
      <xdr:rowOff>126605</xdr:rowOff>
    </xdr:to>
    <xdr:sp macro="" textlink="">
      <xdr:nvSpPr>
        <xdr:cNvPr id="149" name="楕円 148">
          <a:extLst>
            <a:ext uri="{FF2B5EF4-FFF2-40B4-BE49-F238E27FC236}">
              <a16:creationId xmlns:a16="http://schemas.microsoft.com/office/drawing/2014/main" id="{CC484E92-50F9-43AE-AC34-632725997301}"/>
            </a:ext>
          </a:extLst>
        </xdr:cNvPr>
        <xdr:cNvSpPr/>
      </xdr:nvSpPr>
      <xdr:spPr>
        <a:xfrm>
          <a:off x="10347325" y="59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129589</xdr:rowOff>
    </xdr:from>
    <xdr:to>
      <xdr:col>64</xdr:col>
      <xdr:colOff>73025</xdr:colOff>
      <xdr:row>31</xdr:row>
      <xdr:rowOff>75805</xdr:rowOff>
    </xdr:to>
    <xdr:cxnSp macro="">
      <xdr:nvCxnSpPr>
        <xdr:cNvPr id="150" name="直線コネクタ 149">
          <a:extLst>
            <a:ext uri="{FF2B5EF4-FFF2-40B4-BE49-F238E27FC236}">
              <a16:creationId xmlns:a16="http://schemas.microsoft.com/office/drawing/2014/main" id="{98487B08-9697-4086-B346-DDB7E39C9144}"/>
            </a:ext>
          </a:extLst>
        </xdr:cNvPr>
        <xdr:cNvCxnSpPr/>
      </xdr:nvCxnSpPr>
      <xdr:spPr>
        <a:xfrm flipV="1">
          <a:off x="10398125" y="5928409"/>
          <a:ext cx="670560" cy="11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FDE969D7-B948-4125-83DA-87151A836851}"/>
            </a:ext>
          </a:extLst>
        </xdr:cNvPr>
        <xdr:cNvSpPr txBox="1"/>
      </xdr:nvSpPr>
      <xdr:spPr>
        <a:xfrm>
          <a:off x="12185092" y="557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00165536-8EC3-49BC-AD7A-CBAF2C62C021}"/>
            </a:ext>
          </a:extLst>
        </xdr:cNvPr>
        <xdr:cNvSpPr txBox="1"/>
      </xdr:nvSpPr>
      <xdr:spPr>
        <a:xfrm>
          <a:off x="11527232" y="556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B125DDA7-E786-4552-AB37-E837A0E4FA13}"/>
            </a:ext>
          </a:extLst>
        </xdr:cNvPr>
        <xdr:cNvSpPr txBox="1"/>
      </xdr:nvSpPr>
      <xdr:spPr>
        <a:xfrm>
          <a:off x="10856672" y="551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2496350A-462B-41CA-9FE5-3B6382D315B9}"/>
            </a:ext>
          </a:extLst>
        </xdr:cNvPr>
        <xdr:cNvSpPr txBox="1"/>
      </xdr:nvSpPr>
      <xdr:spPr>
        <a:xfrm>
          <a:off x="10186112" y="568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94173</xdr:rowOff>
    </xdr:from>
    <xdr:ext cx="469744" cy="259045"/>
    <xdr:sp macro="" textlink="">
      <xdr:nvSpPr>
        <xdr:cNvPr id="155" name="n_1mainValue債務償還比率">
          <a:extLst>
            <a:ext uri="{FF2B5EF4-FFF2-40B4-BE49-F238E27FC236}">
              <a16:creationId xmlns:a16="http://schemas.microsoft.com/office/drawing/2014/main" id="{FC3E9B46-0E0A-415F-9C4D-EDB08A102DF4}"/>
            </a:ext>
          </a:extLst>
        </xdr:cNvPr>
        <xdr:cNvSpPr txBox="1"/>
      </xdr:nvSpPr>
      <xdr:spPr>
        <a:xfrm>
          <a:off x="12185092" y="6228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168348</xdr:rowOff>
    </xdr:from>
    <xdr:ext cx="469744" cy="259045"/>
    <xdr:sp macro="" textlink="">
      <xdr:nvSpPr>
        <xdr:cNvPr id="156" name="n_2mainValue債務償還比率">
          <a:extLst>
            <a:ext uri="{FF2B5EF4-FFF2-40B4-BE49-F238E27FC236}">
              <a16:creationId xmlns:a16="http://schemas.microsoft.com/office/drawing/2014/main" id="{A8105CA9-C5F8-432D-BE21-F82145576A87}"/>
            </a:ext>
          </a:extLst>
        </xdr:cNvPr>
        <xdr:cNvSpPr txBox="1"/>
      </xdr:nvSpPr>
      <xdr:spPr>
        <a:xfrm>
          <a:off x="11527232" y="613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66</xdr:rowOff>
    </xdr:from>
    <xdr:ext cx="469744" cy="259045"/>
    <xdr:sp macro="" textlink="">
      <xdr:nvSpPr>
        <xdr:cNvPr id="157" name="n_3mainValue債務償還比率">
          <a:extLst>
            <a:ext uri="{FF2B5EF4-FFF2-40B4-BE49-F238E27FC236}">
              <a16:creationId xmlns:a16="http://schemas.microsoft.com/office/drawing/2014/main" id="{EB47B6A6-F0D5-4F78-BC54-93E48CA934C9}"/>
            </a:ext>
          </a:extLst>
        </xdr:cNvPr>
        <xdr:cNvSpPr txBox="1"/>
      </xdr:nvSpPr>
      <xdr:spPr>
        <a:xfrm>
          <a:off x="10856672" y="596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117732</xdr:rowOff>
    </xdr:from>
    <xdr:ext cx="469744" cy="259045"/>
    <xdr:sp macro="" textlink="">
      <xdr:nvSpPr>
        <xdr:cNvPr id="158" name="n_4mainValue債務償還比率">
          <a:extLst>
            <a:ext uri="{FF2B5EF4-FFF2-40B4-BE49-F238E27FC236}">
              <a16:creationId xmlns:a16="http://schemas.microsoft.com/office/drawing/2014/main" id="{4F3A0B48-14A0-42C9-8BA0-C072F9DC0C06}"/>
            </a:ext>
          </a:extLst>
        </xdr:cNvPr>
        <xdr:cNvSpPr txBox="1"/>
      </xdr:nvSpPr>
      <xdr:spPr>
        <a:xfrm>
          <a:off x="10186112" y="608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B1F3804-A5CE-4478-9EE0-ACE13C3D8FC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538B98D7-7F22-4DBA-B0C8-E188053554D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F0059F03-0FA4-423C-AF42-4B7CEA484AD7}"/>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174B9A9B-421C-4A50-9879-EDA888EDFC0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6C9D076-6541-48B2-BA00-2830C674836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D9EB468A-7F2A-42AB-8AC6-7658E4299C3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12D4D3-C182-46B5-A186-D08EE31A4F2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76BDC2-77C0-4F33-BBDF-069E96C380C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5E6CCE-8841-4F69-A314-7F800048486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5E4AB2-FAF2-4996-AC48-7D6570AA4E5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4ADB2E-78C2-494A-92ED-04939AD2BB4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92CA8F-3F2A-4703-99C0-DEB4B8734B0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C545A4-BD7A-4BDC-8547-73187E642CE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3B6269-AF48-4A18-8E89-5C129ABCD6D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E73B01-A3F4-4443-808A-A30D83EB96F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6A09BE7-2F0D-4EE3-A53A-14DE344DFBB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F56102-C766-484F-8527-EF66C66BC36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BC06C3-6083-46A6-AFF9-2F772E8C763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1643A2-A39C-4F37-A117-6CBDB4F8070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17403B2-E427-41F0-A884-B004CF24D12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63E3AC-40B9-421C-849F-73643DF15BA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B39459B-F4E3-4BCB-9BD0-496B3606A94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BF562A-EAD9-40AA-8579-18DBE8684E0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20E357-D8C0-40C4-A7D3-A5D46472273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13C1C3-F43D-472A-9DA8-4CA8D46878C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C86596-CF72-442B-9340-F25AB659FDE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9928D8F-2FE3-4130-B7F1-B68BC77AE39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0CFB45-DDD9-4C63-9AD5-6D29DDD3DF8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07D741-C7AA-4E7F-9567-DB7CCA90CC9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336A2D-3694-4A40-87DE-39E4ADC8FC4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D983B4-A360-49A9-9DB6-EFDEC3B36F5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6DA4D2-5271-45DA-8FCE-29495F954BE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DC37F9-F478-48B6-8C50-FB8D45196D5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118FF3-046E-4846-BB6B-CED2823F3BD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DB860D-250E-46E5-AF3B-92CAB3EF8CE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808E9D-E1A3-4059-8662-377A95D7928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F00BB93-2CAF-4B5C-813E-9F096BEBB7A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0DCE6AB-5AD7-43B3-B2ED-04C4ED62D6D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048B76D-7AF7-4EFA-801E-6ADF3E3D070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207D18-8FED-44CC-9742-8EFA1F6464A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C8038C2-F73C-474B-9BFD-EC1C10C0F45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78D79D-A6B4-47AB-9DE7-3FC4EA13A55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C9CF29C-9378-4DB2-9F63-9814DF546DD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C708ED7-FD2D-48F8-85BC-CC88FBCC0CA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9E3E478-801B-4679-9A75-D2397F76A07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27B840F-5A6B-4076-8B21-8B50F165820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0D7EE6-D9DE-41BA-8BAF-F278026215D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01FD1BA-5F27-443B-BE1E-BF12858223E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4B6FFC6-53C9-42B9-BD8F-F1B1B8AE66B1}"/>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24F55AF-B0EE-4850-BBA7-07952BB55279}"/>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C758F5D-8A99-4A2C-B96F-9C81123B7D7D}"/>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3A6718B-2423-4686-B1B0-62386810283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25D9EDE-B07A-45CE-8EFD-542DAE9E8FF5}"/>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3C92191-3AE5-4ED6-A9C5-DA7D40B7DA5E}"/>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3F666F4-94A1-422E-AF3D-24B90DBF73EA}"/>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9FAD3C2-BCA0-4F8E-99E0-4D89A1D0FEEE}"/>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E1B4DE3-D5C2-45F3-8AED-10938C773C5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C83F5EA-D031-43F4-B250-C4F9D3162FED}"/>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F231660-D842-4D5D-86F2-89E821DBD5D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1283B320-A3E9-408D-8ABE-6B137F447AFF}"/>
            </a:ext>
          </a:extLst>
        </xdr:cNvPr>
        <xdr:cNvCxnSpPr/>
      </xdr:nvCxnSpPr>
      <xdr:spPr>
        <a:xfrm flipV="1">
          <a:off x="4086225" y="5631180"/>
          <a:ext cx="0" cy="1143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F0B46C11-DCE7-4778-99F7-24E0E69D1B33}"/>
            </a:ext>
          </a:extLst>
        </xdr:cNvPr>
        <xdr:cNvSpPr txBox="1"/>
      </xdr:nvSpPr>
      <xdr:spPr>
        <a:xfrm>
          <a:off x="4124960" y="677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815D1909-EA3C-43F1-B92B-D2DD0C1D7331}"/>
            </a:ext>
          </a:extLst>
        </xdr:cNvPr>
        <xdr:cNvCxnSpPr/>
      </xdr:nvCxnSpPr>
      <xdr:spPr>
        <a:xfrm>
          <a:off x="4020820" y="677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1F999693-EE04-4FF4-A9B0-1120EF0E1EC0}"/>
            </a:ext>
          </a:extLst>
        </xdr:cNvPr>
        <xdr:cNvSpPr txBox="1"/>
      </xdr:nvSpPr>
      <xdr:spPr>
        <a:xfrm>
          <a:off x="412496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A8473022-D4C6-4AC5-9FD4-6BC1D79FC2C0}"/>
            </a:ext>
          </a:extLst>
        </xdr:cNvPr>
        <xdr:cNvCxnSpPr/>
      </xdr:nvCxnSpPr>
      <xdr:spPr>
        <a:xfrm>
          <a:off x="4020820" y="563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4749813D-1406-4607-B31D-B5BCEBEA7F40}"/>
            </a:ext>
          </a:extLst>
        </xdr:cNvPr>
        <xdr:cNvSpPr txBox="1"/>
      </xdr:nvSpPr>
      <xdr:spPr>
        <a:xfrm>
          <a:off x="4124960" y="6097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8C8E42AE-5080-4A80-9918-7F230E6483FA}"/>
            </a:ext>
          </a:extLst>
        </xdr:cNvPr>
        <xdr:cNvSpPr/>
      </xdr:nvSpPr>
      <xdr:spPr>
        <a:xfrm>
          <a:off x="4036060" y="624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2116ADB-A2F3-4711-AF13-A0D1D62B9852}"/>
            </a:ext>
          </a:extLst>
        </xdr:cNvPr>
        <xdr:cNvSpPr/>
      </xdr:nvSpPr>
      <xdr:spPr>
        <a:xfrm>
          <a:off x="3312160" y="6202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42FC81F2-5FF8-41FE-A66B-5B8776D4E698}"/>
            </a:ext>
          </a:extLst>
        </xdr:cNvPr>
        <xdr:cNvSpPr/>
      </xdr:nvSpPr>
      <xdr:spPr>
        <a:xfrm>
          <a:off x="2514600" y="6158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CB37A9B6-577A-4541-A469-CCDD8F61AAB9}"/>
            </a:ext>
          </a:extLst>
        </xdr:cNvPr>
        <xdr:cNvSpPr/>
      </xdr:nvSpPr>
      <xdr:spPr>
        <a:xfrm>
          <a:off x="1739900" y="6124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A1F1A0B6-2216-4AD9-ACEC-4F06A7DFC884}"/>
            </a:ext>
          </a:extLst>
        </xdr:cNvPr>
        <xdr:cNvSpPr/>
      </xdr:nvSpPr>
      <xdr:spPr>
        <a:xfrm>
          <a:off x="965200" y="6083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4D1127E-55DF-44D4-8C95-7072E2E035D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FB16183-AE01-4B78-87F7-1C4A460DF3B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337496-3CCD-4529-A47A-3C23080D657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07169CC-B6CF-4225-83F9-1EB5156784E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D76BF47-D31B-4156-9ECB-DD2F217E058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93980</xdr:rowOff>
    </xdr:from>
    <xdr:to>
      <xdr:col>24</xdr:col>
      <xdr:colOff>114300</xdr:colOff>
      <xdr:row>38</xdr:row>
      <xdr:rowOff>24130</xdr:rowOff>
    </xdr:to>
    <xdr:sp macro="" textlink="">
      <xdr:nvSpPr>
        <xdr:cNvPr id="71" name="楕円 70">
          <a:extLst>
            <a:ext uri="{FF2B5EF4-FFF2-40B4-BE49-F238E27FC236}">
              <a16:creationId xmlns:a16="http://schemas.microsoft.com/office/drawing/2014/main" id="{6AD1E99C-8532-4108-98A2-3D65A7908F8F}"/>
            </a:ext>
          </a:extLst>
        </xdr:cNvPr>
        <xdr:cNvSpPr/>
      </xdr:nvSpPr>
      <xdr:spPr>
        <a:xfrm>
          <a:off x="4036060" y="629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72407</xdr:rowOff>
    </xdr:from>
    <xdr:ext cx="405111" cy="259045"/>
    <xdr:sp macro="" textlink="">
      <xdr:nvSpPr>
        <xdr:cNvPr id="72" name="【道路】&#10;有形固定資産減価償却率該当値テキスト">
          <a:extLst>
            <a:ext uri="{FF2B5EF4-FFF2-40B4-BE49-F238E27FC236}">
              <a16:creationId xmlns:a16="http://schemas.microsoft.com/office/drawing/2014/main" id="{AE0CB1D8-ADF5-461C-943E-C02C1F60B993}"/>
            </a:ext>
          </a:extLst>
        </xdr:cNvPr>
        <xdr:cNvSpPr txBox="1"/>
      </xdr:nvSpPr>
      <xdr:spPr>
        <a:xfrm>
          <a:off x="4124960"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66548</xdr:rowOff>
    </xdr:from>
    <xdr:to>
      <xdr:col>20</xdr:col>
      <xdr:colOff>38100</xdr:colOff>
      <xdr:row>37</xdr:row>
      <xdr:rowOff>168148</xdr:rowOff>
    </xdr:to>
    <xdr:sp macro="" textlink="">
      <xdr:nvSpPr>
        <xdr:cNvPr id="73" name="楕円 72">
          <a:extLst>
            <a:ext uri="{FF2B5EF4-FFF2-40B4-BE49-F238E27FC236}">
              <a16:creationId xmlns:a16="http://schemas.microsoft.com/office/drawing/2014/main" id="{05BA5C10-AE16-4611-A254-A7701EB135FA}"/>
            </a:ext>
          </a:extLst>
        </xdr:cNvPr>
        <xdr:cNvSpPr/>
      </xdr:nvSpPr>
      <xdr:spPr>
        <a:xfrm>
          <a:off x="3312160" y="62692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117348</xdr:rowOff>
    </xdr:from>
    <xdr:to>
      <xdr:col>24</xdr:col>
      <xdr:colOff>63500</xdr:colOff>
      <xdr:row>37</xdr:row>
      <xdr:rowOff>144780</xdr:rowOff>
    </xdr:to>
    <xdr:cxnSp macro="">
      <xdr:nvCxnSpPr>
        <xdr:cNvPr id="74" name="直線コネクタ 73">
          <a:extLst>
            <a:ext uri="{FF2B5EF4-FFF2-40B4-BE49-F238E27FC236}">
              <a16:creationId xmlns:a16="http://schemas.microsoft.com/office/drawing/2014/main" id="{2CC0F679-04A1-41F7-85E3-83773BBEA85E}"/>
            </a:ext>
          </a:extLst>
        </xdr:cNvPr>
        <xdr:cNvCxnSpPr/>
      </xdr:nvCxnSpPr>
      <xdr:spPr>
        <a:xfrm>
          <a:off x="3355340" y="6320028"/>
          <a:ext cx="7315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23114</xdr:rowOff>
    </xdr:from>
    <xdr:to>
      <xdr:col>15</xdr:col>
      <xdr:colOff>101600</xdr:colOff>
      <xdr:row>37</xdr:row>
      <xdr:rowOff>124714</xdr:rowOff>
    </xdr:to>
    <xdr:sp macro="" textlink="">
      <xdr:nvSpPr>
        <xdr:cNvPr id="75" name="楕円 74">
          <a:extLst>
            <a:ext uri="{FF2B5EF4-FFF2-40B4-BE49-F238E27FC236}">
              <a16:creationId xmlns:a16="http://schemas.microsoft.com/office/drawing/2014/main" id="{93C22886-7AEE-4443-BAE2-15CFBC358FB4}"/>
            </a:ext>
          </a:extLst>
        </xdr:cNvPr>
        <xdr:cNvSpPr/>
      </xdr:nvSpPr>
      <xdr:spPr>
        <a:xfrm>
          <a:off x="2514600" y="62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73914</xdr:rowOff>
    </xdr:from>
    <xdr:to>
      <xdr:col>19</xdr:col>
      <xdr:colOff>177800</xdr:colOff>
      <xdr:row>37</xdr:row>
      <xdr:rowOff>117348</xdr:rowOff>
    </xdr:to>
    <xdr:cxnSp macro="">
      <xdr:nvCxnSpPr>
        <xdr:cNvPr id="76" name="直線コネクタ 75">
          <a:extLst>
            <a:ext uri="{FF2B5EF4-FFF2-40B4-BE49-F238E27FC236}">
              <a16:creationId xmlns:a16="http://schemas.microsoft.com/office/drawing/2014/main" id="{CD82F937-A075-47AF-88EB-238209F88DD5}"/>
            </a:ext>
          </a:extLst>
        </xdr:cNvPr>
        <xdr:cNvCxnSpPr/>
      </xdr:nvCxnSpPr>
      <xdr:spPr>
        <a:xfrm>
          <a:off x="2565400" y="6276594"/>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160274</xdr:rowOff>
    </xdr:from>
    <xdr:to>
      <xdr:col>10</xdr:col>
      <xdr:colOff>165100</xdr:colOff>
      <xdr:row>37</xdr:row>
      <xdr:rowOff>90424</xdr:rowOff>
    </xdr:to>
    <xdr:sp macro="" textlink="">
      <xdr:nvSpPr>
        <xdr:cNvPr id="77" name="楕円 76">
          <a:extLst>
            <a:ext uri="{FF2B5EF4-FFF2-40B4-BE49-F238E27FC236}">
              <a16:creationId xmlns:a16="http://schemas.microsoft.com/office/drawing/2014/main" id="{7E7D1CA8-E54D-44CE-94CD-523FFD971407}"/>
            </a:ext>
          </a:extLst>
        </xdr:cNvPr>
        <xdr:cNvSpPr/>
      </xdr:nvSpPr>
      <xdr:spPr>
        <a:xfrm>
          <a:off x="1739900" y="6195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39624</xdr:rowOff>
    </xdr:from>
    <xdr:to>
      <xdr:col>15</xdr:col>
      <xdr:colOff>50800</xdr:colOff>
      <xdr:row>37</xdr:row>
      <xdr:rowOff>73914</xdr:rowOff>
    </xdr:to>
    <xdr:cxnSp macro="">
      <xdr:nvCxnSpPr>
        <xdr:cNvPr id="78" name="直線コネクタ 77">
          <a:extLst>
            <a:ext uri="{FF2B5EF4-FFF2-40B4-BE49-F238E27FC236}">
              <a16:creationId xmlns:a16="http://schemas.microsoft.com/office/drawing/2014/main" id="{859BCDD9-9906-4107-9CD0-C06E992AFFFC}"/>
            </a:ext>
          </a:extLst>
        </xdr:cNvPr>
        <xdr:cNvCxnSpPr/>
      </xdr:nvCxnSpPr>
      <xdr:spPr>
        <a:xfrm>
          <a:off x="1790700" y="6242304"/>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135128</xdr:rowOff>
    </xdr:from>
    <xdr:to>
      <xdr:col>6</xdr:col>
      <xdr:colOff>38100</xdr:colOff>
      <xdr:row>37</xdr:row>
      <xdr:rowOff>65278</xdr:rowOff>
    </xdr:to>
    <xdr:sp macro="" textlink="">
      <xdr:nvSpPr>
        <xdr:cNvPr id="79" name="楕円 78">
          <a:extLst>
            <a:ext uri="{FF2B5EF4-FFF2-40B4-BE49-F238E27FC236}">
              <a16:creationId xmlns:a16="http://schemas.microsoft.com/office/drawing/2014/main" id="{DD1DF418-89A0-4F39-81EC-499D95FBB115}"/>
            </a:ext>
          </a:extLst>
        </xdr:cNvPr>
        <xdr:cNvSpPr/>
      </xdr:nvSpPr>
      <xdr:spPr>
        <a:xfrm>
          <a:off x="965200" y="61701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14478</xdr:rowOff>
    </xdr:from>
    <xdr:to>
      <xdr:col>10</xdr:col>
      <xdr:colOff>114300</xdr:colOff>
      <xdr:row>37</xdr:row>
      <xdr:rowOff>39624</xdr:rowOff>
    </xdr:to>
    <xdr:cxnSp macro="">
      <xdr:nvCxnSpPr>
        <xdr:cNvPr id="80" name="直線コネクタ 79">
          <a:extLst>
            <a:ext uri="{FF2B5EF4-FFF2-40B4-BE49-F238E27FC236}">
              <a16:creationId xmlns:a16="http://schemas.microsoft.com/office/drawing/2014/main" id="{30750DDD-E3B3-426F-8005-B45F57845DE6}"/>
            </a:ext>
          </a:extLst>
        </xdr:cNvPr>
        <xdr:cNvCxnSpPr/>
      </xdr:nvCxnSpPr>
      <xdr:spPr>
        <a:xfrm>
          <a:off x="1008380" y="6217158"/>
          <a:ext cx="7823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436D25FA-8965-41F3-B944-7F5052586A81}"/>
            </a:ext>
          </a:extLst>
        </xdr:cNvPr>
        <xdr:cNvSpPr txBox="1"/>
      </xdr:nvSpPr>
      <xdr:spPr>
        <a:xfrm>
          <a:off x="3170564" y="5981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39FCEB68-5FF6-4A48-8F26-17C4A7DCF953}"/>
            </a:ext>
          </a:extLst>
        </xdr:cNvPr>
        <xdr:cNvSpPr txBox="1"/>
      </xdr:nvSpPr>
      <xdr:spPr>
        <a:xfrm>
          <a:off x="2385704" y="593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5034D1A1-CF90-4B10-B340-A2CD58C1EA7F}"/>
            </a:ext>
          </a:extLst>
        </xdr:cNvPr>
        <xdr:cNvSpPr txBox="1"/>
      </xdr:nvSpPr>
      <xdr:spPr>
        <a:xfrm>
          <a:off x="1611004" y="590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DCE30A59-0BB9-4AEE-976D-855D8996862E}"/>
            </a:ext>
          </a:extLst>
        </xdr:cNvPr>
        <xdr:cNvSpPr txBox="1"/>
      </xdr:nvSpPr>
      <xdr:spPr>
        <a:xfrm>
          <a:off x="83630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159275</xdr:rowOff>
    </xdr:from>
    <xdr:ext cx="405111" cy="259045"/>
    <xdr:sp macro="" textlink="">
      <xdr:nvSpPr>
        <xdr:cNvPr id="85" name="n_1mainValue【道路】&#10;有形固定資産減価償却率">
          <a:extLst>
            <a:ext uri="{FF2B5EF4-FFF2-40B4-BE49-F238E27FC236}">
              <a16:creationId xmlns:a16="http://schemas.microsoft.com/office/drawing/2014/main" id="{6932FAAC-F5DD-4157-9D7E-A572E8C413A0}"/>
            </a:ext>
          </a:extLst>
        </xdr:cNvPr>
        <xdr:cNvSpPr txBox="1"/>
      </xdr:nvSpPr>
      <xdr:spPr>
        <a:xfrm>
          <a:off x="3170564" y="636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6" name="n_2mainValue【道路】&#10;有形固定資産減価償却率">
          <a:extLst>
            <a:ext uri="{FF2B5EF4-FFF2-40B4-BE49-F238E27FC236}">
              <a16:creationId xmlns:a16="http://schemas.microsoft.com/office/drawing/2014/main" id="{242E2E85-C651-4A38-BA70-CD2D433FABB9}"/>
            </a:ext>
          </a:extLst>
        </xdr:cNvPr>
        <xdr:cNvSpPr txBox="1"/>
      </xdr:nvSpPr>
      <xdr:spPr>
        <a:xfrm>
          <a:off x="2385704" y="631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81551</xdr:rowOff>
    </xdr:from>
    <xdr:ext cx="405111" cy="259045"/>
    <xdr:sp macro="" textlink="">
      <xdr:nvSpPr>
        <xdr:cNvPr id="87" name="n_3mainValue【道路】&#10;有形固定資産減価償却率">
          <a:extLst>
            <a:ext uri="{FF2B5EF4-FFF2-40B4-BE49-F238E27FC236}">
              <a16:creationId xmlns:a16="http://schemas.microsoft.com/office/drawing/2014/main" id="{0C401642-077F-4312-B0EA-29C6CFFECDFB}"/>
            </a:ext>
          </a:extLst>
        </xdr:cNvPr>
        <xdr:cNvSpPr txBox="1"/>
      </xdr:nvSpPr>
      <xdr:spPr>
        <a:xfrm>
          <a:off x="1611004" y="628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56405</xdr:rowOff>
    </xdr:from>
    <xdr:ext cx="405111" cy="259045"/>
    <xdr:sp macro="" textlink="">
      <xdr:nvSpPr>
        <xdr:cNvPr id="88" name="n_4mainValue【道路】&#10;有形固定資産減価償却率">
          <a:extLst>
            <a:ext uri="{FF2B5EF4-FFF2-40B4-BE49-F238E27FC236}">
              <a16:creationId xmlns:a16="http://schemas.microsoft.com/office/drawing/2014/main" id="{1128CE4A-E6DF-4656-A069-A73307CADF45}"/>
            </a:ext>
          </a:extLst>
        </xdr:cNvPr>
        <xdr:cNvSpPr txBox="1"/>
      </xdr:nvSpPr>
      <xdr:spPr>
        <a:xfrm>
          <a:off x="836304" y="625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4575C63-C21A-4584-B6F5-778A249ED78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5776D5A-717D-4AE2-8A07-D6074A167F9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04020B2-4C55-4B00-AF53-7C0821844FC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5B67160-858B-4236-B437-69838BDD777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CE8C84C-C521-4449-AAB6-E38A46174C7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80C172E-67A1-4D82-8C89-9CFE220DBDB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AF0A90C-C59F-4F60-A1F2-87B50FB2A76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87B3A9D-288E-4D84-95A6-AE406B37EDE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7449727-08E7-48F4-B8B9-6706F2E24DD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03B6B20-B350-47AB-9FED-1D2E0889AF6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10952DB-4FC9-4BB4-BB48-62041BC62F74}"/>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AFDA86F-640C-4B71-BC82-9590BF52EC0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4BF42E8-FD8A-4BB9-9F05-38E2F571AE2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A644B18-E2B8-4EB3-9A32-27D78FD49278}"/>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E063BEF-BD05-4482-AF1A-064EE4E47408}"/>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C8E6564-6698-40E7-95DC-258AE4DE08AB}"/>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069CA5A-87FE-4440-B509-6DA96E973A69}"/>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ED56567-8F88-4D76-9DFF-F6BD616D89EF}"/>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8DE51C7-B209-41DC-8CBB-A1F9BA5DB69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4A2D626-B49D-4743-865C-642FE7C5AF9D}"/>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D06120B-CE72-4848-A65B-8BB16D7AC82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C8BA314A-24E7-40DF-8090-344D7701BDE8}"/>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5A0B7C5-4B13-4143-9226-C1BB4E68772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C0373AD6-6B5E-4C0C-A05C-3CC88CCA4938}"/>
            </a:ext>
          </a:extLst>
        </xdr:cNvPr>
        <xdr:cNvCxnSpPr/>
      </xdr:nvCxnSpPr>
      <xdr:spPr>
        <a:xfrm flipV="1">
          <a:off x="9219565" y="5765406"/>
          <a:ext cx="0" cy="1182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DCB80AC6-6954-4FE1-A61B-6E302403D2CF}"/>
            </a:ext>
          </a:extLst>
        </xdr:cNvPr>
        <xdr:cNvSpPr txBox="1"/>
      </xdr:nvSpPr>
      <xdr:spPr>
        <a:xfrm>
          <a:off x="9258300" y="695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4421D176-6791-4E95-8831-3463FD728475}"/>
            </a:ext>
          </a:extLst>
        </xdr:cNvPr>
        <xdr:cNvCxnSpPr/>
      </xdr:nvCxnSpPr>
      <xdr:spPr>
        <a:xfrm>
          <a:off x="9154160" y="6948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2FF989BA-EE30-4CBB-AE6E-89351719ECBB}"/>
            </a:ext>
          </a:extLst>
        </xdr:cNvPr>
        <xdr:cNvSpPr txBox="1"/>
      </xdr:nvSpPr>
      <xdr:spPr>
        <a:xfrm>
          <a:off x="9258300" y="554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C1452DF7-49D5-464F-8269-04AC28931AA6}"/>
            </a:ext>
          </a:extLst>
        </xdr:cNvPr>
        <xdr:cNvCxnSpPr/>
      </xdr:nvCxnSpPr>
      <xdr:spPr>
        <a:xfrm>
          <a:off x="9154160" y="5765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D757B09F-29BF-40C8-86F3-9DB0A51423EE}"/>
            </a:ext>
          </a:extLst>
        </xdr:cNvPr>
        <xdr:cNvSpPr txBox="1"/>
      </xdr:nvSpPr>
      <xdr:spPr>
        <a:xfrm>
          <a:off x="9258300" y="6377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E8752F9E-652F-4FCA-B9B6-07F0A7F48ABE}"/>
            </a:ext>
          </a:extLst>
        </xdr:cNvPr>
        <xdr:cNvSpPr/>
      </xdr:nvSpPr>
      <xdr:spPr>
        <a:xfrm>
          <a:off x="9192260" y="6526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C1D635F2-342E-4BB4-A206-D64E565F63EE}"/>
            </a:ext>
          </a:extLst>
        </xdr:cNvPr>
        <xdr:cNvSpPr/>
      </xdr:nvSpPr>
      <xdr:spPr>
        <a:xfrm>
          <a:off x="8445500" y="6531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9180CBB7-4AB1-499F-867B-D5ACEBF0B12B}"/>
            </a:ext>
          </a:extLst>
        </xdr:cNvPr>
        <xdr:cNvSpPr/>
      </xdr:nvSpPr>
      <xdr:spPr>
        <a:xfrm>
          <a:off x="7670800" y="64910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75EB2D5C-F91C-4D48-B893-B4A43A78E347}"/>
            </a:ext>
          </a:extLst>
        </xdr:cNvPr>
        <xdr:cNvSpPr/>
      </xdr:nvSpPr>
      <xdr:spPr>
        <a:xfrm>
          <a:off x="6873240" y="6488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3D0EF69A-88C8-494C-BDDD-41D7E8CC23CB}"/>
            </a:ext>
          </a:extLst>
        </xdr:cNvPr>
        <xdr:cNvSpPr/>
      </xdr:nvSpPr>
      <xdr:spPr>
        <a:xfrm>
          <a:off x="6098540" y="6539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B76AE7F-1F0D-490F-A464-C44D53CFDD7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92AAAA9-D928-40CA-93EF-95E6710BC7E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0F7EE0-C439-4FFF-A290-AFAF331939E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C31866-E82C-40D2-8D6C-F722DB8F529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F8586CA-7405-454A-9E4E-00C18A3895B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102209</xdr:rowOff>
    </xdr:from>
    <xdr:to>
      <xdr:col>55</xdr:col>
      <xdr:colOff>50800</xdr:colOff>
      <xdr:row>41</xdr:row>
      <xdr:rowOff>32359</xdr:rowOff>
    </xdr:to>
    <xdr:sp macro="" textlink="">
      <xdr:nvSpPr>
        <xdr:cNvPr id="128" name="楕円 127">
          <a:extLst>
            <a:ext uri="{FF2B5EF4-FFF2-40B4-BE49-F238E27FC236}">
              <a16:creationId xmlns:a16="http://schemas.microsoft.com/office/drawing/2014/main" id="{DA307F8E-3D8B-4840-8D23-4A6D686540F8}"/>
            </a:ext>
          </a:extLst>
        </xdr:cNvPr>
        <xdr:cNvSpPr/>
      </xdr:nvSpPr>
      <xdr:spPr>
        <a:xfrm>
          <a:off x="9192260" y="68078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17136</xdr:rowOff>
    </xdr:from>
    <xdr:ext cx="469744" cy="259045"/>
    <xdr:sp macro="" textlink="">
      <xdr:nvSpPr>
        <xdr:cNvPr id="129" name="【道路】&#10;一人当たり延長該当値テキスト">
          <a:extLst>
            <a:ext uri="{FF2B5EF4-FFF2-40B4-BE49-F238E27FC236}">
              <a16:creationId xmlns:a16="http://schemas.microsoft.com/office/drawing/2014/main" id="{7BF1A47F-8C2E-4D1E-8917-30491431B917}"/>
            </a:ext>
          </a:extLst>
        </xdr:cNvPr>
        <xdr:cNvSpPr txBox="1"/>
      </xdr:nvSpPr>
      <xdr:spPr>
        <a:xfrm>
          <a:off x="9258300" y="672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103543</xdr:rowOff>
    </xdr:from>
    <xdr:to>
      <xdr:col>50</xdr:col>
      <xdr:colOff>165100</xdr:colOff>
      <xdr:row>41</xdr:row>
      <xdr:rowOff>33693</xdr:rowOff>
    </xdr:to>
    <xdr:sp macro="" textlink="">
      <xdr:nvSpPr>
        <xdr:cNvPr id="130" name="楕円 129">
          <a:extLst>
            <a:ext uri="{FF2B5EF4-FFF2-40B4-BE49-F238E27FC236}">
              <a16:creationId xmlns:a16="http://schemas.microsoft.com/office/drawing/2014/main" id="{37684E6D-B46B-4CE0-9CCF-7CE52DD71194}"/>
            </a:ext>
          </a:extLst>
        </xdr:cNvPr>
        <xdr:cNvSpPr/>
      </xdr:nvSpPr>
      <xdr:spPr>
        <a:xfrm>
          <a:off x="8445500" y="68091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153009</xdr:rowOff>
    </xdr:from>
    <xdr:to>
      <xdr:col>55</xdr:col>
      <xdr:colOff>0</xdr:colOff>
      <xdr:row>40</xdr:row>
      <xdr:rowOff>154343</xdr:rowOff>
    </xdr:to>
    <xdr:cxnSp macro="">
      <xdr:nvCxnSpPr>
        <xdr:cNvPr id="131" name="直線コネクタ 130">
          <a:extLst>
            <a:ext uri="{FF2B5EF4-FFF2-40B4-BE49-F238E27FC236}">
              <a16:creationId xmlns:a16="http://schemas.microsoft.com/office/drawing/2014/main" id="{8063CFE6-DF33-4390-924B-E62CCE7BF476}"/>
            </a:ext>
          </a:extLst>
        </xdr:cNvPr>
        <xdr:cNvCxnSpPr/>
      </xdr:nvCxnSpPr>
      <xdr:spPr>
        <a:xfrm flipV="1">
          <a:off x="8496300" y="6858609"/>
          <a:ext cx="7239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103619</xdr:rowOff>
    </xdr:from>
    <xdr:to>
      <xdr:col>46</xdr:col>
      <xdr:colOff>38100</xdr:colOff>
      <xdr:row>41</xdr:row>
      <xdr:rowOff>33769</xdr:rowOff>
    </xdr:to>
    <xdr:sp macro="" textlink="">
      <xdr:nvSpPr>
        <xdr:cNvPr id="132" name="楕円 131">
          <a:extLst>
            <a:ext uri="{FF2B5EF4-FFF2-40B4-BE49-F238E27FC236}">
              <a16:creationId xmlns:a16="http://schemas.microsoft.com/office/drawing/2014/main" id="{C1528613-CE27-4D04-9E6C-4FE796111BFD}"/>
            </a:ext>
          </a:extLst>
        </xdr:cNvPr>
        <xdr:cNvSpPr/>
      </xdr:nvSpPr>
      <xdr:spPr>
        <a:xfrm>
          <a:off x="7670800" y="6809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154343</xdr:rowOff>
    </xdr:from>
    <xdr:to>
      <xdr:col>50</xdr:col>
      <xdr:colOff>114300</xdr:colOff>
      <xdr:row>40</xdr:row>
      <xdr:rowOff>154419</xdr:rowOff>
    </xdr:to>
    <xdr:cxnSp macro="">
      <xdr:nvCxnSpPr>
        <xdr:cNvPr id="133" name="直線コネクタ 132">
          <a:extLst>
            <a:ext uri="{FF2B5EF4-FFF2-40B4-BE49-F238E27FC236}">
              <a16:creationId xmlns:a16="http://schemas.microsoft.com/office/drawing/2014/main" id="{4BE3E6A4-4626-4770-B068-BF5B56CDF6BB}"/>
            </a:ext>
          </a:extLst>
        </xdr:cNvPr>
        <xdr:cNvCxnSpPr/>
      </xdr:nvCxnSpPr>
      <xdr:spPr>
        <a:xfrm flipV="1">
          <a:off x="7713980" y="6859943"/>
          <a:ext cx="78232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108344</xdr:rowOff>
    </xdr:from>
    <xdr:to>
      <xdr:col>41</xdr:col>
      <xdr:colOff>101600</xdr:colOff>
      <xdr:row>41</xdr:row>
      <xdr:rowOff>38494</xdr:rowOff>
    </xdr:to>
    <xdr:sp macro="" textlink="">
      <xdr:nvSpPr>
        <xdr:cNvPr id="134" name="楕円 133">
          <a:extLst>
            <a:ext uri="{FF2B5EF4-FFF2-40B4-BE49-F238E27FC236}">
              <a16:creationId xmlns:a16="http://schemas.microsoft.com/office/drawing/2014/main" id="{4051CFCD-7499-4905-8FA1-A25B348C1E55}"/>
            </a:ext>
          </a:extLst>
        </xdr:cNvPr>
        <xdr:cNvSpPr/>
      </xdr:nvSpPr>
      <xdr:spPr>
        <a:xfrm>
          <a:off x="6873240" y="6813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154419</xdr:rowOff>
    </xdr:from>
    <xdr:to>
      <xdr:col>45</xdr:col>
      <xdr:colOff>177800</xdr:colOff>
      <xdr:row>40</xdr:row>
      <xdr:rowOff>159144</xdr:rowOff>
    </xdr:to>
    <xdr:cxnSp macro="">
      <xdr:nvCxnSpPr>
        <xdr:cNvPr id="135" name="直線コネクタ 134">
          <a:extLst>
            <a:ext uri="{FF2B5EF4-FFF2-40B4-BE49-F238E27FC236}">
              <a16:creationId xmlns:a16="http://schemas.microsoft.com/office/drawing/2014/main" id="{87B51A5B-03C4-4699-BC1B-B962D9BBFE48}"/>
            </a:ext>
          </a:extLst>
        </xdr:cNvPr>
        <xdr:cNvCxnSpPr/>
      </xdr:nvCxnSpPr>
      <xdr:spPr>
        <a:xfrm flipV="1">
          <a:off x="6924040" y="6860019"/>
          <a:ext cx="78994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104457</xdr:rowOff>
    </xdr:from>
    <xdr:to>
      <xdr:col>36</xdr:col>
      <xdr:colOff>165100</xdr:colOff>
      <xdr:row>41</xdr:row>
      <xdr:rowOff>34607</xdr:rowOff>
    </xdr:to>
    <xdr:sp macro="" textlink="">
      <xdr:nvSpPr>
        <xdr:cNvPr id="136" name="楕円 135">
          <a:extLst>
            <a:ext uri="{FF2B5EF4-FFF2-40B4-BE49-F238E27FC236}">
              <a16:creationId xmlns:a16="http://schemas.microsoft.com/office/drawing/2014/main" id="{382E975F-CA55-4495-854D-84FDDEF970BA}"/>
            </a:ext>
          </a:extLst>
        </xdr:cNvPr>
        <xdr:cNvSpPr/>
      </xdr:nvSpPr>
      <xdr:spPr>
        <a:xfrm>
          <a:off x="6098540" y="68100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155257</xdr:rowOff>
    </xdr:from>
    <xdr:to>
      <xdr:col>41</xdr:col>
      <xdr:colOff>50800</xdr:colOff>
      <xdr:row>40</xdr:row>
      <xdr:rowOff>159144</xdr:rowOff>
    </xdr:to>
    <xdr:cxnSp macro="">
      <xdr:nvCxnSpPr>
        <xdr:cNvPr id="137" name="直線コネクタ 136">
          <a:extLst>
            <a:ext uri="{FF2B5EF4-FFF2-40B4-BE49-F238E27FC236}">
              <a16:creationId xmlns:a16="http://schemas.microsoft.com/office/drawing/2014/main" id="{50C6DECA-30D4-498B-85F6-7FB537B6C811}"/>
            </a:ext>
          </a:extLst>
        </xdr:cNvPr>
        <xdr:cNvCxnSpPr/>
      </xdr:nvCxnSpPr>
      <xdr:spPr>
        <a:xfrm>
          <a:off x="6149340" y="6860857"/>
          <a:ext cx="7747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4E153A5E-873A-40F1-9FD0-BBF577C33820}"/>
            </a:ext>
          </a:extLst>
        </xdr:cNvPr>
        <xdr:cNvSpPr txBox="1"/>
      </xdr:nvSpPr>
      <xdr:spPr>
        <a:xfrm>
          <a:off x="8239271" y="631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70824974-D783-4817-8DF8-156D114E1E52}"/>
            </a:ext>
          </a:extLst>
        </xdr:cNvPr>
        <xdr:cNvSpPr txBox="1"/>
      </xdr:nvSpPr>
      <xdr:spPr>
        <a:xfrm>
          <a:off x="7477271" y="627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F3BD521C-E82D-4F90-B86B-EB5DB20DCEB2}"/>
            </a:ext>
          </a:extLst>
        </xdr:cNvPr>
        <xdr:cNvSpPr txBox="1"/>
      </xdr:nvSpPr>
      <xdr:spPr>
        <a:xfrm>
          <a:off x="6702571" y="626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03297E91-2824-496C-9304-E94AAEFDC177}"/>
            </a:ext>
          </a:extLst>
        </xdr:cNvPr>
        <xdr:cNvSpPr txBox="1"/>
      </xdr:nvSpPr>
      <xdr:spPr>
        <a:xfrm>
          <a:off x="5905011" y="631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24820</xdr:rowOff>
    </xdr:from>
    <xdr:ext cx="469744" cy="259045"/>
    <xdr:sp macro="" textlink="">
      <xdr:nvSpPr>
        <xdr:cNvPr id="142" name="n_1mainValue【道路】&#10;一人当たり延長">
          <a:extLst>
            <a:ext uri="{FF2B5EF4-FFF2-40B4-BE49-F238E27FC236}">
              <a16:creationId xmlns:a16="http://schemas.microsoft.com/office/drawing/2014/main" id="{D5AE8C36-3B88-4CE5-AEB8-3F97C3DB3AF5}"/>
            </a:ext>
          </a:extLst>
        </xdr:cNvPr>
        <xdr:cNvSpPr txBox="1"/>
      </xdr:nvSpPr>
      <xdr:spPr>
        <a:xfrm>
          <a:off x="8271587" y="689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24896</xdr:rowOff>
    </xdr:from>
    <xdr:ext cx="469744" cy="259045"/>
    <xdr:sp macro="" textlink="">
      <xdr:nvSpPr>
        <xdr:cNvPr id="143" name="n_2mainValue【道路】&#10;一人当たり延長">
          <a:extLst>
            <a:ext uri="{FF2B5EF4-FFF2-40B4-BE49-F238E27FC236}">
              <a16:creationId xmlns:a16="http://schemas.microsoft.com/office/drawing/2014/main" id="{73514D17-771C-4E45-91DD-FB3B13750240}"/>
            </a:ext>
          </a:extLst>
        </xdr:cNvPr>
        <xdr:cNvSpPr txBox="1"/>
      </xdr:nvSpPr>
      <xdr:spPr>
        <a:xfrm>
          <a:off x="7509587" y="689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29621</xdr:rowOff>
    </xdr:from>
    <xdr:ext cx="469744" cy="259045"/>
    <xdr:sp macro="" textlink="">
      <xdr:nvSpPr>
        <xdr:cNvPr id="144" name="n_3mainValue【道路】&#10;一人当たり延長">
          <a:extLst>
            <a:ext uri="{FF2B5EF4-FFF2-40B4-BE49-F238E27FC236}">
              <a16:creationId xmlns:a16="http://schemas.microsoft.com/office/drawing/2014/main" id="{F93E9E73-DD70-47A2-8E9C-601835ED752F}"/>
            </a:ext>
          </a:extLst>
        </xdr:cNvPr>
        <xdr:cNvSpPr txBox="1"/>
      </xdr:nvSpPr>
      <xdr:spPr>
        <a:xfrm>
          <a:off x="6712027" y="690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25734</xdr:rowOff>
    </xdr:from>
    <xdr:ext cx="469744" cy="259045"/>
    <xdr:sp macro="" textlink="">
      <xdr:nvSpPr>
        <xdr:cNvPr id="145" name="n_4mainValue【道路】&#10;一人当たり延長">
          <a:extLst>
            <a:ext uri="{FF2B5EF4-FFF2-40B4-BE49-F238E27FC236}">
              <a16:creationId xmlns:a16="http://schemas.microsoft.com/office/drawing/2014/main" id="{6CEDF7CE-4881-4FC6-A37D-6D6421A6E8B5}"/>
            </a:ext>
          </a:extLst>
        </xdr:cNvPr>
        <xdr:cNvSpPr txBox="1"/>
      </xdr:nvSpPr>
      <xdr:spPr>
        <a:xfrm>
          <a:off x="5937327" y="689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EAA34B2-16A8-45CF-A97F-E9E1E8C33B7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CC51F7A-53D7-47B4-B0E1-00DEEED5ECD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B284EE3-AF9F-441B-92CD-9260D63E602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EF85EF7-F227-4C5A-A607-B9DD3B45A9E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9BB58F2-F2BF-47FD-8CBC-F94EA5D2F98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EC2ED75-A51E-43E2-8816-A8CCD9627A3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EE30A0D-45BC-43A8-B78B-055EEFF1B85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CA3EDD3-6251-4C2E-ABDE-DC0A2D78FAB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D2684B7-2B2E-4C64-9EC2-25E1A99AADB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9E0F059-3ADF-42CA-ADE3-88435A3114D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5D73C76-307A-4648-B96E-F68E7D1D6E1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EA0AE4D-C67B-48DB-8CC7-73CE52AA61D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3C5A770-6EDE-4EE5-8ABF-9AAC96E17DD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20D8B22-47E7-454A-BA3D-D1B111E24A0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66C1D26-5BE9-43F6-8A98-99B20E419A68}"/>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A805888-BCA7-4AC9-9361-BF96DAD068A4}"/>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2941C99-7E26-48B8-8419-6CC34852118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AFD56A4-7E29-4A92-8057-FF4F012E538F}"/>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95864E8-38E3-426F-860E-978EA8583BD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B652CF9-7427-4FC5-B11B-FA7DC00F486F}"/>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E79499B-6742-452E-AE66-E2A0D9C960C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FF3DB479-AECB-4E40-A04C-181D13EAFE5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A6EA610-B291-46E1-97E1-E1F65DB82B6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75D4958-6E43-44DE-A999-1F9A028DAD0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E9F4D6D-609E-482D-A4F7-C387B46CCAA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6183F542-9C92-4D47-B29F-BA8F9FA39662}"/>
            </a:ext>
          </a:extLst>
        </xdr:cNvPr>
        <xdr:cNvCxnSpPr/>
      </xdr:nvCxnSpPr>
      <xdr:spPr>
        <a:xfrm flipV="1">
          <a:off x="4086225" y="9339399"/>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8CEF6AC-C68F-42F4-8FD1-E0869BA00F6C}"/>
            </a:ext>
          </a:extLst>
        </xdr:cNvPr>
        <xdr:cNvSpPr txBox="1"/>
      </xdr:nvSpPr>
      <xdr:spPr>
        <a:xfrm>
          <a:off x="4124960" y="1070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591431D-3131-4CE1-9A07-5402BFAD9CBD}"/>
            </a:ext>
          </a:extLst>
        </xdr:cNvPr>
        <xdr:cNvCxnSpPr/>
      </xdr:nvCxnSpPr>
      <xdr:spPr>
        <a:xfrm>
          <a:off x="4020820" y="10703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17D4D24-9176-4965-9CB9-D205A61D97A8}"/>
            </a:ext>
          </a:extLst>
        </xdr:cNvPr>
        <xdr:cNvSpPr txBox="1"/>
      </xdr:nvSpPr>
      <xdr:spPr>
        <a:xfrm>
          <a:off x="4124960" y="91184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6ECE1754-E592-487B-9E27-63D8D9153C03}"/>
            </a:ext>
          </a:extLst>
        </xdr:cNvPr>
        <xdr:cNvCxnSpPr/>
      </xdr:nvCxnSpPr>
      <xdr:spPr>
        <a:xfrm>
          <a:off x="4020820" y="9339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A7CD08B-1976-4141-8360-97738A6C65C1}"/>
            </a:ext>
          </a:extLst>
        </xdr:cNvPr>
        <xdr:cNvSpPr txBox="1"/>
      </xdr:nvSpPr>
      <xdr:spPr>
        <a:xfrm>
          <a:off x="4124960" y="1008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50E55F3B-E52F-4E48-A939-22C7556EB21B}"/>
            </a:ext>
          </a:extLst>
        </xdr:cNvPr>
        <xdr:cNvSpPr/>
      </xdr:nvSpPr>
      <xdr:spPr>
        <a:xfrm>
          <a:off x="403606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8881CD61-ED57-43FC-8633-2E96D3130EE5}"/>
            </a:ext>
          </a:extLst>
        </xdr:cNvPr>
        <xdr:cNvSpPr/>
      </xdr:nvSpPr>
      <xdr:spPr>
        <a:xfrm>
          <a:off x="3312160" y="10216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C8E4CEAA-8C2B-4B20-95FA-46FFC10679C9}"/>
            </a:ext>
          </a:extLst>
        </xdr:cNvPr>
        <xdr:cNvSpPr/>
      </xdr:nvSpPr>
      <xdr:spPr>
        <a:xfrm>
          <a:off x="2514600" y="10188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F80629D4-598C-4997-B9DA-93AB81ECCA4C}"/>
            </a:ext>
          </a:extLst>
        </xdr:cNvPr>
        <xdr:cNvSpPr/>
      </xdr:nvSpPr>
      <xdr:spPr>
        <a:xfrm>
          <a:off x="1739900" y="1016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8CC398B2-AC3D-46AB-9110-A7CB1E6B07D5}"/>
            </a:ext>
          </a:extLst>
        </xdr:cNvPr>
        <xdr:cNvSpPr/>
      </xdr:nvSpPr>
      <xdr:spPr>
        <a:xfrm>
          <a:off x="965200" y="1016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1A58B25-1FE4-41B1-ABD2-A064D186559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DF2753C-234B-4FB8-93C2-98A9216CF7B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A6E8208-E63B-4A54-A2C8-CD593BAB504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D96D1F0-95B0-4440-A7C1-7220AE353FC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F7F0E85-683D-4E3E-A5B2-7D8EBD498B2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119017</xdr:rowOff>
    </xdr:from>
    <xdr:to>
      <xdr:col>24</xdr:col>
      <xdr:colOff>114300</xdr:colOff>
      <xdr:row>63</xdr:row>
      <xdr:rowOff>49167</xdr:rowOff>
    </xdr:to>
    <xdr:sp macro="" textlink="">
      <xdr:nvSpPr>
        <xdr:cNvPr id="187" name="楕円 186">
          <a:extLst>
            <a:ext uri="{FF2B5EF4-FFF2-40B4-BE49-F238E27FC236}">
              <a16:creationId xmlns:a16="http://schemas.microsoft.com/office/drawing/2014/main" id="{D5D231AB-A3E2-4841-B7A4-30D1E4027BAF}"/>
            </a:ext>
          </a:extLst>
        </xdr:cNvPr>
        <xdr:cNvSpPr/>
      </xdr:nvSpPr>
      <xdr:spPr>
        <a:xfrm>
          <a:off x="4036060" y="105126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97444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F09BBA7-6332-4C89-8B98-4993D1C5EF51}"/>
            </a:ext>
          </a:extLst>
        </xdr:cNvPr>
        <xdr:cNvSpPr txBox="1"/>
      </xdr:nvSpPr>
      <xdr:spPr>
        <a:xfrm>
          <a:off x="4124960" y="10491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105954</xdr:rowOff>
    </xdr:from>
    <xdr:to>
      <xdr:col>20</xdr:col>
      <xdr:colOff>38100</xdr:colOff>
      <xdr:row>63</xdr:row>
      <xdr:rowOff>36104</xdr:rowOff>
    </xdr:to>
    <xdr:sp macro="" textlink="">
      <xdr:nvSpPr>
        <xdr:cNvPr id="189" name="楕円 188">
          <a:extLst>
            <a:ext uri="{FF2B5EF4-FFF2-40B4-BE49-F238E27FC236}">
              <a16:creationId xmlns:a16="http://schemas.microsoft.com/office/drawing/2014/main" id="{E3CDC736-72E1-4C5C-A817-1FAB56CA0C55}"/>
            </a:ext>
          </a:extLst>
        </xdr:cNvPr>
        <xdr:cNvSpPr/>
      </xdr:nvSpPr>
      <xdr:spPr>
        <a:xfrm>
          <a:off x="3312160" y="104996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156754</xdr:rowOff>
    </xdr:from>
    <xdr:to>
      <xdr:col>24</xdr:col>
      <xdr:colOff>63500</xdr:colOff>
      <xdr:row>62</xdr:row>
      <xdr:rowOff>169817</xdr:rowOff>
    </xdr:to>
    <xdr:cxnSp macro="">
      <xdr:nvCxnSpPr>
        <xdr:cNvPr id="190" name="直線コネクタ 189">
          <a:extLst>
            <a:ext uri="{FF2B5EF4-FFF2-40B4-BE49-F238E27FC236}">
              <a16:creationId xmlns:a16="http://schemas.microsoft.com/office/drawing/2014/main" id="{A4E6FCE7-7AF2-426E-BF34-FFD701D0C36D}"/>
            </a:ext>
          </a:extLst>
        </xdr:cNvPr>
        <xdr:cNvCxnSpPr/>
      </xdr:nvCxnSpPr>
      <xdr:spPr>
        <a:xfrm>
          <a:off x="3355340" y="10550434"/>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92891</xdr:rowOff>
    </xdr:from>
    <xdr:to>
      <xdr:col>15</xdr:col>
      <xdr:colOff>101600</xdr:colOff>
      <xdr:row>63</xdr:row>
      <xdr:rowOff>23041</xdr:rowOff>
    </xdr:to>
    <xdr:sp macro="" textlink="">
      <xdr:nvSpPr>
        <xdr:cNvPr id="191" name="楕円 190">
          <a:extLst>
            <a:ext uri="{FF2B5EF4-FFF2-40B4-BE49-F238E27FC236}">
              <a16:creationId xmlns:a16="http://schemas.microsoft.com/office/drawing/2014/main" id="{D9D3F511-8EF6-423A-9327-65B8118B3290}"/>
            </a:ext>
          </a:extLst>
        </xdr:cNvPr>
        <xdr:cNvSpPr/>
      </xdr:nvSpPr>
      <xdr:spPr>
        <a:xfrm>
          <a:off x="2514600" y="10486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143691</xdr:rowOff>
    </xdr:from>
    <xdr:to>
      <xdr:col>19</xdr:col>
      <xdr:colOff>177800</xdr:colOff>
      <xdr:row>62</xdr:row>
      <xdr:rowOff>156754</xdr:rowOff>
    </xdr:to>
    <xdr:cxnSp macro="">
      <xdr:nvCxnSpPr>
        <xdr:cNvPr id="192" name="直線コネクタ 191">
          <a:extLst>
            <a:ext uri="{FF2B5EF4-FFF2-40B4-BE49-F238E27FC236}">
              <a16:creationId xmlns:a16="http://schemas.microsoft.com/office/drawing/2014/main" id="{B9A69171-3649-4982-A7F4-69B9654061C4}"/>
            </a:ext>
          </a:extLst>
        </xdr:cNvPr>
        <xdr:cNvCxnSpPr/>
      </xdr:nvCxnSpPr>
      <xdr:spPr>
        <a:xfrm>
          <a:off x="2565400" y="10537371"/>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81462</xdr:rowOff>
    </xdr:from>
    <xdr:to>
      <xdr:col>10</xdr:col>
      <xdr:colOff>165100</xdr:colOff>
      <xdr:row>63</xdr:row>
      <xdr:rowOff>11612</xdr:rowOff>
    </xdr:to>
    <xdr:sp macro="" textlink="">
      <xdr:nvSpPr>
        <xdr:cNvPr id="193" name="楕円 192">
          <a:extLst>
            <a:ext uri="{FF2B5EF4-FFF2-40B4-BE49-F238E27FC236}">
              <a16:creationId xmlns:a16="http://schemas.microsoft.com/office/drawing/2014/main" id="{DF663E7E-5E22-4009-9C4F-80CFD10FF9DF}"/>
            </a:ext>
          </a:extLst>
        </xdr:cNvPr>
        <xdr:cNvSpPr/>
      </xdr:nvSpPr>
      <xdr:spPr>
        <a:xfrm>
          <a:off x="1739900" y="10475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132262</xdr:rowOff>
    </xdr:from>
    <xdr:to>
      <xdr:col>15</xdr:col>
      <xdr:colOff>50800</xdr:colOff>
      <xdr:row>62</xdr:row>
      <xdr:rowOff>143691</xdr:rowOff>
    </xdr:to>
    <xdr:cxnSp macro="">
      <xdr:nvCxnSpPr>
        <xdr:cNvPr id="194" name="直線コネクタ 193">
          <a:extLst>
            <a:ext uri="{FF2B5EF4-FFF2-40B4-BE49-F238E27FC236}">
              <a16:creationId xmlns:a16="http://schemas.microsoft.com/office/drawing/2014/main" id="{FE265A2D-7BB5-48FF-BEC3-53CE84F9FD15}"/>
            </a:ext>
          </a:extLst>
        </xdr:cNvPr>
        <xdr:cNvCxnSpPr/>
      </xdr:nvCxnSpPr>
      <xdr:spPr>
        <a:xfrm>
          <a:off x="1790700" y="10525942"/>
          <a:ext cx="7747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68399</xdr:rowOff>
    </xdr:from>
    <xdr:to>
      <xdr:col>6</xdr:col>
      <xdr:colOff>38100</xdr:colOff>
      <xdr:row>62</xdr:row>
      <xdr:rowOff>169999</xdr:rowOff>
    </xdr:to>
    <xdr:sp macro="" textlink="">
      <xdr:nvSpPr>
        <xdr:cNvPr id="195" name="楕円 194">
          <a:extLst>
            <a:ext uri="{FF2B5EF4-FFF2-40B4-BE49-F238E27FC236}">
              <a16:creationId xmlns:a16="http://schemas.microsoft.com/office/drawing/2014/main" id="{9F86C2FC-404A-499A-A1B0-F318E1FFC6DC}"/>
            </a:ext>
          </a:extLst>
        </xdr:cNvPr>
        <xdr:cNvSpPr/>
      </xdr:nvSpPr>
      <xdr:spPr>
        <a:xfrm>
          <a:off x="965200" y="104620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119199</xdr:rowOff>
    </xdr:from>
    <xdr:to>
      <xdr:col>10</xdr:col>
      <xdr:colOff>114300</xdr:colOff>
      <xdr:row>62</xdr:row>
      <xdr:rowOff>132262</xdr:rowOff>
    </xdr:to>
    <xdr:cxnSp macro="">
      <xdr:nvCxnSpPr>
        <xdr:cNvPr id="196" name="直線コネクタ 195">
          <a:extLst>
            <a:ext uri="{FF2B5EF4-FFF2-40B4-BE49-F238E27FC236}">
              <a16:creationId xmlns:a16="http://schemas.microsoft.com/office/drawing/2014/main" id="{374B926A-DCF0-46B6-86BD-52ABD78FF39C}"/>
            </a:ext>
          </a:extLst>
        </xdr:cNvPr>
        <xdr:cNvCxnSpPr/>
      </xdr:nvCxnSpPr>
      <xdr:spPr>
        <a:xfrm>
          <a:off x="1008380" y="10512879"/>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6D8CAFA-270F-42C4-AA52-D569704716CC}"/>
            </a:ext>
          </a:extLst>
        </xdr:cNvPr>
        <xdr:cNvSpPr txBox="1"/>
      </xdr:nvSpPr>
      <xdr:spPr>
        <a:xfrm>
          <a:off x="317056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96009222-33E0-4E31-9C5C-A06462E40C27}"/>
            </a:ext>
          </a:extLst>
        </xdr:cNvPr>
        <xdr:cNvSpPr txBox="1"/>
      </xdr:nvSpPr>
      <xdr:spPr>
        <a:xfrm>
          <a:off x="2385704" y="996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C37A688-3EC8-4BBF-9FED-F6D581AAA9F1}"/>
            </a:ext>
          </a:extLst>
        </xdr:cNvPr>
        <xdr:cNvSpPr txBox="1"/>
      </xdr:nvSpPr>
      <xdr:spPr>
        <a:xfrm>
          <a:off x="16110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EAF4727-A227-45F6-9937-A297050D25F5}"/>
            </a:ext>
          </a:extLst>
        </xdr:cNvPr>
        <xdr:cNvSpPr txBox="1"/>
      </xdr:nvSpPr>
      <xdr:spPr>
        <a:xfrm>
          <a:off x="8363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27231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49AAE0D-B07B-43BD-BD8C-BC25C91C8B5C}"/>
            </a:ext>
          </a:extLst>
        </xdr:cNvPr>
        <xdr:cNvSpPr txBox="1"/>
      </xdr:nvSpPr>
      <xdr:spPr>
        <a:xfrm>
          <a:off x="317056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14168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43226DE-243C-4625-84FA-69987DBE5B51}"/>
            </a:ext>
          </a:extLst>
        </xdr:cNvPr>
        <xdr:cNvSpPr txBox="1"/>
      </xdr:nvSpPr>
      <xdr:spPr>
        <a:xfrm>
          <a:off x="2385704" y="1057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2739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9041409-2D2E-46E6-AB1D-244FBBD73041}"/>
            </a:ext>
          </a:extLst>
        </xdr:cNvPr>
        <xdr:cNvSpPr txBox="1"/>
      </xdr:nvSpPr>
      <xdr:spPr>
        <a:xfrm>
          <a:off x="1611004" y="1056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161126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D26BD86-58F5-4926-900D-AE9ED57868A1}"/>
            </a:ext>
          </a:extLst>
        </xdr:cNvPr>
        <xdr:cNvSpPr txBox="1"/>
      </xdr:nvSpPr>
      <xdr:spPr>
        <a:xfrm>
          <a:off x="836304" y="1055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D550C2E-2F43-4250-973B-71020F7A1B2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E303568-0709-4B92-8F83-91A6D4BAE38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F1626DF-E11E-4EBD-B22C-A97F51787C0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01046EF-A103-4021-AB68-F46FFAE82E1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1C9BF32-5ECB-4FFE-812E-1975AE90C16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5BAE6A1-F626-470F-8858-90A1E7B916A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B93FBC7-12B3-4A0B-ABE4-7B3F86AA1EA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C2D758F-72F7-4FD5-AE0B-5F8FFC802FE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CB06320-12B5-419C-BC0B-F17DED29871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1B64739-59AA-420B-90B0-F0ED3816D46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940B46B-DB56-4A20-94AE-37D5D77720FD}"/>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64D6D06-92E4-4535-AD40-979619D8E38C}"/>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33C16DE-DAC9-4038-8431-CAD1AC966E8E}"/>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93A30C42-2B3A-4732-842F-8FBB7ED3F1A8}"/>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74D69AE-839E-48FA-AAE3-3B2C688CB1E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7F85FDF-E0AC-442A-9EA4-FF4E0D067BF7}"/>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0C486E8-A854-4D43-93EE-20FCED2A11A6}"/>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E3F6229-6157-40E8-BFD4-E83A5B94860F}"/>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D885A56-CEB6-40E2-BB87-EBA683F73BE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2E539AE7-34B9-4E26-8087-0A8AE01A99AB}"/>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99357F7-B050-4C3D-945C-94C8E0B56C7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07FA5B0-B031-4282-9304-E7CE40AEB86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D2CAB20-94CF-44D3-BEA3-1C4347ACBD6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1FF730B5-68F6-491E-9706-BABDFC9AA3B4}"/>
            </a:ext>
          </a:extLst>
        </xdr:cNvPr>
        <xdr:cNvCxnSpPr/>
      </xdr:nvCxnSpPr>
      <xdr:spPr>
        <a:xfrm flipV="1">
          <a:off x="9219565" y="9344861"/>
          <a:ext cx="0" cy="1442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D67DBE6-A4AD-4DBF-B4A7-F5ACBBC49029}"/>
            </a:ext>
          </a:extLst>
        </xdr:cNvPr>
        <xdr:cNvSpPr txBox="1"/>
      </xdr:nvSpPr>
      <xdr:spPr>
        <a:xfrm>
          <a:off x="9258300" y="107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03C6B5A3-3DE1-4E57-8E94-54FE7787B833}"/>
            </a:ext>
          </a:extLst>
        </xdr:cNvPr>
        <xdr:cNvCxnSpPr/>
      </xdr:nvCxnSpPr>
      <xdr:spPr>
        <a:xfrm>
          <a:off x="9154160" y="10786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7F9D51C-62A3-4C64-9A3E-209A624249FE}"/>
            </a:ext>
          </a:extLst>
        </xdr:cNvPr>
        <xdr:cNvSpPr txBox="1"/>
      </xdr:nvSpPr>
      <xdr:spPr>
        <a:xfrm>
          <a:off x="9258300" y="91238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C7097FEA-45B3-4194-ACB8-2395D9B4BF58}"/>
            </a:ext>
          </a:extLst>
        </xdr:cNvPr>
        <xdr:cNvCxnSpPr/>
      </xdr:nvCxnSpPr>
      <xdr:spPr>
        <a:xfrm>
          <a:off x="9154160" y="93448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8FE72592-0E29-4A0A-A5D6-CFB0A73EAF36}"/>
            </a:ext>
          </a:extLst>
        </xdr:cNvPr>
        <xdr:cNvSpPr txBox="1"/>
      </xdr:nvSpPr>
      <xdr:spPr>
        <a:xfrm>
          <a:off x="9258300" y="10346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00CC325C-5B9E-4CF1-9096-369DAB15E499}"/>
            </a:ext>
          </a:extLst>
        </xdr:cNvPr>
        <xdr:cNvSpPr/>
      </xdr:nvSpPr>
      <xdr:spPr>
        <a:xfrm>
          <a:off x="9192260" y="10491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24CBEB2C-B03F-417E-95FE-CC0112477F8F}"/>
            </a:ext>
          </a:extLst>
        </xdr:cNvPr>
        <xdr:cNvSpPr/>
      </xdr:nvSpPr>
      <xdr:spPr>
        <a:xfrm>
          <a:off x="8445500" y="10494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30325569-9CEC-4EC4-B592-9B509FD25244}"/>
            </a:ext>
          </a:extLst>
        </xdr:cNvPr>
        <xdr:cNvSpPr/>
      </xdr:nvSpPr>
      <xdr:spPr>
        <a:xfrm>
          <a:off x="7670800" y="10492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3A53C177-598B-4CFE-B6BF-A18F6B8375B7}"/>
            </a:ext>
          </a:extLst>
        </xdr:cNvPr>
        <xdr:cNvSpPr/>
      </xdr:nvSpPr>
      <xdr:spPr>
        <a:xfrm>
          <a:off x="6873240" y="104897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59683046-AB2B-481B-97C4-4BF6B01ED232}"/>
            </a:ext>
          </a:extLst>
        </xdr:cNvPr>
        <xdr:cNvSpPr/>
      </xdr:nvSpPr>
      <xdr:spPr>
        <a:xfrm>
          <a:off x="6098540" y="105055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F7B9F23-5144-4C30-82DC-0829777AEC9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CCCA0BE-2F82-47FE-B174-A83167FC093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69B22DE-870D-48DF-8DBB-6F4AF7C62EA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B65FBE3-55BE-49D2-988D-588418A6264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7EAF715-AB31-4F04-AFE6-3AA99A39F7B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120373</xdr:rowOff>
    </xdr:from>
    <xdr:to>
      <xdr:col>55</xdr:col>
      <xdr:colOff>50800</xdr:colOff>
      <xdr:row>64</xdr:row>
      <xdr:rowOff>50523</xdr:rowOff>
    </xdr:to>
    <xdr:sp macro="" textlink="">
      <xdr:nvSpPr>
        <xdr:cNvPr id="244" name="楕円 243">
          <a:extLst>
            <a:ext uri="{FF2B5EF4-FFF2-40B4-BE49-F238E27FC236}">
              <a16:creationId xmlns:a16="http://schemas.microsoft.com/office/drawing/2014/main" id="{985FF902-E6E3-4DA8-8477-2AE7A7BFC605}"/>
            </a:ext>
          </a:extLst>
        </xdr:cNvPr>
        <xdr:cNvSpPr/>
      </xdr:nvSpPr>
      <xdr:spPr>
        <a:xfrm>
          <a:off x="9192260" y="10681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35300</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B04EA523-D0F9-46EE-AF9E-587E7652ECD3}"/>
            </a:ext>
          </a:extLst>
        </xdr:cNvPr>
        <xdr:cNvSpPr txBox="1"/>
      </xdr:nvSpPr>
      <xdr:spPr>
        <a:xfrm>
          <a:off x="9258300" y="1059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120686</xdr:rowOff>
    </xdr:from>
    <xdr:to>
      <xdr:col>50</xdr:col>
      <xdr:colOff>165100</xdr:colOff>
      <xdr:row>64</xdr:row>
      <xdr:rowOff>50836</xdr:rowOff>
    </xdr:to>
    <xdr:sp macro="" textlink="">
      <xdr:nvSpPr>
        <xdr:cNvPr id="246" name="楕円 245">
          <a:extLst>
            <a:ext uri="{FF2B5EF4-FFF2-40B4-BE49-F238E27FC236}">
              <a16:creationId xmlns:a16="http://schemas.microsoft.com/office/drawing/2014/main" id="{8E17698D-62FE-4E65-AC3E-8CB9D51E285D}"/>
            </a:ext>
          </a:extLst>
        </xdr:cNvPr>
        <xdr:cNvSpPr/>
      </xdr:nvSpPr>
      <xdr:spPr>
        <a:xfrm>
          <a:off x="8445500" y="10682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171173</xdr:rowOff>
    </xdr:from>
    <xdr:to>
      <xdr:col>55</xdr:col>
      <xdr:colOff>0</xdr:colOff>
      <xdr:row>64</xdr:row>
      <xdr:rowOff>36</xdr:rowOff>
    </xdr:to>
    <xdr:cxnSp macro="">
      <xdr:nvCxnSpPr>
        <xdr:cNvPr id="247" name="直線コネクタ 246">
          <a:extLst>
            <a:ext uri="{FF2B5EF4-FFF2-40B4-BE49-F238E27FC236}">
              <a16:creationId xmlns:a16="http://schemas.microsoft.com/office/drawing/2014/main" id="{30963BE3-A97E-46C0-ADE1-0816853BF664}"/>
            </a:ext>
          </a:extLst>
        </xdr:cNvPr>
        <xdr:cNvCxnSpPr/>
      </xdr:nvCxnSpPr>
      <xdr:spPr>
        <a:xfrm flipV="1">
          <a:off x="8496300" y="1073249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120712</xdr:rowOff>
    </xdr:from>
    <xdr:to>
      <xdr:col>46</xdr:col>
      <xdr:colOff>38100</xdr:colOff>
      <xdr:row>64</xdr:row>
      <xdr:rowOff>50862</xdr:rowOff>
    </xdr:to>
    <xdr:sp macro="" textlink="">
      <xdr:nvSpPr>
        <xdr:cNvPr id="248" name="楕円 247">
          <a:extLst>
            <a:ext uri="{FF2B5EF4-FFF2-40B4-BE49-F238E27FC236}">
              <a16:creationId xmlns:a16="http://schemas.microsoft.com/office/drawing/2014/main" id="{6D7FCF52-F3A1-42B2-86EC-3B9377ED1F9C}"/>
            </a:ext>
          </a:extLst>
        </xdr:cNvPr>
        <xdr:cNvSpPr/>
      </xdr:nvSpPr>
      <xdr:spPr>
        <a:xfrm>
          <a:off x="7670800" y="106820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36</xdr:rowOff>
    </xdr:from>
    <xdr:to>
      <xdr:col>50</xdr:col>
      <xdr:colOff>114300</xdr:colOff>
      <xdr:row>64</xdr:row>
      <xdr:rowOff>62</xdr:rowOff>
    </xdr:to>
    <xdr:cxnSp macro="">
      <xdr:nvCxnSpPr>
        <xdr:cNvPr id="249" name="直線コネクタ 248">
          <a:extLst>
            <a:ext uri="{FF2B5EF4-FFF2-40B4-BE49-F238E27FC236}">
              <a16:creationId xmlns:a16="http://schemas.microsoft.com/office/drawing/2014/main" id="{3D22B64D-8CF1-4847-9686-80B3FC5AFF5E}"/>
            </a:ext>
          </a:extLst>
        </xdr:cNvPr>
        <xdr:cNvCxnSpPr/>
      </xdr:nvCxnSpPr>
      <xdr:spPr>
        <a:xfrm flipV="1">
          <a:off x="7713980" y="10728996"/>
          <a:ext cx="78232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120796</xdr:rowOff>
    </xdr:from>
    <xdr:to>
      <xdr:col>41</xdr:col>
      <xdr:colOff>101600</xdr:colOff>
      <xdr:row>64</xdr:row>
      <xdr:rowOff>50946</xdr:rowOff>
    </xdr:to>
    <xdr:sp macro="" textlink="">
      <xdr:nvSpPr>
        <xdr:cNvPr id="250" name="楕円 249">
          <a:extLst>
            <a:ext uri="{FF2B5EF4-FFF2-40B4-BE49-F238E27FC236}">
              <a16:creationId xmlns:a16="http://schemas.microsoft.com/office/drawing/2014/main" id="{7DFF77F1-F64C-4FA7-87C2-422C594777D5}"/>
            </a:ext>
          </a:extLst>
        </xdr:cNvPr>
        <xdr:cNvSpPr/>
      </xdr:nvSpPr>
      <xdr:spPr>
        <a:xfrm>
          <a:off x="6873240" y="10682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62</xdr:rowOff>
    </xdr:from>
    <xdr:to>
      <xdr:col>45</xdr:col>
      <xdr:colOff>177800</xdr:colOff>
      <xdr:row>64</xdr:row>
      <xdr:rowOff>146</xdr:rowOff>
    </xdr:to>
    <xdr:cxnSp macro="">
      <xdr:nvCxnSpPr>
        <xdr:cNvPr id="251" name="直線コネクタ 250">
          <a:extLst>
            <a:ext uri="{FF2B5EF4-FFF2-40B4-BE49-F238E27FC236}">
              <a16:creationId xmlns:a16="http://schemas.microsoft.com/office/drawing/2014/main" id="{0C922C5B-CBC3-485F-AA8F-D24D049DE596}"/>
            </a:ext>
          </a:extLst>
        </xdr:cNvPr>
        <xdr:cNvCxnSpPr/>
      </xdr:nvCxnSpPr>
      <xdr:spPr>
        <a:xfrm flipV="1">
          <a:off x="6924040" y="10729022"/>
          <a:ext cx="789940" cy="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121014</xdr:rowOff>
    </xdr:from>
    <xdr:to>
      <xdr:col>36</xdr:col>
      <xdr:colOff>165100</xdr:colOff>
      <xdr:row>64</xdr:row>
      <xdr:rowOff>51164</xdr:rowOff>
    </xdr:to>
    <xdr:sp macro="" textlink="">
      <xdr:nvSpPr>
        <xdr:cNvPr id="252" name="楕円 251">
          <a:extLst>
            <a:ext uri="{FF2B5EF4-FFF2-40B4-BE49-F238E27FC236}">
              <a16:creationId xmlns:a16="http://schemas.microsoft.com/office/drawing/2014/main" id="{1F59D973-921D-4C58-B07A-8DF359968EA4}"/>
            </a:ext>
          </a:extLst>
        </xdr:cNvPr>
        <xdr:cNvSpPr/>
      </xdr:nvSpPr>
      <xdr:spPr>
        <a:xfrm>
          <a:off x="6098540" y="10682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146</xdr:rowOff>
    </xdr:from>
    <xdr:to>
      <xdr:col>41</xdr:col>
      <xdr:colOff>50800</xdr:colOff>
      <xdr:row>64</xdr:row>
      <xdr:rowOff>364</xdr:rowOff>
    </xdr:to>
    <xdr:cxnSp macro="">
      <xdr:nvCxnSpPr>
        <xdr:cNvPr id="253" name="直線コネクタ 252">
          <a:extLst>
            <a:ext uri="{FF2B5EF4-FFF2-40B4-BE49-F238E27FC236}">
              <a16:creationId xmlns:a16="http://schemas.microsoft.com/office/drawing/2014/main" id="{38DA9AE6-C37D-4725-84BD-808B22A3A7C9}"/>
            </a:ext>
          </a:extLst>
        </xdr:cNvPr>
        <xdr:cNvCxnSpPr/>
      </xdr:nvCxnSpPr>
      <xdr:spPr>
        <a:xfrm flipV="1">
          <a:off x="6149340" y="10729106"/>
          <a:ext cx="7747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F3185D6E-619A-4EE8-B21F-84F0648F0133}"/>
            </a:ext>
          </a:extLst>
        </xdr:cNvPr>
        <xdr:cNvSpPr txBox="1"/>
      </xdr:nvSpPr>
      <xdr:spPr>
        <a:xfrm>
          <a:off x="8214575" y="1027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80FD294-DD65-486B-965D-9C9FA0C51BCE}"/>
            </a:ext>
          </a:extLst>
        </xdr:cNvPr>
        <xdr:cNvSpPr txBox="1"/>
      </xdr:nvSpPr>
      <xdr:spPr>
        <a:xfrm>
          <a:off x="7444955" y="1027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7A3F219E-E500-4148-BF3C-EEBC229B113D}"/>
            </a:ext>
          </a:extLst>
        </xdr:cNvPr>
        <xdr:cNvSpPr txBox="1"/>
      </xdr:nvSpPr>
      <xdr:spPr>
        <a:xfrm>
          <a:off x="6670255" y="1026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871EFD4-34A0-4203-9C54-EDD44E1F61CA}"/>
            </a:ext>
          </a:extLst>
        </xdr:cNvPr>
        <xdr:cNvSpPr txBox="1"/>
      </xdr:nvSpPr>
      <xdr:spPr>
        <a:xfrm>
          <a:off x="5872695" y="102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41963</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F8AF586F-D395-4C0E-9FF6-8A1CA87FE463}"/>
            </a:ext>
          </a:extLst>
        </xdr:cNvPr>
        <xdr:cNvSpPr txBox="1"/>
      </xdr:nvSpPr>
      <xdr:spPr>
        <a:xfrm>
          <a:off x="8239271" y="1077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41989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2187A5A5-62B3-43E0-A8D6-7FFEF42CDE00}"/>
            </a:ext>
          </a:extLst>
        </xdr:cNvPr>
        <xdr:cNvSpPr txBox="1"/>
      </xdr:nvSpPr>
      <xdr:spPr>
        <a:xfrm>
          <a:off x="7477271" y="1077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42073</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7F761697-BDA9-4E7A-B6F8-80C7518F6F93}"/>
            </a:ext>
          </a:extLst>
        </xdr:cNvPr>
        <xdr:cNvSpPr txBox="1"/>
      </xdr:nvSpPr>
      <xdr:spPr>
        <a:xfrm>
          <a:off x="6702571" y="1077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42291</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28FDA121-1D86-4697-AEF0-030CFDA8D186}"/>
            </a:ext>
          </a:extLst>
        </xdr:cNvPr>
        <xdr:cNvSpPr txBox="1"/>
      </xdr:nvSpPr>
      <xdr:spPr>
        <a:xfrm>
          <a:off x="5905011" y="1077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768D421-7DD2-4333-8560-B3286CC3B2D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74E87F4-5A3F-469F-8B13-E12448EF1B8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AF18F22-5778-4A5F-8C14-462858A7026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6DDE6DC-B4F4-4897-9784-FB9B12E2878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4896BC8-5BC7-417E-87D9-F9B906B5B8B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B16C8F1-951E-45D3-B76F-874EF4CB9AC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22AC9425-0D12-46DB-88DC-53E0CB7E8EA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B020562-88E7-4373-98D7-84FE5D5AF40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79965C3-16C8-452C-AAA6-150BD68522F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24A1F02-E384-4723-8D5C-FF753B34638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4EC1675-CA44-40A6-93BF-4BA437EAE81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6BC779CE-FAB6-4CDB-82CB-17F96D83097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7130E638-ED6D-4F75-885C-A0AC6496B0DD}"/>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38491E7-1865-4040-9537-F78DAEAC4F78}"/>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33B206EC-BE75-48AC-8B78-E64430DD0378}"/>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191A7387-C0C9-477A-A9BC-3345D14A39B6}"/>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248EE22D-516E-420B-9D70-D778CA9B7987}"/>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FB6E3A0C-261B-4386-BAB6-14A3196DAE1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7C904190-DE19-47CE-8552-6FFAF0E260BD}"/>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6239076A-25CF-455C-B345-764D3DEA18E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304226E6-D914-4A19-8D7F-44188EA193B8}"/>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66DC812E-BACE-4726-88BE-1A7DB343438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2D32D22F-2A57-4659-9B75-BF58F600F325}"/>
            </a:ext>
          </a:extLst>
        </xdr:cNvPr>
        <xdr:cNvCxnSpPr/>
      </xdr:nvCxnSpPr>
      <xdr:spPr>
        <a:xfrm flipV="1">
          <a:off x="4086225" y="13299947"/>
          <a:ext cx="0" cy="1155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7A68C1C2-3401-4A10-8573-391FF468E27E}"/>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4720E58F-EA0F-483A-87DB-DC3BC42E9C61}"/>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EE8487FC-7B1C-4366-855F-6BA5403CDDE9}"/>
            </a:ext>
          </a:extLst>
        </xdr:cNvPr>
        <xdr:cNvSpPr txBox="1"/>
      </xdr:nvSpPr>
      <xdr:spPr>
        <a:xfrm>
          <a:off x="4124960" y="13078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9DF6794B-D71B-4690-A57C-C596F6A28DAF}"/>
            </a:ext>
          </a:extLst>
        </xdr:cNvPr>
        <xdr:cNvCxnSpPr/>
      </xdr:nvCxnSpPr>
      <xdr:spPr>
        <a:xfrm>
          <a:off x="4020820" y="132999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598E2AB0-AE56-40E5-A75C-9CA3AAF64778}"/>
            </a:ext>
          </a:extLst>
        </xdr:cNvPr>
        <xdr:cNvSpPr txBox="1"/>
      </xdr:nvSpPr>
      <xdr:spPr>
        <a:xfrm>
          <a:off x="4124960" y="13669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CB6288FA-83E3-4CF9-A65A-A4AAF6532F39}"/>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EAC30E06-4939-4B08-8558-C644134AF3EB}"/>
            </a:ext>
          </a:extLst>
        </xdr:cNvPr>
        <xdr:cNvSpPr/>
      </xdr:nvSpPr>
      <xdr:spPr>
        <a:xfrm>
          <a:off x="3312160" y="137955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4F73EC8A-E9FB-4BFE-801A-1E2046FD116E}"/>
            </a:ext>
          </a:extLst>
        </xdr:cNvPr>
        <xdr:cNvSpPr/>
      </xdr:nvSpPr>
      <xdr:spPr>
        <a:xfrm>
          <a:off x="2514600" y="1378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B235DD97-D06B-4050-A8A8-D2E6F88054C2}"/>
            </a:ext>
          </a:extLst>
        </xdr:cNvPr>
        <xdr:cNvSpPr/>
      </xdr:nvSpPr>
      <xdr:spPr>
        <a:xfrm>
          <a:off x="1739900" y="1376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61F49A37-AC94-4D4E-839E-955F92255E13}"/>
            </a:ext>
          </a:extLst>
        </xdr:cNvPr>
        <xdr:cNvSpPr/>
      </xdr:nvSpPr>
      <xdr:spPr>
        <a:xfrm>
          <a:off x="965200" y="1373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53BEF21-CA9F-4AAB-BC6D-BCC1B0E684B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E95C2DA-F3C1-4A89-A12C-33C58CF4787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244C8C5-B61F-4E4A-9608-3B9245FED05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E0B8B22-B09E-4A31-8CD1-EBA21253868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96DBEC8-6AA3-48E9-8F1E-22FA8DE546A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170180</xdr:rowOff>
    </xdr:from>
    <xdr:to>
      <xdr:col>24</xdr:col>
      <xdr:colOff>114300</xdr:colOff>
      <xdr:row>85</xdr:row>
      <xdr:rowOff>100330</xdr:rowOff>
    </xdr:to>
    <xdr:sp macro="" textlink="">
      <xdr:nvSpPr>
        <xdr:cNvPr id="300" name="楕円 299">
          <a:extLst>
            <a:ext uri="{FF2B5EF4-FFF2-40B4-BE49-F238E27FC236}">
              <a16:creationId xmlns:a16="http://schemas.microsoft.com/office/drawing/2014/main" id="{C49FFEC7-7F2D-42FD-B191-B28A62BE5977}"/>
            </a:ext>
          </a:extLst>
        </xdr:cNvPr>
        <xdr:cNvSpPr/>
      </xdr:nvSpPr>
      <xdr:spPr>
        <a:xfrm>
          <a:off x="4036060" y="1425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148607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1486FDD9-B133-4994-BC36-15568289F8F9}"/>
            </a:ext>
          </a:extLst>
        </xdr:cNvPr>
        <xdr:cNvSpPr txBox="1"/>
      </xdr:nvSpPr>
      <xdr:spPr>
        <a:xfrm>
          <a:off x="4124960"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163322</xdr:rowOff>
    </xdr:from>
    <xdr:to>
      <xdr:col>20</xdr:col>
      <xdr:colOff>38100</xdr:colOff>
      <xdr:row>85</xdr:row>
      <xdr:rowOff>93472</xdr:rowOff>
    </xdr:to>
    <xdr:sp macro="" textlink="">
      <xdr:nvSpPr>
        <xdr:cNvPr id="302" name="楕円 301">
          <a:extLst>
            <a:ext uri="{FF2B5EF4-FFF2-40B4-BE49-F238E27FC236}">
              <a16:creationId xmlns:a16="http://schemas.microsoft.com/office/drawing/2014/main" id="{EE79B359-BB9E-4EA6-A45A-A53E83EB7DD8}"/>
            </a:ext>
          </a:extLst>
        </xdr:cNvPr>
        <xdr:cNvSpPr/>
      </xdr:nvSpPr>
      <xdr:spPr>
        <a:xfrm>
          <a:off x="3312160" y="142450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42672</xdr:rowOff>
    </xdr:from>
    <xdr:to>
      <xdr:col>24</xdr:col>
      <xdr:colOff>63500</xdr:colOff>
      <xdr:row>85</xdr:row>
      <xdr:rowOff>49530</xdr:rowOff>
    </xdr:to>
    <xdr:cxnSp macro="">
      <xdr:nvCxnSpPr>
        <xdr:cNvPr id="303" name="直線コネクタ 302">
          <a:extLst>
            <a:ext uri="{FF2B5EF4-FFF2-40B4-BE49-F238E27FC236}">
              <a16:creationId xmlns:a16="http://schemas.microsoft.com/office/drawing/2014/main" id="{07BF738B-9DD6-4EE8-9EA5-3F77EB6C92E2}"/>
            </a:ext>
          </a:extLst>
        </xdr:cNvPr>
        <xdr:cNvCxnSpPr/>
      </xdr:nvCxnSpPr>
      <xdr:spPr>
        <a:xfrm>
          <a:off x="3355340" y="14292072"/>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142748</xdr:rowOff>
    </xdr:from>
    <xdr:to>
      <xdr:col>15</xdr:col>
      <xdr:colOff>101600</xdr:colOff>
      <xdr:row>85</xdr:row>
      <xdr:rowOff>72898</xdr:rowOff>
    </xdr:to>
    <xdr:sp macro="" textlink="">
      <xdr:nvSpPr>
        <xdr:cNvPr id="304" name="楕円 303">
          <a:extLst>
            <a:ext uri="{FF2B5EF4-FFF2-40B4-BE49-F238E27FC236}">
              <a16:creationId xmlns:a16="http://schemas.microsoft.com/office/drawing/2014/main" id="{81722318-27DF-4140-8597-61647836FDF9}"/>
            </a:ext>
          </a:extLst>
        </xdr:cNvPr>
        <xdr:cNvSpPr/>
      </xdr:nvSpPr>
      <xdr:spPr>
        <a:xfrm>
          <a:off x="2514600" y="14224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22098</xdr:rowOff>
    </xdr:from>
    <xdr:to>
      <xdr:col>19</xdr:col>
      <xdr:colOff>177800</xdr:colOff>
      <xdr:row>85</xdr:row>
      <xdr:rowOff>42672</xdr:rowOff>
    </xdr:to>
    <xdr:cxnSp macro="">
      <xdr:nvCxnSpPr>
        <xdr:cNvPr id="305" name="直線コネクタ 304">
          <a:extLst>
            <a:ext uri="{FF2B5EF4-FFF2-40B4-BE49-F238E27FC236}">
              <a16:creationId xmlns:a16="http://schemas.microsoft.com/office/drawing/2014/main" id="{0FB7E4E4-EE59-41FE-85EA-F347E03D7B8A}"/>
            </a:ext>
          </a:extLst>
        </xdr:cNvPr>
        <xdr:cNvCxnSpPr/>
      </xdr:nvCxnSpPr>
      <xdr:spPr>
        <a:xfrm>
          <a:off x="2565400" y="14271498"/>
          <a:ext cx="78994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119887</xdr:rowOff>
    </xdr:from>
    <xdr:to>
      <xdr:col>10</xdr:col>
      <xdr:colOff>165100</xdr:colOff>
      <xdr:row>85</xdr:row>
      <xdr:rowOff>50037</xdr:rowOff>
    </xdr:to>
    <xdr:sp macro="" textlink="">
      <xdr:nvSpPr>
        <xdr:cNvPr id="306" name="楕円 305">
          <a:extLst>
            <a:ext uri="{FF2B5EF4-FFF2-40B4-BE49-F238E27FC236}">
              <a16:creationId xmlns:a16="http://schemas.microsoft.com/office/drawing/2014/main" id="{04BD3A96-6A5D-4158-8B2C-7150F0759304}"/>
            </a:ext>
          </a:extLst>
        </xdr:cNvPr>
        <xdr:cNvSpPr/>
      </xdr:nvSpPr>
      <xdr:spPr>
        <a:xfrm>
          <a:off x="1739900" y="142016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170687</xdr:rowOff>
    </xdr:from>
    <xdr:to>
      <xdr:col>15</xdr:col>
      <xdr:colOff>50800</xdr:colOff>
      <xdr:row>85</xdr:row>
      <xdr:rowOff>22098</xdr:rowOff>
    </xdr:to>
    <xdr:cxnSp macro="">
      <xdr:nvCxnSpPr>
        <xdr:cNvPr id="307" name="直線コネクタ 306">
          <a:extLst>
            <a:ext uri="{FF2B5EF4-FFF2-40B4-BE49-F238E27FC236}">
              <a16:creationId xmlns:a16="http://schemas.microsoft.com/office/drawing/2014/main" id="{2C0A26BF-564D-4B1E-ADC4-C665979571CF}"/>
            </a:ext>
          </a:extLst>
        </xdr:cNvPr>
        <xdr:cNvCxnSpPr/>
      </xdr:nvCxnSpPr>
      <xdr:spPr>
        <a:xfrm>
          <a:off x="1790700" y="14252447"/>
          <a:ext cx="7747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76454</xdr:rowOff>
    </xdr:from>
    <xdr:to>
      <xdr:col>6</xdr:col>
      <xdr:colOff>38100</xdr:colOff>
      <xdr:row>85</xdr:row>
      <xdr:rowOff>6604</xdr:rowOff>
    </xdr:to>
    <xdr:sp macro="" textlink="">
      <xdr:nvSpPr>
        <xdr:cNvPr id="308" name="楕円 307">
          <a:extLst>
            <a:ext uri="{FF2B5EF4-FFF2-40B4-BE49-F238E27FC236}">
              <a16:creationId xmlns:a16="http://schemas.microsoft.com/office/drawing/2014/main" id="{749B4339-3E1B-46BA-B46D-1A1B21BA3EA8}"/>
            </a:ext>
          </a:extLst>
        </xdr:cNvPr>
        <xdr:cNvSpPr/>
      </xdr:nvSpPr>
      <xdr:spPr>
        <a:xfrm>
          <a:off x="965200" y="141582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127254</xdr:rowOff>
    </xdr:from>
    <xdr:to>
      <xdr:col>10</xdr:col>
      <xdr:colOff>114300</xdr:colOff>
      <xdr:row>84</xdr:row>
      <xdr:rowOff>170687</xdr:rowOff>
    </xdr:to>
    <xdr:cxnSp macro="">
      <xdr:nvCxnSpPr>
        <xdr:cNvPr id="309" name="直線コネクタ 308">
          <a:extLst>
            <a:ext uri="{FF2B5EF4-FFF2-40B4-BE49-F238E27FC236}">
              <a16:creationId xmlns:a16="http://schemas.microsoft.com/office/drawing/2014/main" id="{DE0E4992-B659-4984-8FDB-267FA3AD110C}"/>
            </a:ext>
          </a:extLst>
        </xdr:cNvPr>
        <xdr:cNvCxnSpPr/>
      </xdr:nvCxnSpPr>
      <xdr:spPr>
        <a:xfrm>
          <a:off x="1008380" y="14209014"/>
          <a:ext cx="78232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21947B69-CC1E-4795-9C18-85DF43847F15}"/>
            </a:ext>
          </a:extLst>
        </xdr:cNvPr>
        <xdr:cNvSpPr txBox="1"/>
      </xdr:nvSpPr>
      <xdr:spPr>
        <a:xfrm>
          <a:off x="3170564" y="1357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ED66C209-1B20-4612-AA7F-2415D070E68C}"/>
            </a:ext>
          </a:extLst>
        </xdr:cNvPr>
        <xdr:cNvSpPr txBox="1"/>
      </xdr:nvSpPr>
      <xdr:spPr>
        <a:xfrm>
          <a:off x="2385704" y="1356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72DEF687-88B9-4142-9A9E-A9764FF7BEEE}"/>
            </a:ext>
          </a:extLst>
        </xdr:cNvPr>
        <xdr:cNvSpPr txBox="1"/>
      </xdr:nvSpPr>
      <xdr:spPr>
        <a:xfrm>
          <a:off x="1611004" y="1354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F7ED21A1-6A28-4381-BF8D-8C4010C891BD}"/>
            </a:ext>
          </a:extLst>
        </xdr:cNvPr>
        <xdr:cNvSpPr txBox="1"/>
      </xdr:nvSpPr>
      <xdr:spPr>
        <a:xfrm>
          <a:off x="836304" y="1351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84599</xdr:rowOff>
    </xdr:from>
    <xdr:ext cx="405111" cy="259045"/>
    <xdr:sp macro="" textlink="">
      <xdr:nvSpPr>
        <xdr:cNvPr id="314" name="n_1mainValue【公営住宅】&#10;有形固定資産減価償却率">
          <a:extLst>
            <a:ext uri="{FF2B5EF4-FFF2-40B4-BE49-F238E27FC236}">
              <a16:creationId xmlns:a16="http://schemas.microsoft.com/office/drawing/2014/main" id="{B4F4BC7D-334A-46AA-9742-2BFA613272C3}"/>
            </a:ext>
          </a:extLst>
        </xdr:cNvPr>
        <xdr:cNvSpPr txBox="1"/>
      </xdr:nvSpPr>
      <xdr:spPr>
        <a:xfrm>
          <a:off x="3170564" y="14333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64025</xdr:rowOff>
    </xdr:from>
    <xdr:ext cx="405111" cy="259045"/>
    <xdr:sp macro="" textlink="">
      <xdr:nvSpPr>
        <xdr:cNvPr id="315" name="n_2mainValue【公営住宅】&#10;有形固定資産減価償却率">
          <a:extLst>
            <a:ext uri="{FF2B5EF4-FFF2-40B4-BE49-F238E27FC236}">
              <a16:creationId xmlns:a16="http://schemas.microsoft.com/office/drawing/2014/main" id="{6B46B1D3-F9D3-4375-A266-02BC5D7D346E}"/>
            </a:ext>
          </a:extLst>
        </xdr:cNvPr>
        <xdr:cNvSpPr txBox="1"/>
      </xdr:nvSpPr>
      <xdr:spPr>
        <a:xfrm>
          <a:off x="2385704" y="14313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41164</xdr:rowOff>
    </xdr:from>
    <xdr:ext cx="405111" cy="259045"/>
    <xdr:sp macro="" textlink="">
      <xdr:nvSpPr>
        <xdr:cNvPr id="316" name="n_3mainValue【公営住宅】&#10;有形固定資産減価償却率">
          <a:extLst>
            <a:ext uri="{FF2B5EF4-FFF2-40B4-BE49-F238E27FC236}">
              <a16:creationId xmlns:a16="http://schemas.microsoft.com/office/drawing/2014/main" id="{41930B23-B8F7-4A0D-8C14-40E0E390FF9B}"/>
            </a:ext>
          </a:extLst>
        </xdr:cNvPr>
        <xdr:cNvSpPr txBox="1"/>
      </xdr:nvSpPr>
      <xdr:spPr>
        <a:xfrm>
          <a:off x="1611004" y="14290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169181</xdr:rowOff>
    </xdr:from>
    <xdr:ext cx="405111" cy="259045"/>
    <xdr:sp macro="" textlink="">
      <xdr:nvSpPr>
        <xdr:cNvPr id="317" name="n_4mainValue【公営住宅】&#10;有形固定資産減価償却率">
          <a:extLst>
            <a:ext uri="{FF2B5EF4-FFF2-40B4-BE49-F238E27FC236}">
              <a16:creationId xmlns:a16="http://schemas.microsoft.com/office/drawing/2014/main" id="{11E45170-3715-442A-A5B5-B717281B60BE}"/>
            </a:ext>
          </a:extLst>
        </xdr:cNvPr>
        <xdr:cNvSpPr txBox="1"/>
      </xdr:nvSpPr>
      <xdr:spPr>
        <a:xfrm>
          <a:off x="836304" y="142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2841EE29-010A-4856-82B8-2894529552F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5988E383-0B65-4853-BC75-EB1E2CFF971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7BD458A-017D-4EC9-8E9F-0ACD64E16AD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1A8DAACE-6946-4529-A698-A7C29DB07BE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9B89CB2E-4AF6-4584-A70A-F6356F28DAE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A6E793B2-0C27-4F9C-93BC-446A25C53EA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F34F5B37-D7C3-4238-B9EC-37B946758EF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FF53615D-E6A0-4DB3-9ED3-1C8E0656347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47261B46-081B-43A3-B07F-2A69D5092B7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ED8EF223-818C-4825-A094-3251DC6FB4C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48A15665-59FA-4484-8369-385D0A80A039}"/>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8F98B3DB-1B99-457B-BA36-B242414EFB21}"/>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9D09B65-3F55-4DF8-803B-8710810164A4}"/>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4920470F-076A-4EC2-973B-EFE2B2311C07}"/>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BEA9AB9B-23C1-4227-B5C9-15A2D881042E}"/>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79011BFC-39A5-4F87-A9E1-AFDAC1109D5B}"/>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46B9BAD7-80F3-4F81-B163-467BBCAF189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2445AFB7-3251-4AD6-82B1-08B65E82753D}"/>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DBB676E-C78D-499D-A9E5-5B5B9DCB90C7}"/>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FE3A54CF-3717-495C-AFFC-B3D5E9DE5A25}"/>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A157B93-07F6-423C-9C71-D985A3AA978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3231B95-3C54-4F84-B6B3-E510907D172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BE569CC-83F4-44DE-8B05-014C716769F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A20C23DC-5278-43BB-B0FD-E5CE3BEB79F3}"/>
            </a:ext>
          </a:extLst>
        </xdr:cNvPr>
        <xdr:cNvCxnSpPr/>
      </xdr:nvCxnSpPr>
      <xdr:spPr>
        <a:xfrm flipV="1">
          <a:off x="9219565" y="13110209"/>
          <a:ext cx="0" cy="1415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6D53B15D-FAB7-4D0D-91A3-F9B79AC12FA5}"/>
            </a:ext>
          </a:extLst>
        </xdr:cNvPr>
        <xdr:cNvSpPr txBox="1"/>
      </xdr:nvSpPr>
      <xdr:spPr>
        <a:xfrm>
          <a:off x="9258300" y="1452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5CA0DED1-8D0D-42F7-ACE1-61EBFC09DCB2}"/>
            </a:ext>
          </a:extLst>
        </xdr:cNvPr>
        <xdr:cNvCxnSpPr/>
      </xdr:nvCxnSpPr>
      <xdr:spPr>
        <a:xfrm>
          <a:off x="9154160" y="14526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8E6E18B7-D372-44A0-83B9-85D61A2AD409}"/>
            </a:ext>
          </a:extLst>
        </xdr:cNvPr>
        <xdr:cNvSpPr txBox="1"/>
      </xdr:nvSpPr>
      <xdr:spPr>
        <a:xfrm>
          <a:off x="9258300" y="1289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547B0CD9-310A-4ADE-A2FD-C3ACCD00AAD0}"/>
            </a:ext>
          </a:extLst>
        </xdr:cNvPr>
        <xdr:cNvCxnSpPr/>
      </xdr:nvCxnSpPr>
      <xdr:spPr>
        <a:xfrm>
          <a:off x="9154160" y="13110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03CAB6F6-DBA1-4ACD-B90E-A45C716CE00A}"/>
            </a:ext>
          </a:extLst>
        </xdr:cNvPr>
        <xdr:cNvSpPr txBox="1"/>
      </xdr:nvSpPr>
      <xdr:spPr>
        <a:xfrm>
          <a:off x="9258300" y="13940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BCA5ADD4-3BDB-41C4-8E72-EBD084054256}"/>
            </a:ext>
          </a:extLst>
        </xdr:cNvPr>
        <xdr:cNvSpPr/>
      </xdr:nvSpPr>
      <xdr:spPr>
        <a:xfrm>
          <a:off x="9192260" y="140850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D14DE6BE-DDB0-460F-8AA2-6C5DAFAA7DE9}"/>
            </a:ext>
          </a:extLst>
        </xdr:cNvPr>
        <xdr:cNvSpPr/>
      </xdr:nvSpPr>
      <xdr:spPr>
        <a:xfrm>
          <a:off x="8445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4BF76B8C-9E41-4559-9323-0EFE054FF9EF}"/>
            </a:ext>
          </a:extLst>
        </xdr:cNvPr>
        <xdr:cNvSpPr/>
      </xdr:nvSpPr>
      <xdr:spPr>
        <a:xfrm>
          <a:off x="7670800" y="14090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41403C6F-716D-4EFB-8744-E3417C203A74}"/>
            </a:ext>
          </a:extLst>
        </xdr:cNvPr>
        <xdr:cNvSpPr/>
      </xdr:nvSpPr>
      <xdr:spPr>
        <a:xfrm>
          <a:off x="687324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E1D63D27-BFA2-4797-A532-E80D5C97E01B}"/>
            </a:ext>
          </a:extLst>
        </xdr:cNvPr>
        <xdr:cNvSpPr/>
      </xdr:nvSpPr>
      <xdr:spPr>
        <a:xfrm>
          <a:off x="6098540" y="1409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2D044E0-D13A-4665-A4A8-F333CC08092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B5626A0-F550-455F-86E2-1313C1F1799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9E1F7AB-AEF9-4C25-9634-CD7C92F58CD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B2D1398-A403-46CF-844A-DAD791991EE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DEF5186-621D-481E-8AD5-CB27F781506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254</xdr:rowOff>
    </xdr:from>
    <xdr:to>
      <xdr:col>55</xdr:col>
      <xdr:colOff>50800</xdr:colOff>
      <xdr:row>85</xdr:row>
      <xdr:rowOff>101854</xdr:rowOff>
    </xdr:to>
    <xdr:sp macro="" textlink="">
      <xdr:nvSpPr>
        <xdr:cNvPr id="357" name="楕円 356">
          <a:extLst>
            <a:ext uri="{FF2B5EF4-FFF2-40B4-BE49-F238E27FC236}">
              <a16:creationId xmlns:a16="http://schemas.microsoft.com/office/drawing/2014/main" id="{B6135783-077F-4530-AFCF-7EB002303A45}"/>
            </a:ext>
          </a:extLst>
        </xdr:cNvPr>
        <xdr:cNvSpPr/>
      </xdr:nvSpPr>
      <xdr:spPr>
        <a:xfrm>
          <a:off x="9192260" y="142496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150131</xdr:rowOff>
    </xdr:from>
    <xdr:ext cx="469744" cy="259045"/>
    <xdr:sp macro="" textlink="">
      <xdr:nvSpPr>
        <xdr:cNvPr id="358" name="【公営住宅】&#10;一人当たり面積該当値テキスト">
          <a:extLst>
            <a:ext uri="{FF2B5EF4-FFF2-40B4-BE49-F238E27FC236}">
              <a16:creationId xmlns:a16="http://schemas.microsoft.com/office/drawing/2014/main" id="{99873ED4-9843-4E2B-BB47-7F0AD4A78527}"/>
            </a:ext>
          </a:extLst>
        </xdr:cNvPr>
        <xdr:cNvSpPr txBox="1"/>
      </xdr:nvSpPr>
      <xdr:spPr>
        <a:xfrm>
          <a:off x="9258300" y="1423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1015</xdr:rowOff>
    </xdr:from>
    <xdr:to>
      <xdr:col>50</xdr:col>
      <xdr:colOff>165100</xdr:colOff>
      <xdr:row>85</xdr:row>
      <xdr:rowOff>102615</xdr:rowOff>
    </xdr:to>
    <xdr:sp macro="" textlink="">
      <xdr:nvSpPr>
        <xdr:cNvPr id="359" name="楕円 358">
          <a:extLst>
            <a:ext uri="{FF2B5EF4-FFF2-40B4-BE49-F238E27FC236}">
              <a16:creationId xmlns:a16="http://schemas.microsoft.com/office/drawing/2014/main" id="{5170558E-B8AE-4029-AF2A-75274EDFBA71}"/>
            </a:ext>
          </a:extLst>
        </xdr:cNvPr>
        <xdr:cNvSpPr/>
      </xdr:nvSpPr>
      <xdr:spPr>
        <a:xfrm>
          <a:off x="8445500" y="1425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51054</xdr:rowOff>
    </xdr:from>
    <xdr:to>
      <xdr:col>55</xdr:col>
      <xdr:colOff>0</xdr:colOff>
      <xdr:row>85</xdr:row>
      <xdr:rowOff>51815</xdr:rowOff>
    </xdr:to>
    <xdr:cxnSp macro="">
      <xdr:nvCxnSpPr>
        <xdr:cNvPr id="360" name="直線コネクタ 359">
          <a:extLst>
            <a:ext uri="{FF2B5EF4-FFF2-40B4-BE49-F238E27FC236}">
              <a16:creationId xmlns:a16="http://schemas.microsoft.com/office/drawing/2014/main" id="{AE13D7EE-4B0F-4FBE-84F1-F0EC43CD1AD1}"/>
            </a:ext>
          </a:extLst>
        </xdr:cNvPr>
        <xdr:cNvCxnSpPr/>
      </xdr:nvCxnSpPr>
      <xdr:spPr>
        <a:xfrm flipV="1">
          <a:off x="8496300" y="14300454"/>
          <a:ext cx="7239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254</xdr:rowOff>
    </xdr:from>
    <xdr:to>
      <xdr:col>46</xdr:col>
      <xdr:colOff>38100</xdr:colOff>
      <xdr:row>85</xdr:row>
      <xdr:rowOff>101854</xdr:rowOff>
    </xdr:to>
    <xdr:sp macro="" textlink="">
      <xdr:nvSpPr>
        <xdr:cNvPr id="361" name="楕円 360">
          <a:extLst>
            <a:ext uri="{FF2B5EF4-FFF2-40B4-BE49-F238E27FC236}">
              <a16:creationId xmlns:a16="http://schemas.microsoft.com/office/drawing/2014/main" id="{08CC0E6F-FDFA-449F-852E-ADA7BBCDC224}"/>
            </a:ext>
          </a:extLst>
        </xdr:cNvPr>
        <xdr:cNvSpPr/>
      </xdr:nvSpPr>
      <xdr:spPr>
        <a:xfrm>
          <a:off x="7670800" y="142496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51054</xdr:rowOff>
    </xdr:from>
    <xdr:to>
      <xdr:col>50</xdr:col>
      <xdr:colOff>114300</xdr:colOff>
      <xdr:row>85</xdr:row>
      <xdr:rowOff>51815</xdr:rowOff>
    </xdr:to>
    <xdr:cxnSp macro="">
      <xdr:nvCxnSpPr>
        <xdr:cNvPr id="362" name="直線コネクタ 361">
          <a:extLst>
            <a:ext uri="{FF2B5EF4-FFF2-40B4-BE49-F238E27FC236}">
              <a16:creationId xmlns:a16="http://schemas.microsoft.com/office/drawing/2014/main" id="{11EA4405-DD79-49AB-A173-07C696E24714}"/>
            </a:ext>
          </a:extLst>
        </xdr:cNvPr>
        <xdr:cNvCxnSpPr/>
      </xdr:nvCxnSpPr>
      <xdr:spPr>
        <a:xfrm>
          <a:off x="7713980" y="14300454"/>
          <a:ext cx="78232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254</xdr:rowOff>
    </xdr:from>
    <xdr:to>
      <xdr:col>41</xdr:col>
      <xdr:colOff>101600</xdr:colOff>
      <xdr:row>85</xdr:row>
      <xdr:rowOff>101854</xdr:rowOff>
    </xdr:to>
    <xdr:sp macro="" textlink="">
      <xdr:nvSpPr>
        <xdr:cNvPr id="363" name="楕円 362">
          <a:extLst>
            <a:ext uri="{FF2B5EF4-FFF2-40B4-BE49-F238E27FC236}">
              <a16:creationId xmlns:a16="http://schemas.microsoft.com/office/drawing/2014/main" id="{24F42592-28F2-4785-A44C-6A08947A309F}"/>
            </a:ext>
          </a:extLst>
        </xdr:cNvPr>
        <xdr:cNvSpPr/>
      </xdr:nvSpPr>
      <xdr:spPr>
        <a:xfrm>
          <a:off x="6873240" y="142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51054</xdr:rowOff>
    </xdr:from>
    <xdr:to>
      <xdr:col>45</xdr:col>
      <xdr:colOff>177800</xdr:colOff>
      <xdr:row>85</xdr:row>
      <xdr:rowOff>51054</xdr:rowOff>
    </xdr:to>
    <xdr:cxnSp macro="">
      <xdr:nvCxnSpPr>
        <xdr:cNvPr id="364" name="直線コネクタ 363">
          <a:extLst>
            <a:ext uri="{FF2B5EF4-FFF2-40B4-BE49-F238E27FC236}">
              <a16:creationId xmlns:a16="http://schemas.microsoft.com/office/drawing/2014/main" id="{CCAF2474-E414-4A0E-96FC-5DA1CF93424F}"/>
            </a:ext>
          </a:extLst>
        </xdr:cNvPr>
        <xdr:cNvCxnSpPr/>
      </xdr:nvCxnSpPr>
      <xdr:spPr>
        <a:xfrm>
          <a:off x="6924040" y="1430045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1015</xdr:rowOff>
    </xdr:from>
    <xdr:to>
      <xdr:col>36</xdr:col>
      <xdr:colOff>165100</xdr:colOff>
      <xdr:row>85</xdr:row>
      <xdr:rowOff>102615</xdr:rowOff>
    </xdr:to>
    <xdr:sp macro="" textlink="">
      <xdr:nvSpPr>
        <xdr:cNvPr id="365" name="楕円 364">
          <a:extLst>
            <a:ext uri="{FF2B5EF4-FFF2-40B4-BE49-F238E27FC236}">
              <a16:creationId xmlns:a16="http://schemas.microsoft.com/office/drawing/2014/main" id="{55FBFE63-A599-4270-B2C4-25F2EC0F1A92}"/>
            </a:ext>
          </a:extLst>
        </xdr:cNvPr>
        <xdr:cNvSpPr/>
      </xdr:nvSpPr>
      <xdr:spPr>
        <a:xfrm>
          <a:off x="6098540" y="1425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51054</xdr:rowOff>
    </xdr:from>
    <xdr:to>
      <xdr:col>41</xdr:col>
      <xdr:colOff>50800</xdr:colOff>
      <xdr:row>85</xdr:row>
      <xdr:rowOff>51815</xdr:rowOff>
    </xdr:to>
    <xdr:cxnSp macro="">
      <xdr:nvCxnSpPr>
        <xdr:cNvPr id="366" name="直線コネクタ 365">
          <a:extLst>
            <a:ext uri="{FF2B5EF4-FFF2-40B4-BE49-F238E27FC236}">
              <a16:creationId xmlns:a16="http://schemas.microsoft.com/office/drawing/2014/main" id="{9DF36C80-44D1-4DF8-B1D0-81A6C7C78CF4}"/>
            </a:ext>
          </a:extLst>
        </xdr:cNvPr>
        <xdr:cNvCxnSpPr/>
      </xdr:nvCxnSpPr>
      <xdr:spPr>
        <a:xfrm flipV="1">
          <a:off x="6149340" y="14300454"/>
          <a:ext cx="7747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9E521015-267D-4726-9435-5945BD970F6B}"/>
            </a:ext>
          </a:extLst>
        </xdr:cNvPr>
        <xdr:cNvSpPr txBox="1"/>
      </xdr:nvSpPr>
      <xdr:spPr>
        <a:xfrm>
          <a:off x="827158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39DAC8C8-5A98-4D8F-B401-E52CECCDA857}"/>
            </a:ext>
          </a:extLst>
        </xdr:cNvPr>
        <xdr:cNvSpPr txBox="1"/>
      </xdr:nvSpPr>
      <xdr:spPr>
        <a:xfrm>
          <a:off x="7509587" y="1387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FC28CE9D-F630-4EE1-B73B-55BFB7AA5E03}"/>
            </a:ext>
          </a:extLst>
        </xdr:cNvPr>
        <xdr:cNvSpPr txBox="1"/>
      </xdr:nvSpPr>
      <xdr:spPr>
        <a:xfrm>
          <a:off x="67120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C5EC2339-9E17-47FE-877E-F94E574FF490}"/>
            </a:ext>
          </a:extLst>
        </xdr:cNvPr>
        <xdr:cNvSpPr txBox="1"/>
      </xdr:nvSpPr>
      <xdr:spPr>
        <a:xfrm>
          <a:off x="5937327" y="1387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93742</xdr:rowOff>
    </xdr:from>
    <xdr:ext cx="469744" cy="259045"/>
    <xdr:sp macro="" textlink="">
      <xdr:nvSpPr>
        <xdr:cNvPr id="371" name="n_1mainValue【公営住宅】&#10;一人当たり面積">
          <a:extLst>
            <a:ext uri="{FF2B5EF4-FFF2-40B4-BE49-F238E27FC236}">
              <a16:creationId xmlns:a16="http://schemas.microsoft.com/office/drawing/2014/main" id="{B400C79E-6E19-4C4A-A808-216D8C3DB765}"/>
            </a:ext>
          </a:extLst>
        </xdr:cNvPr>
        <xdr:cNvSpPr txBox="1"/>
      </xdr:nvSpPr>
      <xdr:spPr>
        <a:xfrm>
          <a:off x="8271587" y="14343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92981</xdr:rowOff>
    </xdr:from>
    <xdr:ext cx="469744" cy="259045"/>
    <xdr:sp macro="" textlink="">
      <xdr:nvSpPr>
        <xdr:cNvPr id="372" name="n_2mainValue【公営住宅】&#10;一人当たり面積">
          <a:extLst>
            <a:ext uri="{FF2B5EF4-FFF2-40B4-BE49-F238E27FC236}">
              <a16:creationId xmlns:a16="http://schemas.microsoft.com/office/drawing/2014/main" id="{860CCFAE-3479-4F65-AB68-F66A467D2804}"/>
            </a:ext>
          </a:extLst>
        </xdr:cNvPr>
        <xdr:cNvSpPr txBox="1"/>
      </xdr:nvSpPr>
      <xdr:spPr>
        <a:xfrm>
          <a:off x="7509587" y="1434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92981</xdr:rowOff>
    </xdr:from>
    <xdr:ext cx="469744" cy="259045"/>
    <xdr:sp macro="" textlink="">
      <xdr:nvSpPr>
        <xdr:cNvPr id="373" name="n_3mainValue【公営住宅】&#10;一人当たり面積">
          <a:extLst>
            <a:ext uri="{FF2B5EF4-FFF2-40B4-BE49-F238E27FC236}">
              <a16:creationId xmlns:a16="http://schemas.microsoft.com/office/drawing/2014/main" id="{6E4778B2-2352-4AF1-B232-C04C603DDA43}"/>
            </a:ext>
          </a:extLst>
        </xdr:cNvPr>
        <xdr:cNvSpPr txBox="1"/>
      </xdr:nvSpPr>
      <xdr:spPr>
        <a:xfrm>
          <a:off x="6712027" y="1434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93742</xdr:rowOff>
    </xdr:from>
    <xdr:ext cx="469744" cy="259045"/>
    <xdr:sp macro="" textlink="">
      <xdr:nvSpPr>
        <xdr:cNvPr id="374" name="n_4mainValue【公営住宅】&#10;一人当たり面積">
          <a:extLst>
            <a:ext uri="{FF2B5EF4-FFF2-40B4-BE49-F238E27FC236}">
              <a16:creationId xmlns:a16="http://schemas.microsoft.com/office/drawing/2014/main" id="{E940471D-2B1A-4937-9AA7-B37BF09E1835}"/>
            </a:ext>
          </a:extLst>
        </xdr:cNvPr>
        <xdr:cNvSpPr txBox="1"/>
      </xdr:nvSpPr>
      <xdr:spPr>
        <a:xfrm>
          <a:off x="5937327" y="14343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4C97A67-B8DC-49EB-85C0-6A143B4F5E2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029173F-27EA-4518-BAB1-0EE58A399F3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833455E-11CF-49ED-B0EB-2F2DC49741A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C6EE885-D203-48C8-A883-06D5041DD8B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60CA1998-3E4D-4EF9-AB89-2604209C020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E89BF34-E706-4A95-A07A-6B68916BD67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E02F9E6-2659-4AF2-8528-C7B365D4507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9A140FF-8566-4E32-A3FD-3533C85314E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A6D2F6A6-56C4-4A50-875B-2D9222900F1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7D48B0F-750F-4FAF-9154-0BFE6841D3A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E0A32A3-B6BE-4280-B7EC-BF6589CE7D8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C5E32A1-F1AD-4C83-B2E2-7D2DFF96D95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6CE75D9-97DB-401F-9616-E47FE3F0EED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15431F3-5047-40FE-A462-1BD891CCC97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DD564400-5D66-4C17-A3B6-2B45DAC22F2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FF169BEE-BF43-4116-B8E5-60F4AD8940F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6A88F83-6B8F-41B5-A44A-ED3E6E684D1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A60289A-65C3-4A77-8A62-080C523DB78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0EBB5BD-4F53-45B5-8632-09F251714F9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A175E59D-6142-4D4C-8501-DC489B390F7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7D9E3EBC-B4EE-4704-828A-8CE0D18463C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C13EF299-2970-42A2-A46C-CC9120A79D2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A23B3E6C-F4F6-4AF7-AF8F-656B68BC063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6F6182B-7EAC-4043-B44F-99FC5342F8E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D9A079E-B269-4EE3-BC59-0CD77688653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625E0861-22C8-4BCC-9347-68F8B7B161A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C108F4E-1FDB-44B7-BCF0-F181E5CBCFF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9E64B98-0CE2-4020-9E7F-43B4CFB043F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96AAFB17-1690-45C6-9C37-98DAFAD892A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F3EBFD99-C00D-458E-9EED-0DAA2A115586}"/>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31E29FF-2D79-4B4F-B7EE-78E0D0B7881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4878CD9-FE74-435E-8CA6-6A6664250B8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330CF16-3314-4116-9BAF-9BC54AB6812F}"/>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6A79B4CD-54D8-4514-9F2F-EF79F674D3E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C305B9AE-0FA2-4159-852B-A686F5C2EA76}"/>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1B09E20-0E97-45E2-9ED9-BB2329BEA5B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8EE789D-4BCD-4B79-B926-EE48379318E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61D57154-D4B7-47BA-8A16-2405E081E20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692505BF-1392-48BB-9CB2-5298ABAC08BF}"/>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35E4A48D-3874-403B-B37F-7433FB46B2B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493E7F41-9CD2-4C0F-8C4E-ECE49C7A6D3C}"/>
            </a:ext>
          </a:extLst>
        </xdr:cNvPr>
        <xdr:cNvCxnSpPr/>
      </xdr:nvCxnSpPr>
      <xdr:spPr>
        <a:xfrm flipV="1">
          <a:off x="14375764" y="5785485"/>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E940C0A4-2685-46C9-A88E-8B9795BF821B}"/>
            </a:ext>
          </a:extLst>
        </xdr:cNvPr>
        <xdr:cNvSpPr txBox="1"/>
      </xdr:nvSpPr>
      <xdr:spPr>
        <a:xfrm>
          <a:off x="1441450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D6434B2E-08B4-42D0-97A7-B52004556AE2}"/>
            </a:ext>
          </a:extLst>
        </xdr:cNvPr>
        <xdr:cNvCxnSpPr/>
      </xdr:nvCxnSpPr>
      <xdr:spPr>
        <a:xfrm>
          <a:off x="1428750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2F6F7E19-F336-4796-8F8C-83E039700397}"/>
            </a:ext>
          </a:extLst>
        </xdr:cNvPr>
        <xdr:cNvSpPr txBox="1"/>
      </xdr:nvSpPr>
      <xdr:spPr>
        <a:xfrm>
          <a:off x="14414500" y="556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D7CB227D-CCF7-4228-8351-12DCD23C84EB}"/>
            </a:ext>
          </a:extLst>
        </xdr:cNvPr>
        <xdr:cNvCxnSpPr/>
      </xdr:nvCxnSpPr>
      <xdr:spPr>
        <a:xfrm>
          <a:off x="14287500" y="578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CFDC63B2-D2FB-42E2-8765-1E7999C17B11}"/>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2D1EB9C0-7ED4-4B6E-B4A7-40CA41553090}"/>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8B490035-8CFD-493E-B0EF-640DA487D253}"/>
            </a:ext>
          </a:extLst>
        </xdr:cNvPr>
        <xdr:cNvSpPr/>
      </xdr:nvSpPr>
      <xdr:spPr>
        <a:xfrm>
          <a:off x="13578840" y="6327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53AD379A-B9DE-401C-9F84-B6961C42E6DB}"/>
            </a:ext>
          </a:extLst>
        </xdr:cNvPr>
        <xdr:cNvSpPr/>
      </xdr:nvSpPr>
      <xdr:spPr>
        <a:xfrm>
          <a:off x="1280414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A93E12E-50A0-46D2-B6D1-EC6672B45781}"/>
            </a:ext>
          </a:extLst>
        </xdr:cNvPr>
        <xdr:cNvSpPr/>
      </xdr:nvSpPr>
      <xdr:spPr>
        <a:xfrm>
          <a:off x="1202944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EA4BA58C-72AB-48B7-ABB5-54F40D6E93D1}"/>
            </a:ext>
          </a:extLst>
        </xdr:cNvPr>
        <xdr:cNvSpPr/>
      </xdr:nvSpPr>
      <xdr:spPr>
        <a:xfrm>
          <a:off x="1123188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959AF41-ED4C-449A-B780-C79B6D712BA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D368741-319F-426A-ABA2-3348ADF012B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43D79A5-1D6B-46CE-874F-DB8B94A2551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CBA963C-308D-407F-A423-FB6993DC41A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70CD9F0-EA51-4B81-B9BD-0E055FA82AE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23495</xdr:rowOff>
    </xdr:from>
    <xdr:to>
      <xdr:col>85</xdr:col>
      <xdr:colOff>177800</xdr:colOff>
      <xdr:row>39</xdr:row>
      <xdr:rowOff>125095</xdr:rowOff>
    </xdr:to>
    <xdr:sp macro="" textlink="">
      <xdr:nvSpPr>
        <xdr:cNvPr id="431" name="楕円 430">
          <a:extLst>
            <a:ext uri="{FF2B5EF4-FFF2-40B4-BE49-F238E27FC236}">
              <a16:creationId xmlns:a16="http://schemas.microsoft.com/office/drawing/2014/main" id="{E8E09534-D294-4EE1-9CFA-101DE6D7FCBE}"/>
            </a:ext>
          </a:extLst>
        </xdr:cNvPr>
        <xdr:cNvSpPr/>
      </xdr:nvSpPr>
      <xdr:spPr>
        <a:xfrm>
          <a:off x="14325600" y="65614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1922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C2D3A46-C728-4D8A-A966-164E34818509}"/>
            </a:ext>
          </a:extLst>
        </xdr:cNvPr>
        <xdr:cNvSpPr txBox="1"/>
      </xdr:nvSpPr>
      <xdr:spPr>
        <a:xfrm>
          <a:off x="14414500"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44450</xdr:rowOff>
    </xdr:from>
    <xdr:to>
      <xdr:col>81</xdr:col>
      <xdr:colOff>101600</xdr:colOff>
      <xdr:row>39</xdr:row>
      <xdr:rowOff>146050</xdr:rowOff>
    </xdr:to>
    <xdr:sp macro="" textlink="">
      <xdr:nvSpPr>
        <xdr:cNvPr id="433" name="楕円 432">
          <a:extLst>
            <a:ext uri="{FF2B5EF4-FFF2-40B4-BE49-F238E27FC236}">
              <a16:creationId xmlns:a16="http://schemas.microsoft.com/office/drawing/2014/main" id="{E59776F6-BFFB-4F9B-AA02-CE7CF54EDCBB}"/>
            </a:ext>
          </a:extLst>
        </xdr:cNvPr>
        <xdr:cNvSpPr/>
      </xdr:nvSpPr>
      <xdr:spPr>
        <a:xfrm>
          <a:off x="1357884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74295</xdr:rowOff>
    </xdr:from>
    <xdr:to>
      <xdr:col>85</xdr:col>
      <xdr:colOff>127000</xdr:colOff>
      <xdr:row>39</xdr:row>
      <xdr:rowOff>95250</xdr:rowOff>
    </xdr:to>
    <xdr:cxnSp macro="">
      <xdr:nvCxnSpPr>
        <xdr:cNvPr id="434" name="直線コネクタ 433">
          <a:extLst>
            <a:ext uri="{FF2B5EF4-FFF2-40B4-BE49-F238E27FC236}">
              <a16:creationId xmlns:a16="http://schemas.microsoft.com/office/drawing/2014/main" id="{F0759D92-553A-402B-802C-7E98DE322B09}"/>
            </a:ext>
          </a:extLst>
        </xdr:cNvPr>
        <xdr:cNvCxnSpPr/>
      </xdr:nvCxnSpPr>
      <xdr:spPr>
        <a:xfrm flipV="1">
          <a:off x="13629640" y="6612255"/>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40640</xdr:rowOff>
    </xdr:from>
    <xdr:to>
      <xdr:col>76</xdr:col>
      <xdr:colOff>165100</xdr:colOff>
      <xdr:row>39</xdr:row>
      <xdr:rowOff>142240</xdr:rowOff>
    </xdr:to>
    <xdr:sp macro="" textlink="">
      <xdr:nvSpPr>
        <xdr:cNvPr id="435" name="楕円 434">
          <a:extLst>
            <a:ext uri="{FF2B5EF4-FFF2-40B4-BE49-F238E27FC236}">
              <a16:creationId xmlns:a16="http://schemas.microsoft.com/office/drawing/2014/main" id="{F22A0DD2-2489-48B5-983F-85D76F5EBCD8}"/>
            </a:ext>
          </a:extLst>
        </xdr:cNvPr>
        <xdr:cNvSpPr/>
      </xdr:nvSpPr>
      <xdr:spPr>
        <a:xfrm>
          <a:off x="1280414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91440</xdr:rowOff>
    </xdr:from>
    <xdr:to>
      <xdr:col>81</xdr:col>
      <xdr:colOff>50800</xdr:colOff>
      <xdr:row>39</xdr:row>
      <xdr:rowOff>95250</xdr:rowOff>
    </xdr:to>
    <xdr:cxnSp macro="">
      <xdr:nvCxnSpPr>
        <xdr:cNvPr id="436" name="直線コネクタ 435">
          <a:extLst>
            <a:ext uri="{FF2B5EF4-FFF2-40B4-BE49-F238E27FC236}">
              <a16:creationId xmlns:a16="http://schemas.microsoft.com/office/drawing/2014/main" id="{092AB6E0-80F9-48EB-94C3-8B2511C4A119}"/>
            </a:ext>
          </a:extLst>
        </xdr:cNvPr>
        <xdr:cNvCxnSpPr/>
      </xdr:nvCxnSpPr>
      <xdr:spPr>
        <a:xfrm>
          <a:off x="12854940" y="662940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170180</xdr:rowOff>
    </xdr:from>
    <xdr:to>
      <xdr:col>72</xdr:col>
      <xdr:colOff>38100</xdr:colOff>
      <xdr:row>39</xdr:row>
      <xdr:rowOff>100330</xdr:rowOff>
    </xdr:to>
    <xdr:sp macro="" textlink="">
      <xdr:nvSpPr>
        <xdr:cNvPr id="437" name="楕円 436">
          <a:extLst>
            <a:ext uri="{FF2B5EF4-FFF2-40B4-BE49-F238E27FC236}">
              <a16:creationId xmlns:a16="http://schemas.microsoft.com/office/drawing/2014/main" id="{012F4103-2092-43C5-9058-EA4B28F631C1}"/>
            </a:ext>
          </a:extLst>
        </xdr:cNvPr>
        <xdr:cNvSpPr/>
      </xdr:nvSpPr>
      <xdr:spPr>
        <a:xfrm>
          <a:off x="12029440" y="6540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49530</xdr:rowOff>
    </xdr:from>
    <xdr:to>
      <xdr:col>76</xdr:col>
      <xdr:colOff>114300</xdr:colOff>
      <xdr:row>39</xdr:row>
      <xdr:rowOff>91440</xdr:rowOff>
    </xdr:to>
    <xdr:cxnSp macro="">
      <xdr:nvCxnSpPr>
        <xdr:cNvPr id="438" name="直線コネクタ 437">
          <a:extLst>
            <a:ext uri="{FF2B5EF4-FFF2-40B4-BE49-F238E27FC236}">
              <a16:creationId xmlns:a16="http://schemas.microsoft.com/office/drawing/2014/main" id="{496F7340-0E8D-4924-A2C4-9D90B41F0FB2}"/>
            </a:ext>
          </a:extLst>
        </xdr:cNvPr>
        <xdr:cNvCxnSpPr/>
      </xdr:nvCxnSpPr>
      <xdr:spPr>
        <a:xfrm>
          <a:off x="12072620" y="658749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126365</xdr:rowOff>
    </xdr:from>
    <xdr:to>
      <xdr:col>67</xdr:col>
      <xdr:colOff>101600</xdr:colOff>
      <xdr:row>39</xdr:row>
      <xdr:rowOff>56515</xdr:rowOff>
    </xdr:to>
    <xdr:sp macro="" textlink="">
      <xdr:nvSpPr>
        <xdr:cNvPr id="439" name="楕円 438">
          <a:extLst>
            <a:ext uri="{FF2B5EF4-FFF2-40B4-BE49-F238E27FC236}">
              <a16:creationId xmlns:a16="http://schemas.microsoft.com/office/drawing/2014/main" id="{C56C6C1B-B0A3-4725-A933-14E02BAC16E2}"/>
            </a:ext>
          </a:extLst>
        </xdr:cNvPr>
        <xdr:cNvSpPr/>
      </xdr:nvSpPr>
      <xdr:spPr>
        <a:xfrm>
          <a:off x="11231880" y="6496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5715</xdr:rowOff>
    </xdr:from>
    <xdr:to>
      <xdr:col>71</xdr:col>
      <xdr:colOff>177800</xdr:colOff>
      <xdr:row>39</xdr:row>
      <xdr:rowOff>49530</xdr:rowOff>
    </xdr:to>
    <xdr:cxnSp macro="">
      <xdr:nvCxnSpPr>
        <xdr:cNvPr id="440" name="直線コネクタ 439">
          <a:extLst>
            <a:ext uri="{FF2B5EF4-FFF2-40B4-BE49-F238E27FC236}">
              <a16:creationId xmlns:a16="http://schemas.microsoft.com/office/drawing/2014/main" id="{F23AEC12-5962-4E20-84CB-BCA7910CDB5C}"/>
            </a:ext>
          </a:extLst>
        </xdr:cNvPr>
        <xdr:cNvCxnSpPr/>
      </xdr:nvCxnSpPr>
      <xdr:spPr>
        <a:xfrm>
          <a:off x="11282680" y="654367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3D44DD26-2A2D-40D5-8205-A04F1D063986}"/>
            </a:ext>
          </a:extLst>
        </xdr:cNvPr>
        <xdr:cNvSpPr txBox="1"/>
      </xdr:nvSpPr>
      <xdr:spPr>
        <a:xfrm>
          <a:off x="134372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85AE8B6-CCFF-49A6-BC30-2C8D8D4086CA}"/>
            </a:ext>
          </a:extLst>
        </xdr:cNvPr>
        <xdr:cNvSpPr txBox="1"/>
      </xdr:nvSpPr>
      <xdr:spPr>
        <a:xfrm>
          <a:off x="126752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D2603380-FE59-4A06-9499-9FE33FD966F4}"/>
            </a:ext>
          </a:extLst>
        </xdr:cNvPr>
        <xdr:cNvSpPr txBox="1"/>
      </xdr:nvSpPr>
      <xdr:spPr>
        <a:xfrm>
          <a:off x="119005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80E238C4-3327-434D-BDDF-1EF0554D72A6}"/>
            </a:ext>
          </a:extLst>
        </xdr:cNvPr>
        <xdr:cNvSpPr txBox="1"/>
      </xdr:nvSpPr>
      <xdr:spPr>
        <a:xfrm>
          <a:off x="1110298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137177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5F9BDDD-EDF3-453D-A7CB-E1E6A4089AF7}"/>
            </a:ext>
          </a:extLst>
        </xdr:cNvPr>
        <xdr:cNvSpPr txBox="1"/>
      </xdr:nvSpPr>
      <xdr:spPr>
        <a:xfrm>
          <a:off x="134372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133367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3583D597-9D4F-4742-AFE0-3404E6CCA42B}"/>
            </a:ext>
          </a:extLst>
        </xdr:cNvPr>
        <xdr:cNvSpPr txBox="1"/>
      </xdr:nvSpPr>
      <xdr:spPr>
        <a:xfrm>
          <a:off x="126752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91457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4BDC280D-70DF-414F-A6AF-BF4D1F873F61}"/>
            </a:ext>
          </a:extLst>
        </xdr:cNvPr>
        <xdr:cNvSpPr txBox="1"/>
      </xdr:nvSpPr>
      <xdr:spPr>
        <a:xfrm>
          <a:off x="119005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47642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89F50678-1CE5-4B86-87CF-7C1821E2D4A4}"/>
            </a:ext>
          </a:extLst>
        </xdr:cNvPr>
        <xdr:cNvSpPr txBox="1"/>
      </xdr:nvSpPr>
      <xdr:spPr>
        <a:xfrm>
          <a:off x="1110298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C11BB24-20E2-40E6-81D5-C378FC95851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2F1E45A-604B-4FDE-BCBC-2D6C6292AF9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194ED53-E831-4BC2-9698-FC36A42A104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6AC3AC6-C11E-4108-B1C7-F88B75FA8BD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DBE9674-546C-49FC-9B14-D67D6EBE2A6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D2FD403-EB92-466E-BCA9-05A48D7D4F6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CCDA31F-831C-4B00-9F16-6B37FC937A5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AA1BD9E-80EB-4D59-AA5D-0F30F5DA4DB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3E99109-3F70-4FC5-8087-C9E1E988445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C9359FDD-7FB6-479A-8925-80BC8A22A50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07E856B-3700-460A-91D3-1B344862FAF6}"/>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CB70870B-008B-42BA-8C85-B89E7B070397}"/>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FBCB6F70-F90E-4E6D-8A3C-B2C9F00B8642}"/>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3294CC7-570B-4678-8261-D801DCB2E194}"/>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A7F0858-6684-454A-86E6-20DCAAF43A5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B08BBAA0-5B13-41E5-9ABF-1A7605EED77A}"/>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AE52E7E8-E6FE-44B4-811F-F85DC28B3B8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48FE296E-1BB8-451B-AF0F-94E95FD03DD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4F9A5DDC-ACE5-4718-80D5-CF624FA42EE4}"/>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C10E1B5F-CF1E-4ECD-BD1E-4D9D708B0C6B}"/>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F58EF420-6711-4A06-A623-9260260AF9A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5ACF967D-229B-44CF-AF29-2356B1E90C48}"/>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084B78A-C13B-438D-AA37-FFC09871A80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AFB50E9E-02E0-4911-BF69-A242AE1AE6CF}"/>
            </a:ext>
          </a:extLst>
        </xdr:cNvPr>
        <xdr:cNvCxnSpPr/>
      </xdr:nvCxnSpPr>
      <xdr:spPr>
        <a:xfrm flipV="1">
          <a:off x="19509104" y="549783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0B015CF-B873-4C82-B8D5-7F14344C1CAC}"/>
            </a:ext>
          </a:extLst>
        </xdr:cNvPr>
        <xdr:cNvSpPr txBox="1"/>
      </xdr:nvSpPr>
      <xdr:spPr>
        <a:xfrm>
          <a:off x="19547840"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568A0DEE-2933-4131-9E8A-392713E0E6B6}"/>
            </a:ext>
          </a:extLst>
        </xdr:cNvPr>
        <xdr:cNvCxnSpPr/>
      </xdr:nvCxnSpPr>
      <xdr:spPr>
        <a:xfrm>
          <a:off x="1944370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7095AEB-1153-4231-B34B-F92C159716B4}"/>
            </a:ext>
          </a:extLst>
        </xdr:cNvPr>
        <xdr:cNvSpPr txBox="1"/>
      </xdr:nvSpPr>
      <xdr:spPr>
        <a:xfrm>
          <a:off x="19547840" y="527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C9B7545C-2BBA-4799-84DA-1466A0D51A2E}"/>
            </a:ext>
          </a:extLst>
        </xdr:cNvPr>
        <xdr:cNvCxnSpPr/>
      </xdr:nvCxnSpPr>
      <xdr:spPr>
        <a:xfrm>
          <a:off x="19443700" y="5497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3802D2B-1374-4E93-BB21-48CAA13E6A22}"/>
            </a:ext>
          </a:extLst>
        </xdr:cNvPr>
        <xdr:cNvSpPr txBox="1"/>
      </xdr:nvSpPr>
      <xdr:spPr>
        <a:xfrm>
          <a:off x="19547840" y="636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ECB966AA-DE49-43D5-8EBF-E33E3B4FF7AF}"/>
            </a:ext>
          </a:extLst>
        </xdr:cNvPr>
        <xdr:cNvSpPr/>
      </xdr:nvSpPr>
      <xdr:spPr>
        <a:xfrm>
          <a:off x="19458940" y="650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27971E45-304F-4D31-9414-6568A3A4A9FC}"/>
            </a:ext>
          </a:extLst>
        </xdr:cNvPr>
        <xdr:cNvSpPr/>
      </xdr:nvSpPr>
      <xdr:spPr>
        <a:xfrm>
          <a:off x="18735040" y="650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11CA8595-3288-4A1B-870A-6990A12664AB}"/>
            </a:ext>
          </a:extLst>
        </xdr:cNvPr>
        <xdr:cNvSpPr/>
      </xdr:nvSpPr>
      <xdr:spPr>
        <a:xfrm>
          <a:off x="179374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8E47A25-F558-4029-8AED-BAC7EB1784E8}"/>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1A78D5CF-14FB-4382-A963-F7185A4A79EC}"/>
            </a:ext>
          </a:extLst>
        </xdr:cNvPr>
        <xdr:cNvSpPr/>
      </xdr:nvSpPr>
      <xdr:spPr>
        <a:xfrm>
          <a:off x="16388080" y="649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6BF7A3F-29BB-4DFC-9C77-7FD5AFCED36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A423397-3040-4E3D-86BB-9E5501725C6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5E7A794-2552-43F5-B87F-5C787E252E3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27B5297-3134-4ABB-BD83-4511917500E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914625E-360B-4E7C-97AD-48712BD15AE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88" name="楕円 487">
          <a:extLst>
            <a:ext uri="{FF2B5EF4-FFF2-40B4-BE49-F238E27FC236}">
              <a16:creationId xmlns:a16="http://schemas.microsoft.com/office/drawing/2014/main" id="{02FE7624-2C07-4373-B5B2-4734436002F6}"/>
            </a:ext>
          </a:extLst>
        </xdr:cNvPr>
        <xdr:cNvSpPr/>
      </xdr:nvSpPr>
      <xdr:spPr>
        <a:xfrm>
          <a:off x="1945894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163847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98371F1-D6A1-4563-AAD7-3E4E28089870}"/>
            </a:ext>
          </a:extLst>
        </xdr:cNvPr>
        <xdr:cNvSpPr txBox="1"/>
      </xdr:nvSpPr>
      <xdr:spPr>
        <a:xfrm>
          <a:off x="19547840" y="653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25400</xdr:rowOff>
    </xdr:from>
    <xdr:to>
      <xdr:col>112</xdr:col>
      <xdr:colOff>38100</xdr:colOff>
      <xdr:row>39</xdr:row>
      <xdr:rowOff>127000</xdr:rowOff>
    </xdr:to>
    <xdr:sp macro="" textlink="">
      <xdr:nvSpPr>
        <xdr:cNvPr id="490" name="楕円 489">
          <a:extLst>
            <a:ext uri="{FF2B5EF4-FFF2-40B4-BE49-F238E27FC236}">
              <a16:creationId xmlns:a16="http://schemas.microsoft.com/office/drawing/2014/main" id="{FF93A0C8-54DA-4747-901D-C36640C35B6F}"/>
            </a:ext>
          </a:extLst>
        </xdr:cNvPr>
        <xdr:cNvSpPr/>
      </xdr:nvSpPr>
      <xdr:spPr>
        <a:xfrm>
          <a:off x="18735040" y="6563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64770</xdr:rowOff>
    </xdr:from>
    <xdr:to>
      <xdr:col>116</xdr:col>
      <xdr:colOff>63500</xdr:colOff>
      <xdr:row>39</xdr:row>
      <xdr:rowOff>76200</xdr:rowOff>
    </xdr:to>
    <xdr:cxnSp macro="">
      <xdr:nvCxnSpPr>
        <xdr:cNvPr id="491" name="直線コネクタ 490">
          <a:extLst>
            <a:ext uri="{FF2B5EF4-FFF2-40B4-BE49-F238E27FC236}">
              <a16:creationId xmlns:a16="http://schemas.microsoft.com/office/drawing/2014/main" id="{B605EDEB-4F43-4C7A-ABAE-B7A832EA26BA}"/>
            </a:ext>
          </a:extLst>
        </xdr:cNvPr>
        <xdr:cNvCxnSpPr/>
      </xdr:nvCxnSpPr>
      <xdr:spPr>
        <a:xfrm flipV="1">
          <a:off x="18778220" y="660273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macro="" textlink="">
      <xdr:nvSpPr>
        <xdr:cNvPr id="492" name="楕円 491">
          <a:extLst>
            <a:ext uri="{FF2B5EF4-FFF2-40B4-BE49-F238E27FC236}">
              <a16:creationId xmlns:a16="http://schemas.microsoft.com/office/drawing/2014/main" id="{6F926C40-FDDF-4915-BA89-3A7A51D8E603}"/>
            </a:ext>
          </a:extLst>
        </xdr:cNvPr>
        <xdr:cNvSpPr/>
      </xdr:nvSpPr>
      <xdr:spPr>
        <a:xfrm>
          <a:off x="1793748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76200</xdr:rowOff>
    </xdr:from>
    <xdr:to>
      <xdr:col>111</xdr:col>
      <xdr:colOff>177800</xdr:colOff>
      <xdr:row>39</xdr:row>
      <xdr:rowOff>76200</xdr:rowOff>
    </xdr:to>
    <xdr:cxnSp macro="">
      <xdr:nvCxnSpPr>
        <xdr:cNvPr id="493" name="直線コネクタ 492">
          <a:extLst>
            <a:ext uri="{FF2B5EF4-FFF2-40B4-BE49-F238E27FC236}">
              <a16:creationId xmlns:a16="http://schemas.microsoft.com/office/drawing/2014/main" id="{63C0F411-36EA-47A7-A9AB-F37057C21258}"/>
            </a:ext>
          </a:extLst>
        </xdr:cNvPr>
        <xdr:cNvCxnSpPr/>
      </xdr:nvCxnSpPr>
      <xdr:spPr>
        <a:xfrm>
          <a:off x="17988280" y="6614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25400</xdr:rowOff>
    </xdr:from>
    <xdr:to>
      <xdr:col>102</xdr:col>
      <xdr:colOff>165100</xdr:colOff>
      <xdr:row>39</xdr:row>
      <xdr:rowOff>127000</xdr:rowOff>
    </xdr:to>
    <xdr:sp macro="" textlink="">
      <xdr:nvSpPr>
        <xdr:cNvPr id="494" name="楕円 493">
          <a:extLst>
            <a:ext uri="{FF2B5EF4-FFF2-40B4-BE49-F238E27FC236}">
              <a16:creationId xmlns:a16="http://schemas.microsoft.com/office/drawing/2014/main" id="{AC1BD8CC-C7E0-4711-AF65-686B974C498E}"/>
            </a:ext>
          </a:extLst>
        </xdr:cNvPr>
        <xdr:cNvSpPr/>
      </xdr:nvSpPr>
      <xdr:spPr>
        <a:xfrm>
          <a:off x="1716278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76200</xdr:rowOff>
    </xdr:from>
    <xdr:to>
      <xdr:col>107</xdr:col>
      <xdr:colOff>50800</xdr:colOff>
      <xdr:row>39</xdr:row>
      <xdr:rowOff>76200</xdr:rowOff>
    </xdr:to>
    <xdr:cxnSp macro="">
      <xdr:nvCxnSpPr>
        <xdr:cNvPr id="495" name="直線コネクタ 494">
          <a:extLst>
            <a:ext uri="{FF2B5EF4-FFF2-40B4-BE49-F238E27FC236}">
              <a16:creationId xmlns:a16="http://schemas.microsoft.com/office/drawing/2014/main" id="{03BB54C4-7738-4C34-BB2B-EDC1B698681B}"/>
            </a:ext>
          </a:extLst>
        </xdr:cNvPr>
        <xdr:cNvCxnSpPr/>
      </xdr:nvCxnSpPr>
      <xdr:spPr>
        <a:xfrm>
          <a:off x="17213580" y="66141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29210</xdr:rowOff>
    </xdr:from>
    <xdr:to>
      <xdr:col>98</xdr:col>
      <xdr:colOff>38100</xdr:colOff>
      <xdr:row>39</xdr:row>
      <xdr:rowOff>130810</xdr:rowOff>
    </xdr:to>
    <xdr:sp macro="" textlink="">
      <xdr:nvSpPr>
        <xdr:cNvPr id="496" name="楕円 495">
          <a:extLst>
            <a:ext uri="{FF2B5EF4-FFF2-40B4-BE49-F238E27FC236}">
              <a16:creationId xmlns:a16="http://schemas.microsoft.com/office/drawing/2014/main" id="{AF912E08-8F1F-4B08-83ED-C71AC303817D}"/>
            </a:ext>
          </a:extLst>
        </xdr:cNvPr>
        <xdr:cNvSpPr/>
      </xdr:nvSpPr>
      <xdr:spPr>
        <a:xfrm>
          <a:off x="16388080" y="6567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76200</xdr:rowOff>
    </xdr:from>
    <xdr:to>
      <xdr:col>102</xdr:col>
      <xdr:colOff>114300</xdr:colOff>
      <xdr:row>39</xdr:row>
      <xdr:rowOff>80010</xdr:rowOff>
    </xdr:to>
    <xdr:cxnSp macro="">
      <xdr:nvCxnSpPr>
        <xdr:cNvPr id="497" name="直線コネクタ 496">
          <a:extLst>
            <a:ext uri="{FF2B5EF4-FFF2-40B4-BE49-F238E27FC236}">
              <a16:creationId xmlns:a16="http://schemas.microsoft.com/office/drawing/2014/main" id="{2F5D344C-28C0-47A3-8476-D8690E03CA72}"/>
            </a:ext>
          </a:extLst>
        </xdr:cNvPr>
        <xdr:cNvCxnSpPr/>
      </xdr:nvCxnSpPr>
      <xdr:spPr>
        <a:xfrm flipV="1">
          <a:off x="16431260" y="661416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D57DE1D-0DA4-412C-9AE2-0A29ECA28DBC}"/>
            </a:ext>
          </a:extLst>
        </xdr:cNvPr>
        <xdr:cNvSpPr txBox="1"/>
      </xdr:nvSpPr>
      <xdr:spPr>
        <a:xfrm>
          <a:off x="185611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737341A4-95A2-4A66-A01A-C91093FC1843}"/>
            </a:ext>
          </a:extLst>
        </xdr:cNvPr>
        <xdr:cNvSpPr txBox="1"/>
      </xdr:nvSpPr>
      <xdr:spPr>
        <a:xfrm>
          <a:off x="177762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8D798AC-0D33-40A1-9389-73D23D412C93}"/>
            </a:ext>
          </a:extLst>
        </xdr:cNvPr>
        <xdr:cNvSpPr txBox="1"/>
      </xdr:nvSpPr>
      <xdr:spPr>
        <a:xfrm>
          <a:off x="170015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4CB96669-E81C-4DB2-B95E-044611EDA1D4}"/>
            </a:ext>
          </a:extLst>
        </xdr:cNvPr>
        <xdr:cNvSpPr txBox="1"/>
      </xdr:nvSpPr>
      <xdr:spPr>
        <a:xfrm>
          <a:off x="1622686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118127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2027762-085A-490B-97A1-0F9BB36EBAA9}"/>
            </a:ext>
          </a:extLst>
        </xdr:cNvPr>
        <xdr:cNvSpPr txBox="1"/>
      </xdr:nvSpPr>
      <xdr:spPr>
        <a:xfrm>
          <a:off x="1856112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E3F0961-BB7A-451C-A55B-29FBD875F6FD}"/>
            </a:ext>
          </a:extLst>
        </xdr:cNvPr>
        <xdr:cNvSpPr txBox="1"/>
      </xdr:nvSpPr>
      <xdr:spPr>
        <a:xfrm>
          <a:off x="1777626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118127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6667C2A0-5584-4FDB-B928-2E2B71DEBD0D}"/>
            </a:ext>
          </a:extLst>
        </xdr:cNvPr>
        <xdr:cNvSpPr txBox="1"/>
      </xdr:nvSpPr>
      <xdr:spPr>
        <a:xfrm>
          <a:off x="1700156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121937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CC5DD2D-32FF-47BE-BB19-81F13BA69C94}"/>
            </a:ext>
          </a:extLst>
        </xdr:cNvPr>
        <xdr:cNvSpPr txBox="1"/>
      </xdr:nvSpPr>
      <xdr:spPr>
        <a:xfrm>
          <a:off x="1622686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7662401A-4218-4FEF-8F43-230AE04ADF3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AA3CAA9-ED9A-4E96-A996-61BB8F4A9DF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0EDB40A-ED82-4189-AB46-68423B287DD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8AA5538-085E-4524-838F-78C46D68252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962C4B9-EEF0-4418-8569-926F0704E74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8F9C74E-E9E8-4CD2-B224-7C0B45A7A7F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1FFAC1B-643D-45D9-A06E-975AED3F354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D1F72335-2E60-4D4D-9C47-1DB2B37EFF8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1A7DCF64-29A5-4F27-B871-3B78AF1BB1A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2BCE2D8-865D-4CFD-80E3-58A4739A400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8CBA969E-ED9E-48A5-9B33-27DED21B488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AF3AB93B-6F6F-4948-B27D-3CE3A0911DAE}"/>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B972DBC3-3D1F-4805-9EBD-BE065BD26DC0}"/>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DAC01CBE-353A-42F3-8FD0-A4C0891932C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B2E23091-93BD-49B5-BC53-D080EE7C4AE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245689D6-8170-4D93-9CDD-3F4989681443}"/>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849035BC-96A7-4D11-91BF-A9E24F53912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A13DE68C-E5BF-4764-8C6A-23C077AD65F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604549FA-EBD6-439A-914E-A9626599575A}"/>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310E9A2E-F88F-4BEE-8833-B7E276B47348}"/>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68AED0C0-C030-4BC4-B118-A15128F5C6AA}"/>
            </a:ext>
          </a:extLst>
        </xdr:cNvPr>
        <xdr:cNvSpPr txBox="1"/>
      </xdr:nvSpPr>
      <xdr:spPr>
        <a:xfrm>
          <a:off x="1066688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7DCE9442-6ED9-4D17-8818-B320A147BA3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E35B115B-BB80-4B49-A6A1-4BF87C4B161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F292AF83-64A4-4B68-A073-9C6C65223308}"/>
            </a:ext>
          </a:extLst>
        </xdr:cNvPr>
        <xdr:cNvCxnSpPr/>
      </xdr:nvCxnSpPr>
      <xdr:spPr>
        <a:xfrm flipV="1">
          <a:off x="14375764" y="94411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1158164A-6F03-4BC8-BF34-29F5C8B76073}"/>
            </a:ext>
          </a:extLst>
        </xdr:cNvPr>
        <xdr:cNvSpPr txBox="1"/>
      </xdr:nvSpPr>
      <xdr:spPr>
        <a:xfrm>
          <a:off x="14414500"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23A6D60-3778-43DC-BF94-8CAD6EB26257}"/>
            </a:ext>
          </a:extLst>
        </xdr:cNvPr>
        <xdr:cNvCxnSpPr/>
      </xdr:nvCxnSpPr>
      <xdr:spPr>
        <a:xfrm>
          <a:off x="14287500" y="10871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614B8D1-A0ED-431D-A2AC-5247A3EF9EDE}"/>
            </a:ext>
          </a:extLst>
        </xdr:cNvPr>
        <xdr:cNvSpPr txBox="1"/>
      </xdr:nvSpPr>
      <xdr:spPr>
        <a:xfrm>
          <a:off x="14414500" y="92202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B3679D2C-13BB-4534-B3AA-BEBF6AEC8D72}"/>
            </a:ext>
          </a:extLst>
        </xdr:cNvPr>
        <xdr:cNvCxnSpPr/>
      </xdr:nvCxnSpPr>
      <xdr:spPr>
        <a:xfrm>
          <a:off x="14287500" y="944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E74B5083-FD71-460E-9DC9-077EA2DC6E89}"/>
            </a:ext>
          </a:extLst>
        </xdr:cNvPr>
        <xdr:cNvSpPr txBox="1"/>
      </xdr:nvSpPr>
      <xdr:spPr>
        <a:xfrm>
          <a:off x="14414500" y="10285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F03DCDCB-0491-4DAD-8E5B-140D5B147277}"/>
            </a:ext>
          </a:extLst>
        </xdr:cNvPr>
        <xdr:cNvSpPr/>
      </xdr:nvSpPr>
      <xdr:spPr>
        <a:xfrm>
          <a:off x="14325600" y="104305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8B1EE2AF-300E-4D97-8701-FD5E1312851A}"/>
            </a:ext>
          </a:extLst>
        </xdr:cNvPr>
        <xdr:cNvSpPr/>
      </xdr:nvSpPr>
      <xdr:spPr>
        <a:xfrm>
          <a:off x="13578840" y="1050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D28CB143-6773-49EC-8BD2-215DAA553C9C}"/>
            </a:ext>
          </a:extLst>
        </xdr:cNvPr>
        <xdr:cNvSpPr/>
      </xdr:nvSpPr>
      <xdr:spPr>
        <a:xfrm>
          <a:off x="1280414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A66A5511-F969-4EE7-BF37-4D1728DACC3B}"/>
            </a:ext>
          </a:extLst>
        </xdr:cNvPr>
        <xdr:cNvSpPr/>
      </xdr:nvSpPr>
      <xdr:spPr>
        <a:xfrm>
          <a:off x="12029440" y="10481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36DA4058-6DB2-420E-A7D6-66230A74C58A}"/>
            </a:ext>
          </a:extLst>
        </xdr:cNvPr>
        <xdr:cNvSpPr/>
      </xdr:nvSpPr>
      <xdr:spPr>
        <a:xfrm>
          <a:off x="11231880" y="10489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67CFEEE-6C00-476E-B01F-02A74D671CC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A5A0E40-1207-4E1F-81F1-7FD28249A66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2D0E9A6-9E5F-4E32-8E55-1D42C10E58D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57A1137-5B11-4B7B-A224-B2542FBBA99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B683498-487B-465D-A431-C7F7A9556EE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103505</xdr:rowOff>
    </xdr:from>
    <xdr:to>
      <xdr:col>85</xdr:col>
      <xdr:colOff>177800</xdr:colOff>
      <xdr:row>64</xdr:row>
      <xdr:rowOff>33655</xdr:rowOff>
    </xdr:to>
    <xdr:sp macro="" textlink="">
      <xdr:nvSpPr>
        <xdr:cNvPr id="545" name="楕円 544">
          <a:extLst>
            <a:ext uri="{FF2B5EF4-FFF2-40B4-BE49-F238E27FC236}">
              <a16:creationId xmlns:a16="http://schemas.microsoft.com/office/drawing/2014/main" id="{700021EC-A4E9-43EA-B80F-5B15252098B9}"/>
            </a:ext>
          </a:extLst>
        </xdr:cNvPr>
        <xdr:cNvSpPr/>
      </xdr:nvSpPr>
      <xdr:spPr>
        <a:xfrm>
          <a:off x="14325600" y="106648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81932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AE453115-7E9C-47BB-9718-CC2D01C4E39A}"/>
            </a:ext>
          </a:extLst>
        </xdr:cNvPr>
        <xdr:cNvSpPr txBox="1"/>
      </xdr:nvSpPr>
      <xdr:spPr>
        <a:xfrm>
          <a:off x="14414500"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111125</xdr:rowOff>
    </xdr:from>
    <xdr:to>
      <xdr:col>81</xdr:col>
      <xdr:colOff>101600</xdr:colOff>
      <xdr:row>64</xdr:row>
      <xdr:rowOff>41275</xdr:rowOff>
    </xdr:to>
    <xdr:sp macro="" textlink="">
      <xdr:nvSpPr>
        <xdr:cNvPr id="547" name="楕円 546">
          <a:extLst>
            <a:ext uri="{FF2B5EF4-FFF2-40B4-BE49-F238E27FC236}">
              <a16:creationId xmlns:a16="http://schemas.microsoft.com/office/drawing/2014/main" id="{A12B9627-3D90-4D1C-8EDB-EA53E3E6BF3A}"/>
            </a:ext>
          </a:extLst>
        </xdr:cNvPr>
        <xdr:cNvSpPr/>
      </xdr:nvSpPr>
      <xdr:spPr>
        <a:xfrm>
          <a:off x="13578840" y="10672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154305</xdr:rowOff>
    </xdr:from>
    <xdr:to>
      <xdr:col>85</xdr:col>
      <xdr:colOff>127000</xdr:colOff>
      <xdr:row>63</xdr:row>
      <xdr:rowOff>161925</xdr:rowOff>
    </xdr:to>
    <xdr:cxnSp macro="">
      <xdr:nvCxnSpPr>
        <xdr:cNvPr id="548" name="直線コネクタ 547">
          <a:extLst>
            <a:ext uri="{FF2B5EF4-FFF2-40B4-BE49-F238E27FC236}">
              <a16:creationId xmlns:a16="http://schemas.microsoft.com/office/drawing/2014/main" id="{B0EB259F-C95B-4675-AD18-B09BD3BE37AC}"/>
            </a:ext>
          </a:extLst>
        </xdr:cNvPr>
        <xdr:cNvCxnSpPr/>
      </xdr:nvCxnSpPr>
      <xdr:spPr>
        <a:xfrm flipV="1">
          <a:off x="13629640" y="10715625"/>
          <a:ext cx="7467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170180</xdr:rowOff>
    </xdr:from>
    <xdr:to>
      <xdr:col>76</xdr:col>
      <xdr:colOff>165100</xdr:colOff>
      <xdr:row>64</xdr:row>
      <xdr:rowOff>100330</xdr:rowOff>
    </xdr:to>
    <xdr:sp macro="" textlink="">
      <xdr:nvSpPr>
        <xdr:cNvPr id="549" name="楕円 548">
          <a:extLst>
            <a:ext uri="{FF2B5EF4-FFF2-40B4-BE49-F238E27FC236}">
              <a16:creationId xmlns:a16="http://schemas.microsoft.com/office/drawing/2014/main" id="{33AA13F1-E256-484E-9333-E09B544CC19C}"/>
            </a:ext>
          </a:extLst>
        </xdr:cNvPr>
        <xdr:cNvSpPr/>
      </xdr:nvSpPr>
      <xdr:spPr>
        <a:xfrm>
          <a:off x="12804140" y="10731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161925</xdr:rowOff>
    </xdr:from>
    <xdr:to>
      <xdr:col>81</xdr:col>
      <xdr:colOff>50800</xdr:colOff>
      <xdr:row>64</xdr:row>
      <xdr:rowOff>49530</xdr:rowOff>
    </xdr:to>
    <xdr:cxnSp macro="">
      <xdr:nvCxnSpPr>
        <xdr:cNvPr id="550" name="直線コネクタ 549">
          <a:extLst>
            <a:ext uri="{FF2B5EF4-FFF2-40B4-BE49-F238E27FC236}">
              <a16:creationId xmlns:a16="http://schemas.microsoft.com/office/drawing/2014/main" id="{1475CFE7-C0C8-4CAF-8277-8FE9B8A94289}"/>
            </a:ext>
          </a:extLst>
        </xdr:cNvPr>
        <xdr:cNvCxnSpPr/>
      </xdr:nvCxnSpPr>
      <xdr:spPr>
        <a:xfrm flipV="1">
          <a:off x="12854940" y="10723245"/>
          <a:ext cx="7747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154940</xdr:rowOff>
    </xdr:from>
    <xdr:to>
      <xdr:col>72</xdr:col>
      <xdr:colOff>38100</xdr:colOff>
      <xdr:row>64</xdr:row>
      <xdr:rowOff>85090</xdr:rowOff>
    </xdr:to>
    <xdr:sp macro="" textlink="">
      <xdr:nvSpPr>
        <xdr:cNvPr id="551" name="楕円 550">
          <a:extLst>
            <a:ext uri="{FF2B5EF4-FFF2-40B4-BE49-F238E27FC236}">
              <a16:creationId xmlns:a16="http://schemas.microsoft.com/office/drawing/2014/main" id="{6729D364-0D1A-406F-AF82-27E305CF6A6D}"/>
            </a:ext>
          </a:extLst>
        </xdr:cNvPr>
        <xdr:cNvSpPr/>
      </xdr:nvSpPr>
      <xdr:spPr>
        <a:xfrm>
          <a:off x="12029440" y="10716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34290</xdr:rowOff>
    </xdr:from>
    <xdr:to>
      <xdr:col>76</xdr:col>
      <xdr:colOff>114300</xdr:colOff>
      <xdr:row>64</xdr:row>
      <xdr:rowOff>49530</xdr:rowOff>
    </xdr:to>
    <xdr:cxnSp macro="">
      <xdr:nvCxnSpPr>
        <xdr:cNvPr id="552" name="直線コネクタ 551">
          <a:extLst>
            <a:ext uri="{FF2B5EF4-FFF2-40B4-BE49-F238E27FC236}">
              <a16:creationId xmlns:a16="http://schemas.microsoft.com/office/drawing/2014/main" id="{7A422186-4BE3-48E3-9561-F63D2E5FD37C}"/>
            </a:ext>
          </a:extLst>
        </xdr:cNvPr>
        <xdr:cNvCxnSpPr/>
      </xdr:nvCxnSpPr>
      <xdr:spPr>
        <a:xfrm>
          <a:off x="12072620" y="1076325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137795</xdr:rowOff>
    </xdr:from>
    <xdr:to>
      <xdr:col>67</xdr:col>
      <xdr:colOff>101600</xdr:colOff>
      <xdr:row>64</xdr:row>
      <xdr:rowOff>67945</xdr:rowOff>
    </xdr:to>
    <xdr:sp macro="" textlink="">
      <xdr:nvSpPr>
        <xdr:cNvPr id="553" name="楕円 552">
          <a:extLst>
            <a:ext uri="{FF2B5EF4-FFF2-40B4-BE49-F238E27FC236}">
              <a16:creationId xmlns:a16="http://schemas.microsoft.com/office/drawing/2014/main" id="{4FF33035-20B0-4B44-B035-7700EB137BC7}"/>
            </a:ext>
          </a:extLst>
        </xdr:cNvPr>
        <xdr:cNvSpPr/>
      </xdr:nvSpPr>
      <xdr:spPr>
        <a:xfrm>
          <a:off x="11231880" y="10699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17145</xdr:rowOff>
    </xdr:from>
    <xdr:to>
      <xdr:col>71</xdr:col>
      <xdr:colOff>177800</xdr:colOff>
      <xdr:row>64</xdr:row>
      <xdr:rowOff>34290</xdr:rowOff>
    </xdr:to>
    <xdr:cxnSp macro="">
      <xdr:nvCxnSpPr>
        <xdr:cNvPr id="554" name="直線コネクタ 553">
          <a:extLst>
            <a:ext uri="{FF2B5EF4-FFF2-40B4-BE49-F238E27FC236}">
              <a16:creationId xmlns:a16="http://schemas.microsoft.com/office/drawing/2014/main" id="{B8E71756-268A-4682-A97B-98A1B4E008E4}"/>
            </a:ext>
          </a:extLst>
        </xdr:cNvPr>
        <xdr:cNvCxnSpPr/>
      </xdr:nvCxnSpPr>
      <xdr:spPr>
        <a:xfrm>
          <a:off x="11282680" y="10746105"/>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821F55B6-9520-4FCD-80A9-34CCC5DDB383}"/>
            </a:ext>
          </a:extLst>
        </xdr:cNvPr>
        <xdr:cNvSpPr txBox="1"/>
      </xdr:nvSpPr>
      <xdr:spPr>
        <a:xfrm>
          <a:off x="13437244"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CF076ADB-0A32-4467-8A38-3AEE9B2D88E4}"/>
            </a:ext>
          </a:extLst>
        </xdr:cNvPr>
        <xdr:cNvSpPr txBox="1"/>
      </xdr:nvSpPr>
      <xdr:spPr>
        <a:xfrm>
          <a:off x="126752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C71C107E-D2D0-45F3-8AD1-0FFB914A3248}"/>
            </a:ext>
          </a:extLst>
        </xdr:cNvPr>
        <xdr:cNvSpPr txBox="1"/>
      </xdr:nvSpPr>
      <xdr:spPr>
        <a:xfrm>
          <a:off x="119005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3D652938-1260-47EA-BFDA-CAD422639327}"/>
            </a:ext>
          </a:extLst>
        </xdr:cNvPr>
        <xdr:cNvSpPr txBox="1"/>
      </xdr:nvSpPr>
      <xdr:spPr>
        <a:xfrm>
          <a:off x="11102984" y="1026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32402</xdr:rowOff>
    </xdr:from>
    <xdr:ext cx="405111" cy="259045"/>
    <xdr:sp macro="" textlink="">
      <xdr:nvSpPr>
        <xdr:cNvPr id="559" name="n_1mainValue【学校施設】&#10;有形固定資産減価償却率">
          <a:extLst>
            <a:ext uri="{FF2B5EF4-FFF2-40B4-BE49-F238E27FC236}">
              <a16:creationId xmlns:a16="http://schemas.microsoft.com/office/drawing/2014/main" id="{4304CF78-5F76-4570-9263-8D8F57E11B06}"/>
            </a:ext>
          </a:extLst>
        </xdr:cNvPr>
        <xdr:cNvSpPr txBox="1"/>
      </xdr:nvSpPr>
      <xdr:spPr>
        <a:xfrm>
          <a:off x="1343724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91457</xdr:rowOff>
    </xdr:from>
    <xdr:ext cx="405111" cy="259045"/>
    <xdr:sp macro="" textlink="">
      <xdr:nvSpPr>
        <xdr:cNvPr id="560" name="n_2mainValue【学校施設】&#10;有形固定資産減価償却率">
          <a:extLst>
            <a:ext uri="{FF2B5EF4-FFF2-40B4-BE49-F238E27FC236}">
              <a16:creationId xmlns:a16="http://schemas.microsoft.com/office/drawing/2014/main" id="{0E9BA128-98FF-49E9-AAAB-C8580BBBF5E9}"/>
            </a:ext>
          </a:extLst>
        </xdr:cNvPr>
        <xdr:cNvSpPr txBox="1"/>
      </xdr:nvSpPr>
      <xdr:spPr>
        <a:xfrm>
          <a:off x="126752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76217</xdr:rowOff>
    </xdr:from>
    <xdr:ext cx="405111" cy="259045"/>
    <xdr:sp macro="" textlink="">
      <xdr:nvSpPr>
        <xdr:cNvPr id="561" name="n_3mainValue【学校施設】&#10;有形固定資産減価償却率">
          <a:extLst>
            <a:ext uri="{FF2B5EF4-FFF2-40B4-BE49-F238E27FC236}">
              <a16:creationId xmlns:a16="http://schemas.microsoft.com/office/drawing/2014/main" id="{25833AC8-890D-411C-A243-B4332EB46CB3}"/>
            </a:ext>
          </a:extLst>
        </xdr:cNvPr>
        <xdr:cNvSpPr txBox="1"/>
      </xdr:nvSpPr>
      <xdr:spPr>
        <a:xfrm>
          <a:off x="11900544"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59072</xdr:rowOff>
    </xdr:from>
    <xdr:ext cx="405111" cy="259045"/>
    <xdr:sp macro="" textlink="">
      <xdr:nvSpPr>
        <xdr:cNvPr id="562" name="n_4mainValue【学校施設】&#10;有形固定資産減価償却率">
          <a:extLst>
            <a:ext uri="{FF2B5EF4-FFF2-40B4-BE49-F238E27FC236}">
              <a16:creationId xmlns:a16="http://schemas.microsoft.com/office/drawing/2014/main" id="{CEE45352-8989-40F1-AAFD-A84D4BD2972B}"/>
            </a:ext>
          </a:extLst>
        </xdr:cNvPr>
        <xdr:cNvSpPr txBox="1"/>
      </xdr:nvSpPr>
      <xdr:spPr>
        <a:xfrm>
          <a:off x="1110298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56BD742-B6C6-476C-8B9D-5AEB6DCC4D4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1388255-1B8F-437E-B0F6-8F996782852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B2B7C7A7-351A-4197-8286-6F92BB886D4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F127F90-4EAD-4B52-A8EC-703F24AA7FF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273544E-43E1-44B3-A215-282EB22B663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F34ACB71-6233-4B01-86D8-52D81327104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B476258-580F-40A4-B957-0F6160D4D2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1BC2D8BB-19FC-4E82-BB2F-4DB9283A106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E9D77919-3DD8-4EAF-992B-B9D5713A60C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F4F3635-CC7D-4835-A081-0196F6BE318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D686238D-1FE8-4755-81AA-5EA98568270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BE65429-3CDE-4D04-914F-908405C8BA6B}"/>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C314AAF2-CA3B-4982-88D9-F87088CEC05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48D3327E-6345-4BE5-8721-96E452A2EDB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47D9982C-C09A-4B6D-9710-BCA0936FDABC}"/>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9A80445F-37D0-4928-AED2-DC3D30317F0A}"/>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21AC948E-A8C1-478B-9258-66DF4CD0B4E7}"/>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F2F00B18-3DFF-46FE-9D58-6B17CC81EE07}"/>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DC0CFDB0-3423-46B7-9E8D-DDAFFA2A5CE1}"/>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4E7CF4E2-312E-45D7-A1CA-212FF23A6F99}"/>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FD14958D-EB94-4842-96F2-BE5C07400EE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6234B2D-7A96-44A1-8A1D-B80CDEC0CBC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A2E2DBEF-D111-4EA9-9C25-68CA1A88B0B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BF6AC846-AD28-4CA2-95FE-1A1A2320BC7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F71DCA27-5371-48BF-8A63-B20B5C202141}"/>
            </a:ext>
          </a:extLst>
        </xdr:cNvPr>
        <xdr:cNvCxnSpPr/>
      </xdr:nvCxnSpPr>
      <xdr:spPr>
        <a:xfrm flipV="1">
          <a:off x="19509104" y="9281160"/>
          <a:ext cx="0" cy="1452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B751693A-507C-47A7-873B-ACECA28879D5}"/>
            </a:ext>
          </a:extLst>
        </xdr:cNvPr>
        <xdr:cNvSpPr txBox="1"/>
      </xdr:nvSpPr>
      <xdr:spPr>
        <a:xfrm>
          <a:off x="19547840" y="1073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562CEB2C-A31A-420A-9D9E-BAC6432A86B9}"/>
            </a:ext>
          </a:extLst>
        </xdr:cNvPr>
        <xdr:cNvCxnSpPr/>
      </xdr:nvCxnSpPr>
      <xdr:spPr>
        <a:xfrm>
          <a:off x="19443700" y="10733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941ACF69-7A03-4D8B-ACCE-0E1F566817E9}"/>
            </a:ext>
          </a:extLst>
        </xdr:cNvPr>
        <xdr:cNvSpPr txBox="1"/>
      </xdr:nvSpPr>
      <xdr:spPr>
        <a:xfrm>
          <a:off x="19547840" y="906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59C59701-67A2-44D8-AAD3-1119B7F3E889}"/>
            </a:ext>
          </a:extLst>
        </xdr:cNvPr>
        <xdr:cNvCxnSpPr/>
      </xdr:nvCxnSpPr>
      <xdr:spPr>
        <a:xfrm>
          <a:off x="19443700" y="9281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245064F4-1019-40E4-981E-13956DB2C423}"/>
            </a:ext>
          </a:extLst>
        </xdr:cNvPr>
        <xdr:cNvSpPr txBox="1"/>
      </xdr:nvSpPr>
      <xdr:spPr>
        <a:xfrm>
          <a:off x="19547840" y="10090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D0FE776C-4EC7-495D-B979-D161ECCCC3AA}"/>
            </a:ext>
          </a:extLst>
        </xdr:cNvPr>
        <xdr:cNvSpPr/>
      </xdr:nvSpPr>
      <xdr:spPr>
        <a:xfrm>
          <a:off x="19458940" y="1023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899FA6F2-F4EA-4241-B124-D6919B6F40FE}"/>
            </a:ext>
          </a:extLst>
        </xdr:cNvPr>
        <xdr:cNvSpPr/>
      </xdr:nvSpPr>
      <xdr:spPr>
        <a:xfrm>
          <a:off x="18735040" y="102346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F348A29F-9704-4BF3-A560-96A3A5FDAD8F}"/>
            </a:ext>
          </a:extLst>
        </xdr:cNvPr>
        <xdr:cNvSpPr/>
      </xdr:nvSpPr>
      <xdr:spPr>
        <a:xfrm>
          <a:off x="17937480" y="1024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CD0F997B-4BDD-4943-B698-3083DF6415BF}"/>
            </a:ext>
          </a:extLst>
        </xdr:cNvPr>
        <xdr:cNvSpPr/>
      </xdr:nvSpPr>
      <xdr:spPr>
        <a:xfrm>
          <a:off x="17162780" y="1023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C927CA52-EE8C-4D3E-8FAF-75F1EF36EA30}"/>
            </a:ext>
          </a:extLst>
        </xdr:cNvPr>
        <xdr:cNvSpPr/>
      </xdr:nvSpPr>
      <xdr:spPr>
        <a:xfrm>
          <a:off x="16388080" y="102666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3A46DDD-2214-4E25-BE87-88267FD3591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F49524F5-7DC7-4A40-A01E-37A8CA33568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A9E8DB2-D02F-4D0E-BDA3-07FA885BC79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DCFD50B-3E8A-4F19-90D8-55F82022BAC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170A88D-112A-4008-AEA1-38CFEE48F84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64262</xdr:rowOff>
    </xdr:from>
    <xdr:to>
      <xdr:col>116</xdr:col>
      <xdr:colOff>114300</xdr:colOff>
      <xdr:row>62</xdr:row>
      <xdr:rowOff>165862</xdr:rowOff>
    </xdr:to>
    <xdr:sp macro="" textlink="">
      <xdr:nvSpPr>
        <xdr:cNvPr id="603" name="楕円 602">
          <a:extLst>
            <a:ext uri="{FF2B5EF4-FFF2-40B4-BE49-F238E27FC236}">
              <a16:creationId xmlns:a16="http://schemas.microsoft.com/office/drawing/2014/main" id="{03278D6D-08CE-4467-9051-A2E16A33B5A6}"/>
            </a:ext>
          </a:extLst>
        </xdr:cNvPr>
        <xdr:cNvSpPr/>
      </xdr:nvSpPr>
      <xdr:spPr>
        <a:xfrm>
          <a:off x="19458940" y="1045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42689</xdr:rowOff>
    </xdr:from>
    <xdr:ext cx="469744" cy="259045"/>
    <xdr:sp macro="" textlink="">
      <xdr:nvSpPr>
        <xdr:cNvPr id="604" name="【学校施設】&#10;一人当たり面積該当値テキスト">
          <a:extLst>
            <a:ext uri="{FF2B5EF4-FFF2-40B4-BE49-F238E27FC236}">
              <a16:creationId xmlns:a16="http://schemas.microsoft.com/office/drawing/2014/main" id="{220392B0-7C26-4571-9B3F-F9C185F43AD5}"/>
            </a:ext>
          </a:extLst>
        </xdr:cNvPr>
        <xdr:cNvSpPr txBox="1"/>
      </xdr:nvSpPr>
      <xdr:spPr>
        <a:xfrm>
          <a:off x="19547840" y="104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68834</xdr:rowOff>
    </xdr:from>
    <xdr:to>
      <xdr:col>112</xdr:col>
      <xdr:colOff>38100</xdr:colOff>
      <xdr:row>62</xdr:row>
      <xdr:rowOff>170434</xdr:rowOff>
    </xdr:to>
    <xdr:sp macro="" textlink="">
      <xdr:nvSpPr>
        <xdr:cNvPr id="605" name="楕円 604">
          <a:extLst>
            <a:ext uri="{FF2B5EF4-FFF2-40B4-BE49-F238E27FC236}">
              <a16:creationId xmlns:a16="http://schemas.microsoft.com/office/drawing/2014/main" id="{F4376E63-702D-4F4E-850D-9C1F3DD361E5}"/>
            </a:ext>
          </a:extLst>
        </xdr:cNvPr>
        <xdr:cNvSpPr/>
      </xdr:nvSpPr>
      <xdr:spPr>
        <a:xfrm>
          <a:off x="18735040" y="104625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115062</xdr:rowOff>
    </xdr:from>
    <xdr:to>
      <xdr:col>116</xdr:col>
      <xdr:colOff>63500</xdr:colOff>
      <xdr:row>62</xdr:row>
      <xdr:rowOff>119634</xdr:rowOff>
    </xdr:to>
    <xdr:cxnSp macro="">
      <xdr:nvCxnSpPr>
        <xdr:cNvPr id="606" name="直線コネクタ 605">
          <a:extLst>
            <a:ext uri="{FF2B5EF4-FFF2-40B4-BE49-F238E27FC236}">
              <a16:creationId xmlns:a16="http://schemas.microsoft.com/office/drawing/2014/main" id="{68900D27-0A20-4058-8679-EA8295B69C56}"/>
            </a:ext>
          </a:extLst>
        </xdr:cNvPr>
        <xdr:cNvCxnSpPr/>
      </xdr:nvCxnSpPr>
      <xdr:spPr>
        <a:xfrm flipV="1">
          <a:off x="18778220" y="1050874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87884</xdr:rowOff>
    </xdr:from>
    <xdr:to>
      <xdr:col>107</xdr:col>
      <xdr:colOff>101600</xdr:colOff>
      <xdr:row>63</xdr:row>
      <xdr:rowOff>18034</xdr:rowOff>
    </xdr:to>
    <xdr:sp macro="" textlink="">
      <xdr:nvSpPr>
        <xdr:cNvPr id="607" name="楕円 606">
          <a:extLst>
            <a:ext uri="{FF2B5EF4-FFF2-40B4-BE49-F238E27FC236}">
              <a16:creationId xmlns:a16="http://schemas.microsoft.com/office/drawing/2014/main" id="{2506F4B8-3356-4672-9873-A08FE9553E1C}"/>
            </a:ext>
          </a:extLst>
        </xdr:cNvPr>
        <xdr:cNvSpPr/>
      </xdr:nvSpPr>
      <xdr:spPr>
        <a:xfrm>
          <a:off x="17937480" y="10481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119634</xdr:rowOff>
    </xdr:from>
    <xdr:to>
      <xdr:col>111</xdr:col>
      <xdr:colOff>177800</xdr:colOff>
      <xdr:row>62</xdr:row>
      <xdr:rowOff>138684</xdr:rowOff>
    </xdr:to>
    <xdr:cxnSp macro="">
      <xdr:nvCxnSpPr>
        <xdr:cNvPr id="608" name="直線コネクタ 607">
          <a:extLst>
            <a:ext uri="{FF2B5EF4-FFF2-40B4-BE49-F238E27FC236}">
              <a16:creationId xmlns:a16="http://schemas.microsoft.com/office/drawing/2014/main" id="{933ECA18-CC2F-427C-AFCD-11F899AA20AD}"/>
            </a:ext>
          </a:extLst>
        </xdr:cNvPr>
        <xdr:cNvCxnSpPr/>
      </xdr:nvCxnSpPr>
      <xdr:spPr>
        <a:xfrm flipV="1">
          <a:off x="17988280" y="10513314"/>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91694</xdr:rowOff>
    </xdr:from>
    <xdr:to>
      <xdr:col>102</xdr:col>
      <xdr:colOff>165100</xdr:colOff>
      <xdr:row>63</xdr:row>
      <xdr:rowOff>21844</xdr:rowOff>
    </xdr:to>
    <xdr:sp macro="" textlink="">
      <xdr:nvSpPr>
        <xdr:cNvPr id="609" name="楕円 608">
          <a:extLst>
            <a:ext uri="{FF2B5EF4-FFF2-40B4-BE49-F238E27FC236}">
              <a16:creationId xmlns:a16="http://schemas.microsoft.com/office/drawing/2014/main" id="{CE2A140F-2C71-453D-8B2A-01E122DF6DC6}"/>
            </a:ext>
          </a:extLst>
        </xdr:cNvPr>
        <xdr:cNvSpPr/>
      </xdr:nvSpPr>
      <xdr:spPr>
        <a:xfrm>
          <a:off x="17162780" y="104853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138684</xdr:rowOff>
    </xdr:from>
    <xdr:to>
      <xdr:col>107</xdr:col>
      <xdr:colOff>50800</xdr:colOff>
      <xdr:row>62</xdr:row>
      <xdr:rowOff>142494</xdr:rowOff>
    </xdr:to>
    <xdr:cxnSp macro="">
      <xdr:nvCxnSpPr>
        <xdr:cNvPr id="610" name="直線コネクタ 609">
          <a:extLst>
            <a:ext uri="{FF2B5EF4-FFF2-40B4-BE49-F238E27FC236}">
              <a16:creationId xmlns:a16="http://schemas.microsoft.com/office/drawing/2014/main" id="{E86EEFB7-BFE8-49E6-A758-88E39AF43700}"/>
            </a:ext>
          </a:extLst>
        </xdr:cNvPr>
        <xdr:cNvCxnSpPr/>
      </xdr:nvCxnSpPr>
      <xdr:spPr>
        <a:xfrm flipV="1">
          <a:off x="17213580" y="10532364"/>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79502</xdr:rowOff>
    </xdr:from>
    <xdr:to>
      <xdr:col>98</xdr:col>
      <xdr:colOff>38100</xdr:colOff>
      <xdr:row>63</xdr:row>
      <xdr:rowOff>9652</xdr:rowOff>
    </xdr:to>
    <xdr:sp macro="" textlink="">
      <xdr:nvSpPr>
        <xdr:cNvPr id="611" name="楕円 610">
          <a:extLst>
            <a:ext uri="{FF2B5EF4-FFF2-40B4-BE49-F238E27FC236}">
              <a16:creationId xmlns:a16="http://schemas.microsoft.com/office/drawing/2014/main" id="{9F0CEFA2-D257-42BA-AEF4-01B071CAB49F}"/>
            </a:ext>
          </a:extLst>
        </xdr:cNvPr>
        <xdr:cNvSpPr/>
      </xdr:nvSpPr>
      <xdr:spPr>
        <a:xfrm>
          <a:off x="16388080" y="10473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130302</xdr:rowOff>
    </xdr:from>
    <xdr:to>
      <xdr:col>102</xdr:col>
      <xdr:colOff>114300</xdr:colOff>
      <xdr:row>62</xdr:row>
      <xdr:rowOff>142494</xdr:rowOff>
    </xdr:to>
    <xdr:cxnSp macro="">
      <xdr:nvCxnSpPr>
        <xdr:cNvPr id="612" name="直線コネクタ 611">
          <a:extLst>
            <a:ext uri="{FF2B5EF4-FFF2-40B4-BE49-F238E27FC236}">
              <a16:creationId xmlns:a16="http://schemas.microsoft.com/office/drawing/2014/main" id="{9FA6AB99-DE33-4E8B-9A00-2596EF6F768C}"/>
            </a:ext>
          </a:extLst>
        </xdr:cNvPr>
        <xdr:cNvCxnSpPr/>
      </xdr:nvCxnSpPr>
      <xdr:spPr>
        <a:xfrm>
          <a:off x="16431260" y="10523982"/>
          <a:ext cx="78232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15AF7E96-98D0-409A-B7DA-C04C757E5DD8}"/>
            </a:ext>
          </a:extLst>
        </xdr:cNvPr>
        <xdr:cNvSpPr txBox="1"/>
      </xdr:nvSpPr>
      <xdr:spPr>
        <a:xfrm>
          <a:off x="18561127" y="1001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6C2AB780-4593-4108-8623-6D7CB77FE370}"/>
            </a:ext>
          </a:extLst>
        </xdr:cNvPr>
        <xdr:cNvSpPr txBox="1"/>
      </xdr:nvSpPr>
      <xdr:spPr>
        <a:xfrm>
          <a:off x="17776267" y="1002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F510AAF8-84EA-47E9-99E8-F7648C78E5DC}"/>
            </a:ext>
          </a:extLst>
        </xdr:cNvPr>
        <xdr:cNvSpPr txBox="1"/>
      </xdr:nvSpPr>
      <xdr:spPr>
        <a:xfrm>
          <a:off x="17001567" y="100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F1563854-8C1F-45F8-AF72-8C046306D7C2}"/>
            </a:ext>
          </a:extLst>
        </xdr:cNvPr>
        <xdr:cNvSpPr txBox="1"/>
      </xdr:nvSpPr>
      <xdr:spPr>
        <a:xfrm>
          <a:off x="16226867"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161561</xdr:rowOff>
    </xdr:from>
    <xdr:ext cx="469744" cy="259045"/>
    <xdr:sp macro="" textlink="">
      <xdr:nvSpPr>
        <xdr:cNvPr id="617" name="n_1mainValue【学校施設】&#10;一人当たり面積">
          <a:extLst>
            <a:ext uri="{FF2B5EF4-FFF2-40B4-BE49-F238E27FC236}">
              <a16:creationId xmlns:a16="http://schemas.microsoft.com/office/drawing/2014/main" id="{EC7B551D-D986-4614-9FEC-8AED25DE16BE}"/>
            </a:ext>
          </a:extLst>
        </xdr:cNvPr>
        <xdr:cNvSpPr txBox="1"/>
      </xdr:nvSpPr>
      <xdr:spPr>
        <a:xfrm>
          <a:off x="18561127" y="1055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9161</xdr:rowOff>
    </xdr:from>
    <xdr:ext cx="469744" cy="259045"/>
    <xdr:sp macro="" textlink="">
      <xdr:nvSpPr>
        <xdr:cNvPr id="618" name="n_2mainValue【学校施設】&#10;一人当たり面積">
          <a:extLst>
            <a:ext uri="{FF2B5EF4-FFF2-40B4-BE49-F238E27FC236}">
              <a16:creationId xmlns:a16="http://schemas.microsoft.com/office/drawing/2014/main" id="{7C6A8014-1DB5-47A8-9AA0-2710936569F9}"/>
            </a:ext>
          </a:extLst>
        </xdr:cNvPr>
        <xdr:cNvSpPr txBox="1"/>
      </xdr:nvSpPr>
      <xdr:spPr>
        <a:xfrm>
          <a:off x="17776267" y="1057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12971</xdr:rowOff>
    </xdr:from>
    <xdr:ext cx="469744" cy="259045"/>
    <xdr:sp macro="" textlink="">
      <xdr:nvSpPr>
        <xdr:cNvPr id="619" name="n_3mainValue【学校施設】&#10;一人当たり面積">
          <a:extLst>
            <a:ext uri="{FF2B5EF4-FFF2-40B4-BE49-F238E27FC236}">
              <a16:creationId xmlns:a16="http://schemas.microsoft.com/office/drawing/2014/main" id="{065DABE6-740B-40FC-AB6D-9DBB99BEC34A}"/>
            </a:ext>
          </a:extLst>
        </xdr:cNvPr>
        <xdr:cNvSpPr txBox="1"/>
      </xdr:nvSpPr>
      <xdr:spPr>
        <a:xfrm>
          <a:off x="17001567" y="1057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779</xdr:rowOff>
    </xdr:from>
    <xdr:ext cx="469744" cy="259045"/>
    <xdr:sp macro="" textlink="">
      <xdr:nvSpPr>
        <xdr:cNvPr id="620" name="n_4mainValue【学校施設】&#10;一人当たり面積">
          <a:extLst>
            <a:ext uri="{FF2B5EF4-FFF2-40B4-BE49-F238E27FC236}">
              <a16:creationId xmlns:a16="http://schemas.microsoft.com/office/drawing/2014/main" id="{3470FA30-44B8-4342-AEB9-078E2618B3F7}"/>
            </a:ext>
          </a:extLst>
        </xdr:cNvPr>
        <xdr:cNvSpPr txBox="1"/>
      </xdr:nvSpPr>
      <xdr:spPr>
        <a:xfrm>
          <a:off x="16226867" y="1056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44F01062-5677-4144-8745-27C73E7F872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AB284DF5-FB6F-4812-A24A-88B108D4CD0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82163AE5-B76A-4502-A6BA-DFA62E936E9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4FFB8834-AF6F-467D-9256-BA25E28A0EF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8B16EAD5-34D5-4B83-BF8D-C269EB437A9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6CA8D723-461F-4EEE-BA66-231FEA0C557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C9E10756-2385-4662-9650-7D1C8BA351D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93465BEF-4AD6-4F78-B0CC-908AC80F6D1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1549E8DB-712E-40C0-ABAF-A08E0E79BD6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EA4B7833-E3E4-4965-82F2-3367E8B82F6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154A450A-BDDF-4C94-9435-6883FA99FD3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99203C85-3A07-45F4-A3CD-A519343800D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529670DC-268A-42CD-8B0E-7A4BCA26614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E19A4300-3350-43F2-8C77-F0AA41B556C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4E9B923A-736D-44BD-BE41-0DDA98FA272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54B50817-91D6-4FF8-9847-344D6DA866B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46FA8BCC-091B-40EF-9B54-B5BE31EC154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FB7F1AAF-B22F-49D3-980F-BAAB77BED10F}"/>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C0E7F952-F993-4A25-AFB0-7E4D290C8A7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2D4D8224-340A-4067-9910-2A49CB84BFE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B9BD5983-54AB-4C29-9CEC-4A6575F19032}"/>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8DDBA0D4-C65C-4CA5-BDD8-9C96022FC13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873CD78-26AD-49D3-90D5-C003DACEA1F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6483528D-F972-4CA2-A875-1444C57DD7B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82ABBE24-815A-4899-8F9E-73139F56E688}"/>
            </a:ext>
          </a:extLst>
        </xdr:cNvPr>
        <xdr:cNvCxnSpPr/>
      </xdr:nvCxnSpPr>
      <xdr:spPr>
        <a:xfrm flipV="1">
          <a:off x="14375764" y="1322070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13E7BEFA-73C1-4647-B3AC-6BD163D2BDA7}"/>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EB93976F-E65F-4BE4-BE0B-5C43173AC461}"/>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99DF0432-E923-4609-877D-5FE9B48FAA7B}"/>
            </a:ext>
          </a:extLst>
        </xdr:cNvPr>
        <xdr:cNvSpPr txBox="1"/>
      </xdr:nvSpPr>
      <xdr:spPr>
        <a:xfrm>
          <a:off x="14414500" y="1299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60019072-1A6A-4007-9835-4EFB108C2095}"/>
            </a:ext>
          </a:extLst>
        </xdr:cNvPr>
        <xdr:cNvCxnSpPr/>
      </xdr:nvCxnSpPr>
      <xdr:spPr>
        <a:xfrm>
          <a:off x="14287500" y="1322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DA3C7E70-9A95-4488-B4F1-783305E97270}"/>
            </a:ext>
          </a:extLst>
        </xdr:cNvPr>
        <xdr:cNvSpPr txBox="1"/>
      </xdr:nvSpPr>
      <xdr:spPr>
        <a:xfrm>
          <a:off x="14414500" y="1380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8F09792D-5722-4C31-B0E8-E74B87743852}"/>
            </a:ext>
          </a:extLst>
        </xdr:cNvPr>
        <xdr:cNvSpPr/>
      </xdr:nvSpPr>
      <xdr:spPr>
        <a:xfrm>
          <a:off x="14325600" y="139490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A6ABEAC7-05B4-4BD4-A5A2-574F72AF0FAD}"/>
            </a:ext>
          </a:extLst>
        </xdr:cNvPr>
        <xdr:cNvSpPr/>
      </xdr:nvSpPr>
      <xdr:spPr>
        <a:xfrm>
          <a:off x="1357884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89849EA6-1CD7-4D4B-9FC2-47C33DA90DD8}"/>
            </a:ext>
          </a:extLst>
        </xdr:cNvPr>
        <xdr:cNvSpPr/>
      </xdr:nvSpPr>
      <xdr:spPr>
        <a:xfrm>
          <a:off x="1280414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01494ECC-E174-4D8C-9ACB-2026581AC650}"/>
            </a:ext>
          </a:extLst>
        </xdr:cNvPr>
        <xdr:cNvSpPr/>
      </xdr:nvSpPr>
      <xdr:spPr>
        <a:xfrm>
          <a:off x="12029440" y="13916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383EBAD6-879A-4039-8D65-1D830ED6A6A0}"/>
            </a:ext>
          </a:extLst>
        </xdr:cNvPr>
        <xdr:cNvSpPr/>
      </xdr:nvSpPr>
      <xdr:spPr>
        <a:xfrm>
          <a:off x="11231880" y="13861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B4BD39E-AC74-47AB-8DD9-648A23ACFAD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25CB937-B3E3-4D2E-8B05-134EB7CB505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25755E2-F244-47D5-BAC1-94BAC31547A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1E26422-2E55-4E21-BFC6-2D1985C056D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8C7F8D0-D12D-4457-B3F7-5DA97A0DB59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57786</xdr:rowOff>
    </xdr:from>
    <xdr:to>
      <xdr:col>85</xdr:col>
      <xdr:colOff>177800</xdr:colOff>
      <xdr:row>84</xdr:row>
      <xdr:rowOff>159386</xdr:rowOff>
    </xdr:to>
    <xdr:sp macro="" textlink="">
      <xdr:nvSpPr>
        <xdr:cNvPr id="661" name="楕円 660">
          <a:extLst>
            <a:ext uri="{FF2B5EF4-FFF2-40B4-BE49-F238E27FC236}">
              <a16:creationId xmlns:a16="http://schemas.microsoft.com/office/drawing/2014/main" id="{9579A418-9EF4-430D-ACC1-52DD9101EF92}"/>
            </a:ext>
          </a:extLst>
        </xdr:cNvPr>
        <xdr:cNvSpPr/>
      </xdr:nvSpPr>
      <xdr:spPr>
        <a:xfrm>
          <a:off x="14325600" y="1413954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36213</xdr:rowOff>
    </xdr:from>
    <xdr:ext cx="405111" cy="259045"/>
    <xdr:sp macro="" textlink="">
      <xdr:nvSpPr>
        <xdr:cNvPr id="662" name="【児童館】&#10;有形固定資産減価償却率該当値テキスト">
          <a:extLst>
            <a:ext uri="{FF2B5EF4-FFF2-40B4-BE49-F238E27FC236}">
              <a16:creationId xmlns:a16="http://schemas.microsoft.com/office/drawing/2014/main" id="{49307395-62B8-4359-8238-5D758FC45AFD}"/>
            </a:ext>
          </a:extLst>
        </xdr:cNvPr>
        <xdr:cNvSpPr txBox="1"/>
      </xdr:nvSpPr>
      <xdr:spPr>
        <a:xfrm>
          <a:off x="14414500"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55880</xdr:rowOff>
    </xdr:from>
    <xdr:to>
      <xdr:col>81</xdr:col>
      <xdr:colOff>101600</xdr:colOff>
      <xdr:row>84</xdr:row>
      <xdr:rowOff>157480</xdr:rowOff>
    </xdr:to>
    <xdr:sp macro="" textlink="">
      <xdr:nvSpPr>
        <xdr:cNvPr id="663" name="楕円 662">
          <a:extLst>
            <a:ext uri="{FF2B5EF4-FFF2-40B4-BE49-F238E27FC236}">
              <a16:creationId xmlns:a16="http://schemas.microsoft.com/office/drawing/2014/main" id="{B4442E60-563A-4E5A-B355-D09AFC647FDA}"/>
            </a:ext>
          </a:extLst>
        </xdr:cNvPr>
        <xdr:cNvSpPr/>
      </xdr:nvSpPr>
      <xdr:spPr>
        <a:xfrm>
          <a:off x="1357884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106680</xdr:rowOff>
    </xdr:from>
    <xdr:to>
      <xdr:col>85</xdr:col>
      <xdr:colOff>127000</xdr:colOff>
      <xdr:row>84</xdr:row>
      <xdr:rowOff>108586</xdr:rowOff>
    </xdr:to>
    <xdr:cxnSp macro="">
      <xdr:nvCxnSpPr>
        <xdr:cNvPr id="664" name="直線コネクタ 663">
          <a:extLst>
            <a:ext uri="{FF2B5EF4-FFF2-40B4-BE49-F238E27FC236}">
              <a16:creationId xmlns:a16="http://schemas.microsoft.com/office/drawing/2014/main" id="{4FA2883C-928A-45A6-B050-2D336C602CA0}"/>
            </a:ext>
          </a:extLst>
        </xdr:cNvPr>
        <xdr:cNvCxnSpPr/>
      </xdr:nvCxnSpPr>
      <xdr:spPr>
        <a:xfrm>
          <a:off x="13629640" y="14188440"/>
          <a:ext cx="7467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10161</xdr:rowOff>
    </xdr:from>
    <xdr:to>
      <xdr:col>76</xdr:col>
      <xdr:colOff>165100</xdr:colOff>
      <xdr:row>84</xdr:row>
      <xdr:rowOff>111761</xdr:rowOff>
    </xdr:to>
    <xdr:sp macro="" textlink="">
      <xdr:nvSpPr>
        <xdr:cNvPr id="665" name="楕円 664">
          <a:extLst>
            <a:ext uri="{FF2B5EF4-FFF2-40B4-BE49-F238E27FC236}">
              <a16:creationId xmlns:a16="http://schemas.microsoft.com/office/drawing/2014/main" id="{6A560D40-E1D6-4DC9-AD60-8B1B0FF52008}"/>
            </a:ext>
          </a:extLst>
        </xdr:cNvPr>
        <xdr:cNvSpPr/>
      </xdr:nvSpPr>
      <xdr:spPr>
        <a:xfrm>
          <a:off x="1280414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60961</xdr:rowOff>
    </xdr:from>
    <xdr:to>
      <xdr:col>81</xdr:col>
      <xdr:colOff>50800</xdr:colOff>
      <xdr:row>84</xdr:row>
      <xdr:rowOff>106680</xdr:rowOff>
    </xdr:to>
    <xdr:cxnSp macro="">
      <xdr:nvCxnSpPr>
        <xdr:cNvPr id="666" name="直線コネクタ 665">
          <a:extLst>
            <a:ext uri="{FF2B5EF4-FFF2-40B4-BE49-F238E27FC236}">
              <a16:creationId xmlns:a16="http://schemas.microsoft.com/office/drawing/2014/main" id="{49C92A4A-D083-48A4-96AE-397F0FBB6BCA}"/>
            </a:ext>
          </a:extLst>
        </xdr:cNvPr>
        <xdr:cNvCxnSpPr/>
      </xdr:nvCxnSpPr>
      <xdr:spPr>
        <a:xfrm>
          <a:off x="12854940" y="14142721"/>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132080</xdr:rowOff>
    </xdr:from>
    <xdr:to>
      <xdr:col>72</xdr:col>
      <xdr:colOff>38100</xdr:colOff>
      <xdr:row>84</xdr:row>
      <xdr:rowOff>62230</xdr:rowOff>
    </xdr:to>
    <xdr:sp macro="" textlink="">
      <xdr:nvSpPr>
        <xdr:cNvPr id="667" name="楕円 666">
          <a:extLst>
            <a:ext uri="{FF2B5EF4-FFF2-40B4-BE49-F238E27FC236}">
              <a16:creationId xmlns:a16="http://schemas.microsoft.com/office/drawing/2014/main" id="{2FA0D1A6-27F9-4E6C-9924-4C8ECFE4510F}"/>
            </a:ext>
          </a:extLst>
        </xdr:cNvPr>
        <xdr:cNvSpPr/>
      </xdr:nvSpPr>
      <xdr:spPr>
        <a:xfrm>
          <a:off x="12029440" y="14046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11430</xdr:rowOff>
    </xdr:from>
    <xdr:to>
      <xdr:col>76</xdr:col>
      <xdr:colOff>114300</xdr:colOff>
      <xdr:row>84</xdr:row>
      <xdr:rowOff>60961</xdr:rowOff>
    </xdr:to>
    <xdr:cxnSp macro="">
      <xdr:nvCxnSpPr>
        <xdr:cNvPr id="668" name="直線コネクタ 667">
          <a:extLst>
            <a:ext uri="{FF2B5EF4-FFF2-40B4-BE49-F238E27FC236}">
              <a16:creationId xmlns:a16="http://schemas.microsoft.com/office/drawing/2014/main" id="{9AA77191-1977-48C0-96F8-9E16102E7353}"/>
            </a:ext>
          </a:extLst>
        </xdr:cNvPr>
        <xdr:cNvCxnSpPr/>
      </xdr:nvCxnSpPr>
      <xdr:spPr>
        <a:xfrm>
          <a:off x="12072620" y="14093190"/>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82550</xdr:rowOff>
    </xdr:from>
    <xdr:to>
      <xdr:col>67</xdr:col>
      <xdr:colOff>101600</xdr:colOff>
      <xdr:row>84</xdr:row>
      <xdr:rowOff>12700</xdr:rowOff>
    </xdr:to>
    <xdr:sp macro="" textlink="">
      <xdr:nvSpPr>
        <xdr:cNvPr id="669" name="楕円 668">
          <a:extLst>
            <a:ext uri="{FF2B5EF4-FFF2-40B4-BE49-F238E27FC236}">
              <a16:creationId xmlns:a16="http://schemas.microsoft.com/office/drawing/2014/main" id="{E4A66DA9-E271-482D-B5AD-6D9B91D01804}"/>
            </a:ext>
          </a:extLst>
        </xdr:cNvPr>
        <xdr:cNvSpPr/>
      </xdr:nvSpPr>
      <xdr:spPr>
        <a:xfrm>
          <a:off x="1123188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133350</xdr:rowOff>
    </xdr:from>
    <xdr:to>
      <xdr:col>71</xdr:col>
      <xdr:colOff>177800</xdr:colOff>
      <xdr:row>84</xdr:row>
      <xdr:rowOff>11430</xdr:rowOff>
    </xdr:to>
    <xdr:cxnSp macro="">
      <xdr:nvCxnSpPr>
        <xdr:cNvPr id="670" name="直線コネクタ 669">
          <a:extLst>
            <a:ext uri="{FF2B5EF4-FFF2-40B4-BE49-F238E27FC236}">
              <a16:creationId xmlns:a16="http://schemas.microsoft.com/office/drawing/2014/main" id="{C19E0F86-9F61-4B76-9F5C-A1067C0AD37A}"/>
            </a:ext>
          </a:extLst>
        </xdr:cNvPr>
        <xdr:cNvCxnSpPr/>
      </xdr:nvCxnSpPr>
      <xdr:spPr>
        <a:xfrm>
          <a:off x="11282680" y="1404747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831A043D-35F2-493E-A870-F7B06E2C1425}"/>
            </a:ext>
          </a:extLst>
        </xdr:cNvPr>
        <xdr:cNvSpPr txBox="1"/>
      </xdr:nvSpPr>
      <xdr:spPr>
        <a:xfrm>
          <a:off x="13437244" y="1372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DF1EB73C-0D85-444D-9408-E3851003A746}"/>
            </a:ext>
          </a:extLst>
        </xdr:cNvPr>
        <xdr:cNvSpPr txBox="1"/>
      </xdr:nvSpPr>
      <xdr:spPr>
        <a:xfrm>
          <a:off x="126752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510D5F5B-74B7-4232-A921-38F13B24C808}"/>
            </a:ext>
          </a:extLst>
        </xdr:cNvPr>
        <xdr:cNvSpPr txBox="1"/>
      </xdr:nvSpPr>
      <xdr:spPr>
        <a:xfrm>
          <a:off x="11900544" y="1369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467B7D26-A62A-462C-92F2-8FFC7ABD02BC}"/>
            </a:ext>
          </a:extLst>
        </xdr:cNvPr>
        <xdr:cNvSpPr txBox="1"/>
      </xdr:nvSpPr>
      <xdr:spPr>
        <a:xfrm>
          <a:off x="11102984" y="1364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148607</xdr:rowOff>
    </xdr:from>
    <xdr:ext cx="405111" cy="259045"/>
    <xdr:sp macro="" textlink="">
      <xdr:nvSpPr>
        <xdr:cNvPr id="675" name="n_1mainValue【児童館】&#10;有形固定資産減価償却率">
          <a:extLst>
            <a:ext uri="{FF2B5EF4-FFF2-40B4-BE49-F238E27FC236}">
              <a16:creationId xmlns:a16="http://schemas.microsoft.com/office/drawing/2014/main" id="{3C0F0CD0-397C-4838-A086-349678E33578}"/>
            </a:ext>
          </a:extLst>
        </xdr:cNvPr>
        <xdr:cNvSpPr txBox="1"/>
      </xdr:nvSpPr>
      <xdr:spPr>
        <a:xfrm>
          <a:off x="13437244"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102888</xdr:rowOff>
    </xdr:from>
    <xdr:ext cx="405111" cy="259045"/>
    <xdr:sp macro="" textlink="">
      <xdr:nvSpPr>
        <xdr:cNvPr id="676" name="n_2mainValue【児童館】&#10;有形固定資産減価償却率">
          <a:extLst>
            <a:ext uri="{FF2B5EF4-FFF2-40B4-BE49-F238E27FC236}">
              <a16:creationId xmlns:a16="http://schemas.microsoft.com/office/drawing/2014/main" id="{34437F5B-7204-49D1-81A8-C98B8BC1A7A4}"/>
            </a:ext>
          </a:extLst>
        </xdr:cNvPr>
        <xdr:cNvSpPr txBox="1"/>
      </xdr:nvSpPr>
      <xdr:spPr>
        <a:xfrm>
          <a:off x="1267524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53357</xdr:rowOff>
    </xdr:from>
    <xdr:ext cx="405111" cy="259045"/>
    <xdr:sp macro="" textlink="">
      <xdr:nvSpPr>
        <xdr:cNvPr id="677" name="n_3mainValue【児童館】&#10;有形固定資産減価償却率">
          <a:extLst>
            <a:ext uri="{FF2B5EF4-FFF2-40B4-BE49-F238E27FC236}">
              <a16:creationId xmlns:a16="http://schemas.microsoft.com/office/drawing/2014/main" id="{647ACEFA-3CE1-4661-BBD3-8466A7B5FED4}"/>
            </a:ext>
          </a:extLst>
        </xdr:cNvPr>
        <xdr:cNvSpPr txBox="1"/>
      </xdr:nvSpPr>
      <xdr:spPr>
        <a:xfrm>
          <a:off x="11900544" y="1413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3827</xdr:rowOff>
    </xdr:from>
    <xdr:ext cx="405111" cy="259045"/>
    <xdr:sp macro="" textlink="">
      <xdr:nvSpPr>
        <xdr:cNvPr id="678" name="n_4mainValue【児童館】&#10;有形固定資産減価償却率">
          <a:extLst>
            <a:ext uri="{FF2B5EF4-FFF2-40B4-BE49-F238E27FC236}">
              <a16:creationId xmlns:a16="http://schemas.microsoft.com/office/drawing/2014/main" id="{FEA56DCB-BFBD-4411-90F8-705FBFADD56D}"/>
            </a:ext>
          </a:extLst>
        </xdr:cNvPr>
        <xdr:cNvSpPr txBox="1"/>
      </xdr:nvSpPr>
      <xdr:spPr>
        <a:xfrm>
          <a:off x="11102984" y="1408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1E90C43E-032F-4273-98E6-62BD9A9E6E9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A368208-DD39-44E9-815C-77B6DB0467E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AB241140-7568-49C7-86B7-E91F80110D8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349DC37C-E71A-400A-A26B-BB90A62305C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600DF156-B0F0-4631-8A06-25A1DCBFDF5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979DC664-EF43-472C-BF6A-50DDB702CF8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D6428DC1-5D61-4B18-B9F1-FD3C9B5053A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5420B9E2-57A5-4C16-A50D-F38F9E1F983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6252D25-590D-482F-9D58-EE4DF684D3A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5EADC0E1-1675-4EFA-9137-CC26AB751A4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172C2D0F-1510-47C1-B3C0-1C22EF373449}"/>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7A0AF1E0-9D25-4CD5-893A-3FB8BD1E1916}"/>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EE33838-C8D5-4D1C-89F8-63916E216802}"/>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E29510B1-AAEB-4C76-8F69-53736E0E50B3}"/>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5269E68F-CFC3-4881-A9E6-179CBC990507}"/>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CF9CAA61-C2EF-4AA3-A334-3FB9D40B74EC}"/>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B13F7F0B-6300-4E4F-9A96-59DD5EDD2293}"/>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9CBD7162-302A-417D-BEE0-D47BD3514091}"/>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86DA5390-17E0-4433-B706-D08D5D961C6E}"/>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7C4893F7-BE6B-46C2-81C0-5CB2756B2E98}"/>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30ED0040-D23E-4BE7-8883-FA79F95952E4}"/>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2A0C55B2-0D63-4C12-8FA6-69A5846A53C1}"/>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C29441F-2A87-4A0D-BD5E-8CFA8406A17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4A7C4021-4BA8-43CB-89AD-E02A3110A8D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CACFC3B9-821C-4078-B8A2-DB753FEDAD5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AE31A095-4F07-4AC4-9AD7-2830860CB530}"/>
            </a:ext>
          </a:extLst>
        </xdr:cNvPr>
        <xdr:cNvCxnSpPr/>
      </xdr:nvCxnSpPr>
      <xdr:spPr>
        <a:xfrm flipV="1">
          <a:off x="19509104" y="131140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474CA0C2-F998-4610-98A9-401FDA2038C2}"/>
            </a:ext>
          </a:extLst>
        </xdr:cNvPr>
        <xdr:cNvSpPr txBox="1"/>
      </xdr:nvSpPr>
      <xdr:spPr>
        <a:xfrm>
          <a:off x="19547840"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BB0CB9E1-0F6D-4D4E-9591-C9CFCB28D88E}"/>
            </a:ext>
          </a:extLst>
        </xdr:cNvPr>
        <xdr:cNvCxnSpPr/>
      </xdr:nvCxnSpPr>
      <xdr:spPr>
        <a:xfrm>
          <a:off x="19443700" y="14569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E733EF3F-89D8-4DB8-87AE-D15544D91D1F}"/>
            </a:ext>
          </a:extLst>
        </xdr:cNvPr>
        <xdr:cNvSpPr txBox="1"/>
      </xdr:nvSpPr>
      <xdr:spPr>
        <a:xfrm>
          <a:off x="19547840" y="1289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DC589DB9-8852-4BC5-AA6C-97EE768639F1}"/>
            </a:ext>
          </a:extLst>
        </xdr:cNvPr>
        <xdr:cNvCxnSpPr/>
      </xdr:nvCxnSpPr>
      <xdr:spPr>
        <a:xfrm>
          <a:off x="19443700" y="1311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A176C9E0-CFC8-485C-9B88-F17BE9F7FDE6}"/>
            </a:ext>
          </a:extLst>
        </xdr:cNvPr>
        <xdr:cNvSpPr txBox="1"/>
      </xdr:nvSpPr>
      <xdr:spPr>
        <a:xfrm>
          <a:off x="19547840" y="14083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6E9F0BEF-BEC8-495B-8B8F-73B7AE93C487}"/>
            </a:ext>
          </a:extLst>
        </xdr:cNvPr>
        <xdr:cNvSpPr/>
      </xdr:nvSpPr>
      <xdr:spPr>
        <a:xfrm>
          <a:off x="19458940" y="1410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22371FC8-23B5-4661-A3C6-F16B7F1F7012}"/>
            </a:ext>
          </a:extLst>
        </xdr:cNvPr>
        <xdr:cNvSpPr/>
      </xdr:nvSpPr>
      <xdr:spPr>
        <a:xfrm>
          <a:off x="18735040" y="141180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0B35A134-54B3-4E2B-A2B9-472B907D9B28}"/>
            </a:ext>
          </a:extLst>
        </xdr:cNvPr>
        <xdr:cNvSpPr/>
      </xdr:nvSpPr>
      <xdr:spPr>
        <a:xfrm>
          <a:off x="17937480" y="141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3895EF4E-29AF-4228-BF9E-04CDC33BA7B5}"/>
            </a:ext>
          </a:extLst>
        </xdr:cNvPr>
        <xdr:cNvSpPr/>
      </xdr:nvSpPr>
      <xdr:spPr>
        <a:xfrm>
          <a:off x="1716278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9E72FD12-32C3-4248-A1DE-B1B10765FEF5}"/>
            </a:ext>
          </a:extLst>
        </xdr:cNvPr>
        <xdr:cNvSpPr/>
      </xdr:nvSpPr>
      <xdr:spPr>
        <a:xfrm>
          <a:off x="16388080" y="141507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5342463-BD9B-441D-A430-D50E5F57D46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DE38689-FA74-499B-9C32-07FE6F01591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551031E-F650-4D47-8703-CD903817794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08888DB-13DB-4AFD-8EE4-7C00A6BB350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2FDC867-033A-405F-88B8-A38D1BF08C9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20" name="楕円 719">
          <a:extLst>
            <a:ext uri="{FF2B5EF4-FFF2-40B4-BE49-F238E27FC236}">
              <a16:creationId xmlns:a16="http://schemas.microsoft.com/office/drawing/2014/main" id="{AEB4E550-0C04-407E-89EA-711922C16DBC}"/>
            </a:ext>
          </a:extLst>
        </xdr:cNvPr>
        <xdr:cNvSpPr/>
      </xdr:nvSpPr>
      <xdr:spPr>
        <a:xfrm>
          <a:off x="1945894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721" name="【児童館】&#10;一人当たり面積該当値テキスト">
          <a:extLst>
            <a:ext uri="{FF2B5EF4-FFF2-40B4-BE49-F238E27FC236}">
              <a16:creationId xmlns:a16="http://schemas.microsoft.com/office/drawing/2014/main" id="{6078277D-7703-4BD3-98C8-240049812FAD}"/>
            </a:ext>
          </a:extLst>
        </xdr:cNvPr>
        <xdr:cNvSpPr txBox="1"/>
      </xdr:nvSpPr>
      <xdr:spPr>
        <a:xfrm>
          <a:off x="19547840" y="1358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3629</xdr:rowOff>
    </xdr:from>
    <xdr:to>
      <xdr:col>112</xdr:col>
      <xdr:colOff>38100</xdr:colOff>
      <xdr:row>82</xdr:row>
      <xdr:rowOff>105229</xdr:rowOff>
    </xdr:to>
    <xdr:sp macro="" textlink="">
      <xdr:nvSpPr>
        <xdr:cNvPr id="722" name="楕円 721">
          <a:extLst>
            <a:ext uri="{FF2B5EF4-FFF2-40B4-BE49-F238E27FC236}">
              <a16:creationId xmlns:a16="http://schemas.microsoft.com/office/drawing/2014/main" id="{B44BA114-B3F7-4596-A55D-F20FD52BCCD8}"/>
            </a:ext>
          </a:extLst>
        </xdr:cNvPr>
        <xdr:cNvSpPr/>
      </xdr:nvSpPr>
      <xdr:spPr>
        <a:xfrm>
          <a:off x="18735040" y="137501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54429</xdr:rowOff>
    </xdr:to>
    <xdr:cxnSp macro="">
      <xdr:nvCxnSpPr>
        <xdr:cNvPr id="723" name="直線コネクタ 722">
          <a:extLst>
            <a:ext uri="{FF2B5EF4-FFF2-40B4-BE49-F238E27FC236}">
              <a16:creationId xmlns:a16="http://schemas.microsoft.com/office/drawing/2014/main" id="{0D141ADA-1DA8-466B-8574-80DD53362A39}"/>
            </a:ext>
          </a:extLst>
        </xdr:cNvPr>
        <xdr:cNvCxnSpPr/>
      </xdr:nvCxnSpPr>
      <xdr:spPr>
        <a:xfrm flipV="1">
          <a:off x="18778220" y="13784580"/>
          <a:ext cx="7315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3629</xdr:rowOff>
    </xdr:from>
    <xdr:to>
      <xdr:col>107</xdr:col>
      <xdr:colOff>101600</xdr:colOff>
      <xdr:row>82</xdr:row>
      <xdr:rowOff>105229</xdr:rowOff>
    </xdr:to>
    <xdr:sp macro="" textlink="">
      <xdr:nvSpPr>
        <xdr:cNvPr id="724" name="楕円 723">
          <a:extLst>
            <a:ext uri="{FF2B5EF4-FFF2-40B4-BE49-F238E27FC236}">
              <a16:creationId xmlns:a16="http://schemas.microsoft.com/office/drawing/2014/main" id="{E03A067A-E113-4A41-AFB3-258B9003D19E}"/>
            </a:ext>
          </a:extLst>
        </xdr:cNvPr>
        <xdr:cNvSpPr/>
      </xdr:nvSpPr>
      <xdr:spPr>
        <a:xfrm>
          <a:off x="17937480" y="1375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54429</xdr:rowOff>
    </xdr:from>
    <xdr:to>
      <xdr:col>111</xdr:col>
      <xdr:colOff>177800</xdr:colOff>
      <xdr:row>82</xdr:row>
      <xdr:rowOff>54429</xdr:rowOff>
    </xdr:to>
    <xdr:cxnSp macro="">
      <xdr:nvCxnSpPr>
        <xdr:cNvPr id="725" name="直線コネクタ 724">
          <a:extLst>
            <a:ext uri="{FF2B5EF4-FFF2-40B4-BE49-F238E27FC236}">
              <a16:creationId xmlns:a16="http://schemas.microsoft.com/office/drawing/2014/main" id="{6582CE25-3E9E-466E-A88C-EA2DACAC4B85}"/>
            </a:ext>
          </a:extLst>
        </xdr:cNvPr>
        <xdr:cNvCxnSpPr/>
      </xdr:nvCxnSpPr>
      <xdr:spPr>
        <a:xfrm>
          <a:off x="17988280" y="1380090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3629</xdr:rowOff>
    </xdr:from>
    <xdr:to>
      <xdr:col>102</xdr:col>
      <xdr:colOff>165100</xdr:colOff>
      <xdr:row>82</xdr:row>
      <xdr:rowOff>105229</xdr:rowOff>
    </xdr:to>
    <xdr:sp macro="" textlink="">
      <xdr:nvSpPr>
        <xdr:cNvPr id="726" name="楕円 725">
          <a:extLst>
            <a:ext uri="{FF2B5EF4-FFF2-40B4-BE49-F238E27FC236}">
              <a16:creationId xmlns:a16="http://schemas.microsoft.com/office/drawing/2014/main" id="{DC02E506-5ECD-4FE0-B0E2-C5014C9C6E9C}"/>
            </a:ext>
          </a:extLst>
        </xdr:cNvPr>
        <xdr:cNvSpPr/>
      </xdr:nvSpPr>
      <xdr:spPr>
        <a:xfrm>
          <a:off x="17162780" y="1375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54429</xdr:rowOff>
    </xdr:from>
    <xdr:to>
      <xdr:col>107</xdr:col>
      <xdr:colOff>50800</xdr:colOff>
      <xdr:row>82</xdr:row>
      <xdr:rowOff>54429</xdr:rowOff>
    </xdr:to>
    <xdr:cxnSp macro="">
      <xdr:nvCxnSpPr>
        <xdr:cNvPr id="727" name="直線コネクタ 726">
          <a:extLst>
            <a:ext uri="{FF2B5EF4-FFF2-40B4-BE49-F238E27FC236}">
              <a16:creationId xmlns:a16="http://schemas.microsoft.com/office/drawing/2014/main" id="{06E82E4A-AAB0-429A-BE04-35658796F532}"/>
            </a:ext>
          </a:extLst>
        </xdr:cNvPr>
        <xdr:cNvCxnSpPr/>
      </xdr:nvCxnSpPr>
      <xdr:spPr>
        <a:xfrm>
          <a:off x="17213580" y="1380090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3629</xdr:rowOff>
    </xdr:from>
    <xdr:to>
      <xdr:col>98</xdr:col>
      <xdr:colOff>38100</xdr:colOff>
      <xdr:row>82</xdr:row>
      <xdr:rowOff>105229</xdr:rowOff>
    </xdr:to>
    <xdr:sp macro="" textlink="">
      <xdr:nvSpPr>
        <xdr:cNvPr id="728" name="楕円 727">
          <a:extLst>
            <a:ext uri="{FF2B5EF4-FFF2-40B4-BE49-F238E27FC236}">
              <a16:creationId xmlns:a16="http://schemas.microsoft.com/office/drawing/2014/main" id="{63CD2B04-05D9-4DD5-92BB-662F62A4E213}"/>
            </a:ext>
          </a:extLst>
        </xdr:cNvPr>
        <xdr:cNvSpPr/>
      </xdr:nvSpPr>
      <xdr:spPr>
        <a:xfrm>
          <a:off x="16388080" y="137501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54429</xdr:rowOff>
    </xdr:from>
    <xdr:to>
      <xdr:col>102</xdr:col>
      <xdr:colOff>114300</xdr:colOff>
      <xdr:row>82</xdr:row>
      <xdr:rowOff>54429</xdr:rowOff>
    </xdr:to>
    <xdr:cxnSp macro="">
      <xdr:nvCxnSpPr>
        <xdr:cNvPr id="729" name="直線コネクタ 728">
          <a:extLst>
            <a:ext uri="{FF2B5EF4-FFF2-40B4-BE49-F238E27FC236}">
              <a16:creationId xmlns:a16="http://schemas.microsoft.com/office/drawing/2014/main" id="{F699F587-9DF6-4661-AB4C-7207B9E46B92}"/>
            </a:ext>
          </a:extLst>
        </xdr:cNvPr>
        <xdr:cNvCxnSpPr/>
      </xdr:nvCxnSpPr>
      <xdr:spPr>
        <a:xfrm>
          <a:off x="16431260" y="1380090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52AD3859-7959-4A67-A0F3-E408A0AF21BC}"/>
            </a:ext>
          </a:extLst>
        </xdr:cNvPr>
        <xdr:cNvSpPr txBox="1"/>
      </xdr:nvSpPr>
      <xdr:spPr>
        <a:xfrm>
          <a:off x="18561127" y="1421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F08907C7-5E05-42C5-A744-7E0736BFDB48}"/>
            </a:ext>
          </a:extLst>
        </xdr:cNvPr>
        <xdr:cNvSpPr txBox="1"/>
      </xdr:nvSpPr>
      <xdr:spPr>
        <a:xfrm>
          <a:off x="17776267" y="1421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2E9DE453-069B-4EBD-AB26-95632A5CED31}"/>
            </a:ext>
          </a:extLst>
        </xdr:cNvPr>
        <xdr:cNvSpPr txBox="1"/>
      </xdr:nvSpPr>
      <xdr:spPr>
        <a:xfrm>
          <a:off x="17001567" y="1422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a:extLst>
            <a:ext uri="{FF2B5EF4-FFF2-40B4-BE49-F238E27FC236}">
              <a16:creationId xmlns:a16="http://schemas.microsoft.com/office/drawing/2014/main" id="{DEDA51DA-3E97-4EFC-BFC8-62591A98A8DF}"/>
            </a:ext>
          </a:extLst>
        </xdr:cNvPr>
        <xdr:cNvSpPr txBox="1"/>
      </xdr:nvSpPr>
      <xdr:spPr>
        <a:xfrm>
          <a:off x="16226867" y="142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121756</xdr:rowOff>
    </xdr:from>
    <xdr:ext cx="469744" cy="259045"/>
    <xdr:sp macro="" textlink="">
      <xdr:nvSpPr>
        <xdr:cNvPr id="734" name="n_1mainValue【児童館】&#10;一人当たり面積">
          <a:extLst>
            <a:ext uri="{FF2B5EF4-FFF2-40B4-BE49-F238E27FC236}">
              <a16:creationId xmlns:a16="http://schemas.microsoft.com/office/drawing/2014/main" id="{9B753317-94B8-4A34-A32C-6BFE45C3A225}"/>
            </a:ext>
          </a:extLst>
        </xdr:cNvPr>
        <xdr:cNvSpPr txBox="1"/>
      </xdr:nvSpPr>
      <xdr:spPr>
        <a:xfrm>
          <a:off x="18561127" y="135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121756</xdr:rowOff>
    </xdr:from>
    <xdr:ext cx="469744" cy="259045"/>
    <xdr:sp macro="" textlink="">
      <xdr:nvSpPr>
        <xdr:cNvPr id="735" name="n_2mainValue【児童館】&#10;一人当たり面積">
          <a:extLst>
            <a:ext uri="{FF2B5EF4-FFF2-40B4-BE49-F238E27FC236}">
              <a16:creationId xmlns:a16="http://schemas.microsoft.com/office/drawing/2014/main" id="{79019C52-8727-4758-B559-71365B09C330}"/>
            </a:ext>
          </a:extLst>
        </xdr:cNvPr>
        <xdr:cNvSpPr txBox="1"/>
      </xdr:nvSpPr>
      <xdr:spPr>
        <a:xfrm>
          <a:off x="17776267" y="135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121756</xdr:rowOff>
    </xdr:from>
    <xdr:ext cx="469744" cy="259045"/>
    <xdr:sp macro="" textlink="">
      <xdr:nvSpPr>
        <xdr:cNvPr id="736" name="n_3mainValue【児童館】&#10;一人当たり面積">
          <a:extLst>
            <a:ext uri="{FF2B5EF4-FFF2-40B4-BE49-F238E27FC236}">
              <a16:creationId xmlns:a16="http://schemas.microsoft.com/office/drawing/2014/main" id="{94270156-9F14-4D01-AFD5-4FCB84DCA8B3}"/>
            </a:ext>
          </a:extLst>
        </xdr:cNvPr>
        <xdr:cNvSpPr txBox="1"/>
      </xdr:nvSpPr>
      <xdr:spPr>
        <a:xfrm>
          <a:off x="17001567" y="135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121756</xdr:rowOff>
    </xdr:from>
    <xdr:ext cx="469744" cy="259045"/>
    <xdr:sp macro="" textlink="">
      <xdr:nvSpPr>
        <xdr:cNvPr id="737" name="n_4mainValue【児童館】&#10;一人当たり面積">
          <a:extLst>
            <a:ext uri="{FF2B5EF4-FFF2-40B4-BE49-F238E27FC236}">
              <a16:creationId xmlns:a16="http://schemas.microsoft.com/office/drawing/2014/main" id="{0A79145F-B2DB-4054-95F0-96D74FC4AFD4}"/>
            </a:ext>
          </a:extLst>
        </xdr:cNvPr>
        <xdr:cNvSpPr txBox="1"/>
      </xdr:nvSpPr>
      <xdr:spPr>
        <a:xfrm>
          <a:off x="16226867" y="135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B4D53A77-061C-418B-89E3-2866B33FE8B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88878212-3FCB-4EEC-AF55-12382420F50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6121B619-420B-4C37-B285-2A26DBA8CEB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3637E2F6-F019-49F8-8CAF-D3D98381194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E7CC6BC9-5F37-4023-A395-9DEDD1772D1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E2000B-5850-4AB2-8ABD-52F3D3072B0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1B7EADBF-18FC-4777-9E4A-374C3FECBF0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53F698EE-A09E-44F1-AD34-04425108A4C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867AA886-F230-4EF5-A979-CB743273B28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DC781DBA-3DA1-4443-8101-29A6E0017F0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91B02570-28E2-473C-B691-C087C975D69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C5B7EB2C-F9CE-43C2-A1CF-5386577FBD79}"/>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3E0B2516-9956-4F7C-878F-52B15746FB1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68364C92-A77C-44C0-AC02-23DE1358551B}"/>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A6E60CA4-07FF-45B5-9E15-6AE5ED48B7B2}"/>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4DC154F0-8CD9-4C21-9D77-CEF5CADB4944}"/>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B1030F7C-9260-46CF-903A-AD0AEAA6ECED}"/>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EC5CBF8C-5551-4FE5-9AB0-EBE798BC9D82}"/>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27F4DE89-258D-46E9-9F7B-AC8035027D22}"/>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98CAD7D3-2DE0-40D9-B219-F9B9E0C6E3C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69323B7D-13E9-4888-AA79-DD0D3111948D}"/>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C8350B5-129C-42C7-820B-B12836E4087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D19E8D1E-F421-4D15-8065-5FBDA747E142}"/>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0905EE3A-8031-4840-A253-60366125800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66A5D4F5-6591-4653-BA0B-4B5C63B29CC2}"/>
            </a:ext>
          </a:extLst>
        </xdr:cNvPr>
        <xdr:cNvCxnSpPr/>
      </xdr:nvCxnSpPr>
      <xdr:spPr>
        <a:xfrm flipV="1">
          <a:off x="14375764" y="16758285"/>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AA1A3B2C-A98E-44DA-B534-6AF9704250D9}"/>
            </a:ext>
          </a:extLst>
        </xdr:cNvPr>
        <xdr:cNvSpPr txBox="1"/>
      </xdr:nvSpPr>
      <xdr:spPr>
        <a:xfrm>
          <a:off x="14414500" y="1809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2941DE23-330F-4B06-AEE0-AB88A0182A23}"/>
            </a:ext>
          </a:extLst>
        </xdr:cNvPr>
        <xdr:cNvCxnSpPr/>
      </xdr:nvCxnSpPr>
      <xdr:spPr>
        <a:xfrm>
          <a:off x="14287500" y="18095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DA47BE5D-C9BE-412D-9D1D-E70396979AFE}"/>
            </a:ext>
          </a:extLst>
        </xdr:cNvPr>
        <xdr:cNvSpPr txBox="1"/>
      </xdr:nvSpPr>
      <xdr:spPr>
        <a:xfrm>
          <a:off x="14414500" y="1653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DF54EF9D-08F6-48AD-983A-54C796A7960F}"/>
            </a:ext>
          </a:extLst>
        </xdr:cNvPr>
        <xdr:cNvCxnSpPr/>
      </xdr:nvCxnSpPr>
      <xdr:spPr>
        <a:xfrm>
          <a:off x="14287500" y="167582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41EF5E11-2BB6-4D98-9D2D-DC5AB34E84EB}"/>
            </a:ext>
          </a:extLst>
        </xdr:cNvPr>
        <xdr:cNvSpPr txBox="1"/>
      </xdr:nvSpPr>
      <xdr:spPr>
        <a:xfrm>
          <a:off x="14414500" y="17379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9218DFBB-3DE1-4141-9FDC-5889F581E75B}"/>
            </a:ext>
          </a:extLst>
        </xdr:cNvPr>
        <xdr:cNvSpPr/>
      </xdr:nvSpPr>
      <xdr:spPr>
        <a:xfrm>
          <a:off x="14325600" y="175247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C04F05FD-8AFE-4D5E-B58A-07F540EE633B}"/>
            </a:ext>
          </a:extLst>
        </xdr:cNvPr>
        <xdr:cNvSpPr/>
      </xdr:nvSpPr>
      <xdr:spPr>
        <a:xfrm>
          <a:off x="13578840" y="17520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169D8460-A0AF-41DA-9212-94283E6E9730}"/>
            </a:ext>
          </a:extLst>
        </xdr:cNvPr>
        <xdr:cNvSpPr/>
      </xdr:nvSpPr>
      <xdr:spPr>
        <a:xfrm>
          <a:off x="1280414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CF870169-CAAF-4263-B0BB-2CA4D1EA674A}"/>
            </a:ext>
          </a:extLst>
        </xdr:cNvPr>
        <xdr:cNvSpPr/>
      </xdr:nvSpPr>
      <xdr:spPr>
        <a:xfrm>
          <a:off x="12029440" y="174751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87E65C6B-6AEA-4AB5-8500-C90B0FB7872F}"/>
            </a:ext>
          </a:extLst>
        </xdr:cNvPr>
        <xdr:cNvSpPr/>
      </xdr:nvSpPr>
      <xdr:spPr>
        <a:xfrm>
          <a:off x="1123188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3439BF5-C080-481B-B6D9-C26FD024592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6F58FCD-7F4E-4173-A9A3-4B15DC6FA7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19A7F33-7858-43EC-A812-48BB636CBF2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9FC2E26-C515-433D-BD39-672DE7BE096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292558C-7C8A-4122-9A0F-B08E7AE641C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61595</xdr:rowOff>
    </xdr:from>
    <xdr:to>
      <xdr:col>85</xdr:col>
      <xdr:colOff>177800</xdr:colOff>
      <xdr:row>107</xdr:row>
      <xdr:rowOff>163195</xdr:rowOff>
    </xdr:to>
    <xdr:sp macro="" textlink="">
      <xdr:nvSpPr>
        <xdr:cNvPr id="778" name="楕円 777">
          <a:extLst>
            <a:ext uri="{FF2B5EF4-FFF2-40B4-BE49-F238E27FC236}">
              <a16:creationId xmlns:a16="http://schemas.microsoft.com/office/drawing/2014/main" id="{1B887079-1A6B-4992-B68C-F13605F4CCB5}"/>
            </a:ext>
          </a:extLst>
        </xdr:cNvPr>
        <xdr:cNvSpPr/>
      </xdr:nvSpPr>
      <xdr:spPr>
        <a:xfrm>
          <a:off x="14325600" y="179990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147972</xdr:rowOff>
    </xdr:from>
    <xdr:ext cx="405111" cy="259045"/>
    <xdr:sp macro="" textlink="">
      <xdr:nvSpPr>
        <xdr:cNvPr id="779" name="【公民館】&#10;有形固定資産減価償却率該当値テキスト">
          <a:extLst>
            <a:ext uri="{FF2B5EF4-FFF2-40B4-BE49-F238E27FC236}">
              <a16:creationId xmlns:a16="http://schemas.microsoft.com/office/drawing/2014/main" id="{D0514CBD-F29F-4FBA-8513-DA045EA294AC}"/>
            </a:ext>
          </a:extLst>
        </xdr:cNvPr>
        <xdr:cNvSpPr txBox="1"/>
      </xdr:nvSpPr>
      <xdr:spPr>
        <a:xfrm>
          <a:off x="14414500" y="17917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19686</xdr:rowOff>
    </xdr:from>
    <xdr:to>
      <xdr:col>81</xdr:col>
      <xdr:colOff>101600</xdr:colOff>
      <xdr:row>107</xdr:row>
      <xdr:rowOff>121286</xdr:rowOff>
    </xdr:to>
    <xdr:sp macro="" textlink="">
      <xdr:nvSpPr>
        <xdr:cNvPr id="780" name="楕円 779">
          <a:extLst>
            <a:ext uri="{FF2B5EF4-FFF2-40B4-BE49-F238E27FC236}">
              <a16:creationId xmlns:a16="http://schemas.microsoft.com/office/drawing/2014/main" id="{770AFC26-1282-44D7-B982-4AD2F976EA45}"/>
            </a:ext>
          </a:extLst>
        </xdr:cNvPr>
        <xdr:cNvSpPr/>
      </xdr:nvSpPr>
      <xdr:spPr>
        <a:xfrm>
          <a:off x="13578840" y="1795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70486</xdr:rowOff>
    </xdr:from>
    <xdr:to>
      <xdr:col>85</xdr:col>
      <xdr:colOff>127000</xdr:colOff>
      <xdr:row>107</xdr:row>
      <xdr:rowOff>112395</xdr:rowOff>
    </xdr:to>
    <xdr:cxnSp macro="">
      <xdr:nvCxnSpPr>
        <xdr:cNvPr id="781" name="直線コネクタ 780">
          <a:extLst>
            <a:ext uri="{FF2B5EF4-FFF2-40B4-BE49-F238E27FC236}">
              <a16:creationId xmlns:a16="http://schemas.microsoft.com/office/drawing/2014/main" id="{81A11CD9-6646-407A-855D-FDC7A670EE01}"/>
            </a:ext>
          </a:extLst>
        </xdr:cNvPr>
        <xdr:cNvCxnSpPr/>
      </xdr:nvCxnSpPr>
      <xdr:spPr>
        <a:xfrm>
          <a:off x="13629640" y="18007966"/>
          <a:ext cx="7467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141605</xdr:rowOff>
    </xdr:from>
    <xdr:to>
      <xdr:col>76</xdr:col>
      <xdr:colOff>165100</xdr:colOff>
      <xdr:row>107</xdr:row>
      <xdr:rowOff>71755</xdr:rowOff>
    </xdr:to>
    <xdr:sp macro="" textlink="">
      <xdr:nvSpPr>
        <xdr:cNvPr id="782" name="楕円 781">
          <a:extLst>
            <a:ext uri="{FF2B5EF4-FFF2-40B4-BE49-F238E27FC236}">
              <a16:creationId xmlns:a16="http://schemas.microsoft.com/office/drawing/2014/main" id="{807BADAA-D325-4B0C-93B0-957B8DA58088}"/>
            </a:ext>
          </a:extLst>
        </xdr:cNvPr>
        <xdr:cNvSpPr/>
      </xdr:nvSpPr>
      <xdr:spPr>
        <a:xfrm>
          <a:off x="12804140" y="17911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20955</xdr:rowOff>
    </xdr:from>
    <xdr:to>
      <xdr:col>81</xdr:col>
      <xdr:colOff>50800</xdr:colOff>
      <xdr:row>107</xdr:row>
      <xdr:rowOff>70486</xdr:rowOff>
    </xdr:to>
    <xdr:cxnSp macro="">
      <xdr:nvCxnSpPr>
        <xdr:cNvPr id="783" name="直線コネクタ 782">
          <a:extLst>
            <a:ext uri="{FF2B5EF4-FFF2-40B4-BE49-F238E27FC236}">
              <a16:creationId xmlns:a16="http://schemas.microsoft.com/office/drawing/2014/main" id="{691E0CC5-3B69-47EF-8136-980C8DDF67A5}"/>
            </a:ext>
          </a:extLst>
        </xdr:cNvPr>
        <xdr:cNvCxnSpPr/>
      </xdr:nvCxnSpPr>
      <xdr:spPr>
        <a:xfrm>
          <a:off x="12854940" y="17958435"/>
          <a:ext cx="7747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95886</xdr:rowOff>
    </xdr:from>
    <xdr:to>
      <xdr:col>72</xdr:col>
      <xdr:colOff>38100</xdr:colOff>
      <xdr:row>107</xdr:row>
      <xdr:rowOff>26036</xdr:rowOff>
    </xdr:to>
    <xdr:sp macro="" textlink="">
      <xdr:nvSpPr>
        <xdr:cNvPr id="784" name="楕円 783">
          <a:extLst>
            <a:ext uri="{FF2B5EF4-FFF2-40B4-BE49-F238E27FC236}">
              <a16:creationId xmlns:a16="http://schemas.microsoft.com/office/drawing/2014/main" id="{0398B66E-83A3-4875-847A-7DBA02AA3536}"/>
            </a:ext>
          </a:extLst>
        </xdr:cNvPr>
        <xdr:cNvSpPr/>
      </xdr:nvSpPr>
      <xdr:spPr>
        <a:xfrm>
          <a:off x="12029440" y="178657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146686</xdr:rowOff>
    </xdr:from>
    <xdr:to>
      <xdr:col>76</xdr:col>
      <xdr:colOff>114300</xdr:colOff>
      <xdr:row>107</xdr:row>
      <xdr:rowOff>20955</xdr:rowOff>
    </xdr:to>
    <xdr:cxnSp macro="">
      <xdr:nvCxnSpPr>
        <xdr:cNvPr id="785" name="直線コネクタ 784">
          <a:extLst>
            <a:ext uri="{FF2B5EF4-FFF2-40B4-BE49-F238E27FC236}">
              <a16:creationId xmlns:a16="http://schemas.microsoft.com/office/drawing/2014/main" id="{4EE19131-CFCB-44D6-9D64-606A380B31E4}"/>
            </a:ext>
          </a:extLst>
        </xdr:cNvPr>
        <xdr:cNvCxnSpPr/>
      </xdr:nvCxnSpPr>
      <xdr:spPr>
        <a:xfrm>
          <a:off x="12072620" y="17916526"/>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50164</xdr:rowOff>
    </xdr:from>
    <xdr:to>
      <xdr:col>67</xdr:col>
      <xdr:colOff>101600</xdr:colOff>
      <xdr:row>106</xdr:row>
      <xdr:rowOff>151764</xdr:rowOff>
    </xdr:to>
    <xdr:sp macro="" textlink="">
      <xdr:nvSpPr>
        <xdr:cNvPr id="786" name="楕円 785">
          <a:extLst>
            <a:ext uri="{FF2B5EF4-FFF2-40B4-BE49-F238E27FC236}">
              <a16:creationId xmlns:a16="http://schemas.microsoft.com/office/drawing/2014/main" id="{C8AF4360-A7C2-46D8-A160-45835E38FB45}"/>
            </a:ext>
          </a:extLst>
        </xdr:cNvPr>
        <xdr:cNvSpPr/>
      </xdr:nvSpPr>
      <xdr:spPr>
        <a:xfrm>
          <a:off x="11231880" y="1782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100964</xdr:rowOff>
    </xdr:from>
    <xdr:to>
      <xdr:col>71</xdr:col>
      <xdr:colOff>177800</xdr:colOff>
      <xdr:row>106</xdr:row>
      <xdr:rowOff>146686</xdr:rowOff>
    </xdr:to>
    <xdr:cxnSp macro="">
      <xdr:nvCxnSpPr>
        <xdr:cNvPr id="787" name="直線コネクタ 786">
          <a:extLst>
            <a:ext uri="{FF2B5EF4-FFF2-40B4-BE49-F238E27FC236}">
              <a16:creationId xmlns:a16="http://schemas.microsoft.com/office/drawing/2014/main" id="{25FEF8D4-09CB-4D9A-B9F4-8E09AF94732D}"/>
            </a:ext>
          </a:extLst>
        </xdr:cNvPr>
        <xdr:cNvCxnSpPr/>
      </xdr:nvCxnSpPr>
      <xdr:spPr>
        <a:xfrm>
          <a:off x="11282680" y="17870804"/>
          <a:ext cx="78994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608504B9-F203-48FA-9A78-DC484FA70B8F}"/>
            </a:ext>
          </a:extLst>
        </xdr:cNvPr>
        <xdr:cNvSpPr txBox="1"/>
      </xdr:nvSpPr>
      <xdr:spPr>
        <a:xfrm>
          <a:off x="13437244" y="17299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4ED6D0FE-C821-4B1F-9417-18CFF829B044}"/>
            </a:ext>
          </a:extLst>
        </xdr:cNvPr>
        <xdr:cNvSpPr txBox="1"/>
      </xdr:nvSpPr>
      <xdr:spPr>
        <a:xfrm>
          <a:off x="12675244"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a:extLst>
            <a:ext uri="{FF2B5EF4-FFF2-40B4-BE49-F238E27FC236}">
              <a16:creationId xmlns:a16="http://schemas.microsoft.com/office/drawing/2014/main" id="{7E3A01D7-7477-47E0-9A77-378EFC0D264B}"/>
            </a:ext>
          </a:extLst>
        </xdr:cNvPr>
        <xdr:cNvSpPr txBox="1"/>
      </xdr:nvSpPr>
      <xdr:spPr>
        <a:xfrm>
          <a:off x="11900544" y="1725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9691C6D5-6A1E-4116-A792-1FAD7D5CEA60}"/>
            </a:ext>
          </a:extLst>
        </xdr:cNvPr>
        <xdr:cNvSpPr txBox="1"/>
      </xdr:nvSpPr>
      <xdr:spPr>
        <a:xfrm>
          <a:off x="1110298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112413</xdr:rowOff>
    </xdr:from>
    <xdr:ext cx="405111" cy="259045"/>
    <xdr:sp macro="" textlink="">
      <xdr:nvSpPr>
        <xdr:cNvPr id="792" name="n_1mainValue【公民館】&#10;有形固定資産減価償却率">
          <a:extLst>
            <a:ext uri="{FF2B5EF4-FFF2-40B4-BE49-F238E27FC236}">
              <a16:creationId xmlns:a16="http://schemas.microsoft.com/office/drawing/2014/main" id="{7E9DBF6D-B6E9-479F-80C3-9E6DB1C3C7EE}"/>
            </a:ext>
          </a:extLst>
        </xdr:cNvPr>
        <xdr:cNvSpPr txBox="1"/>
      </xdr:nvSpPr>
      <xdr:spPr>
        <a:xfrm>
          <a:off x="13437244" y="1804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62882</xdr:rowOff>
    </xdr:from>
    <xdr:ext cx="405111" cy="259045"/>
    <xdr:sp macro="" textlink="">
      <xdr:nvSpPr>
        <xdr:cNvPr id="793" name="n_2mainValue【公民館】&#10;有形固定資産減価償却率">
          <a:extLst>
            <a:ext uri="{FF2B5EF4-FFF2-40B4-BE49-F238E27FC236}">
              <a16:creationId xmlns:a16="http://schemas.microsoft.com/office/drawing/2014/main" id="{D37A8EC8-A16F-49A9-B5B6-5F56DC1DFB41}"/>
            </a:ext>
          </a:extLst>
        </xdr:cNvPr>
        <xdr:cNvSpPr txBox="1"/>
      </xdr:nvSpPr>
      <xdr:spPr>
        <a:xfrm>
          <a:off x="12675244" y="1800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17163</xdr:rowOff>
    </xdr:from>
    <xdr:ext cx="405111" cy="259045"/>
    <xdr:sp macro="" textlink="">
      <xdr:nvSpPr>
        <xdr:cNvPr id="794" name="n_3mainValue【公民館】&#10;有形固定資産減価償却率">
          <a:extLst>
            <a:ext uri="{FF2B5EF4-FFF2-40B4-BE49-F238E27FC236}">
              <a16:creationId xmlns:a16="http://schemas.microsoft.com/office/drawing/2014/main" id="{F21F339C-D6AA-40FC-BC1B-1026B715EA62}"/>
            </a:ext>
          </a:extLst>
        </xdr:cNvPr>
        <xdr:cNvSpPr txBox="1"/>
      </xdr:nvSpPr>
      <xdr:spPr>
        <a:xfrm>
          <a:off x="11900544" y="1795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142891</xdr:rowOff>
    </xdr:from>
    <xdr:ext cx="405111" cy="259045"/>
    <xdr:sp macro="" textlink="">
      <xdr:nvSpPr>
        <xdr:cNvPr id="795" name="n_4mainValue【公民館】&#10;有形固定資産減価償却率">
          <a:extLst>
            <a:ext uri="{FF2B5EF4-FFF2-40B4-BE49-F238E27FC236}">
              <a16:creationId xmlns:a16="http://schemas.microsoft.com/office/drawing/2014/main" id="{1E7A465E-28F6-4E92-AD7C-11F23C2F7603}"/>
            </a:ext>
          </a:extLst>
        </xdr:cNvPr>
        <xdr:cNvSpPr txBox="1"/>
      </xdr:nvSpPr>
      <xdr:spPr>
        <a:xfrm>
          <a:off x="11102984" y="17912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F3DE98DE-77B5-44C7-AED0-6ADC6FF0F46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2324EF28-EBFA-46DA-8A85-FFC93A8C62D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2F3911D6-E497-4B76-B0BF-23E62202B09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6608346E-165B-4057-8D2F-D57FADAA3DD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AF6D177A-8616-4EAA-BE21-70C9522065B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3991F6A0-59D0-47ED-8A31-F3688683BE4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CD889AE5-330B-4A3F-9BDE-9C3E9322C31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3F096E2F-18CC-47FB-ADF7-51BE1F35E24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FDFD2A1B-E7BE-425B-95E5-5AB21F13BFA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FBD80E8A-3277-41DD-9554-E62EFAE9DE6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C92DB81D-A2E4-4CDF-A0B1-B8D8C3922D14}"/>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463C0E1F-1B8E-4E37-9250-CB6075FCE5FB}"/>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B0F231DE-5C51-4651-A5F7-714FEFED895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B734EC1-DED1-4777-AA8B-2CE7583B677E}"/>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0A43CFB6-5775-4BF7-B624-2C37D1051CBA}"/>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EE73CD48-23CB-407D-A181-9D058EDCF0A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656D26AB-6549-44DC-800A-4AD02329EC3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2605285D-A541-42B0-95B2-90A98A5A42A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E002E559-2A02-492B-84C5-D7B61374967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781A91A7-F196-4A7F-B26D-6F1117008F7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57E8CCF4-3A16-4C9F-BA3A-C6DBA27FEC6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DD82F9D8-9962-4CBF-890F-0DFFE3B15E3E}"/>
            </a:ext>
          </a:extLst>
        </xdr:cNvPr>
        <xdr:cNvCxnSpPr/>
      </xdr:nvCxnSpPr>
      <xdr:spPr>
        <a:xfrm flipV="1">
          <a:off x="19509104" y="16801337"/>
          <a:ext cx="0" cy="1366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C3C4B2DD-2444-4813-8761-6320D65F5912}"/>
            </a:ext>
          </a:extLst>
        </xdr:cNvPr>
        <xdr:cNvSpPr txBox="1"/>
      </xdr:nvSpPr>
      <xdr:spPr>
        <a:xfrm>
          <a:off x="19547840" y="1817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4907E709-0849-45F4-AD64-9A2B01C10C8B}"/>
            </a:ext>
          </a:extLst>
        </xdr:cNvPr>
        <xdr:cNvCxnSpPr/>
      </xdr:nvCxnSpPr>
      <xdr:spPr>
        <a:xfrm>
          <a:off x="19443700" y="18167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4E5004A4-FA8D-4E40-917C-E333229C3A83}"/>
            </a:ext>
          </a:extLst>
        </xdr:cNvPr>
        <xdr:cNvSpPr txBox="1"/>
      </xdr:nvSpPr>
      <xdr:spPr>
        <a:xfrm>
          <a:off x="19547840" y="16584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BD5B3AC2-8CBA-482E-A0D7-550C65F01DC8}"/>
            </a:ext>
          </a:extLst>
        </xdr:cNvPr>
        <xdr:cNvCxnSpPr/>
      </xdr:nvCxnSpPr>
      <xdr:spPr>
        <a:xfrm>
          <a:off x="19443700" y="16801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70837387-AAD1-4FD6-92B2-0A20FA68B95D}"/>
            </a:ext>
          </a:extLst>
        </xdr:cNvPr>
        <xdr:cNvSpPr txBox="1"/>
      </xdr:nvSpPr>
      <xdr:spPr>
        <a:xfrm>
          <a:off x="19547840" y="17645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5D62B328-5451-43E5-9FB5-220F4EA2B967}"/>
            </a:ext>
          </a:extLst>
        </xdr:cNvPr>
        <xdr:cNvSpPr/>
      </xdr:nvSpPr>
      <xdr:spPr>
        <a:xfrm>
          <a:off x="1945894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14E0AB45-FFC3-43CC-976B-E54EA5C466BE}"/>
            </a:ext>
          </a:extLst>
        </xdr:cNvPr>
        <xdr:cNvSpPr/>
      </xdr:nvSpPr>
      <xdr:spPr>
        <a:xfrm>
          <a:off x="187350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DAC6C40E-3A40-4DB1-B0C1-FB00C34F17F7}"/>
            </a:ext>
          </a:extLst>
        </xdr:cNvPr>
        <xdr:cNvSpPr/>
      </xdr:nvSpPr>
      <xdr:spPr>
        <a:xfrm>
          <a:off x="179374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E0D8281E-B2E7-42C3-BD49-0272C837E29B}"/>
            </a:ext>
          </a:extLst>
        </xdr:cNvPr>
        <xdr:cNvSpPr/>
      </xdr:nvSpPr>
      <xdr:spPr>
        <a:xfrm>
          <a:off x="171627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0DFE5065-304E-4D09-A0BD-A9436B00BFC3}"/>
            </a:ext>
          </a:extLst>
        </xdr:cNvPr>
        <xdr:cNvSpPr/>
      </xdr:nvSpPr>
      <xdr:spPr>
        <a:xfrm>
          <a:off x="16388080" y="17815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F78C134-3BA5-4D28-B7E2-84BADAD8463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47C9787-4724-4553-ACD2-230E0A3B7B3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8C941D2-8FF1-4F6B-87DA-B6F80578492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427CF39-7614-41D3-8CBB-DAEB6739492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636B634-7E28-4915-8444-098E986590A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125985</xdr:rowOff>
    </xdr:from>
    <xdr:to>
      <xdr:col>116</xdr:col>
      <xdr:colOff>114300</xdr:colOff>
      <xdr:row>107</xdr:row>
      <xdr:rowOff>56135</xdr:rowOff>
    </xdr:to>
    <xdr:sp macro="" textlink="">
      <xdr:nvSpPr>
        <xdr:cNvPr id="833" name="楕円 832">
          <a:extLst>
            <a:ext uri="{FF2B5EF4-FFF2-40B4-BE49-F238E27FC236}">
              <a16:creationId xmlns:a16="http://schemas.microsoft.com/office/drawing/2014/main" id="{2506FEEF-FD38-4664-A192-CCC55D37DC54}"/>
            </a:ext>
          </a:extLst>
        </xdr:cNvPr>
        <xdr:cNvSpPr/>
      </xdr:nvSpPr>
      <xdr:spPr>
        <a:xfrm>
          <a:off x="19458940" y="17895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104412</xdr:rowOff>
    </xdr:from>
    <xdr:ext cx="469744" cy="259045"/>
    <xdr:sp macro="" textlink="">
      <xdr:nvSpPr>
        <xdr:cNvPr id="834" name="【公民館】&#10;一人当たり面積該当値テキスト">
          <a:extLst>
            <a:ext uri="{FF2B5EF4-FFF2-40B4-BE49-F238E27FC236}">
              <a16:creationId xmlns:a16="http://schemas.microsoft.com/office/drawing/2014/main" id="{954D81B7-5842-4BC9-BBF4-1B704A8FE063}"/>
            </a:ext>
          </a:extLst>
        </xdr:cNvPr>
        <xdr:cNvSpPr txBox="1"/>
      </xdr:nvSpPr>
      <xdr:spPr>
        <a:xfrm>
          <a:off x="19547840" y="1787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128270</xdr:rowOff>
    </xdr:from>
    <xdr:to>
      <xdr:col>112</xdr:col>
      <xdr:colOff>38100</xdr:colOff>
      <xdr:row>107</xdr:row>
      <xdr:rowOff>58420</xdr:rowOff>
    </xdr:to>
    <xdr:sp macro="" textlink="">
      <xdr:nvSpPr>
        <xdr:cNvPr id="835" name="楕円 834">
          <a:extLst>
            <a:ext uri="{FF2B5EF4-FFF2-40B4-BE49-F238E27FC236}">
              <a16:creationId xmlns:a16="http://schemas.microsoft.com/office/drawing/2014/main" id="{29163ABF-47C0-4D62-BE2D-F8C1EE0145D0}"/>
            </a:ext>
          </a:extLst>
        </xdr:cNvPr>
        <xdr:cNvSpPr/>
      </xdr:nvSpPr>
      <xdr:spPr>
        <a:xfrm>
          <a:off x="18735040" y="17898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5335</xdr:rowOff>
    </xdr:from>
    <xdr:to>
      <xdr:col>116</xdr:col>
      <xdr:colOff>63500</xdr:colOff>
      <xdr:row>107</xdr:row>
      <xdr:rowOff>7620</xdr:rowOff>
    </xdr:to>
    <xdr:cxnSp macro="">
      <xdr:nvCxnSpPr>
        <xdr:cNvPr id="836" name="直線コネクタ 835">
          <a:extLst>
            <a:ext uri="{FF2B5EF4-FFF2-40B4-BE49-F238E27FC236}">
              <a16:creationId xmlns:a16="http://schemas.microsoft.com/office/drawing/2014/main" id="{EF16FEE9-5BB0-47C4-9469-6D0F21027DE7}"/>
            </a:ext>
          </a:extLst>
        </xdr:cNvPr>
        <xdr:cNvCxnSpPr/>
      </xdr:nvCxnSpPr>
      <xdr:spPr>
        <a:xfrm flipV="1">
          <a:off x="18778220" y="17942815"/>
          <a:ext cx="7315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128270</xdr:rowOff>
    </xdr:from>
    <xdr:to>
      <xdr:col>107</xdr:col>
      <xdr:colOff>101600</xdr:colOff>
      <xdr:row>107</xdr:row>
      <xdr:rowOff>58420</xdr:rowOff>
    </xdr:to>
    <xdr:sp macro="" textlink="">
      <xdr:nvSpPr>
        <xdr:cNvPr id="837" name="楕円 836">
          <a:extLst>
            <a:ext uri="{FF2B5EF4-FFF2-40B4-BE49-F238E27FC236}">
              <a16:creationId xmlns:a16="http://schemas.microsoft.com/office/drawing/2014/main" id="{3B0A97A4-9E6E-4846-9219-D9A27298EF9F}"/>
            </a:ext>
          </a:extLst>
        </xdr:cNvPr>
        <xdr:cNvSpPr/>
      </xdr:nvSpPr>
      <xdr:spPr>
        <a:xfrm>
          <a:off x="1793748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7620</xdr:rowOff>
    </xdr:from>
    <xdr:to>
      <xdr:col>111</xdr:col>
      <xdr:colOff>177800</xdr:colOff>
      <xdr:row>107</xdr:row>
      <xdr:rowOff>7620</xdr:rowOff>
    </xdr:to>
    <xdr:cxnSp macro="">
      <xdr:nvCxnSpPr>
        <xdr:cNvPr id="838" name="直線コネクタ 837">
          <a:extLst>
            <a:ext uri="{FF2B5EF4-FFF2-40B4-BE49-F238E27FC236}">
              <a16:creationId xmlns:a16="http://schemas.microsoft.com/office/drawing/2014/main" id="{6DA6A648-71AE-47F1-B830-00ED7C2EFAC2}"/>
            </a:ext>
          </a:extLst>
        </xdr:cNvPr>
        <xdr:cNvCxnSpPr/>
      </xdr:nvCxnSpPr>
      <xdr:spPr>
        <a:xfrm>
          <a:off x="17988280" y="179451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839" name="楕円 838">
          <a:extLst>
            <a:ext uri="{FF2B5EF4-FFF2-40B4-BE49-F238E27FC236}">
              <a16:creationId xmlns:a16="http://schemas.microsoft.com/office/drawing/2014/main" id="{86327116-2C02-429C-90ED-83BF78679DDC}"/>
            </a:ext>
          </a:extLst>
        </xdr:cNvPr>
        <xdr:cNvSpPr/>
      </xdr:nvSpPr>
      <xdr:spPr>
        <a:xfrm>
          <a:off x="1716278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xdr:rowOff>
    </xdr:from>
    <xdr:to>
      <xdr:col>107</xdr:col>
      <xdr:colOff>50800</xdr:colOff>
      <xdr:row>107</xdr:row>
      <xdr:rowOff>7620</xdr:rowOff>
    </xdr:to>
    <xdr:cxnSp macro="">
      <xdr:nvCxnSpPr>
        <xdr:cNvPr id="840" name="直線コネクタ 839">
          <a:extLst>
            <a:ext uri="{FF2B5EF4-FFF2-40B4-BE49-F238E27FC236}">
              <a16:creationId xmlns:a16="http://schemas.microsoft.com/office/drawing/2014/main" id="{200AB107-5816-41D1-A0E6-FC7A1DC3AB59}"/>
            </a:ext>
          </a:extLst>
        </xdr:cNvPr>
        <xdr:cNvCxnSpPr/>
      </xdr:nvCxnSpPr>
      <xdr:spPr>
        <a:xfrm>
          <a:off x="17213580" y="179451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841" name="楕円 840">
          <a:extLst>
            <a:ext uri="{FF2B5EF4-FFF2-40B4-BE49-F238E27FC236}">
              <a16:creationId xmlns:a16="http://schemas.microsoft.com/office/drawing/2014/main" id="{E5521A49-A9E7-4DE6-80C6-5FA8078227B2}"/>
            </a:ext>
          </a:extLst>
        </xdr:cNvPr>
        <xdr:cNvSpPr/>
      </xdr:nvSpPr>
      <xdr:spPr>
        <a:xfrm>
          <a:off x="16388080" y="17898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7620</xdr:rowOff>
    </xdr:to>
    <xdr:cxnSp macro="">
      <xdr:nvCxnSpPr>
        <xdr:cNvPr id="842" name="直線コネクタ 841">
          <a:extLst>
            <a:ext uri="{FF2B5EF4-FFF2-40B4-BE49-F238E27FC236}">
              <a16:creationId xmlns:a16="http://schemas.microsoft.com/office/drawing/2014/main" id="{97EA6DC2-EA5E-4A6D-8757-B07D6FCF430B}"/>
            </a:ext>
          </a:extLst>
        </xdr:cNvPr>
        <xdr:cNvCxnSpPr/>
      </xdr:nvCxnSpPr>
      <xdr:spPr>
        <a:xfrm>
          <a:off x="16431260" y="179451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EB1D74A2-B5DE-405C-8398-64F4A47EE439}"/>
            </a:ext>
          </a:extLst>
        </xdr:cNvPr>
        <xdr:cNvSpPr txBox="1"/>
      </xdr:nvSpPr>
      <xdr:spPr>
        <a:xfrm>
          <a:off x="185611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14E92316-1FDA-4209-9FA6-F36CD3360CF9}"/>
            </a:ext>
          </a:extLst>
        </xdr:cNvPr>
        <xdr:cNvSpPr txBox="1"/>
      </xdr:nvSpPr>
      <xdr:spPr>
        <a:xfrm>
          <a:off x="17776267" y="1756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35B5DE9D-99FC-466F-A1EA-8E50148498D7}"/>
            </a:ext>
          </a:extLst>
        </xdr:cNvPr>
        <xdr:cNvSpPr txBox="1"/>
      </xdr:nvSpPr>
      <xdr:spPr>
        <a:xfrm>
          <a:off x="17001567" y="1756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F8FA9BB3-3EC0-451D-817E-40232F8D2A1A}"/>
            </a:ext>
          </a:extLst>
        </xdr:cNvPr>
        <xdr:cNvSpPr txBox="1"/>
      </xdr:nvSpPr>
      <xdr:spPr>
        <a:xfrm>
          <a:off x="16226867" y="175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49547</xdr:rowOff>
    </xdr:from>
    <xdr:ext cx="469744" cy="259045"/>
    <xdr:sp macro="" textlink="">
      <xdr:nvSpPr>
        <xdr:cNvPr id="847" name="n_1mainValue【公民館】&#10;一人当たり面積">
          <a:extLst>
            <a:ext uri="{FF2B5EF4-FFF2-40B4-BE49-F238E27FC236}">
              <a16:creationId xmlns:a16="http://schemas.microsoft.com/office/drawing/2014/main" id="{18479ADA-61A6-4D33-B5EB-581924FBC085}"/>
            </a:ext>
          </a:extLst>
        </xdr:cNvPr>
        <xdr:cNvSpPr txBox="1"/>
      </xdr:nvSpPr>
      <xdr:spPr>
        <a:xfrm>
          <a:off x="1856112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49547</xdr:rowOff>
    </xdr:from>
    <xdr:ext cx="469744" cy="259045"/>
    <xdr:sp macro="" textlink="">
      <xdr:nvSpPr>
        <xdr:cNvPr id="848" name="n_2mainValue【公民館】&#10;一人当たり面積">
          <a:extLst>
            <a:ext uri="{FF2B5EF4-FFF2-40B4-BE49-F238E27FC236}">
              <a16:creationId xmlns:a16="http://schemas.microsoft.com/office/drawing/2014/main" id="{219AEF5E-C5BA-4C0B-90D9-03A2ECF2FDEA}"/>
            </a:ext>
          </a:extLst>
        </xdr:cNvPr>
        <xdr:cNvSpPr txBox="1"/>
      </xdr:nvSpPr>
      <xdr:spPr>
        <a:xfrm>
          <a:off x="1777626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849" name="n_3mainValue【公民館】&#10;一人当たり面積">
          <a:extLst>
            <a:ext uri="{FF2B5EF4-FFF2-40B4-BE49-F238E27FC236}">
              <a16:creationId xmlns:a16="http://schemas.microsoft.com/office/drawing/2014/main" id="{E88EC9F2-F361-456B-AFA2-5ACFCF032B19}"/>
            </a:ext>
          </a:extLst>
        </xdr:cNvPr>
        <xdr:cNvSpPr txBox="1"/>
      </xdr:nvSpPr>
      <xdr:spPr>
        <a:xfrm>
          <a:off x="1700156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49547</xdr:rowOff>
    </xdr:from>
    <xdr:ext cx="469744" cy="259045"/>
    <xdr:sp macro="" textlink="">
      <xdr:nvSpPr>
        <xdr:cNvPr id="850" name="n_4mainValue【公民館】&#10;一人当たり面積">
          <a:extLst>
            <a:ext uri="{FF2B5EF4-FFF2-40B4-BE49-F238E27FC236}">
              <a16:creationId xmlns:a16="http://schemas.microsoft.com/office/drawing/2014/main" id="{F571BAB7-F778-49FF-8C30-ADDE22A80889}"/>
            </a:ext>
          </a:extLst>
        </xdr:cNvPr>
        <xdr:cNvSpPr txBox="1"/>
      </xdr:nvSpPr>
      <xdr:spPr>
        <a:xfrm>
          <a:off x="1622686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68291DAC-7C27-418A-907B-261C65942A0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40BA4421-8B6C-47CA-8E74-D7B28FD6A41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899EF264-EF2C-4962-99CD-CB8C38D8C5C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類似団体と比較して特に有形固定資産減価償却率が高くなっている施設は、橋りょう・トンネル、学校施設、公営住宅、公民館である。</a:t>
          </a:r>
        </a:p>
        <a:p>
          <a:r>
            <a:rPr kumimoji="1" lang="ja-JP" altLang="en-US" sz="1300">
              <a:latin typeface="ＭＳ Ｐゴシック" panose="020B0600070205080204" pitchFamily="50" charset="-128"/>
              <a:ea typeface="ＭＳ Ｐゴシック" panose="020B0600070205080204" pitchFamily="50" charset="-128"/>
            </a:rPr>
            <a:t>　学校施設については、トイレ改修や七宝中学校体育館の改修により、有形固定資産減価償却率が減少した。引き続き、令和元年度に策定した学校施設長寿命化計画に基づき、老朽化対策を検討・推進する。</a:t>
          </a:r>
        </a:p>
        <a:p>
          <a:r>
            <a:rPr kumimoji="1" lang="ja-JP" altLang="en-US" sz="1300">
              <a:latin typeface="ＭＳ Ｐゴシック" panose="020B0600070205080204" pitchFamily="50" charset="-128"/>
              <a:ea typeface="ＭＳ Ｐゴシック" panose="020B0600070205080204" pitchFamily="50" charset="-128"/>
            </a:rPr>
            <a:t>　公営住宅については、老朽化により有形固定資産減価償却率が増加しているため、令和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年度に策定した改良住宅等長寿命化計画に基づき、建物の長寿命化に向けた効率的な修繕又は改善工事の実施を検討・推進する。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CEAE9B-AEA2-473E-850C-62464B1DBEB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1AB7A74-5868-4B98-B9D4-0BFE8855D6B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FA66D1E-D2BE-4564-9F24-CF73246BF58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15B611-ED54-4360-9128-6CCCF7D4B92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718950-ACCC-444C-B773-E10846D19B2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339FB43-956B-43DA-B7DF-744442070AA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A966381-4E2B-4B22-9DB5-4BCBF95A94A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366E27-1704-4897-8916-1A854844A82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D39BEB-41AA-4968-8ADB-676C97B5217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89F332-B07E-4D00-8B5A-7078AB017A8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7D15CCB-6640-4696-9CA2-EC33BF9B1E5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C3C377-2767-4425-B9C4-2428F4475D2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C960529-F434-41B7-89FE-4BBB2E4F87B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6708E9-9D58-479B-ABD7-433CC370EA8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E80058-CEE7-4966-BAF0-355DE5AAB0B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7820B15-DFD9-4ADE-83FF-08670D3AFA2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E3B681-C78B-46B8-98B3-E90649B6E97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8F843D-E089-47E2-951E-FC7D5CD4F21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173A37-EA11-40F8-A098-BD48F2D2C9F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AA8DB4-81BE-4774-AEA9-6FF3D14C616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D2792B-8DCF-415D-94A4-ECFEEB59892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3A1092B-0B11-46A0-A4E2-511B2B8A93F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14E5C32-CAB4-4382-94CF-DB7BC0DED56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C0674C-EEAA-4E13-9300-DD91630D648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9EFDD6-CFD6-4F1A-9543-12D5F60ECF0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A7F7B7-DF7C-4B79-A544-92586AB4621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B566A0D-C0BD-4255-8478-15867419E98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F030D4-F8DC-4BC3-88CC-3A3E18E40F6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8BC6EC1-4E18-412B-9D68-D7162378BA3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B733742-3699-46C5-80EE-7C498239B0E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2C93D0-B2DB-43C1-BA37-8654F05C006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E4E6558-221A-4348-AD2C-3F13A321B74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B14052C-6DC1-4CE8-940C-54D23B6C264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732AF53-D0C2-4D33-B6CA-EB23100CFB0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F99720-8B62-4C83-B0B8-98E70A3D493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0E562C-DBE5-4E08-BD81-9FD82E685F2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A21B47-CF88-425F-AB26-2140E59D3FA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625F55-DE4D-4C70-A7E8-F5F63506761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54AC64-FC0E-44B5-95C4-B5CAF07AEC1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0684D5-AFD4-4FD3-AC3F-0AFC8974143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580A7A-23FE-40B0-A981-EE7E650462C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4CF3817-2C7A-455C-B10B-11C504DE275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3E8F856-81A5-4769-9D60-721F67FE9A4F}"/>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6C22AAE-D091-4092-8954-979D72FF0292}"/>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3AFA2CD-F22B-4088-A0C5-ED37829C63DF}"/>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A39C003-BB79-471C-827E-7B3C745F005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6A69CB8-6A8A-478B-8E44-4BCE9EBE13D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DC1F396-C8B3-47AE-BF6F-0675F5724715}"/>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497DC85-2435-4A1F-B7C9-623A343C4C21}"/>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B84A897-0DFB-41C5-8104-2968CE427343}"/>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AE01543-0ACC-47FF-A292-40B1DC02D93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593417A-899E-42AA-AD67-3542D4DDC22E}"/>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7912106-18D4-467E-930C-E90DA71A2427}"/>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0072F9B-E1A3-4657-9226-56812552137F}"/>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464E65D-ACFC-4D2D-B88F-640495F24F5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D927CBD-D432-4D32-A2C8-39B2D24A960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83F23D3A-90C0-4D1C-8A30-2E4800C2378D}"/>
            </a:ext>
          </a:extLst>
        </xdr:cNvPr>
        <xdr:cNvCxnSpPr/>
      </xdr:nvCxnSpPr>
      <xdr:spPr>
        <a:xfrm flipV="1">
          <a:off x="4086225" y="5645876"/>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15DEAB2C-D55F-4EF1-8C5B-AC830CF227B5}"/>
            </a:ext>
          </a:extLst>
        </xdr:cNvPr>
        <xdr:cNvSpPr txBox="1"/>
      </xdr:nvSpPr>
      <xdr:spPr>
        <a:xfrm>
          <a:off x="4124960"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C8BDA1E8-5E36-4272-A738-2D1362FF6D1A}"/>
            </a:ext>
          </a:extLst>
        </xdr:cNvPr>
        <xdr:cNvCxnSpPr/>
      </xdr:nvCxnSpPr>
      <xdr:spPr>
        <a:xfrm>
          <a:off x="4020820" y="7071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3CDC0E7B-0024-435C-A42C-1C36FD9A3718}"/>
            </a:ext>
          </a:extLst>
        </xdr:cNvPr>
        <xdr:cNvSpPr txBox="1"/>
      </xdr:nvSpPr>
      <xdr:spPr>
        <a:xfrm>
          <a:off x="4124960" y="5424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8930FD5A-AC01-4127-AE48-42954CE72A43}"/>
            </a:ext>
          </a:extLst>
        </xdr:cNvPr>
        <xdr:cNvCxnSpPr/>
      </xdr:nvCxnSpPr>
      <xdr:spPr>
        <a:xfrm>
          <a:off x="4020820" y="5645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E1E2E3EF-EEEA-4BEC-B611-98B0E84485E2}"/>
            </a:ext>
          </a:extLst>
        </xdr:cNvPr>
        <xdr:cNvSpPr txBox="1"/>
      </xdr:nvSpPr>
      <xdr:spPr>
        <a:xfrm>
          <a:off x="4124960" y="61763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937E4039-CC4D-479D-9AC3-B8A7FEB63682}"/>
            </a:ext>
          </a:extLst>
        </xdr:cNvPr>
        <xdr:cNvSpPr/>
      </xdr:nvSpPr>
      <xdr:spPr>
        <a:xfrm>
          <a:off x="4036060" y="6321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73551764-CBDD-4C01-9F51-F45DB6EBEA6F}"/>
            </a:ext>
          </a:extLst>
        </xdr:cNvPr>
        <xdr:cNvSpPr/>
      </xdr:nvSpPr>
      <xdr:spPr>
        <a:xfrm>
          <a:off x="3312160" y="626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3D510178-55D2-4680-8FBD-571938450A4B}"/>
            </a:ext>
          </a:extLst>
        </xdr:cNvPr>
        <xdr:cNvSpPr/>
      </xdr:nvSpPr>
      <xdr:spPr>
        <a:xfrm>
          <a:off x="2514600" y="626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DB1DB97E-CDE6-455B-BF84-D1BBE472FA21}"/>
            </a:ext>
          </a:extLst>
        </xdr:cNvPr>
        <xdr:cNvSpPr/>
      </xdr:nvSpPr>
      <xdr:spPr>
        <a:xfrm>
          <a:off x="1739900" y="624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382B7508-B6C0-466A-B499-B2DCCAF049F6}"/>
            </a:ext>
          </a:extLst>
        </xdr:cNvPr>
        <xdr:cNvSpPr/>
      </xdr:nvSpPr>
      <xdr:spPr>
        <a:xfrm>
          <a:off x="965200" y="6226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27CD9B5-5D75-4884-A82D-CDFC8807B56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25989E-CD48-4B74-BC2A-3D4FAD81285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168DF2F-F3FD-4368-8EF1-0F73195A68D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83EC5A-E8F0-4ED6-9FD5-01DCBF77390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491F6C1-BBA8-46AD-988F-E6DD8B4DAF7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907</xdr:rowOff>
    </xdr:from>
    <xdr:to>
      <xdr:col>24</xdr:col>
      <xdr:colOff>114300</xdr:colOff>
      <xdr:row>39</xdr:row>
      <xdr:rowOff>102507</xdr:rowOff>
    </xdr:to>
    <xdr:sp macro="" textlink="">
      <xdr:nvSpPr>
        <xdr:cNvPr id="74" name="楕円 73">
          <a:extLst>
            <a:ext uri="{FF2B5EF4-FFF2-40B4-BE49-F238E27FC236}">
              <a16:creationId xmlns:a16="http://schemas.microsoft.com/office/drawing/2014/main" id="{8286C1B9-B786-48BB-BC92-9D9B16A2FEE8}"/>
            </a:ext>
          </a:extLst>
        </xdr:cNvPr>
        <xdr:cNvSpPr/>
      </xdr:nvSpPr>
      <xdr:spPr>
        <a:xfrm>
          <a:off x="403606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150784</xdr:rowOff>
    </xdr:from>
    <xdr:ext cx="405111" cy="259045"/>
    <xdr:sp macro="" textlink="">
      <xdr:nvSpPr>
        <xdr:cNvPr id="75" name="【図書館】&#10;有形固定資産減価償却率該当値テキスト">
          <a:extLst>
            <a:ext uri="{FF2B5EF4-FFF2-40B4-BE49-F238E27FC236}">
              <a16:creationId xmlns:a16="http://schemas.microsoft.com/office/drawing/2014/main" id="{BBE88AD0-A00D-4A05-9C0F-A2A4E2CABE6B}"/>
            </a:ext>
          </a:extLst>
        </xdr:cNvPr>
        <xdr:cNvSpPr txBox="1"/>
      </xdr:nvSpPr>
      <xdr:spPr>
        <a:xfrm>
          <a:off x="4124960" y="6521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136434</xdr:rowOff>
    </xdr:from>
    <xdr:to>
      <xdr:col>20</xdr:col>
      <xdr:colOff>38100</xdr:colOff>
      <xdr:row>39</xdr:row>
      <xdr:rowOff>66584</xdr:rowOff>
    </xdr:to>
    <xdr:sp macro="" textlink="">
      <xdr:nvSpPr>
        <xdr:cNvPr id="76" name="楕円 75">
          <a:extLst>
            <a:ext uri="{FF2B5EF4-FFF2-40B4-BE49-F238E27FC236}">
              <a16:creationId xmlns:a16="http://schemas.microsoft.com/office/drawing/2014/main" id="{4E6AC847-9D13-4A2F-8154-93E337AEA880}"/>
            </a:ext>
          </a:extLst>
        </xdr:cNvPr>
        <xdr:cNvSpPr/>
      </xdr:nvSpPr>
      <xdr:spPr>
        <a:xfrm>
          <a:off x="3312160" y="6506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15784</xdr:rowOff>
    </xdr:from>
    <xdr:to>
      <xdr:col>24</xdr:col>
      <xdr:colOff>63500</xdr:colOff>
      <xdr:row>39</xdr:row>
      <xdr:rowOff>51707</xdr:rowOff>
    </xdr:to>
    <xdr:cxnSp macro="">
      <xdr:nvCxnSpPr>
        <xdr:cNvPr id="77" name="直線コネクタ 76">
          <a:extLst>
            <a:ext uri="{FF2B5EF4-FFF2-40B4-BE49-F238E27FC236}">
              <a16:creationId xmlns:a16="http://schemas.microsoft.com/office/drawing/2014/main" id="{9599EFBC-28A0-43E3-ACF9-74E9143E9C1E}"/>
            </a:ext>
          </a:extLst>
        </xdr:cNvPr>
        <xdr:cNvCxnSpPr/>
      </xdr:nvCxnSpPr>
      <xdr:spPr>
        <a:xfrm>
          <a:off x="3355340" y="6553744"/>
          <a:ext cx="7315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100512</xdr:rowOff>
    </xdr:from>
    <xdr:to>
      <xdr:col>15</xdr:col>
      <xdr:colOff>101600</xdr:colOff>
      <xdr:row>39</xdr:row>
      <xdr:rowOff>30662</xdr:rowOff>
    </xdr:to>
    <xdr:sp macro="" textlink="">
      <xdr:nvSpPr>
        <xdr:cNvPr id="78" name="楕円 77">
          <a:extLst>
            <a:ext uri="{FF2B5EF4-FFF2-40B4-BE49-F238E27FC236}">
              <a16:creationId xmlns:a16="http://schemas.microsoft.com/office/drawing/2014/main" id="{D3A93B3D-C133-430F-8CDF-BFA683A69530}"/>
            </a:ext>
          </a:extLst>
        </xdr:cNvPr>
        <xdr:cNvSpPr/>
      </xdr:nvSpPr>
      <xdr:spPr>
        <a:xfrm>
          <a:off x="2514600" y="6470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151312</xdr:rowOff>
    </xdr:from>
    <xdr:to>
      <xdr:col>19</xdr:col>
      <xdr:colOff>177800</xdr:colOff>
      <xdr:row>39</xdr:row>
      <xdr:rowOff>15784</xdr:rowOff>
    </xdr:to>
    <xdr:cxnSp macro="">
      <xdr:nvCxnSpPr>
        <xdr:cNvPr id="79" name="直線コネクタ 78">
          <a:extLst>
            <a:ext uri="{FF2B5EF4-FFF2-40B4-BE49-F238E27FC236}">
              <a16:creationId xmlns:a16="http://schemas.microsoft.com/office/drawing/2014/main" id="{E83957A0-BC2C-44B3-8077-52D3F045576E}"/>
            </a:ext>
          </a:extLst>
        </xdr:cNvPr>
        <xdr:cNvCxnSpPr/>
      </xdr:nvCxnSpPr>
      <xdr:spPr>
        <a:xfrm>
          <a:off x="2565400" y="6521632"/>
          <a:ext cx="78994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64588</xdr:rowOff>
    </xdr:from>
    <xdr:to>
      <xdr:col>10</xdr:col>
      <xdr:colOff>165100</xdr:colOff>
      <xdr:row>38</xdr:row>
      <xdr:rowOff>166188</xdr:rowOff>
    </xdr:to>
    <xdr:sp macro="" textlink="">
      <xdr:nvSpPr>
        <xdr:cNvPr id="80" name="楕円 79">
          <a:extLst>
            <a:ext uri="{FF2B5EF4-FFF2-40B4-BE49-F238E27FC236}">
              <a16:creationId xmlns:a16="http://schemas.microsoft.com/office/drawing/2014/main" id="{02987B23-62D1-4E83-882D-8D117AA15D6E}"/>
            </a:ext>
          </a:extLst>
        </xdr:cNvPr>
        <xdr:cNvSpPr/>
      </xdr:nvSpPr>
      <xdr:spPr>
        <a:xfrm>
          <a:off x="1739900" y="643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115388</xdr:rowOff>
    </xdr:from>
    <xdr:to>
      <xdr:col>15</xdr:col>
      <xdr:colOff>50800</xdr:colOff>
      <xdr:row>38</xdr:row>
      <xdr:rowOff>151312</xdr:rowOff>
    </xdr:to>
    <xdr:cxnSp macro="">
      <xdr:nvCxnSpPr>
        <xdr:cNvPr id="81" name="直線コネクタ 80">
          <a:extLst>
            <a:ext uri="{FF2B5EF4-FFF2-40B4-BE49-F238E27FC236}">
              <a16:creationId xmlns:a16="http://schemas.microsoft.com/office/drawing/2014/main" id="{BBAC6112-973B-44A2-AA7D-52C70F5748A3}"/>
            </a:ext>
          </a:extLst>
        </xdr:cNvPr>
        <xdr:cNvCxnSpPr/>
      </xdr:nvCxnSpPr>
      <xdr:spPr>
        <a:xfrm>
          <a:off x="1790700" y="6485708"/>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28666</xdr:rowOff>
    </xdr:from>
    <xdr:to>
      <xdr:col>6</xdr:col>
      <xdr:colOff>38100</xdr:colOff>
      <xdr:row>38</xdr:row>
      <xdr:rowOff>130266</xdr:rowOff>
    </xdr:to>
    <xdr:sp macro="" textlink="">
      <xdr:nvSpPr>
        <xdr:cNvPr id="82" name="楕円 81">
          <a:extLst>
            <a:ext uri="{FF2B5EF4-FFF2-40B4-BE49-F238E27FC236}">
              <a16:creationId xmlns:a16="http://schemas.microsoft.com/office/drawing/2014/main" id="{F245B5D5-D6C7-4D46-8785-4BAEACF14616}"/>
            </a:ext>
          </a:extLst>
        </xdr:cNvPr>
        <xdr:cNvSpPr/>
      </xdr:nvSpPr>
      <xdr:spPr>
        <a:xfrm>
          <a:off x="965200" y="63989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79466</xdr:rowOff>
    </xdr:from>
    <xdr:to>
      <xdr:col>10</xdr:col>
      <xdr:colOff>114300</xdr:colOff>
      <xdr:row>38</xdr:row>
      <xdr:rowOff>115388</xdr:rowOff>
    </xdr:to>
    <xdr:cxnSp macro="">
      <xdr:nvCxnSpPr>
        <xdr:cNvPr id="83" name="直線コネクタ 82">
          <a:extLst>
            <a:ext uri="{FF2B5EF4-FFF2-40B4-BE49-F238E27FC236}">
              <a16:creationId xmlns:a16="http://schemas.microsoft.com/office/drawing/2014/main" id="{F6EF4EF6-5270-4A62-A5B6-66628674B7E9}"/>
            </a:ext>
          </a:extLst>
        </xdr:cNvPr>
        <xdr:cNvCxnSpPr/>
      </xdr:nvCxnSpPr>
      <xdr:spPr>
        <a:xfrm>
          <a:off x="1008380" y="6449786"/>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26E2C2E9-8552-4C30-93D8-4595395EDE7F}"/>
            </a:ext>
          </a:extLst>
        </xdr:cNvPr>
        <xdr:cNvSpPr txBox="1"/>
      </xdr:nvSpPr>
      <xdr:spPr>
        <a:xfrm>
          <a:off x="3170564"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436D29AC-629B-492D-827E-A4FD4BF26C40}"/>
            </a:ext>
          </a:extLst>
        </xdr:cNvPr>
        <xdr:cNvSpPr txBox="1"/>
      </xdr:nvSpPr>
      <xdr:spPr>
        <a:xfrm>
          <a:off x="238570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62BE103C-AD56-4D14-8DB2-B62062620471}"/>
            </a:ext>
          </a:extLst>
        </xdr:cNvPr>
        <xdr:cNvSpPr txBox="1"/>
      </xdr:nvSpPr>
      <xdr:spPr>
        <a:xfrm>
          <a:off x="1611004" y="60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2D928896-6E06-4F32-859C-4CEA74F14D0D}"/>
            </a:ext>
          </a:extLst>
        </xdr:cNvPr>
        <xdr:cNvSpPr txBox="1"/>
      </xdr:nvSpPr>
      <xdr:spPr>
        <a:xfrm>
          <a:off x="836304" y="600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60B0E68A-8DE2-4DCE-809A-3E75B9342587}"/>
            </a:ext>
          </a:extLst>
        </xdr:cNvPr>
        <xdr:cNvSpPr txBox="1"/>
      </xdr:nvSpPr>
      <xdr:spPr>
        <a:xfrm>
          <a:off x="317056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21789</xdr:rowOff>
    </xdr:from>
    <xdr:ext cx="405111" cy="259045"/>
    <xdr:sp macro="" textlink="">
      <xdr:nvSpPr>
        <xdr:cNvPr id="89" name="n_2mainValue【図書館】&#10;有形固定資産減価償却率">
          <a:extLst>
            <a:ext uri="{FF2B5EF4-FFF2-40B4-BE49-F238E27FC236}">
              <a16:creationId xmlns:a16="http://schemas.microsoft.com/office/drawing/2014/main" id="{7E801F08-B0E3-463F-A76E-4E9071F507F6}"/>
            </a:ext>
          </a:extLst>
        </xdr:cNvPr>
        <xdr:cNvSpPr txBox="1"/>
      </xdr:nvSpPr>
      <xdr:spPr>
        <a:xfrm>
          <a:off x="238570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157315</xdr:rowOff>
    </xdr:from>
    <xdr:ext cx="405111" cy="259045"/>
    <xdr:sp macro="" textlink="">
      <xdr:nvSpPr>
        <xdr:cNvPr id="90" name="n_3mainValue【図書館】&#10;有形固定資産減価償却率">
          <a:extLst>
            <a:ext uri="{FF2B5EF4-FFF2-40B4-BE49-F238E27FC236}">
              <a16:creationId xmlns:a16="http://schemas.microsoft.com/office/drawing/2014/main" id="{50859FE8-42FD-4FFB-8705-C69716E0380C}"/>
            </a:ext>
          </a:extLst>
        </xdr:cNvPr>
        <xdr:cNvSpPr txBox="1"/>
      </xdr:nvSpPr>
      <xdr:spPr>
        <a:xfrm>
          <a:off x="1611004" y="6527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121393</xdr:rowOff>
    </xdr:from>
    <xdr:ext cx="405111" cy="259045"/>
    <xdr:sp macro="" textlink="">
      <xdr:nvSpPr>
        <xdr:cNvPr id="91" name="n_4mainValue【図書館】&#10;有形固定資産減価償却率">
          <a:extLst>
            <a:ext uri="{FF2B5EF4-FFF2-40B4-BE49-F238E27FC236}">
              <a16:creationId xmlns:a16="http://schemas.microsoft.com/office/drawing/2014/main" id="{C69BB7B1-CBBD-480C-ADD4-9C8E78DEFFDB}"/>
            </a:ext>
          </a:extLst>
        </xdr:cNvPr>
        <xdr:cNvSpPr txBox="1"/>
      </xdr:nvSpPr>
      <xdr:spPr>
        <a:xfrm>
          <a:off x="83630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81C0B30-CF2D-4EA6-A292-16280FEECD8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8D894AA-AF2C-4F6E-B075-5086D415D06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EE24856-1AE0-4FB2-892A-47D46DE77ED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12879CE-B4F5-4F39-A671-B18BFB2AE71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43714C3-BC93-4004-AB8C-F312140C3ED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C228330-554B-4639-8C96-C6E15F13A9F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57FDBD1-D4A3-4615-B0D0-0088CDC68B2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8189E6E-9F66-4729-A83B-94C923D72F4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3F6BFA0-48E3-4534-A06F-879F25EA4C7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441DF72-843E-4A07-80AF-EA6C14A9E08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2E0235E-9315-49F9-808E-6EFA93DC3BA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E109099-BA4D-4362-B01F-CE717A14AF2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49E2639-108C-4C00-ACB3-85E01B9BB1D3}"/>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CF07B9C-EF89-4663-BE74-3CBFF3A7CF98}"/>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478D9DA-EB3F-468B-9CD5-069136E9F52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BCBF25B-281F-47F2-80F1-8F1A30CD58F6}"/>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1C6DC11-333A-4599-BAF7-355D582FB96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E78EF55-9BD6-49A2-A111-6BE4E32E4AC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F405A4F-7D04-45A4-B2B6-684E482010A6}"/>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94399F9-BEBE-4E81-B4A0-F272797C0345}"/>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FBC7DDF-D75A-4444-9AFE-411C9C12C62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A046297-A6AE-40E8-A833-624F02C2FA8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74649AA-2F5A-42DA-B12A-1936AB8FD5B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65640B10-4F54-4F92-965F-A0A40685F21F}"/>
            </a:ext>
          </a:extLst>
        </xdr:cNvPr>
        <xdr:cNvCxnSpPr/>
      </xdr:nvCxnSpPr>
      <xdr:spPr>
        <a:xfrm flipV="1">
          <a:off x="9219565" y="5640070"/>
          <a:ext cx="0" cy="132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39D8A2A-A7D4-4553-BF06-B4D40278B86E}"/>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D8E46A6-2751-42CD-A2BB-34F0B135C4DC}"/>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4C2B480-5994-4A23-9004-AD856BD3CCB3}"/>
            </a:ext>
          </a:extLst>
        </xdr:cNvPr>
        <xdr:cNvSpPr txBox="1"/>
      </xdr:nvSpPr>
      <xdr:spPr>
        <a:xfrm>
          <a:off x="9258300" y="54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3FBBD1C8-EDB8-403A-BBF9-E58819699CE0}"/>
            </a:ext>
          </a:extLst>
        </xdr:cNvPr>
        <xdr:cNvCxnSpPr/>
      </xdr:nvCxnSpPr>
      <xdr:spPr>
        <a:xfrm>
          <a:off x="9154160" y="5640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1F59DAEC-A2BC-4B0F-A287-E6303AB329EF}"/>
            </a:ext>
          </a:extLst>
        </xdr:cNvPr>
        <xdr:cNvSpPr txBox="1"/>
      </xdr:nvSpPr>
      <xdr:spPr>
        <a:xfrm>
          <a:off x="9258300" y="625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31665A01-4B3B-4978-A81C-45DFF56901F8}"/>
            </a:ext>
          </a:extLst>
        </xdr:cNvPr>
        <xdr:cNvSpPr/>
      </xdr:nvSpPr>
      <xdr:spPr>
        <a:xfrm>
          <a:off x="9192260" y="639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7C99F0B3-CE8A-4FC1-811F-BBAFE85EB245}"/>
            </a:ext>
          </a:extLst>
        </xdr:cNvPr>
        <xdr:cNvSpPr/>
      </xdr:nvSpPr>
      <xdr:spPr>
        <a:xfrm>
          <a:off x="8445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D83EEBBF-EBC1-4F3E-8327-6DC6091A8974}"/>
            </a:ext>
          </a:extLst>
        </xdr:cNvPr>
        <xdr:cNvSpPr/>
      </xdr:nvSpPr>
      <xdr:spPr>
        <a:xfrm>
          <a:off x="7670800" y="6421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AB2DD96A-78E8-4316-A796-4D474244284C}"/>
            </a:ext>
          </a:extLst>
        </xdr:cNvPr>
        <xdr:cNvSpPr/>
      </xdr:nvSpPr>
      <xdr:spPr>
        <a:xfrm>
          <a:off x="68732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284A6EBA-6CBC-4CF6-BA58-144964C84D80}"/>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CA0CD26-A80F-4956-86B3-A66517487A1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AAF7BB-7835-410E-BADE-63F18160CC3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1795FB-6295-485E-9357-9906BBCB29B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20EEFF9-E764-4AD0-83FC-D5413C3CC63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B72F279-0884-4636-A94E-F9FAF7DEFC7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131" name="楕円 130">
          <a:extLst>
            <a:ext uri="{FF2B5EF4-FFF2-40B4-BE49-F238E27FC236}">
              <a16:creationId xmlns:a16="http://schemas.microsoft.com/office/drawing/2014/main" id="{045885B1-82B8-45A7-A399-EBBFBA2155B8}"/>
            </a:ext>
          </a:extLst>
        </xdr:cNvPr>
        <xdr:cNvSpPr/>
      </xdr:nvSpPr>
      <xdr:spPr>
        <a:xfrm>
          <a:off x="9192260" y="69176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130827</xdr:rowOff>
    </xdr:from>
    <xdr:ext cx="469744" cy="259045"/>
    <xdr:sp macro="" textlink="">
      <xdr:nvSpPr>
        <xdr:cNvPr id="132" name="【図書館】&#10;一人当たり面積該当値テキスト">
          <a:extLst>
            <a:ext uri="{FF2B5EF4-FFF2-40B4-BE49-F238E27FC236}">
              <a16:creationId xmlns:a16="http://schemas.microsoft.com/office/drawing/2014/main" id="{3BD6630E-AB55-470A-BA99-39701086DA9A}"/>
            </a:ext>
          </a:extLst>
        </xdr:cNvPr>
        <xdr:cNvSpPr txBox="1"/>
      </xdr:nvSpPr>
      <xdr:spPr>
        <a:xfrm>
          <a:off x="92583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57150</xdr:rowOff>
    </xdr:from>
    <xdr:to>
      <xdr:col>50</xdr:col>
      <xdr:colOff>165100</xdr:colOff>
      <xdr:row>41</xdr:row>
      <xdr:rowOff>158750</xdr:rowOff>
    </xdr:to>
    <xdr:sp macro="" textlink="">
      <xdr:nvSpPr>
        <xdr:cNvPr id="133" name="楕円 132">
          <a:extLst>
            <a:ext uri="{FF2B5EF4-FFF2-40B4-BE49-F238E27FC236}">
              <a16:creationId xmlns:a16="http://schemas.microsoft.com/office/drawing/2014/main" id="{83FBD9AC-0624-402D-8D97-EF31DA115C2B}"/>
            </a:ext>
          </a:extLst>
        </xdr:cNvPr>
        <xdr:cNvSpPr/>
      </xdr:nvSpPr>
      <xdr:spPr>
        <a:xfrm>
          <a:off x="8445500" y="69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107950</xdr:rowOff>
    </xdr:to>
    <xdr:cxnSp macro="">
      <xdr:nvCxnSpPr>
        <xdr:cNvPr id="134" name="直線コネクタ 133">
          <a:extLst>
            <a:ext uri="{FF2B5EF4-FFF2-40B4-BE49-F238E27FC236}">
              <a16:creationId xmlns:a16="http://schemas.microsoft.com/office/drawing/2014/main" id="{E5DF51FA-E854-4C25-9061-041770A76C2D}"/>
            </a:ext>
          </a:extLst>
        </xdr:cNvPr>
        <xdr:cNvCxnSpPr/>
      </xdr:nvCxnSpPr>
      <xdr:spPr>
        <a:xfrm flipV="1">
          <a:off x="8496300" y="696849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57150</xdr:rowOff>
    </xdr:from>
    <xdr:to>
      <xdr:col>46</xdr:col>
      <xdr:colOff>38100</xdr:colOff>
      <xdr:row>41</xdr:row>
      <xdr:rowOff>158750</xdr:rowOff>
    </xdr:to>
    <xdr:sp macro="" textlink="">
      <xdr:nvSpPr>
        <xdr:cNvPr id="135" name="楕円 134">
          <a:extLst>
            <a:ext uri="{FF2B5EF4-FFF2-40B4-BE49-F238E27FC236}">
              <a16:creationId xmlns:a16="http://schemas.microsoft.com/office/drawing/2014/main" id="{F169D23C-476B-46BE-92FD-D31D248C354F}"/>
            </a:ext>
          </a:extLst>
        </xdr:cNvPr>
        <xdr:cNvSpPr/>
      </xdr:nvSpPr>
      <xdr:spPr>
        <a:xfrm>
          <a:off x="7670800" y="6930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107950</xdr:rowOff>
    </xdr:from>
    <xdr:to>
      <xdr:col>50</xdr:col>
      <xdr:colOff>114300</xdr:colOff>
      <xdr:row>41</xdr:row>
      <xdr:rowOff>107950</xdr:rowOff>
    </xdr:to>
    <xdr:cxnSp macro="">
      <xdr:nvCxnSpPr>
        <xdr:cNvPr id="136" name="直線コネクタ 135">
          <a:extLst>
            <a:ext uri="{FF2B5EF4-FFF2-40B4-BE49-F238E27FC236}">
              <a16:creationId xmlns:a16="http://schemas.microsoft.com/office/drawing/2014/main" id="{852ECA55-8DB3-4C27-A883-431FF80DC684}"/>
            </a:ext>
          </a:extLst>
        </xdr:cNvPr>
        <xdr:cNvCxnSpPr/>
      </xdr:nvCxnSpPr>
      <xdr:spPr>
        <a:xfrm>
          <a:off x="7713980" y="69811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57150</xdr:rowOff>
    </xdr:from>
    <xdr:to>
      <xdr:col>41</xdr:col>
      <xdr:colOff>101600</xdr:colOff>
      <xdr:row>41</xdr:row>
      <xdr:rowOff>158750</xdr:rowOff>
    </xdr:to>
    <xdr:sp macro="" textlink="">
      <xdr:nvSpPr>
        <xdr:cNvPr id="137" name="楕円 136">
          <a:extLst>
            <a:ext uri="{FF2B5EF4-FFF2-40B4-BE49-F238E27FC236}">
              <a16:creationId xmlns:a16="http://schemas.microsoft.com/office/drawing/2014/main" id="{B43920EE-A214-4A27-8A8D-F4B64B93F7C5}"/>
            </a:ext>
          </a:extLst>
        </xdr:cNvPr>
        <xdr:cNvSpPr/>
      </xdr:nvSpPr>
      <xdr:spPr>
        <a:xfrm>
          <a:off x="6873240" y="69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107950</xdr:rowOff>
    </xdr:from>
    <xdr:to>
      <xdr:col>45</xdr:col>
      <xdr:colOff>177800</xdr:colOff>
      <xdr:row>41</xdr:row>
      <xdr:rowOff>107950</xdr:rowOff>
    </xdr:to>
    <xdr:cxnSp macro="">
      <xdr:nvCxnSpPr>
        <xdr:cNvPr id="138" name="直線コネクタ 137">
          <a:extLst>
            <a:ext uri="{FF2B5EF4-FFF2-40B4-BE49-F238E27FC236}">
              <a16:creationId xmlns:a16="http://schemas.microsoft.com/office/drawing/2014/main" id="{84FCBB52-5B26-449F-A332-21856F180B28}"/>
            </a:ext>
          </a:extLst>
        </xdr:cNvPr>
        <xdr:cNvCxnSpPr/>
      </xdr:nvCxnSpPr>
      <xdr:spPr>
        <a:xfrm>
          <a:off x="6924040" y="69811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57150</xdr:rowOff>
    </xdr:from>
    <xdr:to>
      <xdr:col>36</xdr:col>
      <xdr:colOff>165100</xdr:colOff>
      <xdr:row>41</xdr:row>
      <xdr:rowOff>158750</xdr:rowOff>
    </xdr:to>
    <xdr:sp macro="" textlink="">
      <xdr:nvSpPr>
        <xdr:cNvPr id="139" name="楕円 138">
          <a:extLst>
            <a:ext uri="{FF2B5EF4-FFF2-40B4-BE49-F238E27FC236}">
              <a16:creationId xmlns:a16="http://schemas.microsoft.com/office/drawing/2014/main" id="{D9A3CA86-BA40-4C3F-AAF7-A71546533C1B}"/>
            </a:ext>
          </a:extLst>
        </xdr:cNvPr>
        <xdr:cNvSpPr/>
      </xdr:nvSpPr>
      <xdr:spPr>
        <a:xfrm>
          <a:off x="6098540" y="69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107950</xdr:rowOff>
    </xdr:from>
    <xdr:to>
      <xdr:col>41</xdr:col>
      <xdr:colOff>50800</xdr:colOff>
      <xdr:row>41</xdr:row>
      <xdr:rowOff>107950</xdr:rowOff>
    </xdr:to>
    <xdr:cxnSp macro="">
      <xdr:nvCxnSpPr>
        <xdr:cNvPr id="140" name="直線コネクタ 139">
          <a:extLst>
            <a:ext uri="{FF2B5EF4-FFF2-40B4-BE49-F238E27FC236}">
              <a16:creationId xmlns:a16="http://schemas.microsoft.com/office/drawing/2014/main" id="{EA5A702B-EC05-4FEB-9159-73579291CEBD}"/>
            </a:ext>
          </a:extLst>
        </xdr:cNvPr>
        <xdr:cNvCxnSpPr/>
      </xdr:nvCxnSpPr>
      <xdr:spPr>
        <a:xfrm>
          <a:off x="6149340" y="69811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31F76325-A896-4554-A9EB-EDCD469E2979}"/>
            </a:ext>
          </a:extLst>
        </xdr:cNvPr>
        <xdr:cNvSpPr txBox="1"/>
      </xdr:nvSpPr>
      <xdr:spPr>
        <a:xfrm>
          <a:off x="827158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A1F345CB-709E-477C-8ACA-AAA93CFA8AE1}"/>
            </a:ext>
          </a:extLst>
        </xdr:cNvPr>
        <xdr:cNvSpPr txBox="1"/>
      </xdr:nvSpPr>
      <xdr:spPr>
        <a:xfrm>
          <a:off x="7509587" y="620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9D25C324-3FE1-4577-927F-D108A0A410FC}"/>
            </a:ext>
          </a:extLst>
        </xdr:cNvPr>
        <xdr:cNvSpPr txBox="1"/>
      </xdr:nvSpPr>
      <xdr:spPr>
        <a:xfrm>
          <a:off x="67120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E0F33F05-2727-4414-978D-31B8D6A7C3CD}"/>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149877</xdr:rowOff>
    </xdr:from>
    <xdr:ext cx="469744" cy="259045"/>
    <xdr:sp macro="" textlink="">
      <xdr:nvSpPr>
        <xdr:cNvPr id="145" name="n_1mainValue【図書館】&#10;一人当たり面積">
          <a:extLst>
            <a:ext uri="{FF2B5EF4-FFF2-40B4-BE49-F238E27FC236}">
              <a16:creationId xmlns:a16="http://schemas.microsoft.com/office/drawing/2014/main" id="{DA6F6F23-30DB-4E47-B3DC-0990A6432833}"/>
            </a:ext>
          </a:extLst>
        </xdr:cNvPr>
        <xdr:cNvSpPr txBox="1"/>
      </xdr:nvSpPr>
      <xdr:spPr>
        <a:xfrm>
          <a:off x="8271587"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149877</xdr:rowOff>
    </xdr:from>
    <xdr:ext cx="469744" cy="259045"/>
    <xdr:sp macro="" textlink="">
      <xdr:nvSpPr>
        <xdr:cNvPr id="146" name="n_2mainValue【図書館】&#10;一人当たり面積">
          <a:extLst>
            <a:ext uri="{FF2B5EF4-FFF2-40B4-BE49-F238E27FC236}">
              <a16:creationId xmlns:a16="http://schemas.microsoft.com/office/drawing/2014/main" id="{4E06CCB8-E98A-479D-9829-CE170DC138EE}"/>
            </a:ext>
          </a:extLst>
        </xdr:cNvPr>
        <xdr:cNvSpPr txBox="1"/>
      </xdr:nvSpPr>
      <xdr:spPr>
        <a:xfrm>
          <a:off x="7509587"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149877</xdr:rowOff>
    </xdr:from>
    <xdr:ext cx="469744" cy="259045"/>
    <xdr:sp macro="" textlink="">
      <xdr:nvSpPr>
        <xdr:cNvPr id="147" name="n_3mainValue【図書館】&#10;一人当たり面積">
          <a:extLst>
            <a:ext uri="{FF2B5EF4-FFF2-40B4-BE49-F238E27FC236}">
              <a16:creationId xmlns:a16="http://schemas.microsoft.com/office/drawing/2014/main" id="{907E96F2-8190-4AD6-863E-D6FE97554F59}"/>
            </a:ext>
          </a:extLst>
        </xdr:cNvPr>
        <xdr:cNvSpPr txBox="1"/>
      </xdr:nvSpPr>
      <xdr:spPr>
        <a:xfrm>
          <a:off x="6712027"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149877</xdr:rowOff>
    </xdr:from>
    <xdr:ext cx="469744" cy="259045"/>
    <xdr:sp macro="" textlink="">
      <xdr:nvSpPr>
        <xdr:cNvPr id="148" name="n_4mainValue【図書館】&#10;一人当たり面積">
          <a:extLst>
            <a:ext uri="{FF2B5EF4-FFF2-40B4-BE49-F238E27FC236}">
              <a16:creationId xmlns:a16="http://schemas.microsoft.com/office/drawing/2014/main" id="{76BE2F77-2769-45CA-B287-ADF091119E4D}"/>
            </a:ext>
          </a:extLst>
        </xdr:cNvPr>
        <xdr:cNvSpPr txBox="1"/>
      </xdr:nvSpPr>
      <xdr:spPr>
        <a:xfrm>
          <a:off x="5937327"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5E21D52-CC4A-4005-986E-88AED254AB3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E2F9B53-55B3-49D8-8393-01B9A1E592C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3407682-B825-4DCC-AF43-6CB584474E7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876995D-C46A-49E8-941B-BF7188DF5C0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35C2BDD-7ADA-40BB-9F7C-068D35F8FD9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8D25A10-3463-4628-BC68-CBD4196E359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BAE262F-7BA9-41CA-B9C8-4AAE54ABEB6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857A8D9-B87B-4974-BCFF-DE0DA722B6E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E329EA0-7686-4263-9B6E-291AE70AEFC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A73D688-DE89-4984-9306-944E3B0057E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CBD7105-1A8F-45D4-9084-864107FFDE8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5FFC0C63-D406-4021-83D6-C7218EC6C18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735C865-72FD-4042-9415-B2C8FE5A48A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68C161E-DADD-403D-92A6-DA72A046B5E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4652773-BFC8-444E-B48A-C8F011C160F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1EA5040-16D5-4510-B42B-37BB4D8057D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6D081D3-3BA0-48CD-9E72-D9006EAB9E8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DEBE35C-84E1-4596-9382-F914CA882A7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129D48A-0A71-420C-880D-D4C3B010268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9434F99-31A4-475D-855A-F3550272F1F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C6043E6-C159-45A8-B2EF-CD23E8530DA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C2C7885-0F1F-490A-A5A4-F684C272A42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57781DF-E3A6-4B74-A903-1AD9CBDA92C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3C6F8CD-00D9-48D7-AB54-6BCCE821D48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EF540043-C3A7-4F6F-B8FC-CFBC69B93CAC}"/>
            </a:ext>
          </a:extLst>
        </xdr:cNvPr>
        <xdr:cNvCxnSpPr/>
      </xdr:nvCxnSpPr>
      <xdr:spPr>
        <a:xfrm flipV="1">
          <a:off x="4086225" y="934021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B716ADF-2DC5-4A05-BC83-C56EA32A25CC}"/>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5968AFA6-FBBF-4F0F-942C-FFC034C281B2}"/>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E0AF5BE-D6ED-4BAE-AE09-ABE996C0B55C}"/>
            </a:ext>
          </a:extLst>
        </xdr:cNvPr>
        <xdr:cNvSpPr txBox="1"/>
      </xdr:nvSpPr>
      <xdr:spPr>
        <a:xfrm>
          <a:off x="412496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723E6DB6-C202-47C0-B003-C7163A379CDD}"/>
            </a:ext>
          </a:extLst>
        </xdr:cNvPr>
        <xdr:cNvCxnSpPr/>
      </xdr:nvCxnSpPr>
      <xdr:spPr>
        <a:xfrm>
          <a:off x="402082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8606F4F6-1B1F-4998-8AC6-1151162EC7F6}"/>
            </a:ext>
          </a:extLst>
        </xdr:cNvPr>
        <xdr:cNvSpPr txBox="1"/>
      </xdr:nvSpPr>
      <xdr:spPr>
        <a:xfrm>
          <a:off x="4124960" y="999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C6F3DB88-CB46-472F-A520-13E8B62F4290}"/>
            </a:ext>
          </a:extLst>
        </xdr:cNvPr>
        <xdr:cNvSpPr/>
      </xdr:nvSpPr>
      <xdr:spPr>
        <a:xfrm>
          <a:off x="403606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E8889785-43E0-4EC9-B320-5C0F0A994DF2}"/>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F67733F-222A-42F7-9708-23E5DA882488}"/>
            </a:ext>
          </a:extLst>
        </xdr:cNvPr>
        <xdr:cNvSpPr/>
      </xdr:nvSpPr>
      <xdr:spPr>
        <a:xfrm>
          <a:off x="25146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DA0F0418-6C4A-49C1-A8B7-D153FCEBB4DE}"/>
            </a:ext>
          </a:extLst>
        </xdr:cNvPr>
        <xdr:cNvSpPr/>
      </xdr:nvSpPr>
      <xdr:spPr>
        <a:xfrm>
          <a:off x="17399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9A962402-2C4B-4434-AD08-893AA7D1EEE8}"/>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A1B5800-4EE2-48B3-B0C0-E2C0739D0F6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8DECCDA-1BF1-4002-8B9E-9002A2C86A4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3C9E889-C3F7-4310-9A43-7B04114010F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9160EFE-A4C1-4640-9761-354F3064FB6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D87DF1B-41F4-4498-8EDF-BDD308DAA33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132080</xdr:rowOff>
    </xdr:from>
    <xdr:to>
      <xdr:col>24</xdr:col>
      <xdr:colOff>114300</xdr:colOff>
      <xdr:row>62</xdr:row>
      <xdr:rowOff>62230</xdr:rowOff>
    </xdr:to>
    <xdr:sp macro="" textlink="">
      <xdr:nvSpPr>
        <xdr:cNvPr id="189" name="楕円 188">
          <a:extLst>
            <a:ext uri="{FF2B5EF4-FFF2-40B4-BE49-F238E27FC236}">
              <a16:creationId xmlns:a16="http://schemas.microsoft.com/office/drawing/2014/main" id="{3645054D-9FF3-45FE-A466-4DDF62F7C6D5}"/>
            </a:ext>
          </a:extLst>
        </xdr:cNvPr>
        <xdr:cNvSpPr/>
      </xdr:nvSpPr>
      <xdr:spPr>
        <a:xfrm>
          <a:off x="4036060" y="10358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110507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44AF0A00-6E32-4BFF-85B8-FB32B46EC7ED}"/>
            </a:ext>
          </a:extLst>
        </xdr:cNvPr>
        <xdr:cNvSpPr txBox="1"/>
      </xdr:nvSpPr>
      <xdr:spPr>
        <a:xfrm>
          <a:off x="4124960"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86360</xdr:rowOff>
    </xdr:from>
    <xdr:to>
      <xdr:col>20</xdr:col>
      <xdr:colOff>38100</xdr:colOff>
      <xdr:row>62</xdr:row>
      <xdr:rowOff>16510</xdr:rowOff>
    </xdr:to>
    <xdr:sp macro="" textlink="">
      <xdr:nvSpPr>
        <xdr:cNvPr id="191" name="楕円 190">
          <a:extLst>
            <a:ext uri="{FF2B5EF4-FFF2-40B4-BE49-F238E27FC236}">
              <a16:creationId xmlns:a16="http://schemas.microsoft.com/office/drawing/2014/main" id="{6ABE69F2-31D2-4757-9AC0-F170A0EAA866}"/>
            </a:ext>
          </a:extLst>
        </xdr:cNvPr>
        <xdr:cNvSpPr/>
      </xdr:nvSpPr>
      <xdr:spPr>
        <a:xfrm>
          <a:off x="3312160" y="10312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137160</xdr:rowOff>
    </xdr:from>
    <xdr:to>
      <xdr:col>24</xdr:col>
      <xdr:colOff>63500</xdr:colOff>
      <xdr:row>62</xdr:row>
      <xdr:rowOff>11430</xdr:rowOff>
    </xdr:to>
    <xdr:cxnSp macro="">
      <xdr:nvCxnSpPr>
        <xdr:cNvPr id="192" name="直線コネクタ 191">
          <a:extLst>
            <a:ext uri="{FF2B5EF4-FFF2-40B4-BE49-F238E27FC236}">
              <a16:creationId xmlns:a16="http://schemas.microsoft.com/office/drawing/2014/main" id="{D9D196DA-89B0-4A52-BD14-42CB9A43C279}"/>
            </a:ext>
          </a:extLst>
        </xdr:cNvPr>
        <xdr:cNvCxnSpPr/>
      </xdr:nvCxnSpPr>
      <xdr:spPr>
        <a:xfrm>
          <a:off x="3355340" y="1036320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42545</xdr:rowOff>
    </xdr:from>
    <xdr:to>
      <xdr:col>15</xdr:col>
      <xdr:colOff>101600</xdr:colOff>
      <xdr:row>61</xdr:row>
      <xdr:rowOff>144145</xdr:rowOff>
    </xdr:to>
    <xdr:sp macro="" textlink="">
      <xdr:nvSpPr>
        <xdr:cNvPr id="193" name="楕円 192">
          <a:extLst>
            <a:ext uri="{FF2B5EF4-FFF2-40B4-BE49-F238E27FC236}">
              <a16:creationId xmlns:a16="http://schemas.microsoft.com/office/drawing/2014/main" id="{F879DE87-8258-47E6-B155-C66E4C400B1A}"/>
            </a:ext>
          </a:extLst>
        </xdr:cNvPr>
        <xdr:cNvSpPr/>
      </xdr:nvSpPr>
      <xdr:spPr>
        <a:xfrm>
          <a:off x="25146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93345</xdr:rowOff>
    </xdr:from>
    <xdr:to>
      <xdr:col>19</xdr:col>
      <xdr:colOff>177800</xdr:colOff>
      <xdr:row>61</xdr:row>
      <xdr:rowOff>137160</xdr:rowOff>
    </xdr:to>
    <xdr:cxnSp macro="">
      <xdr:nvCxnSpPr>
        <xdr:cNvPr id="194" name="直線コネクタ 193">
          <a:extLst>
            <a:ext uri="{FF2B5EF4-FFF2-40B4-BE49-F238E27FC236}">
              <a16:creationId xmlns:a16="http://schemas.microsoft.com/office/drawing/2014/main" id="{D14B2E1A-5904-4488-9904-68B3F7037954}"/>
            </a:ext>
          </a:extLst>
        </xdr:cNvPr>
        <xdr:cNvCxnSpPr/>
      </xdr:nvCxnSpPr>
      <xdr:spPr>
        <a:xfrm>
          <a:off x="2565400" y="1031938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170180</xdr:rowOff>
    </xdr:from>
    <xdr:to>
      <xdr:col>10</xdr:col>
      <xdr:colOff>165100</xdr:colOff>
      <xdr:row>61</xdr:row>
      <xdr:rowOff>100330</xdr:rowOff>
    </xdr:to>
    <xdr:sp macro="" textlink="">
      <xdr:nvSpPr>
        <xdr:cNvPr id="195" name="楕円 194">
          <a:extLst>
            <a:ext uri="{FF2B5EF4-FFF2-40B4-BE49-F238E27FC236}">
              <a16:creationId xmlns:a16="http://schemas.microsoft.com/office/drawing/2014/main" id="{AE6D553C-8102-40E2-A0D3-2F3CE4990E18}"/>
            </a:ext>
          </a:extLst>
        </xdr:cNvPr>
        <xdr:cNvSpPr/>
      </xdr:nvSpPr>
      <xdr:spPr>
        <a:xfrm>
          <a:off x="1739900" y="10228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49530</xdr:rowOff>
    </xdr:from>
    <xdr:to>
      <xdr:col>15</xdr:col>
      <xdr:colOff>50800</xdr:colOff>
      <xdr:row>61</xdr:row>
      <xdr:rowOff>93345</xdr:rowOff>
    </xdr:to>
    <xdr:cxnSp macro="">
      <xdr:nvCxnSpPr>
        <xdr:cNvPr id="196" name="直線コネクタ 195">
          <a:extLst>
            <a:ext uri="{FF2B5EF4-FFF2-40B4-BE49-F238E27FC236}">
              <a16:creationId xmlns:a16="http://schemas.microsoft.com/office/drawing/2014/main" id="{ACE5341E-DE1D-478B-87C4-A7ADBBE4588E}"/>
            </a:ext>
          </a:extLst>
        </xdr:cNvPr>
        <xdr:cNvCxnSpPr/>
      </xdr:nvCxnSpPr>
      <xdr:spPr>
        <a:xfrm>
          <a:off x="1790700" y="1027557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7" name="楕円 196">
          <a:extLst>
            <a:ext uri="{FF2B5EF4-FFF2-40B4-BE49-F238E27FC236}">
              <a16:creationId xmlns:a16="http://schemas.microsoft.com/office/drawing/2014/main" id="{0553115D-F2FB-4AEB-A7AE-9BD32375D818}"/>
            </a:ext>
          </a:extLst>
        </xdr:cNvPr>
        <xdr:cNvSpPr/>
      </xdr:nvSpPr>
      <xdr:spPr>
        <a:xfrm>
          <a:off x="965200" y="10190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49530</xdr:rowOff>
    </xdr:to>
    <xdr:cxnSp macro="">
      <xdr:nvCxnSpPr>
        <xdr:cNvPr id="198" name="直線コネクタ 197">
          <a:extLst>
            <a:ext uri="{FF2B5EF4-FFF2-40B4-BE49-F238E27FC236}">
              <a16:creationId xmlns:a16="http://schemas.microsoft.com/office/drawing/2014/main" id="{5397EF19-4969-49DD-9934-956513CA7DC4}"/>
            </a:ext>
          </a:extLst>
        </xdr:cNvPr>
        <xdr:cNvCxnSpPr/>
      </xdr:nvCxnSpPr>
      <xdr:spPr>
        <a:xfrm>
          <a:off x="1008380" y="1023747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D6C16108-08C5-4374-B833-D004D6265637}"/>
            </a:ext>
          </a:extLst>
        </xdr:cNvPr>
        <xdr:cNvSpPr txBox="1"/>
      </xdr:nvSpPr>
      <xdr:spPr>
        <a:xfrm>
          <a:off x="317056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8231F5C5-7485-4090-B113-97825EC79E5F}"/>
            </a:ext>
          </a:extLst>
        </xdr:cNvPr>
        <xdr:cNvSpPr txBox="1"/>
      </xdr:nvSpPr>
      <xdr:spPr>
        <a:xfrm>
          <a:off x="238570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404127AD-63A4-433B-AD71-B4AD89B0519A}"/>
            </a:ext>
          </a:extLst>
        </xdr:cNvPr>
        <xdr:cNvSpPr txBox="1"/>
      </xdr:nvSpPr>
      <xdr:spPr>
        <a:xfrm>
          <a:off x="161100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388D84DF-8871-4129-B815-CB9B0C0B2725}"/>
            </a:ext>
          </a:extLst>
        </xdr:cNvPr>
        <xdr:cNvSpPr txBox="1"/>
      </xdr:nvSpPr>
      <xdr:spPr>
        <a:xfrm>
          <a:off x="83630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7637</xdr:rowOff>
    </xdr:from>
    <xdr:ext cx="405111" cy="259045"/>
    <xdr:sp macro="" textlink="">
      <xdr:nvSpPr>
        <xdr:cNvPr id="203" name="n_1mainValue【体育館・プール】&#10;有形固定資産減価償却率">
          <a:extLst>
            <a:ext uri="{FF2B5EF4-FFF2-40B4-BE49-F238E27FC236}">
              <a16:creationId xmlns:a16="http://schemas.microsoft.com/office/drawing/2014/main" id="{BCB832A8-5D5C-4652-B627-C4EBCA185332}"/>
            </a:ext>
          </a:extLst>
        </xdr:cNvPr>
        <xdr:cNvSpPr txBox="1"/>
      </xdr:nvSpPr>
      <xdr:spPr>
        <a:xfrm>
          <a:off x="317056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135272</xdr:rowOff>
    </xdr:from>
    <xdr:ext cx="405111" cy="259045"/>
    <xdr:sp macro="" textlink="">
      <xdr:nvSpPr>
        <xdr:cNvPr id="204" name="n_2mainValue【体育館・プール】&#10;有形固定資産減価償却率">
          <a:extLst>
            <a:ext uri="{FF2B5EF4-FFF2-40B4-BE49-F238E27FC236}">
              <a16:creationId xmlns:a16="http://schemas.microsoft.com/office/drawing/2014/main" id="{2FE60E2A-5928-4471-BC29-9C8314C9C40D}"/>
            </a:ext>
          </a:extLst>
        </xdr:cNvPr>
        <xdr:cNvSpPr txBox="1"/>
      </xdr:nvSpPr>
      <xdr:spPr>
        <a:xfrm>
          <a:off x="238570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91457</xdr:rowOff>
    </xdr:from>
    <xdr:ext cx="405111" cy="259045"/>
    <xdr:sp macro="" textlink="">
      <xdr:nvSpPr>
        <xdr:cNvPr id="205" name="n_3mainValue【体育館・プール】&#10;有形固定資産減価償却率">
          <a:extLst>
            <a:ext uri="{FF2B5EF4-FFF2-40B4-BE49-F238E27FC236}">
              <a16:creationId xmlns:a16="http://schemas.microsoft.com/office/drawing/2014/main" id="{17FE07E8-1C25-4D4A-8C32-AE8C51A5BA76}"/>
            </a:ext>
          </a:extLst>
        </xdr:cNvPr>
        <xdr:cNvSpPr txBox="1"/>
      </xdr:nvSpPr>
      <xdr:spPr>
        <a:xfrm>
          <a:off x="161100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206" name="n_4mainValue【体育館・プール】&#10;有形固定資産減価償却率">
          <a:extLst>
            <a:ext uri="{FF2B5EF4-FFF2-40B4-BE49-F238E27FC236}">
              <a16:creationId xmlns:a16="http://schemas.microsoft.com/office/drawing/2014/main" id="{98BAE933-510F-4FA8-B2EA-426BACBA430F}"/>
            </a:ext>
          </a:extLst>
        </xdr:cNvPr>
        <xdr:cNvSpPr txBox="1"/>
      </xdr:nvSpPr>
      <xdr:spPr>
        <a:xfrm>
          <a:off x="83630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8A83CFC-7125-4747-95FE-EA72842B5C3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A718988-75F7-4FA8-9330-00BCA93D116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A90D3B3-9F52-4D7F-8B96-24974076EDC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47874B9-95FB-427E-9296-CBEEDB6E2A9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0BBE89C-0840-4D37-A0EF-5B4A0F8FB86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07D0F16-29DF-4B0F-8417-1CAA727ED1B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1DB0347-A76D-417C-921E-9AFC3388129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4AFD48B-1BDC-4FDC-BEE5-254D825839E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CDDB44F-CCF2-4CA7-8702-E32388B1602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50B7A4A-EF0E-49D1-8A08-67C89D6A7BF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A3FC9FF-6A43-4E67-8AA9-20B76FF2ECD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5639B37-2120-4BB1-A95B-E5304971DC0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E5E156E-326E-43C7-83D1-7338FAC6764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A77BA9ED-EA04-4019-A9DE-2648409B061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45D01B9-8CE7-46F2-9E7A-77EA0C39F06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1D45A865-8FDD-4FD3-81F5-5A214548166A}"/>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A0DE516-AB65-4366-9F4F-E418A068F2A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884F869-2249-40CE-8C24-DAA8DF08F6A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550CA9C-0CF0-417C-BDFF-11E16F72EBE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F9E7CEC-F5DF-4582-BE97-4B9075331EB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1631158-CBA9-4F16-A4B8-A0D2EB24351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65E2238-FCEE-45D5-AE3E-72F60896397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2A0DA7E-7EBA-4E88-8E44-6C46176387B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B00F89B9-2D9F-4C4D-8F2D-3ADADCD62EE1}"/>
            </a:ext>
          </a:extLst>
        </xdr:cNvPr>
        <xdr:cNvCxnSpPr/>
      </xdr:nvCxnSpPr>
      <xdr:spPr>
        <a:xfrm flipV="1">
          <a:off x="9219565" y="930211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29212E37-0AB1-4767-A213-033E39CAE095}"/>
            </a:ext>
          </a:extLst>
        </xdr:cNvPr>
        <xdr:cNvSpPr txBox="1"/>
      </xdr:nvSpPr>
      <xdr:spPr>
        <a:xfrm>
          <a:off x="92583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38886875-420D-4DA9-A6DC-95869DECC12D}"/>
            </a:ext>
          </a:extLst>
        </xdr:cNvPr>
        <xdr:cNvCxnSpPr/>
      </xdr:nvCxnSpPr>
      <xdr:spPr>
        <a:xfrm>
          <a:off x="915416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B0178D2-45AC-4B3E-9F72-3D3BD8D05384}"/>
            </a:ext>
          </a:extLst>
        </xdr:cNvPr>
        <xdr:cNvSpPr txBox="1"/>
      </xdr:nvSpPr>
      <xdr:spPr>
        <a:xfrm>
          <a:off x="9258300" y="908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288215C7-3C18-47EA-9EA6-F306F5150FD3}"/>
            </a:ext>
          </a:extLst>
        </xdr:cNvPr>
        <xdr:cNvCxnSpPr/>
      </xdr:nvCxnSpPr>
      <xdr:spPr>
        <a:xfrm>
          <a:off x="9154160" y="930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AAB52942-79FC-4E37-B89C-910578779897}"/>
            </a:ext>
          </a:extLst>
        </xdr:cNvPr>
        <xdr:cNvSpPr txBox="1"/>
      </xdr:nvSpPr>
      <xdr:spPr>
        <a:xfrm>
          <a:off x="9258300" y="10234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6D976FCA-66A7-4FE2-B6E5-350BC8E947C6}"/>
            </a:ext>
          </a:extLst>
        </xdr:cNvPr>
        <xdr:cNvSpPr/>
      </xdr:nvSpPr>
      <xdr:spPr>
        <a:xfrm>
          <a:off x="9192260" y="10382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7AC67AAB-3FA7-40A3-B69D-861E3913E151}"/>
            </a:ext>
          </a:extLst>
        </xdr:cNvPr>
        <xdr:cNvSpPr/>
      </xdr:nvSpPr>
      <xdr:spPr>
        <a:xfrm>
          <a:off x="8445500" y="1038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16F09ED0-E12B-411D-8960-13885B15B3B4}"/>
            </a:ext>
          </a:extLst>
        </xdr:cNvPr>
        <xdr:cNvSpPr/>
      </xdr:nvSpPr>
      <xdr:spPr>
        <a:xfrm>
          <a:off x="7670800" y="10380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E9D146BB-D872-4E37-93D6-DB04FC4CAC59}"/>
            </a:ext>
          </a:extLst>
        </xdr:cNvPr>
        <xdr:cNvSpPr/>
      </xdr:nvSpPr>
      <xdr:spPr>
        <a:xfrm>
          <a:off x="6873240" y="10377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B2CF152C-4A75-4ECB-AB02-2CAEF9AA38BB}"/>
            </a:ext>
          </a:extLst>
        </xdr:cNvPr>
        <xdr:cNvSpPr/>
      </xdr:nvSpPr>
      <xdr:spPr>
        <a:xfrm>
          <a:off x="609854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EAA8219-6B79-4FDC-A692-6CF144797EF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76AB87D-D7B5-4A03-9816-1CE32B4D2B9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2470DDB-174A-4647-B2A3-7B6A13978BD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5AF263F-7325-4D02-A594-466213D8B10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FBBF462-B423-4654-9B6F-803516CAAE3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46" name="楕円 245">
          <a:extLst>
            <a:ext uri="{FF2B5EF4-FFF2-40B4-BE49-F238E27FC236}">
              <a16:creationId xmlns:a16="http://schemas.microsoft.com/office/drawing/2014/main" id="{5EDB0BE7-7AC0-41A8-9006-E47789ECF473}"/>
            </a:ext>
          </a:extLst>
        </xdr:cNvPr>
        <xdr:cNvSpPr/>
      </xdr:nvSpPr>
      <xdr:spPr>
        <a:xfrm>
          <a:off x="919226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19067</xdr:rowOff>
    </xdr:from>
    <xdr:ext cx="469744" cy="259045"/>
    <xdr:sp macro="" textlink="">
      <xdr:nvSpPr>
        <xdr:cNvPr id="247" name="【体育館・プール】&#10;一人当たり面積該当値テキスト">
          <a:extLst>
            <a:ext uri="{FF2B5EF4-FFF2-40B4-BE49-F238E27FC236}">
              <a16:creationId xmlns:a16="http://schemas.microsoft.com/office/drawing/2014/main" id="{034F6517-F0DE-4133-B98B-CCA4EAEA667E}"/>
            </a:ext>
          </a:extLst>
        </xdr:cNvPr>
        <xdr:cNvSpPr txBox="1"/>
      </xdr:nvSpPr>
      <xdr:spPr>
        <a:xfrm>
          <a:off x="9258300"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42545</xdr:rowOff>
    </xdr:from>
    <xdr:to>
      <xdr:col>50</xdr:col>
      <xdr:colOff>165100</xdr:colOff>
      <xdr:row>62</xdr:row>
      <xdr:rowOff>144145</xdr:rowOff>
    </xdr:to>
    <xdr:sp macro="" textlink="">
      <xdr:nvSpPr>
        <xdr:cNvPr id="248" name="楕円 247">
          <a:extLst>
            <a:ext uri="{FF2B5EF4-FFF2-40B4-BE49-F238E27FC236}">
              <a16:creationId xmlns:a16="http://schemas.microsoft.com/office/drawing/2014/main" id="{79E991BD-0BB3-4A82-A696-E6DF50CD98E0}"/>
            </a:ext>
          </a:extLst>
        </xdr:cNvPr>
        <xdr:cNvSpPr/>
      </xdr:nvSpPr>
      <xdr:spPr>
        <a:xfrm>
          <a:off x="8445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91440</xdr:rowOff>
    </xdr:from>
    <xdr:to>
      <xdr:col>55</xdr:col>
      <xdr:colOff>0</xdr:colOff>
      <xdr:row>62</xdr:row>
      <xdr:rowOff>93345</xdr:rowOff>
    </xdr:to>
    <xdr:cxnSp macro="">
      <xdr:nvCxnSpPr>
        <xdr:cNvPr id="249" name="直線コネクタ 248">
          <a:extLst>
            <a:ext uri="{FF2B5EF4-FFF2-40B4-BE49-F238E27FC236}">
              <a16:creationId xmlns:a16="http://schemas.microsoft.com/office/drawing/2014/main" id="{A96AF3EB-F478-41CC-91AD-5401F8362AAA}"/>
            </a:ext>
          </a:extLst>
        </xdr:cNvPr>
        <xdr:cNvCxnSpPr/>
      </xdr:nvCxnSpPr>
      <xdr:spPr>
        <a:xfrm flipV="1">
          <a:off x="8496300" y="10485120"/>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50" name="楕円 249">
          <a:extLst>
            <a:ext uri="{FF2B5EF4-FFF2-40B4-BE49-F238E27FC236}">
              <a16:creationId xmlns:a16="http://schemas.microsoft.com/office/drawing/2014/main" id="{F4E9FB7B-F1B6-415C-B13F-2DC3564E7DDE}"/>
            </a:ext>
          </a:extLst>
        </xdr:cNvPr>
        <xdr:cNvSpPr/>
      </xdr:nvSpPr>
      <xdr:spPr>
        <a:xfrm>
          <a:off x="7670800" y="10436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93345</xdr:rowOff>
    </xdr:from>
    <xdr:to>
      <xdr:col>50</xdr:col>
      <xdr:colOff>114300</xdr:colOff>
      <xdr:row>62</xdr:row>
      <xdr:rowOff>93345</xdr:rowOff>
    </xdr:to>
    <xdr:cxnSp macro="">
      <xdr:nvCxnSpPr>
        <xdr:cNvPr id="251" name="直線コネクタ 250">
          <a:extLst>
            <a:ext uri="{FF2B5EF4-FFF2-40B4-BE49-F238E27FC236}">
              <a16:creationId xmlns:a16="http://schemas.microsoft.com/office/drawing/2014/main" id="{21B63938-659A-41CA-AA0B-18CB5FA197BC}"/>
            </a:ext>
          </a:extLst>
        </xdr:cNvPr>
        <xdr:cNvCxnSpPr/>
      </xdr:nvCxnSpPr>
      <xdr:spPr>
        <a:xfrm>
          <a:off x="7713980" y="1048702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42545</xdr:rowOff>
    </xdr:from>
    <xdr:to>
      <xdr:col>41</xdr:col>
      <xdr:colOff>101600</xdr:colOff>
      <xdr:row>62</xdr:row>
      <xdr:rowOff>144145</xdr:rowOff>
    </xdr:to>
    <xdr:sp macro="" textlink="">
      <xdr:nvSpPr>
        <xdr:cNvPr id="252" name="楕円 251">
          <a:extLst>
            <a:ext uri="{FF2B5EF4-FFF2-40B4-BE49-F238E27FC236}">
              <a16:creationId xmlns:a16="http://schemas.microsoft.com/office/drawing/2014/main" id="{1F4DCD37-02FB-4D47-9E8D-ED17D5C3ED3A}"/>
            </a:ext>
          </a:extLst>
        </xdr:cNvPr>
        <xdr:cNvSpPr/>
      </xdr:nvSpPr>
      <xdr:spPr>
        <a:xfrm>
          <a:off x="687324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93345</xdr:rowOff>
    </xdr:from>
    <xdr:to>
      <xdr:col>45</xdr:col>
      <xdr:colOff>177800</xdr:colOff>
      <xdr:row>62</xdr:row>
      <xdr:rowOff>93345</xdr:rowOff>
    </xdr:to>
    <xdr:cxnSp macro="">
      <xdr:nvCxnSpPr>
        <xdr:cNvPr id="253" name="直線コネクタ 252">
          <a:extLst>
            <a:ext uri="{FF2B5EF4-FFF2-40B4-BE49-F238E27FC236}">
              <a16:creationId xmlns:a16="http://schemas.microsoft.com/office/drawing/2014/main" id="{5EF12CAC-0FC5-45D9-92FE-A7B448519718}"/>
            </a:ext>
          </a:extLst>
        </xdr:cNvPr>
        <xdr:cNvCxnSpPr/>
      </xdr:nvCxnSpPr>
      <xdr:spPr>
        <a:xfrm>
          <a:off x="6924040" y="1048702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54" name="楕円 253">
          <a:extLst>
            <a:ext uri="{FF2B5EF4-FFF2-40B4-BE49-F238E27FC236}">
              <a16:creationId xmlns:a16="http://schemas.microsoft.com/office/drawing/2014/main" id="{F3504986-2DB1-42DC-89F2-907B435A89FA}"/>
            </a:ext>
          </a:extLst>
        </xdr:cNvPr>
        <xdr:cNvSpPr/>
      </xdr:nvSpPr>
      <xdr:spPr>
        <a:xfrm>
          <a:off x="609854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93345</xdr:rowOff>
    </xdr:from>
    <xdr:to>
      <xdr:col>41</xdr:col>
      <xdr:colOff>50800</xdr:colOff>
      <xdr:row>62</xdr:row>
      <xdr:rowOff>95250</xdr:rowOff>
    </xdr:to>
    <xdr:cxnSp macro="">
      <xdr:nvCxnSpPr>
        <xdr:cNvPr id="255" name="直線コネクタ 254">
          <a:extLst>
            <a:ext uri="{FF2B5EF4-FFF2-40B4-BE49-F238E27FC236}">
              <a16:creationId xmlns:a16="http://schemas.microsoft.com/office/drawing/2014/main" id="{182E7A7B-C004-401B-83E2-DDB93A3DA36B}"/>
            </a:ext>
          </a:extLst>
        </xdr:cNvPr>
        <xdr:cNvCxnSpPr/>
      </xdr:nvCxnSpPr>
      <xdr:spPr>
        <a:xfrm flipV="1">
          <a:off x="6149340" y="1048702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37F6A84D-C6E1-4780-AFB4-04A10F18DA16}"/>
            </a:ext>
          </a:extLst>
        </xdr:cNvPr>
        <xdr:cNvSpPr txBox="1"/>
      </xdr:nvSpPr>
      <xdr:spPr>
        <a:xfrm>
          <a:off x="827158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19795887-20BA-405F-9F34-D385AA430BCD}"/>
            </a:ext>
          </a:extLst>
        </xdr:cNvPr>
        <xdr:cNvSpPr txBox="1"/>
      </xdr:nvSpPr>
      <xdr:spPr>
        <a:xfrm>
          <a:off x="750958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8BF9938D-1BFD-4815-806F-F26AD8C2033F}"/>
            </a:ext>
          </a:extLst>
        </xdr:cNvPr>
        <xdr:cNvSpPr txBox="1"/>
      </xdr:nvSpPr>
      <xdr:spPr>
        <a:xfrm>
          <a:off x="67120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21E94F8B-17B9-4E48-95F5-F48263A9A65C}"/>
            </a:ext>
          </a:extLst>
        </xdr:cNvPr>
        <xdr:cNvSpPr txBox="1"/>
      </xdr:nvSpPr>
      <xdr:spPr>
        <a:xfrm>
          <a:off x="5937327"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135272</xdr:rowOff>
    </xdr:from>
    <xdr:ext cx="469744" cy="259045"/>
    <xdr:sp macro="" textlink="">
      <xdr:nvSpPr>
        <xdr:cNvPr id="260" name="n_1mainValue【体育館・プール】&#10;一人当たり面積">
          <a:extLst>
            <a:ext uri="{FF2B5EF4-FFF2-40B4-BE49-F238E27FC236}">
              <a16:creationId xmlns:a16="http://schemas.microsoft.com/office/drawing/2014/main" id="{C74374BC-87F2-4AF4-91C0-6DB285575CEA}"/>
            </a:ext>
          </a:extLst>
        </xdr:cNvPr>
        <xdr:cNvSpPr txBox="1"/>
      </xdr:nvSpPr>
      <xdr:spPr>
        <a:xfrm>
          <a:off x="8271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61" name="n_2mainValue【体育館・プール】&#10;一人当たり面積">
          <a:extLst>
            <a:ext uri="{FF2B5EF4-FFF2-40B4-BE49-F238E27FC236}">
              <a16:creationId xmlns:a16="http://schemas.microsoft.com/office/drawing/2014/main" id="{E6B2F86F-B021-47FA-97D2-5C182E1B2B5C}"/>
            </a:ext>
          </a:extLst>
        </xdr:cNvPr>
        <xdr:cNvSpPr txBox="1"/>
      </xdr:nvSpPr>
      <xdr:spPr>
        <a:xfrm>
          <a:off x="7509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135272</xdr:rowOff>
    </xdr:from>
    <xdr:ext cx="469744" cy="259045"/>
    <xdr:sp macro="" textlink="">
      <xdr:nvSpPr>
        <xdr:cNvPr id="262" name="n_3mainValue【体育館・プール】&#10;一人当たり面積">
          <a:extLst>
            <a:ext uri="{FF2B5EF4-FFF2-40B4-BE49-F238E27FC236}">
              <a16:creationId xmlns:a16="http://schemas.microsoft.com/office/drawing/2014/main" id="{05370ED1-369F-4E7A-88E0-76B9236FD35B}"/>
            </a:ext>
          </a:extLst>
        </xdr:cNvPr>
        <xdr:cNvSpPr txBox="1"/>
      </xdr:nvSpPr>
      <xdr:spPr>
        <a:xfrm>
          <a:off x="67120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63" name="n_4mainValue【体育館・プール】&#10;一人当たり面積">
          <a:extLst>
            <a:ext uri="{FF2B5EF4-FFF2-40B4-BE49-F238E27FC236}">
              <a16:creationId xmlns:a16="http://schemas.microsoft.com/office/drawing/2014/main" id="{55581A31-9841-456A-992C-DF55FC01644D}"/>
            </a:ext>
          </a:extLst>
        </xdr:cNvPr>
        <xdr:cNvSpPr txBox="1"/>
      </xdr:nvSpPr>
      <xdr:spPr>
        <a:xfrm>
          <a:off x="59373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E793B7D-EFE7-49FA-83ED-56DE0B269C2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4EDAD5A-A7D0-41C4-9169-B7D7CE9AC5C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5EA800C-1E17-416A-AAB8-33C75BA7C79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17C0ACF-8A0B-43F0-8828-EFEA32C7F37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BDE1390-7557-4423-BA93-8D7F0382AC3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A470259-320C-46DB-88F9-1FB4152FB11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D0ECBC7-9FA9-4F98-9E7E-CCAA24C0C99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6A26FAA-7960-49EE-8461-2B486F11B6B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529407B-0FB4-4FC4-93B5-F958A990ED5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50BECA6-A1D8-4CB6-8FFE-C47A7217BE2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073D0D1-00D6-498C-8642-6FE1373EE1D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10F4C6C-E7A9-4ECA-8971-380083FD3F9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98D8C93-9314-4C44-9695-390FADC2280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9446BB9-F130-4280-933A-CF2B8840420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2DC1EC3-8876-4D5A-AD9B-4AE751E9076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2BCD5FF-03F1-46AF-A2D6-1FBF6E1A43EA}"/>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0431D0A-C56B-470F-972B-C9F7745182F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7C9ECC4-7222-4D2C-A9AD-077D84E35D9C}"/>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F0B9510-F023-48FC-AA69-5CF3FD3AE90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B3FCF58-953D-4F44-B031-5658B2E402FF}"/>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B9E82DB-735B-498D-A213-C8E83FEE1E48}"/>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8991134-0C41-4578-91A6-EA4AC5AC747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BA204D1-622C-4735-B86C-5F47702BCF93}"/>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D443703E-2817-4714-93B3-B947626E3AE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9011DB82-FE5E-4E84-82EE-3F09F4769E85}"/>
            </a:ext>
          </a:extLst>
        </xdr:cNvPr>
        <xdr:cNvCxnSpPr/>
      </xdr:nvCxnSpPr>
      <xdr:spPr>
        <a:xfrm flipV="1">
          <a:off x="4086225" y="13258799"/>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4EB5716C-A47D-4710-9FF2-7E4BED5C8A89}"/>
            </a:ext>
          </a:extLst>
        </xdr:cNvPr>
        <xdr:cNvSpPr txBox="1"/>
      </xdr:nvSpPr>
      <xdr:spPr>
        <a:xfrm>
          <a:off x="4124960" y="14531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94B83D16-0842-4395-B7D9-914C9E675519}"/>
            </a:ext>
          </a:extLst>
        </xdr:cNvPr>
        <xdr:cNvCxnSpPr/>
      </xdr:nvCxnSpPr>
      <xdr:spPr>
        <a:xfrm>
          <a:off x="402082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3D232D21-E8D3-407C-A0D1-1E669939A62D}"/>
            </a:ext>
          </a:extLst>
        </xdr:cNvPr>
        <xdr:cNvSpPr txBox="1"/>
      </xdr:nvSpPr>
      <xdr:spPr>
        <a:xfrm>
          <a:off x="4124960" y="130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281F10DE-8A16-4240-ABFC-7B6BD2341CA2}"/>
            </a:ext>
          </a:extLst>
        </xdr:cNvPr>
        <xdr:cNvCxnSpPr/>
      </xdr:nvCxnSpPr>
      <xdr:spPr>
        <a:xfrm>
          <a:off x="4020820" y="13258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7180E29-BAF8-409C-A2DA-7A24817AA42D}"/>
            </a:ext>
          </a:extLst>
        </xdr:cNvPr>
        <xdr:cNvSpPr txBox="1"/>
      </xdr:nvSpPr>
      <xdr:spPr>
        <a:xfrm>
          <a:off x="4124960" y="13676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40105082-A748-4AF8-A3D6-D65749E2DA64}"/>
            </a:ext>
          </a:extLst>
        </xdr:cNvPr>
        <xdr:cNvSpPr/>
      </xdr:nvSpPr>
      <xdr:spPr>
        <a:xfrm>
          <a:off x="4036060" y="1382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FAD673DB-9CC2-4AC7-8140-F20637F2B6B9}"/>
            </a:ext>
          </a:extLst>
        </xdr:cNvPr>
        <xdr:cNvSpPr/>
      </xdr:nvSpPr>
      <xdr:spPr>
        <a:xfrm>
          <a:off x="3312160" y="13808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B3A7C491-3860-4168-BF3E-637EA5092E8F}"/>
            </a:ext>
          </a:extLst>
        </xdr:cNvPr>
        <xdr:cNvSpPr/>
      </xdr:nvSpPr>
      <xdr:spPr>
        <a:xfrm>
          <a:off x="251460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C3BB1937-DB94-4139-B35C-2FAD7214477A}"/>
            </a:ext>
          </a:extLst>
        </xdr:cNvPr>
        <xdr:cNvSpPr/>
      </xdr:nvSpPr>
      <xdr:spPr>
        <a:xfrm>
          <a:off x="17399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BDAE2D0E-6976-47B1-B283-40F3059E6945}"/>
            </a:ext>
          </a:extLst>
        </xdr:cNvPr>
        <xdr:cNvSpPr/>
      </xdr:nvSpPr>
      <xdr:spPr>
        <a:xfrm>
          <a:off x="965200" y="13758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0DE1C5A-BE7C-4ADB-BAAA-29DB8183EFD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42F783F-1015-450F-977C-D2DB7BC2FD5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F019E73-CBFB-4137-9624-773C0ED1BE2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5DB14FC-FF42-4CB3-8920-2286909527D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C42CA41-070A-458D-84EB-8DAC38B6B7F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88264</xdr:rowOff>
    </xdr:from>
    <xdr:to>
      <xdr:col>24</xdr:col>
      <xdr:colOff>114300</xdr:colOff>
      <xdr:row>83</xdr:row>
      <xdr:rowOff>18414</xdr:rowOff>
    </xdr:to>
    <xdr:sp macro="" textlink="">
      <xdr:nvSpPr>
        <xdr:cNvPr id="304" name="楕円 303">
          <a:extLst>
            <a:ext uri="{FF2B5EF4-FFF2-40B4-BE49-F238E27FC236}">
              <a16:creationId xmlns:a16="http://schemas.microsoft.com/office/drawing/2014/main" id="{B5583E15-FEA7-4B0F-82E6-95E0B7B302CC}"/>
            </a:ext>
          </a:extLst>
        </xdr:cNvPr>
        <xdr:cNvSpPr/>
      </xdr:nvSpPr>
      <xdr:spPr>
        <a:xfrm>
          <a:off x="4036060" y="138347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66691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11CD3632-F580-4C0D-A8C8-2C2F37F046E2}"/>
            </a:ext>
          </a:extLst>
        </xdr:cNvPr>
        <xdr:cNvSpPr txBox="1"/>
      </xdr:nvSpPr>
      <xdr:spPr>
        <a:xfrm>
          <a:off x="4124960" y="1381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48261</xdr:rowOff>
    </xdr:from>
    <xdr:to>
      <xdr:col>20</xdr:col>
      <xdr:colOff>38100</xdr:colOff>
      <xdr:row>82</xdr:row>
      <xdr:rowOff>149861</xdr:rowOff>
    </xdr:to>
    <xdr:sp macro="" textlink="">
      <xdr:nvSpPr>
        <xdr:cNvPr id="306" name="楕円 305">
          <a:extLst>
            <a:ext uri="{FF2B5EF4-FFF2-40B4-BE49-F238E27FC236}">
              <a16:creationId xmlns:a16="http://schemas.microsoft.com/office/drawing/2014/main" id="{995CC580-CBC7-4C4D-8204-1224676BB8F4}"/>
            </a:ext>
          </a:extLst>
        </xdr:cNvPr>
        <xdr:cNvSpPr/>
      </xdr:nvSpPr>
      <xdr:spPr>
        <a:xfrm>
          <a:off x="3312160" y="137947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99061</xdr:rowOff>
    </xdr:from>
    <xdr:to>
      <xdr:col>24</xdr:col>
      <xdr:colOff>63500</xdr:colOff>
      <xdr:row>82</xdr:row>
      <xdr:rowOff>139064</xdr:rowOff>
    </xdr:to>
    <xdr:cxnSp macro="">
      <xdr:nvCxnSpPr>
        <xdr:cNvPr id="307" name="直線コネクタ 306">
          <a:extLst>
            <a:ext uri="{FF2B5EF4-FFF2-40B4-BE49-F238E27FC236}">
              <a16:creationId xmlns:a16="http://schemas.microsoft.com/office/drawing/2014/main" id="{87BFCDEB-13FB-45E0-B3FA-4804B0D3FC5B}"/>
            </a:ext>
          </a:extLst>
        </xdr:cNvPr>
        <xdr:cNvCxnSpPr/>
      </xdr:nvCxnSpPr>
      <xdr:spPr>
        <a:xfrm>
          <a:off x="3355340" y="13845541"/>
          <a:ext cx="73152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10161</xdr:rowOff>
    </xdr:from>
    <xdr:to>
      <xdr:col>15</xdr:col>
      <xdr:colOff>101600</xdr:colOff>
      <xdr:row>82</xdr:row>
      <xdr:rowOff>111761</xdr:rowOff>
    </xdr:to>
    <xdr:sp macro="" textlink="">
      <xdr:nvSpPr>
        <xdr:cNvPr id="308" name="楕円 307">
          <a:extLst>
            <a:ext uri="{FF2B5EF4-FFF2-40B4-BE49-F238E27FC236}">
              <a16:creationId xmlns:a16="http://schemas.microsoft.com/office/drawing/2014/main" id="{2DACBF28-2FA7-45F0-9CB7-8E18DC136E02}"/>
            </a:ext>
          </a:extLst>
        </xdr:cNvPr>
        <xdr:cNvSpPr/>
      </xdr:nvSpPr>
      <xdr:spPr>
        <a:xfrm>
          <a:off x="2514600" y="137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60961</xdr:rowOff>
    </xdr:from>
    <xdr:to>
      <xdr:col>19</xdr:col>
      <xdr:colOff>177800</xdr:colOff>
      <xdr:row>82</xdr:row>
      <xdr:rowOff>99061</xdr:rowOff>
    </xdr:to>
    <xdr:cxnSp macro="">
      <xdr:nvCxnSpPr>
        <xdr:cNvPr id="309" name="直線コネクタ 308">
          <a:extLst>
            <a:ext uri="{FF2B5EF4-FFF2-40B4-BE49-F238E27FC236}">
              <a16:creationId xmlns:a16="http://schemas.microsoft.com/office/drawing/2014/main" id="{33318104-AAD6-4D5B-ACDE-90F667305737}"/>
            </a:ext>
          </a:extLst>
        </xdr:cNvPr>
        <xdr:cNvCxnSpPr/>
      </xdr:nvCxnSpPr>
      <xdr:spPr>
        <a:xfrm>
          <a:off x="2565400" y="13807441"/>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139700</xdr:rowOff>
    </xdr:from>
    <xdr:to>
      <xdr:col>10</xdr:col>
      <xdr:colOff>165100</xdr:colOff>
      <xdr:row>82</xdr:row>
      <xdr:rowOff>69850</xdr:rowOff>
    </xdr:to>
    <xdr:sp macro="" textlink="">
      <xdr:nvSpPr>
        <xdr:cNvPr id="310" name="楕円 309">
          <a:extLst>
            <a:ext uri="{FF2B5EF4-FFF2-40B4-BE49-F238E27FC236}">
              <a16:creationId xmlns:a16="http://schemas.microsoft.com/office/drawing/2014/main" id="{89BF41A5-A20D-49F5-8E9A-F2A655629628}"/>
            </a:ext>
          </a:extLst>
        </xdr:cNvPr>
        <xdr:cNvSpPr/>
      </xdr:nvSpPr>
      <xdr:spPr>
        <a:xfrm>
          <a:off x="1739900" y="13718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19050</xdr:rowOff>
    </xdr:from>
    <xdr:to>
      <xdr:col>15</xdr:col>
      <xdr:colOff>50800</xdr:colOff>
      <xdr:row>82</xdr:row>
      <xdr:rowOff>60961</xdr:rowOff>
    </xdr:to>
    <xdr:cxnSp macro="">
      <xdr:nvCxnSpPr>
        <xdr:cNvPr id="311" name="直線コネクタ 310">
          <a:extLst>
            <a:ext uri="{FF2B5EF4-FFF2-40B4-BE49-F238E27FC236}">
              <a16:creationId xmlns:a16="http://schemas.microsoft.com/office/drawing/2014/main" id="{BA092CCD-3CEC-4ACA-891F-68D53B748C10}"/>
            </a:ext>
          </a:extLst>
        </xdr:cNvPr>
        <xdr:cNvCxnSpPr/>
      </xdr:nvCxnSpPr>
      <xdr:spPr>
        <a:xfrm>
          <a:off x="1790700" y="13765530"/>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61595</xdr:rowOff>
    </xdr:from>
    <xdr:to>
      <xdr:col>6</xdr:col>
      <xdr:colOff>38100</xdr:colOff>
      <xdr:row>81</xdr:row>
      <xdr:rowOff>163195</xdr:rowOff>
    </xdr:to>
    <xdr:sp macro="" textlink="">
      <xdr:nvSpPr>
        <xdr:cNvPr id="312" name="楕円 311">
          <a:extLst>
            <a:ext uri="{FF2B5EF4-FFF2-40B4-BE49-F238E27FC236}">
              <a16:creationId xmlns:a16="http://schemas.microsoft.com/office/drawing/2014/main" id="{9CD19A3F-F2CF-47B3-9F00-88FAB1154556}"/>
            </a:ext>
          </a:extLst>
        </xdr:cNvPr>
        <xdr:cNvSpPr/>
      </xdr:nvSpPr>
      <xdr:spPr>
        <a:xfrm>
          <a:off x="965200" y="136404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112395</xdr:rowOff>
    </xdr:from>
    <xdr:to>
      <xdr:col>10</xdr:col>
      <xdr:colOff>114300</xdr:colOff>
      <xdr:row>82</xdr:row>
      <xdr:rowOff>19050</xdr:rowOff>
    </xdr:to>
    <xdr:cxnSp macro="">
      <xdr:nvCxnSpPr>
        <xdr:cNvPr id="313" name="直線コネクタ 312">
          <a:extLst>
            <a:ext uri="{FF2B5EF4-FFF2-40B4-BE49-F238E27FC236}">
              <a16:creationId xmlns:a16="http://schemas.microsoft.com/office/drawing/2014/main" id="{63F7BE98-96D5-47AA-BD46-BCFD22E5CE56}"/>
            </a:ext>
          </a:extLst>
        </xdr:cNvPr>
        <xdr:cNvCxnSpPr/>
      </xdr:nvCxnSpPr>
      <xdr:spPr>
        <a:xfrm>
          <a:off x="1008380" y="13691235"/>
          <a:ext cx="78232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8693AFB2-DF71-47D3-B159-64DA692A402A}"/>
            </a:ext>
          </a:extLst>
        </xdr:cNvPr>
        <xdr:cNvSpPr txBox="1"/>
      </xdr:nvSpPr>
      <xdr:spPr>
        <a:xfrm>
          <a:off x="3170564" y="1390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8F963692-6433-4A77-B2D5-11E7111D08ED}"/>
            </a:ext>
          </a:extLst>
        </xdr:cNvPr>
        <xdr:cNvSpPr txBox="1"/>
      </xdr:nvSpPr>
      <xdr:spPr>
        <a:xfrm>
          <a:off x="2385704" y="1389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BE7696E8-9CD8-4EDA-AF60-DC8AC8761B04}"/>
            </a:ext>
          </a:extLst>
        </xdr:cNvPr>
        <xdr:cNvSpPr txBox="1"/>
      </xdr:nvSpPr>
      <xdr:spPr>
        <a:xfrm>
          <a:off x="1611004" y="1387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97E31277-4A7E-4274-9C00-38CD36C097DF}"/>
            </a:ext>
          </a:extLst>
        </xdr:cNvPr>
        <xdr:cNvSpPr txBox="1"/>
      </xdr:nvSpPr>
      <xdr:spPr>
        <a:xfrm>
          <a:off x="836304" y="1385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166388</xdr:rowOff>
    </xdr:from>
    <xdr:ext cx="405111" cy="259045"/>
    <xdr:sp macro="" textlink="">
      <xdr:nvSpPr>
        <xdr:cNvPr id="318" name="n_1mainValue【福祉施設】&#10;有形固定資産減価償却率">
          <a:extLst>
            <a:ext uri="{FF2B5EF4-FFF2-40B4-BE49-F238E27FC236}">
              <a16:creationId xmlns:a16="http://schemas.microsoft.com/office/drawing/2014/main" id="{11CA4FB9-27F8-46EC-947A-FDF3F7922ADA}"/>
            </a:ext>
          </a:extLst>
        </xdr:cNvPr>
        <xdr:cNvSpPr txBox="1"/>
      </xdr:nvSpPr>
      <xdr:spPr>
        <a:xfrm>
          <a:off x="3170564"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macro="" textlink="">
      <xdr:nvSpPr>
        <xdr:cNvPr id="319" name="n_2mainValue【福祉施設】&#10;有形固定資産減価償却率">
          <a:extLst>
            <a:ext uri="{FF2B5EF4-FFF2-40B4-BE49-F238E27FC236}">
              <a16:creationId xmlns:a16="http://schemas.microsoft.com/office/drawing/2014/main" id="{DDEA7ADD-42CD-4C12-9E32-BCBA94621567}"/>
            </a:ext>
          </a:extLst>
        </xdr:cNvPr>
        <xdr:cNvSpPr txBox="1"/>
      </xdr:nvSpPr>
      <xdr:spPr>
        <a:xfrm>
          <a:off x="238570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86377</xdr:rowOff>
    </xdr:from>
    <xdr:ext cx="405111" cy="259045"/>
    <xdr:sp macro="" textlink="">
      <xdr:nvSpPr>
        <xdr:cNvPr id="320" name="n_3mainValue【福祉施設】&#10;有形固定資産減価償却率">
          <a:extLst>
            <a:ext uri="{FF2B5EF4-FFF2-40B4-BE49-F238E27FC236}">
              <a16:creationId xmlns:a16="http://schemas.microsoft.com/office/drawing/2014/main" id="{DF8696E0-051F-4D6C-AF60-0C412B4FDE38}"/>
            </a:ext>
          </a:extLst>
        </xdr:cNvPr>
        <xdr:cNvSpPr txBox="1"/>
      </xdr:nvSpPr>
      <xdr:spPr>
        <a:xfrm>
          <a:off x="161100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8272</xdr:rowOff>
    </xdr:from>
    <xdr:ext cx="405111" cy="259045"/>
    <xdr:sp macro="" textlink="">
      <xdr:nvSpPr>
        <xdr:cNvPr id="321" name="n_4mainValue【福祉施設】&#10;有形固定資産減価償却率">
          <a:extLst>
            <a:ext uri="{FF2B5EF4-FFF2-40B4-BE49-F238E27FC236}">
              <a16:creationId xmlns:a16="http://schemas.microsoft.com/office/drawing/2014/main" id="{DF30B7FF-50AD-4076-8B10-F9570C1B3409}"/>
            </a:ext>
          </a:extLst>
        </xdr:cNvPr>
        <xdr:cNvSpPr txBox="1"/>
      </xdr:nvSpPr>
      <xdr:spPr>
        <a:xfrm>
          <a:off x="83630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056292A-D682-4A18-80EC-764D3B5B163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6240EA4-E639-402D-8434-11BAB1C6AD8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38C0245-ADBD-48F0-BA07-01B7F5E6C81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DDC56B1-4A8B-4A28-878B-71423E15012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4F72BD5-B143-41E7-BBBC-C6A2E964BF7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5E9A492-818A-43C3-877D-F29AE656600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47CD5F3-CCC3-41C2-A2F7-921080E3ED1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2B40EB7-B78F-4007-84F0-62DD5DEB63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888E26A-80C8-4CF5-8735-A92C3ED6FFA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CCC7F7D-99F8-4261-B90C-96AF345AB34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46C4789-1A58-46BC-A529-E313B2088763}"/>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74FF2BE2-B07A-40BE-891F-5C7089F6B88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9385535A-CD74-4184-B8E3-B013703A3323}"/>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F730964-2CFF-475A-815B-64B74063EC83}"/>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983E926-04B4-4020-B067-9592BADD863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521D54C-3E91-46D8-8E94-968A93F1F1AA}"/>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3625AC1-00BC-42B7-9A2A-048DA727677B}"/>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0C42802-DD9C-4CC3-B736-E592849CA722}"/>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74BD7221-2C1E-4CBF-97FB-63CE5DA9309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A2C616C7-F565-4708-A4C1-91BE64AB5888}"/>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16CAD0BB-BB9D-463B-8FD5-B02C9D935B4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853DAF12-11F9-4E61-A7E3-9830E891225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CB2A268C-5E5F-47CF-B66F-2364B6731F7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DD9BDB2F-1C27-4A97-A528-6604BBE81C8B}"/>
            </a:ext>
          </a:extLst>
        </xdr:cNvPr>
        <xdr:cNvCxnSpPr/>
      </xdr:nvCxnSpPr>
      <xdr:spPr>
        <a:xfrm flipV="1">
          <a:off x="9219565" y="1319784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1BAF8F9D-7534-4748-8D75-7716045486C1}"/>
            </a:ext>
          </a:extLst>
        </xdr:cNvPr>
        <xdr:cNvSpPr txBox="1"/>
      </xdr:nvSpPr>
      <xdr:spPr>
        <a:xfrm>
          <a:off x="925830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CA85AE4D-7B9F-421A-B07A-C7190E9E8B72}"/>
            </a:ext>
          </a:extLst>
        </xdr:cNvPr>
        <xdr:cNvCxnSpPr/>
      </xdr:nvCxnSpPr>
      <xdr:spPr>
        <a:xfrm>
          <a:off x="915416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2D847EE4-3E09-4A70-AF0C-CF143C2CB535}"/>
            </a:ext>
          </a:extLst>
        </xdr:cNvPr>
        <xdr:cNvSpPr txBox="1"/>
      </xdr:nvSpPr>
      <xdr:spPr>
        <a:xfrm>
          <a:off x="9258300" y="1297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1527ED84-A23F-486C-B51A-A418D60D762B}"/>
            </a:ext>
          </a:extLst>
        </xdr:cNvPr>
        <xdr:cNvCxnSpPr/>
      </xdr:nvCxnSpPr>
      <xdr:spPr>
        <a:xfrm>
          <a:off x="9154160" y="1319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3A794976-56DA-45DB-BDDA-55886C7B65E0}"/>
            </a:ext>
          </a:extLst>
        </xdr:cNvPr>
        <xdr:cNvSpPr txBox="1"/>
      </xdr:nvSpPr>
      <xdr:spPr>
        <a:xfrm>
          <a:off x="9258300" y="1415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3D80326F-7CA8-4BA1-B343-86E9C9B0E43D}"/>
            </a:ext>
          </a:extLst>
        </xdr:cNvPr>
        <xdr:cNvSpPr/>
      </xdr:nvSpPr>
      <xdr:spPr>
        <a:xfrm>
          <a:off x="9192260" y="1417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44E179F1-994C-4444-8221-88DAA22D6E99}"/>
            </a:ext>
          </a:extLst>
        </xdr:cNvPr>
        <xdr:cNvSpPr/>
      </xdr:nvSpPr>
      <xdr:spPr>
        <a:xfrm>
          <a:off x="8445500" y="1417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F1DC7613-EF39-43A4-BBF5-15340899F8B6}"/>
            </a:ext>
          </a:extLst>
        </xdr:cNvPr>
        <xdr:cNvSpPr/>
      </xdr:nvSpPr>
      <xdr:spPr>
        <a:xfrm>
          <a:off x="7670800" y="1417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1FF41372-2A24-4721-8755-AE92958A143B}"/>
            </a:ext>
          </a:extLst>
        </xdr:cNvPr>
        <xdr:cNvSpPr/>
      </xdr:nvSpPr>
      <xdr:spPr>
        <a:xfrm>
          <a:off x="6873240" y="14171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1F2428F1-78C8-478A-8FE2-E75F3615F123}"/>
            </a:ext>
          </a:extLst>
        </xdr:cNvPr>
        <xdr:cNvSpPr/>
      </xdr:nvSpPr>
      <xdr:spPr>
        <a:xfrm>
          <a:off x="6098540" y="1419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53F41F1-A943-4D90-B4FF-4D7EC840B60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FF5DCCC-C0EC-4211-9063-900FB04606F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57F42E4-B06D-42E4-9125-4A230DD37CC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A132B19-3133-4336-A4A5-679EE5B03BE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3723B28-AAA5-4841-ACE3-111337F6CB7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61" name="楕円 360">
          <a:extLst>
            <a:ext uri="{FF2B5EF4-FFF2-40B4-BE49-F238E27FC236}">
              <a16:creationId xmlns:a16="http://schemas.microsoft.com/office/drawing/2014/main" id="{68C3E803-CFE8-405E-9E80-C0AF16B2E9C9}"/>
            </a:ext>
          </a:extLst>
        </xdr:cNvPr>
        <xdr:cNvSpPr/>
      </xdr:nvSpPr>
      <xdr:spPr>
        <a:xfrm>
          <a:off x="9192260" y="14091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33038</xdr:rowOff>
    </xdr:from>
    <xdr:ext cx="469744" cy="259045"/>
    <xdr:sp macro="" textlink="">
      <xdr:nvSpPr>
        <xdr:cNvPr id="362" name="【福祉施設】&#10;一人当たり面積該当値テキスト">
          <a:extLst>
            <a:ext uri="{FF2B5EF4-FFF2-40B4-BE49-F238E27FC236}">
              <a16:creationId xmlns:a16="http://schemas.microsoft.com/office/drawing/2014/main" id="{1A1D77B3-63D8-4618-AC54-E0276B95D764}"/>
            </a:ext>
          </a:extLst>
        </xdr:cNvPr>
        <xdr:cNvSpPr txBox="1"/>
      </xdr:nvSpPr>
      <xdr:spPr>
        <a:xfrm>
          <a:off x="9258300" y="1394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13970</xdr:rowOff>
    </xdr:from>
    <xdr:to>
      <xdr:col>50</xdr:col>
      <xdr:colOff>165100</xdr:colOff>
      <xdr:row>84</xdr:row>
      <xdr:rowOff>115570</xdr:rowOff>
    </xdr:to>
    <xdr:sp macro="" textlink="">
      <xdr:nvSpPr>
        <xdr:cNvPr id="363" name="楕円 362">
          <a:extLst>
            <a:ext uri="{FF2B5EF4-FFF2-40B4-BE49-F238E27FC236}">
              <a16:creationId xmlns:a16="http://schemas.microsoft.com/office/drawing/2014/main" id="{550BD231-2229-4EEA-A06F-8B3E5F6F06A2}"/>
            </a:ext>
          </a:extLst>
        </xdr:cNvPr>
        <xdr:cNvSpPr/>
      </xdr:nvSpPr>
      <xdr:spPr>
        <a:xfrm>
          <a:off x="8445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60961</xdr:rowOff>
    </xdr:from>
    <xdr:to>
      <xdr:col>55</xdr:col>
      <xdr:colOff>0</xdr:colOff>
      <xdr:row>84</xdr:row>
      <xdr:rowOff>64770</xdr:rowOff>
    </xdr:to>
    <xdr:cxnSp macro="">
      <xdr:nvCxnSpPr>
        <xdr:cNvPr id="364" name="直線コネクタ 363">
          <a:extLst>
            <a:ext uri="{FF2B5EF4-FFF2-40B4-BE49-F238E27FC236}">
              <a16:creationId xmlns:a16="http://schemas.microsoft.com/office/drawing/2014/main" id="{F0FE0719-CF94-40C0-8F24-91DEB03804E8}"/>
            </a:ext>
          </a:extLst>
        </xdr:cNvPr>
        <xdr:cNvCxnSpPr/>
      </xdr:nvCxnSpPr>
      <xdr:spPr>
        <a:xfrm flipV="1">
          <a:off x="8496300" y="14142721"/>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13970</xdr:rowOff>
    </xdr:from>
    <xdr:to>
      <xdr:col>46</xdr:col>
      <xdr:colOff>38100</xdr:colOff>
      <xdr:row>84</xdr:row>
      <xdr:rowOff>115570</xdr:rowOff>
    </xdr:to>
    <xdr:sp macro="" textlink="">
      <xdr:nvSpPr>
        <xdr:cNvPr id="365" name="楕円 364">
          <a:extLst>
            <a:ext uri="{FF2B5EF4-FFF2-40B4-BE49-F238E27FC236}">
              <a16:creationId xmlns:a16="http://schemas.microsoft.com/office/drawing/2014/main" id="{8E74373D-AE39-4576-ACFA-B04913B22C6F}"/>
            </a:ext>
          </a:extLst>
        </xdr:cNvPr>
        <xdr:cNvSpPr/>
      </xdr:nvSpPr>
      <xdr:spPr>
        <a:xfrm>
          <a:off x="7670800" y="14095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64770</xdr:rowOff>
    </xdr:from>
    <xdr:to>
      <xdr:col>50</xdr:col>
      <xdr:colOff>114300</xdr:colOff>
      <xdr:row>84</xdr:row>
      <xdr:rowOff>64770</xdr:rowOff>
    </xdr:to>
    <xdr:cxnSp macro="">
      <xdr:nvCxnSpPr>
        <xdr:cNvPr id="366" name="直線コネクタ 365">
          <a:extLst>
            <a:ext uri="{FF2B5EF4-FFF2-40B4-BE49-F238E27FC236}">
              <a16:creationId xmlns:a16="http://schemas.microsoft.com/office/drawing/2014/main" id="{4404E7E7-CBB1-42DE-A9A4-842344F004A0}"/>
            </a:ext>
          </a:extLst>
        </xdr:cNvPr>
        <xdr:cNvCxnSpPr/>
      </xdr:nvCxnSpPr>
      <xdr:spPr>
        <a:xfrm>
          <a:off x="7713980" y="141465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13970</xdr:rowOff>
    </xdr:from>
    <xdr:to>
      <xdr:col>41</xdr:col>
      <xdr:colOff>101600</xdr:colOff>
      <xdr:row>84</xdr:row>
      <xdr:rowOff>115570</xdr:rowOff>
    </xdr:to>
    <xdr:sp macro="" textlink="">
      <xdr:nvSpPr>
        <xdr:cNvPr id="367" name="楕円 366">
          <a:extLst>
            <a:ext uri="{FF2B5EF4-FFF2-40B4-BE49-F238E27FC236}">
              <a16:creationId xmlns:a16="http://schemas.microsoft.com/office/drawing/2014/main" id="{EB425636-4BB4-4F10-9F28-15D321D6D178}"/>
            </a:ext>
          </a:extLst>
        </xdr:cNvPr>
        <xdr:cNvSpPr/>
      </xdr:nvSpPr>
      <xdr:spPr>
        <a:xfrm>
          <a:off x="687324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64770</xdr:rowOff>
    </xdr:from>
    <xdr:to>
      <xdr:col>45</xdr:col>
      <xdr:colOff>177800</xdr:colOff>
      <xdr:row>84</xdr:row>
      <xdr:rowOff>64770</xdr:rowOff>
    </xdr:to>
    <xdr:cxnSp macro="">
      <xdr:nvCxnSpPr>
        <xdr:cNvPr id="368" name="直線コネクタ 367">
          <a:extLst>
            <a:ext uri="{FF2B5EF4-FFF2-40B4-BE49-F238E27FC236}">
              <a16:creationId xmlns:a16="http://schemas.microsoft.com/office/drawing/2014/main" id="{162E442E-FBF8-4090-AB62-AEECD6055D83}"/>
            </a:ext>
          </a:extLst>
        </xdr:cNvPr>
        <xdr:cNvCxnSpPr/>
      </xdr:nvCxnSpPr>
      <xdr:spPr>
        <a:xfrm>
          <a:off x="6924040" y="141465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13970</xdr:rowOff>
    </xdr:from>
    <xdr:to>
      <xdr:col>36</xdr:col>
      <xdr:colOff>165100</xdr:colOff>
      <xdr:row>84</xdr:row>
      <xdr:rowOff>115570</xdr:rowOff>
    </xdr:to>
    <xdr:sp macro="" textlink="">
      <xdr:nvSpPr>
        <xdr:cNvPr id="369" name="楕円 368">
          <a:extLst>
            <a:ext uri="{FF2B5EF4-FFF2-40B4-BE49-F238E27FC236}">
              <a16:creationId xmlns:a16="http://schemas.microsoft.com/office/drawing/2014/main" id="{84EEEDF3-86C4-4E48-A582-E8A76946A7FC}"/>
            </a:ext>
          </a:extLst>
        </xdr:cNvPr>
        <xdr:cNvSpPr/>
      </xdr:nvSpPr>
      <xdr:spPr>
        <a:xfrm>
          <a:off x="609854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64770</xdr:rowOff>
    </xdr:from>
    <xdr:to>
      <xdr:col>41</xdr:col>
      <xdr:colOff>50800</xdr:colOff>
      <xdr:row>84</xdr:row>
      <xdr:rowOff>64770</xdr:rowOff>
    </xdr:to>
    <xdr:cxnSp macro="">
      <xdr:nvCxnSpPr>
        <xdr:cNvPr id="370" name="直線コネクタ 369">
          <a:extLst>
            <a:ext uri="{FF2B5EF4-FFF2-40B4-BE49-F238E27FC236}">
              <a16:creationId xmlns:a16="http://schemas.microsoft.com/office/drawing/2014/main" id="{7A36AEB3-5BFD-4CCB-B45C-23EEE93E133D}"/>
            </a:ext>
          </a:extLst>
        </xdr:cNvPr>
        <xdr:cNvCxnSpPr/>
      </xdr:nvCxnSpPr>
      <xdr:spPr>
        <a:xfrm>
          <a:off x="6149340" y="141465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961E62E7-B6F7-403E-8868-73297AD2CAB4}"/>
            </a:ext>
          </a:extLst>
        </xdr:cNvPr>
        <xdr:cNvSpPr txBox="1"/>
      </xdr:nvSpPr>
      <xdr:spPr>
        <a:xfrm>
          <a:off x="827158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D29D9E69-C05C-4A76-9320-F0565E9EFAF2}"/>
            </a:ext>
          </a:extLst>
        </xdr:cNvPr>
        <xdr:cNvSpPr txBox="1"/>
      </xdr:nvSpPr>
      <xdr:spPr>
        <a:xfrm>
          <a:off x="750958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CA7D5C84-E13B-47B9-8B2A-6FFF148ED093}"/>
            </a:ext>
          </a:extLst>
        </xdr:cNvPr>
        <xdr:cNvSpPr txBox="1"/>
      </xdr:nvSpPr>
      <xdr:spPr>
        <a:xfrm>
          <a:off x="6712027" y="1426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DD58CDB5-1D46-4C98-922C-568464F6150A}"/>
            </a:ext>
          </a:extLst>
        </xdr:cNvPr>
        <xdr:cNvSpPr txBox="1"/>
      </xdr:nvSpPr>
      <xdr:spPr>
        <a:xfrm>
          <a:off x="5937327" y="1427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132097</xdr:rowOff>
    </xdr:from>
    <xdr:ext cx="469744" cy="259045"/>
    <xdr:sp macro="" textlink="">
      <xdr:nvSpPr>
        <xdr:cNvPr id="375" name="n_1mainValue【福祉施設】&#10;一人当たり面積">
          <a:extLst>
            <a:ext uri="{FF2B5EF4-FFF2-40B4-BE49-F238E27FC236}">
              <a16:creationId xmlns:a16="http://schemas.microsoft.com/office/drawing/2014/main" id="{0FA78A14-0B43-436B-AC43-1A4EFFE5CABB}"/>
            </a:ext>
          </a:extLst>
        </xdr:cNvPr>
        <xdr:cNvSpPr txBox="1"/>
      </xdr:nvSpPr>
      <xdr:spPr>
        <a:xfrm>
          <a:off x="827158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132097</xdr:rowOff>
    </xdr:from>
    <xdr:ext cx="469744" cy="259045"/>
    <xdr:sp macro="" textlink="">
      <xdr:nvSpPr>
        <xdr:cNvPr id="376" name="n_2mainValue【福祉施設】&#10;一人当たり面積">
          <a:extLst>
            <a:ext uri="{FF2B5EF4-FFF2-40B4-BE49-F238E27FC236}">
              <a16:creationId xmlns:a16="http://schemas.microsoft.com/office/drawing/2014/main" id="{08701FB3-2EC0-48FE-924F-7D1DCD0A7B1D}"/>
            </a:ext>
          </a:extLst>
        </xdr:cNvPr>
        <xdr:cNvSpPr txBox="1"/>
      </xdr:nvSpPr>
      <xdr:spPr>
        <a:xfrm>
          <a:off x="750958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132097</xdr:rowOff>
    </xdr:from>
    <xdr:ext cx="469744" cy="259045"/>
    <xdr:sp macro="" textlink="">
      <xdr:nvSpPr>
        <xdr:cNvPr id="377" name="n_3mainValue【福祉施設】&#10;一人当たり面積">
          <a:extLst>
            <a:ext uri="{FF2B5EF4-FFF2-40B4-BE49-F238E27FC236}">
              <a16:creationId xmlns:a16="http://schemas.microsoft.com/office/drawing/2014/main" id="{DA9CC817-1AD7-48F2-84E4-1FFA2AAA67F3}"/>
            </a:ext>
          </a:extLst>
        </xdr:cNvPr>
        <xdr:cNvSpPr txBox="1"/>
      </xdr:nvSpPr>
      <xdr:spPr>
        <a:xfrm>
          <a:off x="67120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132097</xdr:rowOff>
    </xdr:from>
    <xdr:ext cx="469744" cy="259045"/>
    <xdr:sp macro="" textlink="">
      <xdr:nvSpPr>
        <xdr:cNvPr id="378" name="n_4mainValue【福祉施設】&#10;一人当たり面積">
          <a:extLst>
            <a:ext uri="{FF2B5EF4-FFF2-40B4-BE49-F238E27FC236}">
              <a16:creationId xmlns:a16="http://schemas.microsoft.com/office/drawing/2014/main" id="{E8BA8E21-EDE6-4DDA-8FCB-C83D64EAA4B1}"/>
            </a:ext>
          </a:extLst>
        </xdr:cNvPr>
        <xdr:cNvSpPr txBox="1"/>
      </xdr:nvSpPr>
      <xdr:spPr>
        <a:xfrm>
          <a:off x="59373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796F61A-81CC-40CB-9EF5-F2C304FEEE9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D982EA1-AF76-4211-AA3C-F938C09FBD0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806F605-C6EA-46A4-9E62-B6AE629A61E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2EF2011-5863-4125-94A2-F6E1CF70E7B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6079A66-65D3-4276-833D-D53AE12F66E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EF417E5-7B86-4317-AD65-82A3932624A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F259C93-832A-4286-8AEB-3137B3322A6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131E8F8-63D3-484E-B057-E93607D9CA1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3D9CD01A-5776-4115-B7CE-723B150DF5B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425C8612-864B-4A3D-88C2-E2CF60282BA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F0725334-A1C8-4926-9AFC-96B79BF5E857}"/>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6EFAE9DF-5BA8-4330-94C1-111ACF66545A}"/>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D7D41BD-78BC-4434-B2D4-B54FB2559D8B}"/>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6937DAD7-D416-4D32-9B6C-5ECD3F0C21D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23FDADCC-7E7A-4709-9BE6-B1C883543932}"/>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7ABECB3B-19D3-43CD-962A-6D849309A8E4}"/>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F96216DF-B623-4159-9397-81A458D7D001}"/>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5881029B-B1A3-4445-8ABF-CAD51E049778}"/>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121C1325-29B6-4ECD-8C71-14EAFDE8697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20849D2F-1E80-4DAB-9183-CF28974BB42D}"/>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277E2AE5-495C-4E17-8E3E-93575C4808A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F166488F-0F15-411D-8A86-114ADF0D80C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A52A71F1-8153-40EC-8B1C-82C7B7D89F24}"/>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CC76C8B1-5C16-4521-A73B-F1A03F41AA9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03CB05FC-FB2A-4B4E-B75A-52A76B592B8E}"/>
            </a:ext>
          </a:extLst>
        </xdr:cNvPr>
        <xdr:cNvCxnSpPr/>
      </xdr:nvCxnSpPr>
      <xdr:spPr>
        <a:xfrm flipV="1">
          <a:off x="4086225" y="16762096"/>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EEE43A4D-6373-4DD9-BC8A-52AA1DD80473}"/>
            </a:ext>
          </a:extLst>
        </xdr:cNvPr>
        <xdr:cNvSpPr txBox="1"/>
      </xdr:nvSpPr>
      <xdr:spPr>
        <a:xfrm>
          <a:off x="4124960"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8D887D17-84E0-4391-A7D9-246B461C97C5}"/>
            </a:ext>
          </a:extLst>
        </xdr:cNvPr>
        <xdr:cNvCxnSpPr/>
      </xdr:nvCxnSpPr>
      <xdr:spPr>
        <a:xfrm>
          <a:off x="4020820" y="18247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6F2AE1C8-F764-4C86-A6BC-2B37738CA202}"/>
            </a:ext>
          </a:extLst>
        </xdr:cNvPr>
        <xdr:cNvSpPr txBox="1"/>
      </xdr:nvSpPr>
      <xdr:spPr>
        <a:xfrm>
          <a:off x="412496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11136E6F-C97E-4FD9-8539-19B20651FE1C}"/>
            </a:ext>
          </a:extLst>
        </xdr:cNvPr>
        <xdr:cNvCxnSpPr/>
      </xdr:nvCxnSpPr>
      <xdr:spPr>
        <a:xfrm>
          <a:off x="402082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7282FF4C-32C1-4FD8-AEEA-54106B31A82D}"/>
            </a:ext>
          </a:extLst>
        </xdr:cNvPr>
        <xdr:cNvSpPr txBox="1"/>
      </xdr:nvSpPr>
      <xdr:spPr>
        <a:xfrm>
          <a:off x="4124960" y="17409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40E64AA5-AC26-4008-BBA4-D53E283AB2CC}"/>
            </a:ext>
          </a:extLst>
        </xdr:cNvPr>
        <xdr:cNvSpPr/>
      </xdr:nvSpPr>
      <xdr:spPr>
        <a:xfrm>
          <a:off x="4036060" y="17431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F26B82E6-EB22-460B-B7F4-C93120045F9B}"/>
            </a:ext>
          </a:extLst>
        </xdr:cNvPr>
        <xdr:cNvSpPr/>
      </xdr:nvSpPr>
      <xdr:spPr>
        <a:xfrm>
          <a:off x="3312160" y="17395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1EB69AC9-F883-4C0B-8A3A-6604FFF6D89E}"/>
            </a:ext>
          </a:extLst>
        </xdr:cNvPr>
        <xdr:cNvSpPr/>
      </xdr:nvSpPr>
      <xdr:spPr>
        <a:xfrm>
          <a:off x="2514600" y="1737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90F65A2C-017E-4D4F-B771-A48423D2407C}"/>
            </a:ext>
          </a:extLst>
        </xdr:cNvPr>
        <xdr:cNvSpPr/>
      </xdr:nvSpPr>
      <xdr:spPr>
        <a:xfrm>
          <a:off x="17399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B1B59356-A8F3-4E42-AD6C-03D278437AC0}"/>
            </a:ext>
          </a:extLst>
        </xdr:cNvPr>
        <xdr:cNvSpPr/>
      </xdr:nvSpPr>
      <xdr:spPr>
        <a:xfrm>
          <a:off x="965200" y="17318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15A82B5-6529-4361-B5FD-735C0AA5349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615034E-CC5F-40F8-840D-02D63318734C}"/>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54CA674-0FB3-4F7E-8C0B-A2D5EFAE318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C450827-4FE2-497F-8B4A-48F8BEC8C209}"/>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648AD0C-E3AF-4262-B65B-4D62DB2CE68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120650</xdr:rowOff>
    </xdr:from>
    <xdr:to>
      <xdr:col>24</xdr:col>
      <xdr:colOff>114300</xdr:colOff>
      <xdr:row>104</xdr:row>
      <xdr:rowOff>50800</xdr:rowOff>
    </xdr:to>
    <xdr:sp macro="" textlink="">
      <xdr:nvSpPr>
        <xdr:cNvPr id="419" name="楕円 418">
          <a:extLst>
            <a:ext uri="{FF2B5EF4-FFF2-40B4-BE49-F238E27FC236}">
              <a16:creationId xmlns:a16="http://schemas.microsoft.com/office/drawing/2014/main" id="{1CF0968D-7F36-4E75-9876-4DBF586BE50F}"/>
            </a:ext>
          </a:extLst>
        </xdr:cNvPr>
        <xdr:cNvSpPr/>
      </xdr:nvSpPr>
      <xdr:spPr>
        <a:xfrm>
          <a:off x="4036060" y="17387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143527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910B53F5-DA28-499D-9E14-DCF275A0601A}"/>
            </a:ext>
          </a:extLst>
        </xdr:cNvPr>
        <xdr:cNvSpPr txBox="1"/>
      </xdr:nvSpPr>
      <xdr:spPr>
        <a:xfrm>
          <a:off x="4124960"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105411</xdr:rowOff>
    </xdr:from>
    <xdr:to>
      <xdr:col>20</xdr:col>
      <xdr:colOff>38100</xdr:colOff>
      <xdr:row>104</xdr:row>
      <xdr:rowOff>35561</xdr:rowOff>
    </xdr:to>
    <xdr:sp macro="" textlink="">
      <xdr:nvSpPr>
        <xdr:cNvPr id="421" name="楕円 420">
          <a:extLst>
            <a:ext uri="{FF2B5EF4-FFF2-40B4-BE49-F238E27FC236}">
              <a16:creationId xmlns:a16="http://schemas.microsoft.com/office/drawing/2014/main" id="{69BA6DF1-536A-4DB6-8D2D-B25DEAA4BF1E}"/>
            </a:ext>
          </a:extLst>
        </xdr:cNvPr>
        <xdr:cNvSpPr/>
      </xdr:nvSpPr>
      <xdr:spPr>
        <a:xfrm>
          <a:off x="3312160" y="17372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156211</xdr:rowOff>
    </xdr:from>
    <xdr:to>
      <xdr:col>24</xdr:col>
      <xdr:colOff>63500</xdr:colOff>
      <xdr:row>104</xdr:row>
      <xdr:rowOff>0</xdr:rowOff>
    </xdr:to>
    <xdr:cxnSp macro="">
      <xdr:nvCxnSpPr>
        <xdr:cNvPr id="422" name="直線コネクタ 421">
          <a:extLst>
            <a:ext uri="{FF2B5EF4-FFF2-40B4-BE49-F238E27FC236}">
              <a16:creationId xmlns:a16="http://schemas.microsoft.com/office/drawing/2014/main" id="{16558602-2CF2-4549-8623-672CCFC208ED}"/>
            </a:ext>
          </a:extLst>
        </xdr:cNvPr>
        <xdr:cNvCxnSpPr/>
      </xdr:nvCxnSpPr>
      <xdr:spPr>
        <a:xfrm>
          <a:off x="3355340" y="17423131"/>
          <a:ext cx="73152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46355</xdr:rowOff>
    </xdr:from>
    <xdr:to>
      <xdr:col>15</xdr:col>
      <xdr:colOff>101600</xdr:colOff>
      <xdr:row>103</xdr:row>
      <xdr:rowOff>147955</xdr:rowOff>
    </xdr:to>
    <xdr:sp macro="" textlink="">
      <xdr:nvSpPr>
        <xdr:cNvPr id="423" name="楕円 422">
          <a:extLst>
            <a:ext uri="{FF2B5EF4-FFF2-40B4-BE49-F238E27FC236}">
              <a16:creationId xmlns:a16="http://schemas.microsoft.com/office/drawing/2014/main" id="{819BD052-17B7-41C6-8F17-5C1DDE2F763D}"/>
            </a:ext>
          </a:extLst>
        </xdr:cNvPr>
        <xdr:cNvSpPr/>
      </xdr:nvSpPr>
      <xdr:spPr>
        <a:xfrm>
          <a:off x="2514600" y="173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97155</xdr:rowOff>
    </xdr:from>
    <xdr:to>
      <xdr:col>19</xdr:col>
      <xdr:colOff>177800</xdr:colOff>
      <xdr:row>103</xdr:row>
      <xdr:rowOff>156211</xdr:rowOff>
    </xdr:to>
    <xdr:cxnSp macro="">
      <xdr:nvCxnSpPr>
        <xdr:cNvPr id="424" name="直線コネクタ 423">
          <a:extLst>
            <a:ext uri="{FF2B5EF4-FFF2-40B4-BE49-F238E27FC236}">
              <a16:creationId xmlns:a16="http://schemas.microsoft.com/office/drawing/2014/main" id="{F7E0F6DC-C3D4-4521-832A-932CE7B27341}"/>
            </a:ext>
          </a:extLst>
        </xdr:cNvPr>
        <xdr:cNvCxnSpPr/>
      </xdr:nvCxnSpPr>
      <xdr:spPr>
        <a:xfrm>
          <a:off x="2565400" y="17364075"/>
          <a:ext cx="78994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2539</xdr:rowOff>
    </xdr:from>
    <xdr:to>
      <xdr:col>10</xdr:col>
      <xdr:colOff>165100</xdr:colOff>
      <xdr:row>103</xdr:row>
      <xdr:rowOff>104139</xdr:rowOff>
    </xdr:to>
    <xdr:sp macro="" textlink="">
      <xdr:nvSpPr>
        <xdr:cNvPr id="425" name="楕円 424">
          <a:extLst>
            <a:ext uri="{FF2B5EF4-FFF2-40B4-BE49-F238E27FC236}">
              <a16:creationId xmlns:a16="http://schemas.microsoft.com/office/drawing/2014/main" id="{6896E0B3-699A-4595-A110-689A1C591232}"/>
            </a:ext>
          </a:extLst>
        </xdr:cNvPr>
        <xdr:cNvSpPr/>
      </xdr:nvSpPr>
      <xdr:spPr>
        <a:xfrm>
          <a:off x="1739900" y="1726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53339</xdr:rowOff>
    </xdr:from>
    <xdr:to>
      <xdr:col>15</xdr:col>
      <xdr:colOff>50800</xdr:colOff>
      <xdr:row>103</xdr:row>
      <xdr:rowOff>97155</xdr:rowOff>
    </xdr:to>
    <xdr:cxnSp macro="">
      <xdr:nvCxnSpPr>
        <xdr:cNvPr id="426" name="直線コネクタ 425">
          <a:extLst>
            <a:ext uri="{FF2B5EF4-FFF2-40B4-BE49-F238E27FC236}">
              <a16:creationId xmlns:a16="http://schemas.microsoft.com/office/drawing/2014/main" id="{E693F028-3615-4A22-BF71-CFFBBACAA588}"/>
            </a:ext>
          </a:extLst>
        </xdr:cNvPr>
        <xdr:cNvCxnSpPr/>
      </xdr:nvCxnSpPr>
      <xdr:spPr>
        <a:xfrm>
          <a:off x="1790700" y="17320259"/>
          <a:ext cx="7747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118745</xdr:rowOff>
    </xdr:from>
    <xdr:to>
      <xdr:col>6</xdr:col>
      <xdr:colOff>38100</xdr:colOff>
      <xdr:row>103</xdr:row>
      <xdr:rowOff>48895</xdr:rowOff>
    </xdr:to>
    <xdr:sp macro="" textlink="">
      <xdr:nvSpPr>
        <xdr:cNvPr id="427" name="楕円 426">
          <a:extLst>
            <a:ext uri="{FF2B5EF4-FFF2-40B4-BE49-F238E27FC236}">
              <a16:creationId xmlns:a16="http://schemas.microsoft.com/office/drawing/2014/main" id="{D8418388-F31B-46FB-B8D5-70F9FEBF84FA}"/>
            </a:ext>
          </a:extLst>
        </xdr:cNvPr>
        <xdr:cNvSpPr/>
      </xdr:nvSpPr>
      <xdr:spPr>
        <a:xfrm>
          <a:off x="965200" y="172180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169545</xdr:rowOff>
    </xdr:from>
    <xdr:to>
      <xdr:col>10</xdr:col>
      <xdr:colOff>114300</xdr:colOff>
      <xdr:row>103</xdr:row>
      <xdr:rowOff>53339</xdr:rowOff>
    </xdr:to>
    <xdr:cxnSp macro="">
      <xdr:nvCxnSpPr>
        <xdr:cNvPr id="428" name="直線コネクタ 427">
          <a:extLst>
            <a:ext uri="{FF2B5EF4-FFF2-40B4-BE49-F238E27FC236}">
              <a16:creationId xmlns:a16="http://schemas.microsoft.com/office/drawing/2014/main" id="{FFE6F996-3CEB-4578-ABBD-41589948CC00}"/>
            </a:ext>
          </a:extLst>
        </xdr:cNvPr>
        <xdr:cNvCxnSpPr/>
      </xdr:nvCxnSpPr>
      <xdr:spPr>
        <a:xfrm>
          <a:off x="1008380" y="17268825"/>
          <a:ext cx="78232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FF4DFFB3-FFFB-4CE0-899F-46A46711A4BB}"/>
            </a:ext>
          </a:extLst>
        </xdr:cNvPr>
        <xdr:cNvSpPr txBox="1"/>
      </xdr:nvSpPr>
      <xdr:spPr>
        <a:xfrm>
          <a:off x="317056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16867C6F-34EC-4699-9EB4-FE505020D4DD}"/>
            </a:ext>
          </a:extLst>
        </xdr:cNvPr>
        <xdr:cNvSpPr txBox="1"/>
      </xdr:nvSpPr>
      <xdr:spPr>
        <a:xfrm>
          <a:off x="2385704" y="1746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B665C2E9-BE09-4357-82C7-1865D3FB6366}"/>
            </a:ext>
          </a:extLst>
        </xdr:cNvPr>
        <xdr:cNvSpPr txBox="1"/>
      </xdr:nvSpPr>
      <xdr:spPr>
        <a:xfrm>
          <a:off x="1611004" y="1744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A815173D-D10E-48D3-9C96-DD29C8AC6B1D}"/>
            </a:ext>
          </a:extLst>
        </xdr:cNvPr>
        <xdr:cNvSpPr txBox="1"/>
      </xdr:nvSpPr>
      <xdr:spPr>
        <a:xfrm>
          <a:off x="836304" y="1741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52088</xdr:rowOff>
    </xdr:from>
    <xdr:ext cx="405111" cy="259045"/>
    <xdr:sp macro="" textlink="">
      <xdr:nvSpPr>
        <xdr:cNvPr id="433" name="n_1mainValue【市民会館】&#10;有形固定資産減価償却率">
          <a:extLst>
            <a:ext uri="{FF2B5EF4-FFF2-40B4-BE49-F238E27FC236}">
              <a16:creationId xmlns:a16="http://schemas.microsoft.com/office/drawing/2014/main" id="{B7355EE5-47EC-4494-8A71-954FD683F4CC}"/>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164482</xdr:rowOff>
    </xdr:from>
    <xdr:ext cx="405111" cy="259045"/>
    <xdr:sp macro="" textlink="">
      <xdr:nvSpPr>
        <xdr:cNvPr id="434" name="n_2mainValue【市民会館】&#10;有形固定資産減価償却率">
          <a:extLst>
            <a:ext uri="{FF2B5EF4-FFF2-40B4-BE49-F238E27FC236}">
              <a16:creationId xmlns:a16="http://schemas.microsoft.com/office/drawing/2014/main" id="{4AD86313-E523-48F1-9631-F9A5B79135BF}"/>
            </a:ext>
          </a:extLst>
        </xdr:cNvPr>
        <xdr:cNvSpPr txBox="1"/>
      </xdr:nvSpPr>
      <xdr:spPr>
        <a:xfrm>
          <a:off x="2385704" y="1709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120666</xdr:rowOff>
    </xdr:from>
    <xdr:ext cx="405111" cy="259045"/>
    <xdr:sp macro="" textlink="">
      <xdr:nvSpPr>
        <xdr:cNvPr id="435" name="n_3mainValue【市民会館】&#10;有形固定資産減価償却率">
          <a:extLst>
            <a:ext uri="{FF2B5EF4-FFF2-40B4-BE49-F238E27FC236}">
              <a16:creationId xmlns:a16="http://schemas.microsoft.com/office/drawing/2014/main" id="{6A3D6B20-A852-478D-9D03-57247826032F}"/>
            </a:ext>
          </a:extLst>
        </xdr:cNvPr>
        <xdr:cNvSpPr txBox="1"/>
      </xdr:nvSpPr>
      <xdr:spPr>
        <a:xfrm>
          <a:off x="1611004" y="17052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65422</xdr:rowOff>
    </xdr:from>
    <xdr:ext cx="405111" cy="259045"/>
    <xdr:sp macro="" textlink="">
      <xdr:nvSpPr>
        <xdr:cNvPr id="436" name="n_4mainValue【市民会館】&#10;有形固定資産減価償却率">
          <a:extLst>
            <a:ext uri="{FF2B5EF4-FFF2-40B4-BE49-F238E27FC236}">
              <a16:creationId xmlns:a16="http://schemas.microsoft.com/office/drawing/2014/main" id="{8FB0CA62-304E-4EA3-9A4A-D5E03F6DB166}"/>
            </a:ext>
          </a:extLst>
        </xdr:cNvPr>
        <xdr:cNvSpPr txBox="1"/>
      </xdr:nvSpPr>
      <xdr:spPr>
        <a:xfrm>
          <a:off x="836304" y="1699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51B8A187-A71E-4E3A-B96C-48F8FC8A7AB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BECCB5F5-1B78-418D-912B-AD0B8F55596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381DCE6-47E5-4B29-8B50-8CF70665DFD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969CE17-0DA9-484F-A5E1-0048B10B6AF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BDAC2CA4-7A9D-4C13-BE48-0304178B4B1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4D4E3FA4-BFF7-40D9-8C95-361C374AC30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7EB866-BAEA-4BEC-8809-2622961980D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6C695457-1A35-4CF9-9526-DA591A3514A3}"/>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D63947C8-83C9-48D5-A584-6F7D6122BA8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79F30A61-DD35-4EAC-8707-FAA0F76ABB7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5FCF0275-B037-4CBA-897E-59F2BA7B6BD4}"/>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845FBB99-F9F7-4DAF-9EEE-086850E89775}"/>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BF086232-65A1-4FE5-AD65-7B88E73436E3}"/>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16BB5C4B-457F-4B09-A04D-80E648E5EBDC}"/>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D3BC2BC5-93A6-4806-9A00-FABD31984821}"/>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945AFD51-A6CA-48BB-8955-CBDD50BAD053}"/>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FEB95A67-40CB-41EE-8D3F-5FFF4CD327D1}"/>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CAC9A431-EC22-4828-89F0-0241FE9C2C5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1DCF2125-DBD5-4D0C-9DF3-BFCFA6B0B1AD}"/>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97659C43-9EC1-46AC-B791-6D45A8808EBD}"/>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55B4986-35D9-4527-8EA5-237AE0BEAEA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554F3049-701F-422F-AC3A-1560FEAEA22A}"/>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AA8289AB-6E68-4857-B7AD-FEC0083E6CD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34508A21-5DD8-44A3-AFEA-9E01265EA661}"/>
            </a:ext>
          </a:extLst>
        </xdr:cNvPr>
        <xdr:cNvCxnSpPr/>
      </xdr:nvCxnSpPr>
      <xdr:spPr>
        <a:xfrm flipV="1">
          <a:off x="9219565" y="16767811"/>
          <a:ext cx="0" cy="1371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608ECA18-8A0E-41C9-AF43-F4E3E3213EA4}"/>
            </a:ext>
          </a:extLst>
        </xdr:cNvPr>
        <xdr:cNvSpPr txBox="1"/>
      </xdr:nvSpPr>
      <xdr:spPr>
        <a:xfrm>
          <a:off x="9258300" y="18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2BB7AC32-EC3D-498C-866D-B7540814D675}"/>
            </a:ext>
          </a:extLst>
        </xdr:cNvPr>
        <xdr:cNvCxnSpPr/>
      </xdr:nvCxnSpPr>
      <xdr:spPr>
        <a:xfrm>
          <a:off x="9154160" y="181394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5C79AD30-579E-4FC4-82D8-D1D2A187BF69}"/>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D5DF3FF9-149E-4B60-BE8F-4A907888DC92}"/>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5491B5AD-EE3A-4E89-A002-207FE6ADFD08}"/>
            </a:ext>
          </a:extLst>
        </xdr:cNvPr>
        <xdr:cNvSpPr txBox="1"/>
      </xdr:nvSpPr>
      <xdr:spPr>
        <a:xfrm>
          <a:off x="9258300" y="17513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AB618B2F-9E09-4F4E-9D80-FA9A4252E655}"/>
            </a:ext>
          </a:extLst>
        </xdr:cNvPr>
        <xdr:cNvSpPr/>
      </xdr:nvSpPr>
      <xdr:spPr>
        <a:xfrm>
          <a:off x="919226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8EEA730C-C5BD-45AB-8F3C-FB01D604E5FC}"/>
            </a:ext>
          </a:extLst>
        </xdr:cNvPr>
        <xdr:cNvSpPr/>
      </xdr:nvSpPr>
      <xdr:spPr>
        <a:xfrm>
          <a:off x="844550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8702BF9C-F00C-4400-A41F-2C0BDD18BAEF}"/>
            </a:ext>
          </a:extLst>
        </xdr:cNvPr>
        <xdr:cNvSpPr/>
      </xdr:nvSpPr>
      <xdr:spPr>
        <a:xfrm>
          <a:off x="767080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9CB26726-B06D-4592-B3CD-190D9A4043D0}"/>
            </a:ext>
          </a:extLst>
        </xdr:cNvPr>
        <xdr:cNvSpPr/>
      </xdr:nvSpPr>
      <xdr:spPr>
        <a:xfrm>
          <a:off x="68732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A0C8DCB0-15A7-44F3-B6B0-32CE392609EF}"/>
            </a:ext>
          </a:extLst>
        </xdr:cNvPr>
        <xdr:cNvSpPr/>
      </xdr:nvSpPr>
      <xdr:spPr>
        <a:xfrm>
          <a:off x="60985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C452B59-0BEF-441F-A9B5-2235A2115DF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485C4C1-13D8-4B72-B452-2D5F438FDA55}"/>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F957CC6-D21E-436D-A627-147A24685C6F}"/>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5FF0550-02CD-4CA2-BECC-2B839D2A62B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BE4A53D-5EC4-4A2A-B8B1-E745BAB45E13}"/>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67311</xdr:rowOff>
    </xdr:from>
    <xdr:to>
      <xdr:col>55</xdr:col>
      <xdr:colOff>50800</xdr:colOff>
      <xdr:row>107</xdr:row>
      <xdr:rowOff>168911</xdr:rowOff>
    </xdr:to>
    <xdr:sp macro="" textlink="">
      <xdr:nvSpPr>
        <xdr:cNvPr id="476" name="楕円 475">
          <a:extLst>
            <a:ext uri="{FF2B5EF4-FFF2-40B4-BE49-F238E27FC236}">
              <a16:creationId xmlns:a16="http://schemas.microsoft.com/office/drawing/2014/main" id="{CBAA4336-184F-4950-B37A-A47913D11ECD}"/>
            </a:ext>
          </a:extLst>
        </xdr:cNvPr>
        <xdr:cNvSpPr/>
      </xdr:nvSpPr>
      <xdr:spPr>
        <a:xfrm>
          <a:off x="9192260" y="18004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153688</xdr:rowOff>
    </xdr:from>
    <xdr:ext cx="469744" cy="259045"/>
    <xdr:sp macro="" textlink="">
      <xdr:nvSpPr>
        <xdr:cNvPr id="477" name="【市民会館】&#10;一人当たり面積該当値テキスト">
          <a:extLst>
            <a:ext uri="{FF2B5EF4-FFF2-40B4-BE49-F238E27FC236}">
              <a16:creationId xmlns:a16="http://schemas.microsoft.com/office/drawing/2014/main" id="{2CCB181B-F00D-485A-A087-F9B66DC96519}"/>
            </a:ext>
          </a:extLst>
        </xdr:cNvPr>
        <xdr:cNvSpPr txBox="1"/>
      </xdr:nvSpPr>
      <xdr:spPr>
        <a:xfrm>
          <a:off x="9258300" y="1792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67311</xdr:rowOff>
    </xdr:from>
    <xdr:to>
      <xdr:col>50</xdr:col>
      <xdr:colOff>165100</xdr:colOff>
      <xdr:row>107</xdr:row>
      <xdr:rowOff>168911</xdr:rowOff>
    </xdr:to>
    <xdr:sp macro="" textlink="">
      <xdr:nvSpPr>
        <xdr:cNvPr id="478" name="楕円 477">
          <a:extLst>
            <a:ext uri="{FF2B5EF4-FFF2-40B4-BE49-F238E27FC236}">
              <a16:creationId xmlns:a16="http://schemas.microsoft.com/office/drawing/2014/main" id="{AF44AF3C-A990-4ED6-BB55-BF2F71C51A34}"/>
            </a:ext>
          </a:extLst>
        </xdr:cNvPr>
        <xdr:cNvSpPr/>
      </xdr:nvSpPr>
      <xdr:spPr>
        <a:xfrm>
          <a:off x="8445500" y="18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118111</xdr:rowOff>
    </xdr:from>
    <xdr:to>
      <xdr:col>55</xdr:col>
      <xdr:colOff>0</xdr:colOff>
      <xdr:row>107</xdr:row>
      <xdr:rowOff>118111</xdr:rowOff>
    </xdr:to>
    <xdr:cxnSp macro="">
      <xdr:nvCxnSpPr>
        <xdr:cNvPr id="479" name="直線コネクタ 478">
          <a:extLst>
            <a:ext uri="{FF2B5EF4-FFF2-40B4-BE49-F238E27FC236}">
              <a16:creationId xmlns:a16="http://schemas.microsoft.com/office/drawing/2014/main" id="{14E4D832-8603-435A-ACED-CEE023C9B777}"/>
            </a:ext>
          </a:extLst>
        </xdr:cNvPr>
        <xdr:cNvCxnSpPr/>
      </xdr:nvCxnSpPr>
      <xdr:spPr>
        <a:xfrm>
          <a:off x="8496300" y="1805559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67311</xdr:rowOff>
    </xdr:from>
    <xdr:to>
      <xdr:col>46</xdr:col>
      <xdr:colOff>38100</xdr:colOff>
      <xdr:row>107</xdr:row>
      <xdr:rowOff>168911</xdr:rowOff>
    </xdr:to>
    <xdr:sp macro="" textlink="">
      <xdr:nvSpPr>
        <xdr:cNvPr id="480" name="楕円 479">
          <a:extLst>
            <a:ext uri="{FF2B5EF4-FFF2-40B4-BE49-F238E27FC236}">
              <a16:creationId xmlns:a16="http://schemas.microsoft.com/office/drawing/2014/main" id="{6E270AE0-792D-4E3B-9161-246F440D8DAE}"/>
            </a:ext>
          </a:extLst>
        </xdr:cNvPr>
        <xdr:cNvSpPr/>
      </xdr:nvSpPr>
      <xdr:spPr>
        <a:xfrm>
          <a:off x="7670800" y="18004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118111</xdr:rowOff>
    </xdr:from>
    <xdr:to>
      <xdr:col>50</xdr:col>
      <xdr:colOff>114300</xdr:colOff>
      <xdr:row>107</xdr:row>
      <xdr:rowOff>118111</xdr:rowOff>
    </xdr:to>
    <xdr:cxnSp macro="">
      <xdr:nvCxnSpPr>
        <xdr:cNvPr id="481" name="直線コネクタ 480">
          <a:extLst>
            <a:ext uri="{FF2B5EF4-FFF2-40B4-BE49-F238E27FC236}">
              <a16:creationId xmlns:a16="http://schemas.microsoft.com/office/drawing/2014/main" id="{32623FAC-4029-452C-B93A-CDD5CBCA5E2F}"/>
            </a:ext>
          </a:extLst>
        </xdr:cNvPr>
        <xdr:cNvCxnSpPr/>
      </xdr:nvCxnSpPr>
      <xdr:spPr>
        <a:xfrm>
          <a:off x="7713980" y="1805559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67311</xdr:rowOff>
    </xdr:from>
    <xdr:to>
      <xdr:col>41</xdr:col>
      <xdr:colOff>101600</xdr:colOff>
      <xdr:row>107</xdr:row>
      <xdr:rowOff>168911</xdr:rowOff>
    </xdr:to>
    <xdr:sp macro="" textlink="">
      <xdr:nvSpPr>
        <xdr:cNvPr id="482" name="楕円 481">
          <a:extLst>
            <a:ext uri="{FF2B5EF4-FFF2-40B4-BE49-F238E27FC236}">
              <a16:creationId xmlns:a16="http://schemas.microsoft.com/office/drawing/2014/main" id="{4F5D2749-2DF1-44F2-978F-20A89DE597E6}"/>
            </a:ext>
          </a:extLst>
        </xdr:cNvPr>
        <xdr:cNvSpPr/>
      </xdr:nvSpPr>
      <xdr:spPr>
        <a:xfrm>
          <a:off x="6873240" y="18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118111</xdr:rowOff>
    </xdr:from>
    <xdr:to>
      <xdr:col>45</xdr:col>
      <xdr:colOff>177800</xdr:colOff>
      <xdr:row>107</xdr:row>
      <xdr:rowOff>118111</xdr:rowOff>
    </xdr:to>
    <xdr:cxnSp macro="">
      <xdr:nvCxnSpPr>
        <xdr:cNvPr id="483" name="直線コネクタ 482">
          <a:extLst>
            <a:ext uri="{FF2B5EF4-FFF2-40B4-BE49-F238E27FC236}">
              <a16:creationId xmlns:a16="http://schemas.microsoft.com/office/drawing/2014/main" id="{AFFF6B30-160E-472A-AC53-42B2389973E3}"/>
            </a:ext>
          </a:extLst>
        </xdr:cNvPr>
        <xdr:cNvCxnSpPr/>
      </xdr:nvCxnSpPr>
      <xdr:spPr>
        <a:xfrm>
          <a:off x="6924040" y="1805559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67311</xdr:rowOff>
    </xdr:from>
    <xdr:to>
      <xdr:col>36</xdr:col>
      <xdr:colOff>165100</xdr:colOff>
      <xdr:row>107</xdr:row>
      <xdr:rowOff>168911</xdr:rowOff>
    </xdr:to>
    <xdr:sp macro="" textlink="">
      <xdr:nvSpPr>
        <xdr:cNvPr id="484" name="楕円 483">
          <a:extLst>
            <a:ext uri="{FF2B5EF4-FFF2-40B4-BE49-F238E27FC236}">
              <a16:creationId xmlns:a16="http://schemas.microsoft.com/office/drawing/2014/main" id="{998691BE-3CA3-45EF-AEB8-7E058E631BE0}"/>
            </a:ext>
          </a:extLst>
        </xdr:cNvPr>
        <xdr:cNvSpPr/>
      </xdr:nvSpPr>
      <xdr:spPr>
        <a:xfrm>
          <a:off x="6098540" y="18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118111</xdr:rowOff>
    </xdr:from>
    <xdr:to>
      <xdr:col>41</xdr:col>
      <xdr:colOff>50800</xdr:colOff>
      <xdr:row>107</xdr:row>
      <xdr:rowOff>118111</xdr:rowOff>
    </xdr:to>
    <xdr:cxnSp macro="">
      <xdr:nvCxnSpPr>
        <xdr:cNvPr id="485" name="直線コネクタ 484">
          <a:extLst>
            <a:ext uri="{FF2B5EF4-FFF2-40B4-BE49-F238E27FC236}">
              <a16:creationId xmlns:a16="http://schemas.microsoft.com/office/drawing/2014/main" id="{EAEC07BE-4137-4452-965D-0C5135DA8330}"/>
            </a:ext>
          </a:extLst>
        </xdr:cNvPr>
        <xdr:cNvCxnSpPr/>
      </xdr:nvCxnSpPr>
      <xdr:spPr>
        <a:xfrm>
          <a:off x="6149340" y="1805559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32900AC0-2A4D-47E9-B2F6-CE5760149CBD}"/>
            </a:ext>
          </a:extLst>
        </xdr:cNvPr>
        <xdr:cNvSpPr txBox="1"/>
      </xdr:nvSpPr>
      <xdr:spPr>
        <a:xfrm>
          <a:off x="827158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AEA4F345-B50D-4887-8351-F007F098AA9D}"/>
            </a:ext>
          </a:extLst>
        </xdr:cNvPr>
        <xdr:cNvSpPr txBox="1"/>
      </xdr:nvSpPr>
      <xdr:spPr>
        <a:xfrm>
          <a:off x="750958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16644570-D8AC-48ED-90F9-0B080E5322A8}"/>
            </a:ext>
          </a:extLst>
        </xdr:cNvPr>
        <xdr:cNvSpPr txBox="1"/>
      </xdr:nvSpPr>
      <xdr:spPr>
        <a:xfrm>
          <a:off x="671202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CE5B9D81-1BE5-4E23-B955-EEDD5557068D}"/>
            </a:ext>
          </a:extLst>
        </xdr:cNvPr>
        <xdr:cNvSpPr txBox="1"/>
      </xdr:nvSpPr>
      <xdr:spPr>
        <a:xfrm>
          <a:off x="5937327" y="174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160038</xdr:rowOff>
    </xdr:from>
    <xdr:ext cx="469744" cy="259045"/>
    <xdr:sp macro="" textlink="">
      <xdr:nvSpPr>
        <xdr:cNvPr id="490" name="n_1mainValue【市民会館】&#10;一人当たり面積">
          <a:extLst>
            <a:ext uri="{FF2B5EF4-FFF2-40B4-BE49-F238E27FC236}">
              <a16:creationId xmlns:a16="http://schemas.microsoft.com/office/drawing/2014/main" id="{3A0AAB60-E7C1-44A9-80F8-22ED2A4155EB}"/>
            </a:ext>
          </a:extLst>
        </xdr:cNvPr>
        <xdr:cNvSpPr txBox="1"/>
      </xdr:nvSpPr>
      <xdr:spPr>
        <a:xfrm>
          <a:off x="827158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160038</xdr:rowOff>
    </xdr:from>
    <xdr:ext cx="469744" cy="259045"/>
    <xdr:sp macro="" textlink="">
      <xdr:nvSpPr>
        <xdr:cNvPr id="491" name="n_2mainValue【市民会館】&#10;一人当たり面積">
          <a:extLst>
            <a:ext uri="{FF2B5EF4-FFF2-40B4-BE49-F238E27FC236}">
              <a16:creationId xmlns:a16="http://schemas.microsoft.com/office/drawing/2014/main" id="{56EE31DF-AD25-424A-95CA-F56BF00296F8}"/>
            </a:ext>
          </a:extLst>
        </xdr:cNvPr>
        <xdr:cNvSpPr txBox="1"/>
      </xdr:nvSpPr>
      <xdr:spPr>
        <a:xfrm>
          <a:off x="750958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160038</xdr:rowOff>
    </xdr:from>
    <xdr:ext cx="469744" cy="259045"/>
    <xdr:sp macro="" textlink="">
      <xdr:nvSpPr>
        <xdr:cNvPr id="492" name="n_3mainValue【市民会館】&#10;一人当たり面積">
          <a:extLst>
            <a:ext uri="{FF2B5EF4-FFF2-40B4-BE49-F238E27FC236}">
              <a16:creationId xmlns:a16="http://schemas.microsoft.com/office/drawing/2014/main" id="{A7D9D7CB-572B-4DB7-8F06-01420AFC6917}"/>
            </a:ext>
          </a:extLst>
        </xdr:cNvPr>
        <xdr:cNvSpPr txBox="1"/>
      </xdr:nvSpPr>
      <xdr:spPr>
        <a:xfrm>
          <a:off x="671202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160038</xdr:rowOff>
    </xdr:from>
    <xdr:ext cx="469744" cy="259045"/>
    <xdr:sp macro="" textlink="">
      <xdr:nvSpPr>
        <xdr:cNvPr id="493" name="n_4mainValue【市民会館】&#10;一人当たり面積">
          <a:extLst>
            <a:ext uri="{FF2B5EF4-FFF2-40B4-BE49-F238E27FC236}">
              <a16:creationId xmlns:a16="http://schemas.microsoft.com/office/drawing/2014/main" id="{068C9535-0914-4A58-86D3-0F77E336794C}"/>
            </a:ext>
          </a:extLst>
        </xdr:cNvPr>
        <xdr:cNvSpPr txBox="1"/>
      </xdr:nvSpPr>
      <xdr:spPr>
        <a:xfrm>
          <a:off x="593732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4B7F6693-358E-448E-BDC7-73B1623E6DC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CAA5A52-B4B3-498F-B4BE-BFD6CBE2132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DFDA5DE-7C9D-492D-B765-1EA44C5211F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CC2648D-BCAC-47FA-964E-325AE622096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7620056-AE58-45BC-8FB7-304A328DD5A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674D61E-E24A-490D-840D-85C2E5EF3C7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85804F2-037F-4798-BFE1-CE4FC36AA68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9E8A7FB-23B3-4819-BF80-20499B18905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68255ED-1DA0-427D-B423-CB82846DA42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848BE17-4F49-4732-8963-6EF8F3C242B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20D72E33-E6F6-4F94-87F2-15EBB272891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BE31B066-9374-44D2-A460-D42EB01EBCCC}"/>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9B480237-C667-402F-8D21-C59C87B68AB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50B683FD-F06D-4457-B70D-BD73F2DE821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5A44092B-250B-43F3-8AC6-B3BCB55FB2F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E3D54AC6-719D-4D5D-80CB-1A09C1189D6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A7114FFF-F091-4719-8B05-51C54F1CD70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B63EE2B8-7D02-4F3A-ADEC-C4D354698F0A}"/>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F3C64DAD-01AD-4DCB-83A1-C5E6396A8B97}"/>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6A104457-3134-46D7-9FAF-58E2ADCFDA8B}"/>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F4DB470C-8C5B-4D93-BA0D-99D72EECE8F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609A48D-211B-4FF2-8763-11DC56D1996F}"/>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20763AE5-F0D8-4BCF-88EA-E59EA083FA2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89546BE9-27DC-4808-8C51-3711CCDE310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266BDCAE-7CA9-428E-A3C6-2EC7BE0172F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C63FC63D-10A9-44B6-BA3C-93BA3301CE77}"/>
            </a:ext>
          </a:extLst>
        </xdr:cNvPr>
        <xdr:cNvCxnSpPr/>
      </xdr:nvCxnSpPr>
      <xdr:spPr>
        <a:xfrm flipV="1">
          <a:off x="14375764" y="560342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CFA5069B-6735-43E1-899A-AB98079B7A89}"/>
            </a:ext>
          </a:extLst>
        </xdr:cNvPr>
        <xdr:cNvSpPr txBox="1"/>
      </xdr:nvSpPr>
      <xdr:spPr>
        <a:xfrm>
          <a:off x="14414500" y="708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731E0D14-BF3F-4A9A-A559-ADEF709FEFF3}"/>
            </a:ext>
          </a:extLst>
        </xdr:cNvPr>
        <xdr:cNvCxnSpPr/>
      </xdr:nvCxnSpPr>
      <xdr:spPr>
        <a:xfrm>
          <a:off x="14287500" y="7086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85ADE3D7-3209-4678-840C-497A2069DFA1}"/>
            </a:ext>
          </a:extLst>
        </xdr:cNvPr>
        <xdr:cNvSpPr txBox="1"/>
      </xdr:nvSpPr>
      <xdr:spPr>
        <a:xfrm>
          <a:off x="14414500" y="53824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46C305CE-DABB-45CF-A124-BBC3BF454E99}"/>
            </a:ext>
          </a:extLst>
        </xdr:cNvPr>
        <xdr:cNvCxnSpPr/>
      </xdr:nvCxnSpPr>
      <xdr:spPr>
        <a:xfrm>
          <a:off x="14287500" y="5603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5926DE17-2A78-4A79-949B-A68813BF0A31}"/>
            </a:ext>
          </a:extLst>
        </xdr:cNvPr>
        <xdr:cNvSpPr txBox="1"/>
      </xdr:nvSpPr>
      <xdr:spPr>
        <a:xfrm>
          <a:off x="144145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2329A53-8EA3-485A-9272-50B58E759484}"/>
            </a:ext>
          </a:extLst>
        </xdr:cNvPr>
        <xdr:cNvSpPr/>
      </xdr:nvSpPr>
      <xdr:spPr>
        <a:xfrm>
          <a:off x="14325600" y="6498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02DF18D2-8DB8-437A-827E-A51A62D8F483}"/>
            </a:ext>
          </a:extLst>
        </xdr:cNvPr>
        <xdr:cNvSpPr/>
      </xdr:nvSpPr>
      <xdr:spPr>
        <a:xfrm>
          <a:off x="13578840" y="64724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32E74699-5D81-481B-B844-B8C0C296C857}"/>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4F7CBA0F-912F-4573-8601-381104330408}"/>
            </a:ext>
          </a:extLst>
        </xdr:cNvPr>
        <xdr:cNvSpPr/>
      </xdr:nvSpPr>
      <xdr:spPr>
        <a:xfrm>
          <a:off x="12029440" y="648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CBF608B9-B3AF-4221-870E-0363EA1A705C}"/>
            </a:ext>
          </a:extLst>
        </xdr:cNvPr>
        <xdr:cNvSpPr/>
      </xdr:nvSpPr>
      <xdr:spPr>
        <a:xfrm>
          <a:off x="1123188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181F64B-C943-4ADB-914F-187DFD1FADD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8707051-E326-4463-BD08-9100C0CB282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215F1B6-338F-42CD-8055-A18CB74B93F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A95B708-EFEC-4163-8277-00ABAEC2B18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A34933E-13D5-4F4D-AD2F-1191852D1EB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156028</xdr:rowOff>
    </xdr:from>
    <xdr:to>
      <xdr:col>85</xdr:col>
      <xdr:colOff>177800</xdr:colOff>
      <xdr:row>36</xdr:row>
      <xdr:rowOff>86178</xdr:rowOff>
    </xdr:to>
    <xdr:sp macro="" textlink="">
      <xdr:nvSpPr>
        <xdr:cNvPr id="535" name="楕円 534">
          <a:extLst>
            <a:ext uri="{FF2B5EF4-FFF2-40B4-BE49-F238E27FC236}">
              <a16:creationId xmlns:a16="http://schemas.microsoft.com/office/drawing/2014/main" id="{A85B4713-96C2-47F3-BC51-EB8CD72D2CB1}"/>
            </a:ext>
          </a:extLst>
        </xdr:cNvPr>
        <xdr:cNvSpPr/>
      </xdr:nvSpPr>
      <xdr:spPr>
        <a:xfrm>
          <a:off x="14325600" y="60234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7455</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AC2226E8-1B41-41C9-AD0A-B7EAF2981493}"/>
            </a:ext>
          </a:extLst>
        </xdr:cNvPr>
        <xdr:cNvSpPr txBox="1"/>
      </xdr:nvSpPr>
      <xdr:spPr>
        <a:xfrm>
          <a:off x="14414500"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43361</xdr:rowOff>
    </xdr:from>
    <xdr:to>
      <xdr:col>81</xdr:col>
      <xdr:colOff>101600</xdr:colOff>
      <xdr:row>35</xdr:row>
      <xdr:rowOff>144961</xdr:rowOff>
    </xdr:to>
    <xdr:sp macro="" textlink="">
      <xdr:nvSpPr>
        <xdr:cNvPr id="537" name="楕円 536">
          <a:extLst>
            <a:ext uri="{FF2B5EF4-FFF2-40B4-BE49-F238E27FC236}">
              <a16:creationId xmlns:a16="http://schemas.microsoft.com/office/drawing/2014/main" id="{EBDE5E1F-C610-40E7-B1CA-1DED75A2AD1E}"/>
            </a:ext>
          </a:extLst>
        </xdr:cNvPr>
        <xdr:cNvSpPr/>
      </xdr:nvSpPr>
      <xdr:spPr>
        <a:xfrm>
          <a:off x="13578840" y="59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94161</xdr:rowOff>
    </xdr:from>
    <xdr:to>
      <xdr:col>85</xdr:col>
      <xdr:colOff>127000</xdr:colOff>
      <xdr:row>36</xdr:row>
      <xdr:rowOff>35378</xdr:rowOff>
    </xdr:to>
    <xdr:cxnSp macro="">
      <xdr:nvCxnSpPr>
        <xdr:cNvPr id="538" name="直線コネクタ 537">
          <a:extLst>
            <a:ext uri="{FF2B5EF4-FFF2-40B4-BE49-F238E27FC236}">
              <a16:creationId xmlns:a16="http://schemas.microsoft.com/office/drawing/2014/main" id="{BE518B6E-478C-4819-A778-9F475E8090F1}"/>
            </a:ext>
          </a:extLst>
        </xdr:cNvPr>
        <xdr:cNvCxnSpPr/>
      </xdr:nvCxnSpPr>
      <xdr:spPr>
        <a:xfrm>
          <a:off x="13629640" y="5961561"/>
          <a:ext cx="74676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102144</xdr:rowOff>
    </xdr:from>
    <xdr:to>
      <xdr:col>76</xdr:col>
      <xdr:colOff>165100</xdr:colOff>
      <xdr:row>35</xdr:row>
      <xdr:rowOff>32294</xdr:rowOff>
    </xdr:to>
    <xdr:sp macro="" textlink="">
      <xdr:nvSpPr>
        <xdr:cNvPr id="539" name="楕円 538">
          <a:extLst>
            <a:ext uri="{FF2B5EF4-FFF2-40B4-BE49-F238E27FC236}">
              <a16:creationId xmlns:a16="http://schemas.microsoft.com/office/drawing/2014/main" id="{8646DB35-0573-496C-9671-289206F5FFEA}"/>
            </a:ext>
          </a:extLst>
        </xdr:cNvPr>
        <xdr:cNvSpPr/>
      </xdr:nvSpPr>
      <xdr:spPr>
        <a:xfrm>
          <a:off x="12804140" y="58019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152944</xdr:rowOff>
    </xdr:from>
    <xdr:to>
      <xdr:col>81</xdr:col>
      <xdr:colOff>50800</xdr:colOff>
      <xdr:row>35</xdr:row>
      <xdr:rowOff>94161</xdr:rowOff>
    </xdr:to>
    <xdr:cxnSp macro="">
      <xdr:nvCxnSpPr>
        <xdr:cNvPr id="540" name="直線コネクタ 539">
          <a:extLst>
            <a:ext uri="{FF2B5EF4-FFF2-40B4-BE49-F238E27FC236}">
              <a16:creationId xmlns:a16="http://schemas.microsoft.com/office/drawing/2014/main" id="{E510DF81-A658-46B8-B0C0-5523FB06E874}"/>
            </a:ext>
          </a:extLst>
        </xdr:cNvPr>
        <xdr:cNvCxnSpPr/>
      </xdr:nvCxnSpPr>
      <xdr:spPr>
        <a:xfrm>
          <a:off x="12854940" y="5852704"/>
          <a:ext cx="7747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160927</xdr:rowOff>
    </xdr:from>
    <xdr:to>
      <xdr:col>72</xdr:col>
      <xdr:colOff>38100</xdr:colOff>
      <xdr:row>34</xdr:row>
      <xdr:rowOff>91077</xdr:rowOff>
    </xdr:to>
    <xdr:sp macro="" textlink="">
      <xdr:nvSpPr>
        <xdr:cNvPr id="541" name="楕円 540">
          <a:extLst>
            <a:ext uri="{FF2B5EF4-FFF2-40B4-BE49-F238E27FC236}">
              <a16:creationId xmlns:a16="http://schemas.microsoft.com/office/drawing/2014/main" id="{9D105C26-90A7-4716-92AD-295DAB8746D3}"/>
            </a:ext>
          </a:extLst>
        </xdr:cNvPr>
        <xdr:cNvSpPr/>
      </xdr:nvSpPr>
      <xdr:spPr>
        <a:xfrm>
          <a:off x="12029440" y="5693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40277</xdr:rowOff>
    </xdr:from>
    <xdr:to>
      <xdr:col>76</xdr:col>
      <xdr:colOff>114300</xdr:colOff>
      <xdr:row>34</xdr:row>
      <xdr:rowOff>152944</xdr:rowOff>
    </xdr:to>
    <xdr:cxnSp macro="">
      <xdr:nvCxnSpPr>
        <xdr:cNvPr id="542" name="直線コネクタ 541">
          <a:extLst>
            <a:ext uri="{FF2B5EF4-FFF2-40B4-BE49-F238E27FC236}">
              <a16:creationId xmlns:a16="http://schemas.microsoft.com/office/drawing/2014/main" id="{6EAA3F8E-CD8D-4891-8732-93CFAAA250AB}"/>
            </a:ext>
          </a:extLst>
        </xdr:cNvPr>
        <xdr:cNvCxnSpPr/>
      </xdr:nvCxnSpPr>
      <xdr:spPr>
        <a:xfrm>
          <a:off x="12072620" y="5740037"/>
          <a:ext cx="78232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105410</xdr:rowOff>
    </xdr:from>
    <xdr:to>
      <xdr:col>67</xdr:col>
      <xdr:colOff>101600</xdr:colOff>
      <xdr:row>34</xdr:row>
      <xdr:rowOff>35560</xdr:rowOff>
    </xdr:to>
    <xdr:sp macro="" textlink="">
      <xdr:nvSpPr>
        <xdr:cNvPr id="543" name="楕円 542">
          <a:extLst>
            <a:ext uri="{FF2B5EF4-FFF2-40B4-BE49-F238E27FC236}">
              <a16:creationId xmlns:a16="http://schemas.microsoft.com/office/drawing/2014/main" id="{42177C48-17C6-4515-BA14-1BAD33D9949D}"/>
            </a:ext>
          </a:extLst>
        </xdr:cNvPr>
        <xdr:cNvSpPr/>
      </xdr:nvSpPr>
      <xdr:spPr>
        <a:xfrm>
          <a:off x="11231880" y="5637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156210</xdr:rowOff>
    </xdr:from>
    <xdr:to>
      <xdr:col>71</xdr:col>
      <xdr:colOff>177800</xdr:colOff>
      <xdr:row>34</xdr:row>
      <xdr:rowOff>40277</xdr:rowOff>
    </xdr:to>
    <xdr:cxnSp macro="">
      <xdr:nvCxnSpPr>
        <xdr:cNvPr id="544" name="直線コネクタ 543">
          <a:extLst>
            <a:ext uri="{FF2B5EF4-FFF2-40B4-BE49-F238E27FC236}">
              <a16:creationId xmlns:a16="http://schemas.microsoft.com/office/drawing/2014/main" id="{1DA16B9C-6106-4C85-AB50-AC40B9AB3C8E}"/>
            </a:ext>
          </a:extLst>
        </xdr:cNvPr>
        <xdr:cNvCxnSpPr/>
      </xdr:nvCxnSpPr>
      <xdr:spPr>
        <a:xfrm>
          <a:off x="11282680" y="5688330"/>
          <a:ext cx="78994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EEBE1FAE-C6C0-4C62-9768-2BBF79830D6B}"/>
            </a:ext>
          </a:extLst>
        </xdr:cNvPr>
        <xdr:cNvSpPr txBox="1"/>
      </xdr:nvSpPr>
      <xdr:spPr>
        <a:xfrm>
          <a:off x="134372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6687235A-0BC3-4313-84D2-55F720AA3632}"/>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EC1605AC-6DE9-416D-8633-6E4F3C078BDB}"/>
            </a:ext>
          </a:extLst>
        </xdr:cNvPr>
        <xdr:cNvSpPr txBox="1"/>
      </xdr:nvSpPr>
      <xdr:spPr>
        <a:xfrm>
          <a:off x="11900544"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A44AA72B-EBAE-430D-B968-3B242CC46F35}"/>
            </a:ext>
          </a:extLst>
        </xdr:cNvPr>
        <xdr:cNvSpPr txBox="1"/>
      </xdr:nvSpPr>
      <xdr:spPr>
        <a:xfrm>
          <a:off x="1110298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161488</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CF8DAE4D-9556-4B47-8342-D4A2B20DB1C5}"/>
            </a:ext>
          </a:extLst>
        </xdr:cNvPr>
        <xdr:cNvSpPr txBox="1"/>
      </xdr:nvSpPr>
      <xdr:spPr>
        <a:xfrm>
          <a:off x="13437244" y="569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48821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25EAC72E-80A5-42C3-B5DC-6ED1F4691DA4}"/>
            </a:ext>
          </a:extLst>
        </xdr:cNvPr>
        <xdr:cNvSpPr txBox="1"/>
      </xdr:nvSpPr>
      <xdr:spPr>
        <a:xfrm>
          <a:off x="12675244" y="558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107604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711A5F25-2BF7-41DC-9288-64BA4A48DA53}"/>
            </a:ext>
          </a:extLst>
        </xdr:cNvPr>
        <xdr:cNvSpPr txBox="1"/>
      </xdr:nvSpPr>
      <xdr:spPr>
        <a:xfrm>
          <a:off x="11900544" y="547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32</xdr:row>
      <xdr:rowOff>52087</xdr:rowOff>
    </xdr:from>
    <xdr:ext cx="340478" cy="259045"/>
    <xdr:sp macro="" textlink="">
      <xdr:nvSpPr>
        <xdr:cNvPr id="552" name="n_4mainValue【一般廃棄物処理施設】&#10;有形固定資産減価償却率">
          <a:extLst>
            <a:ext uri="{FF2B5EF4-FFF2-40B4-BE49-F238E27FC236}">
              <a16:creationId xmlns:a16="http://schemas.microsoft.com/office/drawing/2014/main" id="{5052CA15-46EE-4EED-8388-0219256935FF}"/>
            </a:ext>
          </a:extLst>
        </xdr:cNvPr>
        <xdr:cNvSpPr txBox="1"/>
      </xdr:nvSpPr>
      <xdr:spPr>
        <a:xfrm>
          <a:off x="11135301" y="5416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2ABDAF2-68CE-4C52-B23A-1D3F9C0CF68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F199E65-F86A-46D4-8E3E-670A4EA2D57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3EE69D5A-23C0-4D8F-8AE8-7CFACB63D71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8ED45B28-428A-4D89-8236-210A4FACF85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19D45B6E-81C3-48AE-A5FA-7F794077E4D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61770EAF-9635-4403-82CE-BEF00A516D9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A807222C-F815-4F61-BA38-5960303571A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F11F40A8-D974-4C6A-82F8-A52C37A50DB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C5124149-FFE9-421E-ACB2-18CB4A4C793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3ED89463-0200-41CC-ACB0-9F9CB698A2F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8432E0C-4AB8-44D3-B453-E52CEA5D073D}"/>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96A5CA49-B50F-4421-A459-95E4C3889C7B}"/>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5FBE2793-451B-4CFC-8684-A2B39075BC7A}"/>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6467D543-33DD-4ACF-ABD2-2AF9D73BCF67}"/>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5B0B5F46-2BA5-4FC1-811C-4ED4C185DFEC}"/>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F99409CF-FF9A-4837-8512-CC2A2FBE6425}"/>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D619CBD9-FE2F-4024-B973-63AA43C2083D}"/>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AC65714F-2B13-4005-BC80-1930744AF22A}"/>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6EABDF49-E23A-4CDD-AFC9-E0E338F0094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189EE259-7AB1-4F65-BC94-B70CB42A54B0}"/>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A0DEC9B1-2950-4CE8-B61F-CA3E39ACB1D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46F1732C-E057-4CD0-BB07-AD45A1E06CD8}"/>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AB7CDB51-69D8-4EB2-B845-8AE7FF5FBD6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248C30B4-6382-496F-A7A7-E185AEA9130B}"/>
            </a:ext>
          </a:extLst>
        </xdr:cNvPr>
        <xdr:cNvCxnSpPr/>
      </xdr:nvCxnSpPr>
      <xdr:spPr>
        <a:xfrm flipV="1">
          <a:off x="19509104" y="5777297"/>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C01826DC-F3D4-4A87-813D-7303053553CC}"/>
            </a:ext>
          </a:extLst>
        </xdr:cNvPr>
        <xdr:cNvSpPr txBox="1"/>
      </xdr:nvSpPr>
      <xdr:spPr>
        <a:xfrm>
          <a:off x="19547840" y="7081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22F57AE0-A529-4CD9-86ED-7E235C39C177}"/>
            </a:ext>
          </a:extLst>
        </xdr:cNvPr>
        <xdr:cNvCxnSpPr/>
      </xdr:nvCxnSpPr>
      <xdr:spPr>
        <a:xfrm>
          <a:off x="19443700" y="70772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A9DE3DA7-C6AA-44C0-AAA9-52644330693A}"/>
            </a:ext>
          </a:extLst>
        </xdr:cNvPr>
        <xdr:cNvSpPr txBox="1"/>
      </xdr:nvSpPr>
      <xdr:spPr>
        <a:xfrm>
          <a:off x="19547840" y="55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39A1E676-EB99-4A31-B103-19B2D3758DF4}"/>
            </a:ext>
          </a:extLst>
        </xdr:cNvPr>
        <xdr:cNvCxnSpPr/>
      </xdr:nvCxnSpPr>
      <xdr:spPr>
        <a:xfrm>
          <a:off x="19443700" y="57772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A25B40E5-8F84-4667-B620-534E4CD02FAD}"/>
            </a:ext>
          </a:extLst>
        </xdr:cNvPr>
        <xdr:cNvSpPr txBox="1"/>
      </xdr:nvSpPr>
      <xdr:spPr>
        <a:xfrm>
          <a:off x="19547840" y="6532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FEBF3A0D-B644-4C6A-92F2-377A3594B6E1}"/>
            </a:ext>
          </a:extLst>
        </xdr:cNvPr>
        <xdr:cNvSpPr/>
      </xdr:nvSpPr>
      <xdr:spPr>
        <a:xfrm>
          <a:off x="19458940" y="66775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1655DEF-A4B6-422C-A47B-B8EC59C3FB09}"/>
            </a:ext>
          </a:extLst>
        </xdr:cNvPr>
        <xdr:cNvSpPr/>
      </xdr:nvSpPr>
      <xdr:spPr>
        <a:xfrm>
          <a:off x="18735040" y="6682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447986F6-0D03-4990-B097-69D606276D59}"/>
            </a:ext>
          </a:extLst>
        </xdr:cNvPr>
        <xdr:cNvSpPr/>
      </xdr:nvSpPr>
      <xdr:spPr>
        <a:xfrm>
          <a:off x="17937480" y="6683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64646537-6503-4878-8D3A-BCE9A9E801D5}"/>
            </a:ext>
          </a:extLst>
        </xdr:cNvPr>
        <xdr:cNvSpPr/>
      </xdr:nvSpPr>
      <xdr:spPr>
        <a:xfrm>
          <a:off x="17162780" y="670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CF398A5C-EC2E-45E3-A025-263657089DAC}"/>
            </a:ext>
          </a:extLst>
        </xdr:cNvPr>
        <xdr:cNvSpPr/>
      </xdr:nvSpPr>
      <xdr:spPr>
        <a:xfrm>
          <a:off x="16388080" y="66908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A583E93-16A4-476D-B177-F32258DE88C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BA27FFF-CEB5-4468-9355-A772F897478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99783D3-00A9-4A8D-8DCC-88CADA8578A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77398C2-E48A-42BB-A64D-B84C518831B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4F0FBDF-F616-4708-8F9E-DA362038F04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157039</xdr:rowOff>
    </xdr:from>
    <xdr:to>
      <xdr:col>116</xdr:col>
      <xdr:colOff>114300</xdr:colOff>
      <xdr:row>42</xdr:row>
      <xdr:rowOff>87189</xdr:rowOff>
    </xdr:to>
    <xdr:sp macro="" textlink="">
      <xdr:nvSpPr>
        <xdr:cNvPr id="592" name="楕円 591">
          <a:extLst>
            <a:ext uri="{FF2B5EF4-FFF2-40B4-BE49-F238E27FC236}">
              <a16:creationId xmlns:a16="http://schemas.microsoft.com/office/drawing/2014/main" id="{FF8FB500-3549-40F0-A66C-F0D62916CCF0}"/>
            </a:ext>
          </a:extLst>
        </xdr:cNvPr>
        <xdr:cNvSpPr/>
      </xdr:nvSpPr>
      <xdr:spPr>
        <a:xfrm>
          <a:off x="19458940" y="70302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71966</xdr:rowOff>
    </xdr:from>
    <xdr:ext cx="378565" cy="259045"/>
    <xdr:sp macro="" textlink="">
      <xdr:nvSpPr>
        <xdr:cNvPr id="593" name="【一般廃棄物処理施設】&#10;一人当たり有形固定資産（償却資産）額該当値テキスト">
          <a:extLst>
            <a:ext uri="{FF2B5EF4-FFF2-40B4-BE49-F238E27FC236}">
              <a16:creationId xmlns:a16="http://schemas.microsoft.com/office/drawing/2014/main" id="{EA519CBC-6D2F-410B-AD25-67D1C10AE766}"/>
            </a:ext>
          </a:extLst>
        </xdr:cNvPr>
        <xdr:cNvSpPr txBox="1"/>
      </xdr:nvSpPr>
      <xdr:spPr>
        <a:xfrm>
          <a:off x="19547840" y="6945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157047</xdr:rowOff>
    </xdr:from>
    <xdr:to>
      <xdr:col>112</xdr:col>
      <xdr:colOff>38100</xdr:colOff>
      <xdr:row>42</xdr:row>
      <xdr:rowOff>87197</xdr:rowOff>
    </xdr:to>
    <xdr:sp macro="" textlink="">
      <xdr:nvSpPr>
        <xdr:cNvPr id="594" name="楕円 593">
          <a:extLst>
            <a:ext uri="{FF2B5EF4-FFF2-40B4-BE49-F238E27FC236}">
              <a16:creationId xmlns:a16="http://schemas.microsoft.com/office/drawing/2014/main" id="{DB0780E5-CC81-4F60-88D8-100A73000F80}"/>
            </a:ext>
          </a:extLst>
        </xdr:cNvPr>
        <xdr:cNvSpPr/>
      </xdr:nvSpPr>
      <xdr:spPr>
        <a:xfrm>
          <a:off x="18735040" y="70302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36389</xdr:rowOff>
    </xdr:from>
    <xdr:to>
      <xdr:col>116</xdr:col>
      <xdr:colOff>63500</xdr:colOff>
      <xdr:row>42</xdr:row>
      <xdr:rowOff>36397</xdr:rowOff>
    </xdr:to>
    <xdr:cxnSp macro="">
      <xdr:nvCxnSpPr>
        <xdr:cNvPr id="595" name="直線コネクタ 594">
          <a:extLst>
            <a:ext uri="{FF2B5EF4-FFF2-40B4-BE49-F238E27FC236}">
              <a16:creationId xmlns:a16="http://schemas.microsoft.com/office/drawing/2014/main" id="{B48560AF-DD7C-43BD-AAAB-C357E8DC8DCE}"/>
            </a:ext>
          </a:extLst>
        </xdr:cNvPr>
        <xdr:cNvCxnSpPr/>
      </xdr:nvCxnSpPr>
      <xdr:spPr>
        <a:xfrm flipV="1">
          <a:off x="18778220" y="7077269"/>
          <a:ext cx="73152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157047</xdr:rowOff>
    </xdr:from>
    <xdr:to>
      <xdr:col>107</xdr:col>
      <xdr:colOff>101600</xdr:colOff>
      <xdr:row>42</xdr:row>
      <xdr:rowOff>87197</xdr:rowOff>
    </xdr:to>
    <xdr:sp macro="" textlink="">
      <xdr:nvSpPr>
        <xdr:cNvPr id="596" name="楕円 595">
          <a:extLst>
            <a:ext uri="{FF2B5EF4-FFF2-40B4-BE49-F238E27FC236}">
              <a16:creationId xmlns:a16="http://schemas.microsoft.com/office/drawing/2014/main" id="{873BA72D-ACE1-43A6-BFA1-E49101A41C54}"/>
            </a:ext>
          </a:extLst>
        </xdr:cNvPr>
        <xdr:cNvSpPr/>
      </xdr:nvSpPr>
      <xdr:spPr>
        <a:xfrm>
          <a:off x="17937480" y="70302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36397</xdr:rowOff>
    </xdr:from>
    <xdr:to>
      <xdr:col>111</xdr:col>
      <xdr:colOff>177800</xdr:colOff>
      <xdr:row>42</xdr:row>
      <xdr:rowOff>36397</xdr:rowOff>
    </xdr:to>
    <xdr:cxnSp macro="">
      <xdr:nvCxnSpPr>
        <xdr:cNvPr id="597" name="直線コネクタ 596">
          <a:extLst>
            <a:ext uri="{FF2B5EF4-FFF2-40B4-BE49-F238E27FC236}">
              <a16:creationId xmlns:a16="http://schemas.microsoft.com/office/drawing/2014/main" id="{5A5231D8-3E73-4162-9FFB-D1B992D75266}"/>
            </a:ext>
          </a:extLst>
        </xdr:cNvPr>
        <xdr:cNvCxnSpPr/>
      </xdr:nvCxnSpPr>
      <xdr:spPr>
        <a:xfrm>
          <a:off x="17988280" y="707727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157047</xdr:rowOff>
    </xdr:from>
    <xdr:to>
      <xdr:col>102</xdr:col>
      <xdr:colOff>165100</xdr:colOff>
      <xdr:row>42</xdr:row>
      <xdr:rowOff>87197</xdr:rowOff>
    </xdr:to>
    <xdr:sp macro="" textlink="">
      <xdr:nvSpPr>
        <xdr:cNvPr id="598" name="楕円 597">
          <a:extLst>
            <a:ext uri="{FF2B5EF4-FFF2-40B4-BE49-F238E27FC236}">
              <a16:creationId xmlns:a16="http://schemas.microsoft.com/office/drawing/2014/main" id="{44B541C6-341E-461D-8898-7F7267AD4E5C}"/>
            </a:ext>
          </a:extLst>
        </xdr:cNvPr>
        <xdr:cNvSpPr/>
      </xdr:nvSpPr>
      <xdr:spPr>
        <a:xfrm>
          <a:off x="17162780" y="70302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36397</xdr:rowOff>
    </xdr:from>
    <xdr:to>
      <xdr:col>107</xdr:col>
      <xdr:colOff>50800</xdr:colOff>
      <xdr:row>42</xdr:row>
      <xdr:rowOff>36397</xdr:rowOff>
    </xdr:to>
    <xdr:cxnSp macro="">
      <xdr:nvCxnSpPr>
        <xdr:cNvPr id="599" name="直線コネクタ 598">
          <a:extLst>
            <a:ext uri="{FF2B5EF4-FFF2-40B4-BE49-F238E27FC236}">
              <a16:creationId xmlns:a16="http://schemas.microsoft.com/office/drawing/2014/main" id="{4C622CC2-4C62-4FA5-B08A-8D89830AE994}"/>
            </a:ext>
          </a:extLst>
        </xdr:cNvPr>
        <xdr:cNvCxnSpPr/>
      </xdr:nvCxnSpPr>
      <xdr:spPr>
        <a:xfrm>
          <a:off x="17213580" y="707727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157359</xdr:rowOff>
    </xdr:from>
    <xdr:to>
      <xdr:col>98</xdr:col>
      <xdr:colOff>38100</xdr:colOff>
      <xdr:row>42</xdr:row>
      <xdr:rowOff>87509</xdr:rowOff>
    </xdr:to>
    <xdr:sp macro="" textlink="">
      <xdr:nvSpPr>
        <xdr:cNvPr id="600" name="楕円 599">
          <a:extLst>
            <a:ext uri="{FF2B5EF4-FFF2-40B4-BE49-F238E27FC236}">
              <a16:creationId xmlns:a16="http://schemas.microsoft.com/office/drawing/2014/main" id="{745A4E9E-CDFD-4D81-8366-CC37D23D0125}"/>
            </a:ext>
          </a:extLst>
        </xdr:cNvPr>
        <xdr:cNvSpPr/>
      </xdr:nvSpPr>
      <xdr:spPr>
        <a:xfrm>
          <a:off x="16388080" y="70305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36397</xdr:rowOff>
    </xdr:from>
    <xdr:to>
      <xdr:col>102</xdr:col>
      <xdr:colOff>114300</xdr:colOff>
      <xdr:row>42</xdr:row>
      <xdr:rowOff>36709</xdr:rowOff>
    </xdr:to>
    <xdr:cxnSp macro="">
      <xdr:nvCxnSpPr>
        <xdr:cNvPr id="601" name="直線コネクタ 600">
          <a:extLst>
            <a:ext uri="{FF2B5EF4-FFF2-40B4-BE49-F238E27FC236}">
              <a16:creationId xmlns:a16="http://schemas.microsoft.com/office/drawing/2014/main" id="{81277457-01E8-4039-8F4B-E89B5159D990}"/>
            </a:ext>
          </a:extLst>
        </xdr:cNvPr>
        <xdr:cNvCxnSpPr/>
      </xdr:nvCxnSpPr>
      <xdr:spPr>
        <a:xfrm flipV="1">
          <a:off x="16431260" y="7077277"/>
          <a:ext cx="782320" cy="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4CFD766C-C86D-4A75-9E97-17F338BA9C34}"/>
            </a:ext>
          </a:extLst>
        </xdr:cNvPr>
        <xdr:cNvSpPr txBox="1"/>
      </xdr:nvSpPr>
      <xdr:spPr>
        <a:xfrm>
          <a:off x="18528811" y="646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C70E0A0D-26A3-4C7C-AFE0-F3EB1A1FDCFB}"/>
            </a:ext>
          </a:extLst>
        </xdr:cNvPr>
        <xdr:cNvSpPr txBox="1"/>
      </xdr:nvSpPr>
      <xdr:spPr>
        <a:xfrm>
          <a:off x="17766811" y="646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0FCAD80-E471-48C1-8357-9B89EC846EE1}"/>
            </a:ext>
          </a:extLst>
        </xdr:cNvPr>
        <xdr:cNvSpPr txBox="1"/>
      </xdr:nvSpPr>
      <xdr:spPr>
        <a:xfrm>
          <a:off x="16969251" y="649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A1705773-C4AF-4D34-8713-EB2EA749A1C2}"/>
            </a:ext>
          </a:extLst>
        </xdr:cNvPr>
        <xdr:cNvSpPr txBox="1"/>
      </xdr:nvSpPr>
      <xdr:spPr>
        <a:xfrm>
          <a:off x="16194551" y="646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42</xdr:row>
      <xdr:rowOff>78324</xdr:rowOff>
    </xdr:from>
    <xdr:ext cx="378565" cy="259045"/>
    <xdr:sp macro="" textlink="">
      <xdr:nvSpPr>
        <xdr:cNvPr id="606" name="n_1mainValue【一般廃棄物処理施設】&#10;一人当たり有形固定資産（償却資産）額">
          <a:extLst>
            <a:ext uri="{FF2B5EF4-FFF2-40B4-BE49-F238E27FC236}">
              <a16:creationId xmlns:a16="http://schemas.microsoft.com/office/drawing/2014/main" id="{9EDDF477-0CD8-44A8-B35C-EC9E8636F122}"/>
            </a:ext>
          </a:extLst>
        </xdr:cNvPr>
        <xdr:cNvSpPr txBox="1"/>
      </xdr:nvSpPr>
      <xdr:spPr>
        <a:xfrm>
          <a:off x="18606717" y="7119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52017</xdr:colOff>
      <xdr:row>42</xdr:row>
      <xdr:rowOff>78324</xdr:rowOff>
    </xdr:from>
    <xdr:ext cx="378565" cy="259045"/>
    <xdr:sp macro="" textlink="">
      <xdr:nvSpPr>
        <xdr:cNvPr id="607" name="n_2mainValue【一般廃棄物処理施設】&#10;一人当たり有形固定資産（償却資産）額">
          <a:extLst>
            <a:ext uri="{FF2B5EF4-FFF2-40B4-BE49-F238E27FC236}">
              <a16:creationId xmlns:a16="http://schemas.microsoft.com/office/drawing/2014/main" id="{413373A3-4886-4F83-8984-F363705FA196}"/>
            </a:ext>
          </a:extLst>
        </xdr:cNvPr>
        <xdr:cNvSpPr txBox="1"/>
      </xdr:nvSpPr>
      <xdr:spPr>
        <a:xfrm>
          <a:off x="17821857" y="7119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115517</xdr:colOff>
      <xdr:row>42</xdr:row>
      <xdr:rowOff>78324</xdr:rowOff>
    </xdr:from>
    <xdr:ext cx="378565" cy="259045"/>
    <xdr:sp macro="" textlink="">
      <xdr:nvSpPr>
        <xdr:cNvPr id="608" name="n_3mainValue【一般廃棄物処理施設】&#10;一人当たり有形固定資産（償却資産）額">
          <a:extLst>
            <a:ext uri="{FF2B5EF4-FFF2-40B4-BE49-F238E27FC236}">
              <a16:creationId xmlns:a16="http://schemas.microsoft.com/office/drawing/2014/main" id="{8D4EB4BF-55C4-4EA7-9929-B2CCDBA74EC8}"/>
            </a:ext>
          </a:extLst>
        </xdr:cNvPr>
        <xdr:cNvSpPr txBox="1"/>
      </xdr:nvSpPr>
      <xdr:spPr>
        <a:xfrm>
          <a:off x="17047157" y="7119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179017</xdr:colOff>
      <xdr:row>42</xdr:row>
      <xdr:rowOff>78636</xdr:rowOff>
    </xdr:from>
    <xdr:ext cx="378565" cy="259045"/>
    <xdr:sp macro="" textlink="">
      <xdr:nvSpPr>
        <xdr:cNvPr id="609" name="n_4mainValue【一般廃棄物処理施設】&#10;一人当たり有形固定資産（償却資産）額">
          <a:extLst>
            <a:ext uri="{FF2B5EF4-FFF2-40B4-BE49-F238E27FC236}">
              <a16:creationId xmlns:a16="http://schemas.microsoft.com/office/drawing/2014/main" id="{1F1C571D-735F-410D-BE93-63541C47B6DF}"/>
            </a:ext>
          </a:extLst>
        </xdr:cNvPr>
        <xdr:cNvSpPr txBox="1"/>
      </xdr:nvSpPr>
      <xdr:spPr>
        <a:xfrm>
          <a:off x="16264837" y="7119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B13B766-EE56-4B8F-8244-54ABDF6F514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4A6B39F-0AEA-4346-B824-3B57566E96E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639EDEAB-0EF1-4F4A-98E0-2C4424BBB60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1C6C3ECD-3778-4FE4-BF51-29558801A7F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50D1F196-724F-4F79-9D73-AB84E6C862F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7584C4E0-994B-49F9-B843-370A532293B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2FC9501A-6A88-43D1-8EC4-F4D1B12BABD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4F41F5F4-D7C2-4DFC-8D86-3AC928DE764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9C244C9-A887-42A0-A383-3258E319053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278B6524-9A37-4582-B381-02A454681C4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F1A640EA-D1D5-4626-99F6-F060C596526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838A03EA-CAC4-4072-8A0F-2E510A33A9A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87E9F803-0DC4-4AA9-8AAE-ADF1A15570FF}"/>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C855FFAE-9C1F-446A-A4FD-DD74CF8BE4C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03191655-E5FE-46DC-9EA9-3AD31D92CDF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43A445D2-B09B-4A1E-89A3-72339944F7A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68D34063-5357-46F6-8C9B-65EBE92AD52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DA6264D8-523C-4072-A6A1-CA4A0389AC6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F143FB56-11DC-40C2-8524-42CB58E735F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6A02717C-3216-4831-897B-F4208DDC035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316E3F8A-48CE-419C-98C7-7A60525F36B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77B2D6AE-7A0F-4521-957F-8BE91AB23F0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9C0BC848-B0CF-4880-B6F1-FA2125433A8F}"/>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BA5D0E7C-4BCE-4ACC-AE7F-43245149EC3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9AC58DAB-270B-4529-AE86-56B49D9411F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C41F43E7-C505-4BC1-8224-BE4EE7AD3E4B}"/>
            </a:ext>
          </a:extLst>
        </xdr:cNvPr>
        <xdr:cNvCxnSpPr/>
      </xdr:nvCxnSpPr>
      <xdr:spPr>
        <a:xfrm flipV="1">
          <a:off x="14375764" y="9362259"/>
          <a:ext cx="0"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1C5FAE24-BB26-448F-B68A-AD30336EEB4C}"/>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44EBA19C-4D25-40EF-ABC0-B0D9802BBCA7}"/>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F6BF4BCA-5FD6-4DEE-AEC8-3AAF07BED5CB}"/>
            </a:ext>
          </a:extLst>
        </xdr:cNvPr>
        <xdr:cNvSpPr txBox="1"/>
      </xdr:nvSpPr>
      <xdr:spPr>
        <a:xfrm>
          <a:off x="14414500" y="91412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24ECC580-75D7-4E0B-99C4-6852CAF2E649}"/>
            </a:ext>
          </a:extLst>
        </xdr:cNvPr>
        <xdr:cNvCxnSpPr/>
      </xdr:nvCxnSpPr>
      <xdr:spPr>
        <a:xfrm>
          <a:off x="14287500" y="93622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5361C087-CC7A-4E7B-97B7-0F125D9E7362}"/>
            </a:ext>
          </a:extLst>
        </xdr:cNvPr>
        <xdr:cNvSpPr txBox="1"/>
      </xdr:nvSpPr>
      <xdr:spPr>
        <a:xfrm>
          <a:off x="14414500" y="99461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55D9A160-276D-4077-943B-B3AA1012479A}"/>
            </a:ext>
          </a:extLst>
        </xdr:cNvPr>
        <xdr:cNvSpPr/>
      </xdr:nvSpPr>
      <xdr:spPr>
        <a:xfrm>
          <a:off x="14325600" y="100908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06A3DA82-20E9-472E-AE62-C3E93DEAAB8B}"/>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861385C7-4591-4641-9F1A-DCF7EE11ECFB}"/>
            </a:ext>
          </a:extLst>
        </xdr:cNvPr>
        <xdr:cNvSpPr/>
      </xdr:nvSpPr>
      <xdr:spPr>
        <a:xfrm>
          <a:off x="128041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AE45D19B-17A4-4ED0-97EF-07F8A891CCD0}"/>
            </a:ext>
          </a:extLst>
        </xdr:cNvPr>
        <xdr:cNvSpPr/>
      </xdr:nvSpPr>
      <xdr:spPr>
        <a:xfrm>
          <a:off x="12029440" y="100614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1EE0314E-8A4D-4A61-9B7E-437E6A894810}"/>
            </a:ext>
          </a:extLst>
        </xdr:cNvPr>
        <xdr:cNvSpPr/>
      </xdr:nvSpPr>
      <xdr:spPr>
        <a:xfrm>
          <a:off x="11231880" y="1005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D110DA4-0D2C-4AA4-8894-16FE58351F1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02478F0-3F08-4665-A183-08E318FE3F7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A6F1FB8-55D9-48D1-BFBE-B1BC2F9D1B9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D57A7593-DAE2-4D40-840C-3B1BD5AA059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8ED0F03F-5DDF-4EF7-9C0A-5FB9C59ADEC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74930</xdr:rowOff>
    </xdr:from>
    <xdr:to>
      <xdr:col>85</xdr:col>
      <xdr:colOff>177800</xdr:colOff>
      <xdr:row>62</xdr:row>
      <xdr:rowOff>5080</xdr:rowOff>
    </xdr:to>
    <xdr:sp macro="" textlink="">
      <xdr:nvSpPr>
        <xdr:cNvPr id="651" name="楕円 650">
          <a:extLst>
            <a:ext uri="{FF2B5EF4-FFF2-40B4-BE49-F238E27FC236}">
              <a16:creationId xmlns:a16="http://schemas.microsoft.com/office/drawing/2014/main" id="{6C475BD4-6976-436D-B336-C69E9F35CC30}"/>
            </a:ext>
          </a:extLst>
        </xdr:cNvPr>
        <xdr:cNvSpPr/>
      </xdr:nvSpPr>
      <xdr:spPr>
        <a:xfrm>
          <a:off x="14325600" y="103009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53357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61F47894-6FE0-41CC-81D2-8BA35AAAA572}"/>
            </a:ext>
          </a:extLst>
        </xdr:cNvPr>
        <xdr:cNvSpPr txBox="1"/>
      </xdr:nvSpPr>
      <xdr:spPr>
        <a:xfrm>
          <a:off x="14414500"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39007</xdr:rowOff>
    </xdr:from>
    <xdr:to>
      <xdr:col>81</xdr:col>
      <xdr:colOff>101600</xdr:colOff>
      <xdr:row>61</xdr:row>
      <xdr:rowOff>140607</xdr:rowOff>
    </xdr:to>
    <xdr:sp macro="" textlink="">
      <xdr:nvSpPr>
        <xdr:cNvPr id="653" name="楕円 652">
          <a:extLst>
            <a:ext uri="{FF2B5EF4-FFF2-40B4-BE49-F238E27FC236}">
              <a16:creationId xmlns:a16="http://schemas.microsoft.com/office/drawing/2014/main" id="{26C95659-7754-4DB9-92CF-51B4D41EC9CC}"/>
            </a:ext>
          </a:extLst>
        </xdr:cNvPr>
        <xdr:cNvSpPr/>
      </xdr:nvSpPr>
      <xdr:spPr>
        <a:xfrm>
          <a:off x="1357884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89807</xdr:rowOff>
    </xdr:from>
    <xdr:to>
      <xdr:col>85</xdr:col>
      <xdr:colOff>127000</xdr:colOff>
      <xdr:row>61</xdr:row>
      <xdr:rowOff>125730</xdr:rowOff>
    </xdr:to>
    <xdr:cxnSp macro="">
      <xdr:nvCxnSpPr>
        <xdr:cNvPr id="654" name="直線コネクタ 653">
          <a:extLst>
            <a:ext uri="{FF2B5EF4-FFF2-40B4-BE49-F238E27FC236}">
              <a16:creationId xmlns:a16="http://schemas.microsoft.com/office/drawing/2014/main" id="{D7D7B16D-FEE5-403B-AC8E-D8957E18C81C}"/>
            </a:ext>
          </a:extLst>
        </xdr:cNvPr>
        <xdr:cNvCxnSpPr/>
      </xdr:nvCxnSpPr>
      <xdr:spPr>
        <a:xfrm>
          <a:off x="13629640" y="10315847"/>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1451</xdr:rowOff>
    </xdr:from>
    <xdr:to>
      <xdr:col>76</xdr:col>
      <xdr:colOff>165100</xdr:colOff>
      <xdr:row>61</xdr:row>
      <xdr:rowOff>103051</xdr:rowOff>
    </xdr:to>
    <xdr:sp macro="" textlink="">
      <xdr:nvSpPr>
        <xdr:cNvPr id="655" name="楕円 654">
          <a:extLst>
            <a:ext uri="{FF2B5EF4-FFF2-40B4-BE49-F238E27FC236}">
              <a16:creationId xmlns:a16="http://schemas.microsoft.com/office/drawing/2014/main" id="{90C8BF87-2FA3-44D8-9683-8DF504FEC580}"/>
            </a:ext>
          </a:extLst>
        </xdr:cNvPr>
        <xdr:cNvSpPr/>
      </xdr:nvSpPr>
      <xdr:spPr>
        <a:xfrm>
          <a:off x="12804140" y="1022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52251</xdr:rowOff>
    </xdr:from>
    <xdr:to>
      <xdr:col>81</xdr:col>
      <xdr:colOff>50800</xdr:colOff>
      <xdr:row>61</xdr:row>
      <xdr:rowOff>89807</xdr:rowOff>
    </xdr:to>
    <xdr:cxnSp macro="">
      <xdr:nvCxnSpPr>
        <xdr:cNvPr id="656" name="直線コネクタ 655">
          <a:extLst>
            <a:ext uri="{FF2B5EF4-FFF2-40B4-BE49-F238E27FC236}">
              <a16:creationId xmlns:a16="http://schemas.microsoft.com/office/drawing/2014/main" id="{599C50E7-1BA8-4961-84E2-A18A142BF9BE}"/>
            </a:ext>
          </a:extLst>
        </xdr:cNvPr>
        <xdr:cNvCxnSpPr/>
      </xdr:nvCxnSpPr>
      <xdr:spPr>
        <a:xfrm>
          <a:off x="12854940" y="10278291"/>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135346</xdr:rowOff>
    </xdr:from>
    <xdr:to>
      <xdr:col>72</xdr:col>
      <xdr:colOff>38100</xdr:colOff>
      <xdr:row>61</xdr:row>
      <xdr:rowOff>65496</xdr:rowOff>
    </xdr:to>
    <xdr:sp macro="" textlink="">
      <xdr:nvSpPr>
        <xdr:cNvPr id="657" name="楕円 656">
          <a:extLst>
            <a:ext uri="{FF2B5EF4-FFF2-40B4-BE49-F238E27FC236}">
              <a16:creationId xmlns:a16="http://schemas.microsoft.com/office/drawing/2014/main" id="{453613C6-6C0F-4036-A3AC-0BB58776FC83}"/>
            </a:ext>
          </a:extLst>
        </xdr:cNvPr>
        <xdr:cNvSpPr/>
      </xdr:nvSpPr>
      <xdr:spPr>
        <a:xfrm>
          <a:off x="12029440" y="10193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14696</xdr:rowOff>
    </xdr:from>
    <xdr:to>
      <xdr:col>76</xdr:col>
      <xdr:colOff>114300</xdr:colOff>
      <xdr:row>61</xdr:row>
      <xdr:rowOff>52251</xdr:rowOff>
    </xdr:to>
    <xdr:cxnSp macro="">
      <xdr:nvCxnSpPr>
        <xdr:cNvPr id="658" name="直線コネクタ 657">
          <a:extLst>
            <a:ext uri="{FF2B5EF4-FFF2-40B4-BE49-F238E27FC236}">
              <a16:creationId xmlns:a16="http://schemas.microsoft.com/office/drawing/2014/main" id="{E6A6F67C-8454-40B4-8650-F60193079530}"/>
            </a:ext>
          </a:extLst>
        </xdr:cNvPr>
        <xdr:cNvCxnSpPr/>
      </xdr:nvCxnSpPr>
      <xdr:spPr>
        <a:xfrm>
          <a:off x="12072620" y="10240736"/>
          <a:ext cx="7823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119017</xdr:rowOff>
    </xdr:from>
    <xdr:to>
      <xdr:col>67</xdr:col>
      <xdr:colOff>101600</xdr:colOff>
      <xdr:row>61</xdr:row>
      <xdr:rowOff>49167</xdr:rowOff>
    </xdr:to>
    <xdr:sp macro="" textlink="">
      <xdr:nvSpPr>
        <xdr:cNvPr id="659" name="楕円 658">
          <a:extLst>
            <a:ext uri="{FF2B5EF4-FFF2-40B4-BE49-F238E27FC236}">
              <a16:creationId xmlns:a16="http://schemas.microsoft.com/office/drawing/2014/main" id="{31F91BD6-6A7C-4B45-9B04-76E4D5FBC0D9}"/>
            </a:ext>
          </a:extLst>
        </xdr:cNvPr>
        <xdr:cNvSpPr/>
      </xdr:nvSpPr>
      <xdr:spPr>
        <a:xfrm>
          <a:off x="11231880" y="10177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169817</xdr:rowOff>
    </xdr:from>
    <xdr:to>
      <xdr:col>71</xdr:col>
      <xdr:colOff>177800</xdr:colOff>
      <xdr:row>61</xdr:row>
      <xdr:rowOff>14696</xdr:rowOff>
    </xdr:to>
    <xdr:cxnSp macro="">
      <xdr:nvCxnSpPr>
        <xdr:cNvPr id="660" name="直線コネクタ 659">
          <a:extLst>
            <a:ext uri="{FF2B5EF4-FFF2-40B4-BE49-F238E27FC236}">
              <a16:creationId xmlns:a16="http://schemas.microsoft.com/office/drawing/2014/main" id="{D2855E18-4674-4382-9F59-2861BEC38854}"/>
            </a:ext>
          </a:extLst>
        </xdr:cNvPr>
        <xdr:cNvCxnSpPr/>
      </xdr:nvCxnSpPr>
      <xdr:spPr>
        <a:xfrm>
          <a:off x="11282680" y="10228217"/>
          <a:ext cx="78994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4C8C1869-15E5-43CB-8CEE-16B49B880AD4}"/>
            </a:ext>
          </a:extLst>
        </xdr:cNvPr>
        <xdr:cNvSpPr txBox="1"/>
      </xdr:nvSpPr>
      <xdr:spPr>
        <a:xfrm>
          <a:off x="1343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DEA4C045-A65D-4788-BC0F-812BFF0ED31F}"/>
            </a:ext>
          </a:extLst>
        </xdr:cNvPr>
        <xdr:cNvSpPr txBox="1"/>
      </xdr:nvSpPr>
      <xdr:spPr>
        <a:xfrm>
          <a:off x="12675244" y="986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A824F0EE-D423-4A3F-B527-3C19FA3413AC}"/>
            </a:ext>
          </a:extLst>
        </xdr:cNvPr>
        <xdr:cNvSpPr txBox="1"/>
      </xdr:nvSpPr>
      <xdr:spPr>
        <a:xfrm>
          <a:off x="11900544" y="984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80BD15AF-1DBC-483F-88CC-93FDDFB89ABB}"/>
            </a:ext>
          </a:extLst>
        </xdr:cNvPr>
        <xdr:cNvSpPr txBox="1"/>
      </xdr:nvSpPr>
      <xdr:spPr>
        <a:xfrm>
          <a:off x="11102984" y="984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131734</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E736EBDB-856E-441C-B32D-249825BB8243}"/>
            </a:ext>
          </a:extLst>
        </xdr:cNvPr>
        <xdr:cNvSpPr txBox="1"/>
      </xdr:nvSpPr>
      <xdr:spPr>
        <a:xfrm>
          <a:off x="13437244" y="103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2EB82AF7-DF25-450B-A847-78FF9290A7F6}"/>
            </a:ext>
          </a:extLst>
        </xdr:cNvPr>
        <xdr:cNvSpPr txBox="1"/>
      </xdr:nvSpPr>
      <xdr:spPr>
        <a:xfrm>
          <a:off x="12675244" y="10320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56623</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B8A650FF-2484-45EC-956F-9F7BD9F83899}"/>
            </a:ext>
          </a:extLst>
        </xdr:cNvPr>
        <xdr:cNvSpPr txBox="1"/>
      </xdr:nvSpPr>
      <xdr:spPr>
        <a:xfrm>
          <a:off x="1190054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40294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37DC9BD2-D9C7-41C7-B830-0656B56486EE}"/>
            </a:ext>
          </a:extLst>
        </xdr:cNvPr>
        <xdr:cNvSpPr txBox="1"/>
      </xdr:nvSpPr>
      <xdr:spPr>
        <a:xfrm>
          <a:off x="11102984" y="102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FA544CEE-DC24-450C-AD9E-3D698A51F23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63DAE265-BA0F-4686-9B68-403AC5302CB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8BFC0B57-AF61-4EFD-9BE9-68B92D65392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C8B68BE5-752D-40AE-9673-2ACDCC16767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14495B5B-5457-4381-BE6E-D61C878F03E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DCC106D2-9D82-4788-B4D0-6E13364CFE9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A7C05E8A-EEBB-42A2-97AE-7E97E3D72CB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D1155E60-762F-4D36-B8B3-FBC527C8C73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9452D467-2322-4AE1-9B0C-0DBC6682F4B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F9FF5934-07A0-4838-BD46-E41B99235A3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F3831565-4AAC-4A26-A354-729D8B1E1C41}"/>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3044F76B-3464-4C2C-8F22-0B1C4BB38574}"/>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BDF97A8A-2B12-4680-AF76-6E7CD4B9C51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7C7A1D6D-282A-4C0F-9743-37B10F96E56F}"/>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8F041C0C-63D4-4862-B255-85C1346D6E04}"/>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1938C08A-6EAA-4DC5-8D11-9BEBA4E22BA5}"/>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1630B1F7-F019-44C8-8917-BDEB36D7356D}"/>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BE22001B-F894-4E10-872D-4D8CCF3848F4}"/>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2B9325F6-28AF-475E-90A7-1BCBB092E69F}"/>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5AE9B908-9082-4959-9A81-3955741D2EB8}"/>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CE53DCB1-20AF-4938-8236-4C8235E9CAB7}"/>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9469E991-5C62-4D99-B674-335ACB98E9F2}"/>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C299B9AA-8286-43D0-B40E-211C1E1263C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368A4A6C-7DA2-4239-8604-AAB984B04DF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AB71640C-4C71-4691-B9AB-2D12E1C694D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3B4A3BCA-A5B9-42EA-B176-080A4AD43251}"/>
            </a:ext>
          </a:extLst>
        </xdr:cNvPr>
        <xdr:cNvCxnSpPr/>
      </xdr:nvCxnSpPr>
      <xdr:spPr>
        <a:xfrm flipV="1">
          <a:off x="19509104" y="9369878"/>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10867A64-DFF9-471A-A69E-F183C022F7FE}"/>
            </a:ext>
          </a:extLst>
        </xdr:cNvPr>
        <xdr:cNvSpPr txBox="1"/>
      </xdr:nvSpPr>
      <xdr:spPr>
        <a:xfrm>
          <a:off x="19547840" y="1084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6B2CD4D1-12FF-41F5-9581-CD969926576F}"/>
            </a:ext>
          </a:extLst>
        </xdr:cNvPr>
        <xdr:cNvCxnSpPr/>
      </xdr:nvCxnSpPr>
      <xdr:spPr>
        <a:xfrm>
          <a:off x="19443700" y="10837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8A466A80-9504-4867-A8BB-2AB2BB552D6E}"/>
            </a:ext>
          </a:extLst>
        </xdr:cNvPr>
        <xdr:cNvSpPr txBox="1"/>
      </xdr:nvSpPr>
      <xdr:spPr>
        <a:xfrm>
          <a:off x="19547840" y="914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66C04806-AD76-435C-9C16-0F6FF17452BC}"/>
            </a:ext>
          </a:extLst>
        </xdr:cNvPr>
        <xdr:cNvCxnSpPr/>
      </xdr:nvCxnSpPr>
      <xdr:spPr>
        <a:xfrm>
          <a:off x="19443700" y="9369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6350B68B-73B6-43D4-A1BA-956AB763B8E4}"/>
            </a:ext>
          </a:extLst>
        </xdr:cNvPr>
        <xdr:cNvSpPr txBox="1"/>
      </xdr:nvSpPr>
      <xdr:spPr>
        <a:xfrm>
          <a:off x="19547840" y="103305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6A463133-33C2-4448-B569-6C8AF92B1E1E}"/>
            </a:ext>
          </a:extLst>
        </xdr:cNvPr>
        <xdr:cNvSpPr/>
      </xdr:nvSpPr>
      <xdr:spPr>
        <a:xfrm>
          <a:off x="19458940" y="10352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E88005D6-4F95-45D2-9112-A08219815ECD}"/>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AB7B5458-B024-40A3-A1BC-1B5B2B1D3E3A}"/>
            </a:ext>
          </a:extLst>
        </xdr:cNvPr>
        <xdr:cNvSpPr/>
      </xdr:nvSpPr>
      <xdr:spPr>
        <a:xfrm>
          <a:off x="17937480" y="10373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E6C04134-EB09-4372-AC45-5BB6F83A9280}"/>
            </a:ext>
          </a:extLst>
        </xdr:cNvPr>
        <xdr:cNvSpPr/>
      </xdr:nvSpPr>
      <xdr:spPr>
        <a:xfrm>
          <a:off x="17162780" y="10373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28350BD2-FEAF-4EBF-840A-BD62989350A4}"/>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D878604-42CA-45EE-AC24-D1DDCBE430B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FB940580-A6A3-46CE-B70D-898AB6CA062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5900E07-252E-4348-BA6E-9CD87C299B9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9355020D-1A7A-4001-9CFD-506223A9A2C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E131126A-C13C-4B33-B6D3-BC73AA4954C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63500</xdr:rowOff>
    </xdr:from>
    <xdr:to>
      <xdr:col>116</xdr:col>
      <xdr:colOff>114300</xdr:colOff>
      <xdr:row>58</xdr:row>
      <xdr:rowOff>165100</xdr:rowOff>
    </xdr:to>
    <xdr:sp macro="" textlink="">
      <xdr:nvSpPr>
        <xdr:cNvPr id="710" name="楕円 709">
          <a:extLst>
            <a:ext uri="{FF2B5EF4-FFF2-40B4-BE49-F238E27FC236}">
              <a16:creationId xmlns:a16="http://schemas.microsoft.com/office/drawing/2014/main" id="{1467A4EC-5492-428D-ABD9-D3F3961BD16A}"/>
            </a:ext>
          </a:extLst>
        </xdr:cNvPr>
        <xdr:cNvSpPr/>
      </xdr:nvSpPr>
      <xdr:spPr>
        <a:xfrm>
          <a:off x="1945894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86377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F6B6DB02-547D-450F-8C2F-3B2B3959B2AA}"/>
            </a:ext>
          </a:extLst>
        </xdr:cNvPr>
        <xdr:cNvSpPr txBox="1"/>
      </xdr:nvSpPr>
      <xdr:spPr>
        <a:xfrm>
          <a:off x="19547840" y="964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74385</xdr:rowOff>
    </xdr:from>
    <xdr:to>
      <xdr:col>112</xdr:col>
      <xdr:colOff>38100</xdr:colOff>
      <xdr:row>59</xdr:row>
      <xdr:rowOff>4535</xdr:rowOff>
    </xdr:to>
    <xdr:sp macro="" textlink="">
      <xdr:nvSpPr>
        <xdr:cNvPr id="712" name="楕円 711">
          <a:extLst>
            <a:ext uri="{FF2B5EF4-FFF2-40B4-BE49-F238E27FC236}">
              <a16:creationId xmlns:a16="http://schemas.microsoft.com/office/drawing/2014/main" id="{501E62DD-3AF3-4185-B285-065528E0A775}"/>
            </a:ext>
          </a:extLst>
        </xdr:cNvPr>
        <xdr:cNvSpPr/>
      </xdr:nvSpPr>
      <xdr:spPr>
        <a:xfrm>
          <a:off x="18735040" y="9797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114300</xdr:rowOff>
    </xdr:from>
    <xdr:to>
      <xdr:col>116</xdr:col>
      <xdr:colOff>63500</xdr:colOff>
      <xdr:row>58</xdr:row>
      <xdr:rowOff>125185</xdr:rowOff>
    </xdr:to>
    <xdr:cxnSp macro="">
      <xdr:nvCxnSpPr>
        <xdr:cNvPr id="713" name="直線コネクタ 712">
          <a:extLst>
            <a:ext uri="{FF2B5EF4-FFF2-40B4-BE49-F238E27FC236}">
              <a16:creationId xmlns:a16="http://schemas.microsoft.com/office/drawing/2014/main" id="{A2E66ACE-373A-4119-93E8-7312C04636FD}"/>
            </a:ext>
          </a:extLst>
        </xdr:cNvPr>
        <xdr:cNvCxnSpPr/>
      </xdr:nvCxnSpPr>
      <xdr:spPr>
        <a:xfrm flipV="1">
          <a:off x="18778220" y="9837420"/>
          <a:ext cx="7315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74385</xdr:rowOff>
    </xdr:from>
    <xdr:to>
      <xdr:col>107</xdr:col>
      <xdr:colOff>101600</xdr:colOff>
      <xdr:row>59</xdr:row>
      <xdr:rowOff>4535</xdr:rowOff>
    </xdr:to>
    <xdr:sp macro="" textlink="">
      <xdr:nvSpPr>
        <xdr:cNvPr id="714" name="楕円 713">
          <a:extLst>
            <a:ext uri="{FF2B5EF4-FFF2-40B4-BE49-F238E27FC236}">
              <a16:creationId xmlns:a16="http://schemas.microsoft.com/office/drawing/2014/main" id="{2D95061C-B3D6-4740-ADE1-0CF17DBF6CD9}"/>
            </a:ext>
          </a:extLst>
        </xdr:cNvPr>
        <xdr:cNvSpPr/>
      </xdr:nvSpPr>
      <xdr:spPr>
        <a:xfrm>
          <a:off x="17937480" y="9797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125185</xdr:rowOff>
    </xdr:from>
    <xdr:to>
      <xdr:col>111</xdr:col>
      <xdr:colOff>177800</xdr:colOff>
      <xdr:row>58</xdr:row>
      <xdr:rowOff>125185</xdr:rowOff>
    </xdr:to>
    <xdr:cxnSp macro="">
      <xdr:nvCxnSpPr>
        <xdr:cNvPr id="715" name="直線コネクタ 714">
          <a:extLst>
            <a:ext uri="{FF2B5EF4-FFF2-40B4-BE49-F238E27FC236}">
              <a16:creationId xmlns:a16="http://schemas.microsoft.com/office/drawing/2014/main" id="{C09A2C0D-0D4B-4730-B2D3-5EF9EF5389A5}"/>
            </a:ext>
          </a:extLst>
        </xdr:cNvPr>
        <xdr:cNvCxnSpPr/>
      </xdr:nvCxnSpPr>
      <xdr:spPr>
        <a:xfrm>
          <a:off x="17988280" y="984830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74385</xdr:rowOff>
    </xdr:from>
    <xdr:to>
      <xdr:col>102</xdr:col>
      <xdr:colOff>165100</xdr:colOff>
      <xdr:row>59</xdr:row>
      <xdr:rowOff>4535</xdr:rowOff>
    </xdr:to>
    <xdr:sp macro="" textlink="">
      <xdr:nvSpPr>
        <xdr:cNvPr id="716" name="楕円 715">
          <a:extLst>
            <a:ext uri="{FF2B5EF4-FFF2-40B4-BE49-F238E27FC236}">
              <a16:creationId xmlns:a16="http://schemas.microsoft.com/office/drawing/2014/main" id="{6C7F57F5-7F67-4C6F-9556-E39E8807A9FF}"/>
            </a:ext>
          </a:extLst>
        </xdr:cNvPr>
        <xdr:cNvSpPr/>
      </xdr:nvSpPr>
      <xdr:spPr>
        <a:xfrm>
          <a:off x="17162780" y="9797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125185</xdr:rowOff>
    </xdr:from>
    <xdr:to>
      <xdr:col>107</xdr:col>
      <xdr:colOff>50800</xdr:colOff>
      <xdr:row>58</xdr:row>
      <xdr:rowOff>125185</xdr:rowOff>
    </xdr:to>
    <xdr:cxnSp macro="">
      <xdr:nvCxnSpPr>
        <xdr:cNvPr id="717" name="直線コネクタ 716">
          <a:extLst>
            <a:ext uri="{FF2B5EF4-FFF2-40B4-BE49-F238E27FC236}">
              <a16:creationId xmlns:a16="http://schemas.microsoft.com/office/drawing/2014/main" id="{222CEFE0-3F2F-4C8E-9353-89A7347A2C55}"/>
            </a:ext>
          </a:extLst>
        </xdr:cNvPr>
        <xdr:cNvCxnSpPr/>
      </xdr:nvCxnSpPr>
      <xdr:spPr>
        <a:xfrm>
          <a:off x="17213580" y="984830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74385</xdr:rowOff>
    </xdr:from>
    <xdr:to>
      <xdr:col>98</xdr:col>
      <xdr:colOff>38100</xdr:colOff>
      <xdr:row>59</xdr:row>
      <xdr:rowOff>4535</xdr:rowOff>
    </xdr:to>
    <xdr:sp macro="" textlink="">
      <xdr:nvSpPr>
        <xdr:cNvPr id="718" name="楕円 717">
          <a:extLst>
            <a:ext uri="{FF2B5EF4-FFF2-40B4-BE49-F238E27FC236}">
              <a16:creationId xmlns:a16="http://schemas.microsoft.com/office/drawing/2014/main" id="{569CFB4C-5A5C-4893-9BD1-932371FA94D0}"/>
            </a:ext>
          </a:extLst>
        </xdr:cNvPr>
        <xdr:cNvSpPr/>
      </xdr:nvSpPr>
      <xdr:spPr>
        <a:xfrm>
          <a:off x="16388080" y="9797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125185</xdr:rowOff>
    </xdr:from>
    <xdr:to>
      <xdr:col>102</xdr:col>
      <xdr:colOff>114300</xdr:colOff>
      <xdr:row>58</xdr:row>
      <xdr:rowOff>125185</xdr:rowOff>
    </xdr:to>
    <xdr:cxnSp macro="">
      <xdr:nvCxnSpPr>
        <xdr:cNvPr id="719" name="直線コネクタ 718">
          <a:extLst>
            <a:ext uri="{FF2B5EF4-FFF2-40B4-BE49-F238E27FC236}">
              <a16:creationId xmlns:a16="http://schemas.microsoft.com/office/drawing/2014/main" id="{5CFADC52-3F2C-4F62-A272-030F0BC56B45}"/>
            </a:ext>
          </a:extLst>
        </xdr:cNvPr>
        <xdr:cNvCxnSpPr/>
      </xdr:nvCxnSpPr>
      <xdr:spPr>
        <a:xfrm>
          <a:off x="16431260" y="984830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20" name="n_1aveValue【保健センター・保健所】&#10;一人当たり面積">
          <a:extLst>
            <a:ext uri="{FF2B5EF4-FFF2-40B4-BE49-F238E27FC236}">
              <a16:creationId xmlns:a16="http://schemas.microsoft.com/office/drawing/2014/main" id="{8DD9F87C-FA15-4031-9032-A850E59C0C98}"/>
            </a:ext>
          </a:extLst>
        </xdr:cNvPr>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721" name="n_2aveValue【保健センター・保健所】&#10;一人当たり面積">
          <a:extLst>
            <a:ext uri="{FF2B5EF4-FFF2-40B4-BE49-F238E27FC236}">
              <a16:creationId xmlns:a16="http://schemas.microsoft.com/office/drawing/2014/main" id="{57FD6716-85A2-473D-ABC2-B62DADB79644}"/>
            </a:ext>
          </a:extLst>
        </xdr:cNvPr>
        <xdr:cNvSpPr txBox="1"/>
      </xdr:nvSpPr>
      <xdr:spPr>
        <a:xfrm>
          <a:off x="17776267" y="104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722" name="n_3aveValue【保健センター・保健所】&#10;一人当たり面積">
          <a:extLst>
            <a:ext uri="{FF2B5EF4-FFF2-40B4-BE49-F238E27FC236}">
              <a16:creationId xmlns:a16="http://schemas.microsoft.com/office/drawing/2014/main" id="{6513E682-C476-4CBC-91F5-6EEE9F6867D4}"/>
            </a:ext>
          </a:extLst>
        </xdr:cNvPr>
        <xdr:cNvSpPr txBox="1"/>
      </xdr:nvSpPr>
      <xdr:spPr>
        <a:xfrm>
          <a:off x="17001567" y="104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23" name="n_4aveValue【保健センター・保健所】&#10;一人当たり面積">
          <a:extLst>
            <a:ext uri="{FF2B5EF4-FFF2-40B4-BE49-F238E27FC236}">
              <a16:creationId xmlns:a16="http://schemas.microsoft.com/office/drawing/2014/main" id="{6463D5E1-1745-4C62-AA8F-B90D111EA4DF}"/>
            </a:ext>
          </a:extLst>
        </xdr:cNvPr>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21062</xdr:rowOff>
    </xdr:from>
    <xdr:ext cx="469744" cy="259045"/>
    <xdr:sp macro="" textlink="">
      <xdr:nvSpPr>
        <xdr:cNvPr id="724" name="n_1mainValue【保健センター・保健所】&#10;一人当たり面積">
          <a:extLst>
            <a:ext uri="{FF2B5EF4-FFF2-40B4-BE49-F238E27FC236}">
              <a16:creationId xmlns:a16="http://schemas.microsoft.com/office/drawing/2014/main" id="{ED59048C-CAE3-4767-8370-E8AE1D71AE04}"/>
            </a:ext>
          </a:extLst>
        </xdr:cNvPr>
        <xdr:cNvSpPr txBox="1"/>
      </xdr:nvSpPr>
      <xdr:spPr>
        <a:xfrm>
          <a:off x="18561127" y="957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21062</xdr:rowOff>
    </xdr:from>
    <xdr:ext cx="469744" cy="259045"/>
    <xdr:sp macro="" textlink="">
      <xdr:nvSpPr>
        <xdr:cNvPr id="725" name="n_2mainValue【保健センター・保健所】&#10;一人当たり面積">
          <a:extLst>
            <a:ext uri="{FF2B5EF4-FFF2-40B4-BE49-F238E27FC236}">
              <a16:creationId xmlns:a16="http://schemas.microsoft.com/office/drawing/2014/main" id="{BE248F92-7D67-4A37-A78B-02013DE2C0F2}"/>
            </a:ext>
          </a:extLst>
        </xdr:cNvPr>
        <xdr:cNvSpPr txBox="1"/>
      </xdr:nvSpPr>
      <xdr:spPr>
        <a:xfrm>
          <a:off x="17776267" y="957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21062</xdr:rowOff>
    </xdr:from>
    <xdr:ext cx="469744" cy="259045"/>
    <xdr:sp macro="" textlink="">
      <xdr:nvSpPr>
        <xdr:cNvPr id="726" name="n_3mainValue【保健センター・保健所】&#10;一人当たり面積">
          <a:extLst>
            <a:ext uri="{FF2B5EF4-FFF2-40B4-BE49-F238E27FC236}">
              <a16:creationId xmlns:a16="http://schemas.microsoft.com/office/drawing/2014/main" id="{A53F128D-6A12-4AC7-A336-BE57669851C0}"/>
            </a:ext>
          </a:extLst>
        </xdr:cNvPr>
        <xdr:cNvSpPr txBox="1"/>
      </xdr:nvSpPr>
      <xdr:spPr>
        <a:xfrm>
          <a:off x="17001567" y="957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21062</xdr:rowOff>
    </xdr:from>
    <xdr:ext cx="469744" cy="259045"/>
    <xdr:sp macro="" textlink="">
      <xdr:nvSpPr>
        <xdr:cNvPr id="727" name="n_4mainValue【保健センター・保健所】&#10;一人当たり面積">
          <a:extLst>
            <a:ext uri="{FF2B5EF4-FFF2-40B4-BE49-F238E27FC236}">
              <a16:creationId xmlns:a16="http://schemas.microsoft.com/office/drawing/2014/main" id="{3B3E924E-8468-429C-83F0-CF9F3712CB48}"/>
            </a:ext>
          </a:extLst>
        </xdr:cNvPr>
        <xdr:cNvSpPr txBox="1"/>
      </xdr:nvSpPr>
      <xdr:spPr>
        <a:xfrm>
          <a:off x="16226867" y="957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525EB26C-DF54-4F6F-9C79-E9A371D4D89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48625904-59D5-4FD2-88B2-10D595279E5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A5A11AB1-D44F-45A8-A100-9660C40D8C8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7C695BA8-1FB1-41D4-9691-1EFB22B5B32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B825A143-9ED1-41B8-A7E5-FD51AF54820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4CE093B7-B91F-4ED4-A35F-9E23A81D5BD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35082D51-C7EB-4643-99E3-5F4C0ECDC6E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9D4F7FF2-760C-43F9-B150-53A64F9AADA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3D6C27D3-A9B4-4B15-A189-0A482A68A9A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C17622A4-36C5-401A-8192-E0944D297FA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C4C31EFE-5E5E-4777-AB5F-544B18714F9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5EBA0583-7C73-4734-A2B5-6BA130BC93F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B05315C3-B2FB-410F-AF3C-E67753A79B3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403E1551-3B8F-4BDA-8D0D-0C49245A6B6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B54F61F8-7B42-449B-A9EA-7E74FDB4ADE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B2C5F340-C800-4484-8ED9-F82E8909828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A1D15862-784F-487F-9367-81E9974429F3}"/>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11BA116B-60E8-47CD-A4A6-110FD9C41886}"/>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412058B2-D60D-4281-80CB-55D7A27B9345}"/>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BC25B443-8E6F-43DD-840C-9BF4F8380F3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87E9543B-4EAA-4474-AFF4-5FF29BD84D5D}"/>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8CFEBDCD-355D-4948-B379-50C94C373C3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EF36A20C-958F-45B0-AEA1-9E308E883B5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B1BD9866-552A-49BE-94E7-C44423185C7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88CD4E69-B85C-48BB-8CD3-CC8965220ED9}"/>
            </a:ext>
          </a:extLst>
        </xdr:cNvPr>
        <xdr:cNvCxnSpPr/>
      </xdr:nvCxnSpPr>
      <xdr:spPr>
        <a:xfrm flipV="1">
          <a:off x="14375764" y="1310259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BC096D0-CBAC-43B6-9D14-380DC9ED345D}"/>
            </a:ext>
          </a:extLst>
        </xdr:cNvPr>
        <xdr:cNvSpPr txBox="1"/>
      </xdr:nvSpPr>
      <xdr:spPr>
        <a:xfrm>
          <a:off x="14414500"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4988C815-F81E-4ED0-9DBD-0D029D0E9F53}"/>
            </a:ext>
          </a:extLst>
        </xdr:cNvPr>
        <xdr:cNvCxnSpPr/>
      </xdr:nvCxnSpPr>
      <xdr:spPr>
        <a:xfrm>
          <a:off x="1428750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E5BA9553-729D-426C-94B0-4D8D87B0560C}"/>
            </a:ext>
          </a:extLst>
        </xdr:cNvPr>
        <xdr:cNvSpPr txBox="1"/>
      </xdr:nvSpPr>
      <xdr:spPr>
        <a:xfrm>
          <a:off x="1441450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EC4A5AA5-5723-4ECF-9C88-2006B69DA17B}"/>
            </a:ext>
          </a:extLst>
        </xdr:cNvPr>
        <xdr:cNvCxnSpPr/>
      </xdr:nvCxnSpPr>
      <xdr:spPr>
        <a:xfrm>
          <a:off x="1428750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D97F0C09-8540-4655-9EE7-9091AA9FB080}"/>
            </a:ext>
          </a:extLst>
        </xdr:cNvPr>
        <xdr:cNvSpPr txBox="1"/>
      </xdr:nvSpPr>
      <xdr:spPr>
        <a:xfrm>
          <a:off x="14414500" y="13691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5AF64DD8-1971-49C8-88B4-CD4838C40B02}"/>
            </a:ext>
          </a:extLst>
        </xdr:cNvPr>
        <xdr:cNvSpPr/>
      </xdr:nvSpPr>
      <xdr:spPr>
        <a:xfrm>
          <a:off x="14325600" y="138366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0D7FD1AE-5C2B-48D4-B808-A0A3ECCDE92B}"/>
            </a:ext>
          </a:extLst>
        </xdr:cNvPr>
        <xdr:cNvSpPr/>
      </xdr:nvSpPr>
      <xdr:spPr>
        <a:xfrm>
          <a:off x="1357884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17CB0C73-3147-48CE-96C2-9E28CC9FB537}"/>
            </a:ext>
          </a:extLst>
        </xdr:cNvPr>
        <xdr:cNvSpPr/>
      </xdr:nvSpPr>
      <xdr:spPr>
        <a:xfrm>
          <a:off x="1280414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911B1855-32EB-4E7D-93DB-26E8F84322C5}"/>
            </a:ext>
          </a:extLst>
        </xdr:cNvPr>
        <xdr:cNvSpPr/>
      </xdr:nvSpPr>
      <xdr:spPr>
        <a:xfrm>
          <a:off x="12029440" y="13766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5ED1AADE-4D44-4C9A-A6BA-C738E83BA783}"/>
            </a:ext>
          </a:extLst>
        </xdr:cNvPr>
        <xdr:cNvSpPr/>
      </xdr:nvSpPr>
      <xdr:spPr>
        <a:xfrm>
          <a:off x="11231880" y="1375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524FD45-4C75-4BA4-80A0-558BDEE980A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17A3065-66B0-444B-B36A-C9C11F51DF5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22969578-CB80-494E-AF8E-24C8E509D67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D377A24F-B4A4-4BEF-B7A6-033A4777C42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CAF266CC-6840-424B-87CE-8749FCD5B14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36830</xdr:rowOff>
    </xdr:from>
    <xdr:to>
      <xdr:col>85</xdr:col>
      <xdr:colOff>177800</xdr:colOff>
      <xdr:row>86</xdr:row>
      <xdr:rowOff>138430</xdr:rowOff>
    </xdr:to>
    <xdr:sp macro="" textlink="">
      <xdr:nvSpPr>
        <xdr:cNvPr id="768" name="楕円 767">
          <a:extLst>
            <a:ext uri="{FF2B5EF4-FFF2-40B4-BE49-F238E27FC236}">
              <a16:creationId xmlns:a16="http://schemas.microsoft.com/office/drawing/2014/main" id="{5AB4F39F-EB5F-428B-A733-84241CE151F7}"/>
            </a:ext>
          </a:extLst>
        </xdr:cNvPr>
        <xdr:cNvSpPr/>
      </xdr:nvSpPr>
      <xdr:spPr>
        <a:xfrm>
          <a:off x="14325600" y="144538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123207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21566FCC-D38D-4868-88DF-C34F2B8912A0}"/>
            </a:ext>
          </a:extLst>
        </xdr:cNvPr>
        <xdr:cNvSpPr txBox="1"/>
      </xdr:nvSpPr>
      <xdr:spPr>
        <a:xfrm>
          <a:off x="14414500" y="1437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33020</xdr:rowOff>
    </xdr:from>
    <xdr:to>
      <xdr:col>81</xdr:col>
      <xdr:colOff>101600</xdr:colOff>
      <xdr:row>86</xdr:row>
      <xdr:rowOff>134620</xdr:rowOff>
    </xdr:to>
    <xdr:sp macro="" textlink="">
      <xdr:nvSpPr>
        <xdr:cNvPr id="770" name="楕円 769">
          <a:extLst>
            <a:ext uri="{FF2B5EF4-FFF2-40B4-BE49-F238E27FC236}">
              <a16:creationId xmlns:a16="http://schemas.microsoft.com/office/drawing/2014/main" id="{6C7149AC-B94C-4EF1-953E-3DB36CECD994}"/>
            </a:ext>
          </a:extLst>
        </xdr:cNvPr>
        <xdr:cNvSpPr/>
      </xdr:nvSpPr>
      <xdr:spPr>
        <a:xfrm>
          <a:off x="1357884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83820</xdr:rowOff>
    </xdr:from>
    <xdr:to>
      <xdr:col>85</xdr:col>
      <xdr:colOff>127000</xdr:colOff>
      <xdr:row>86</xdr:row>
      <xdr:rowOff>87630</xdr:rowOff>
    </xdr:to>
    <xdr:cxnSp macro="">
      <xdr:nvCxnSpPr>
        <xdr:cNvPr id="771" name="直線コネクタ 770">
          <a:extLst>
            <a:ext uri="{FF2B5EF4-FFF2-40B4-BE49-F238E27FC236}">
              <a16:creationId xmlns:a16="http://schemas.microsoft.com/office/drawing/2014/main" id="{B26AE58A-37FD-4EA2-BDDB-39D8F45F0435}"/>
            </a:ext>
          </a:extLst>
        </xdr:cNvPr>
        <xdr:cNvCxnSpPr/>
      </xdr:nvCxnSpPr>
      <xdr:spPr>
        <a:xfrm>
          <a:off x="13629640" y="14500860"/>
          <a:ext cx="7467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27305</xdr:rowOff>
    </xdr:from>
    <xdr:to>
      <xdr:col>76</xdr:col>
      <xdr:colOff>165100</xdr:colOff>
      <xdr:row>86</xdr:row>
      <xdr:rowOff>128905</xdr:rowOff>
    </xdr:to>
    <xdr:sp macro="" textlink="">
      <xdr:nvSpPr>
        <xdr:cNvPr id="772" name="楕円 771">
          <a:extLst>
            <a:ext uri="{FF2B5EF4-FFF2-40B4-BE49-F238E27FC236}">
              <a16:creationId xmlns:a16="http://schemas.microsoft.com/office/drawing/2014/main" id="{F6725A67-23AC-41EC-963A-E983E2C1EA97}"/>
            </a:ext>
          </a:extLst>
        </xdr:cNvPr>
        <xdr:cNvSpPr/>
      </xdr:nvSpPr>
      <xdr:spPr>
        <a:xfrm>
          <a:off x="1280414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78105</xdr:rowOff>
    </xdr:from>
    <xdr:to>
      <xdr:col>81</xdr:col>
      <xdr:colOff>50800</xdr:colOff>
      <xdr:row>86</xdr:row>
      <xdr:rowOff>83820</xdr:rowOff>
    </xdr:to>
    <xdr:cxnSp macro="">
      <xdr:nvCxnSpPr>
        <xdr:cNvPr id="773" name="直線コネクタ 772">
          <a:extLst>
            <a:ext uri="{FF2B5EF4-FFF2-40B4-BE49-F238E27FC236}">
              <a16:creationId xmlns:a16="http://schemas.microsoft.com/office/drawing/2014/main" id="{D20BA037-D837-4599-A2E9-786BF7710388}"/>
            </a:ext>
          </a:extLst>
        </xdr:cNvPr>
        <xdr:cNvCxnSpPr/>
      </xdr:nvCxnSpPr>
      <xdr:spPr>
        <a:xfrm>
          <a:off x="12854940" y="1449514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23495</xdr:rowOff>
    </xdr:from>
    <xdr:to>
      <xdr:col>72</xdr:col>
      <xdr:colOff>38100</xdr:colOff>
      <xdr:row>86</xdr:row>
      <xdr:rowOff>125095</xdr:rowOff>
    </xdr:to>
    <xdr:sp macro="" textlink="">
      <xdr:nvSpPr>
        <xdr:cNvPr id="774" name="楕円 773">
          <a:extLst>
            <a:ext uri="{FF2B5EF4-FFF2-40B4-BE49-F238E27FC236}">
              <a16:creationId xmlns:a16="http://schemas.microsoft.com/office/drawing/2014/main" id="{F8CC4A7E-388C-4392-B8F5-C3738628D052}"/>
            </a:ext>
          </a:extLst>
        </xdr:cNvPr>
        <xdr:cNvSpPr/>
      </xdr:nvSpPr>
      <xdr:spPr>
        <a:xfrm>
          <a:off x="12029440" y="14440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74295</xdr:rowOff>
    </xdr:from>
    <xdr:to>
      <xdr:col>76</xdr:col>
      <xdr:colOff>114300</xdr:colOff>
      <xdr:row>86</xdr:row>
      <xdr:rowOff>78105</xdr:rowOff>
    </xdr:to>
    <xdr:cxnSp macro="">
      <xdr:nvCxnSpPr>
        <xdr:cNvPr id="775" name="直線コネクタ 774">
          <a:extLst>
            <a:ext uri="{FF2B5EF4-FFF2-40B4-BE49-F238E27FC236}">
              <a16:creationId xmlns:a16="http://schemas.microsoft.com/office/drawing/2014/main" id="{0A19018D-AA5E-4CE0-8ADA-8D7D4397EDF3}"/>
            </a:ext>
          </a:extLst>
        </xdr:cNvPr>
        <xdr:cNvCxnSpPr/>
      </xdr:nvCxnSpPr>
      <xdr:spPr>
        <a:xfrm>
          <a:off x="12072620" y="1449133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17780</xdr:rowOff>
    </xdr:from>
    <xdr:to>
      <xdr:col>67</xdr:col>
      <xdr:colOff>101600</xdr:colOff>
      <xdr:row>86</xdr:row>
      <xdr:rowOff>119380</xdr:rowOff>
    </xdr:to>
    <xdr:sp macro="" textlink="">
      <xdr:nvSpPr>
        <xdr:cNvPr id="776" name="楕円 775">
          <a:extLst>
            <a:ext uri="{FF2B5EF4-FFF2-40B4-BE49-F238E27FC236}">
              <a16:creationId xmlns:a16="http://schemas.microsoft.com/office/drawing/2014/main" id="{25A15268-05CA-4E52-83B1-DA3D46D62B59}"/>
            </a:ext>
          </a:extLst>
        </xdr:cNvPr>
        <xdr:cNvSpPr/>
      </xdr:nvSpPr>
      <xdr:spPr>
        <a:xfrm>
          <a:off x="1123188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68580</xdr:rowOff>
    </xdr:from>
    <xdr:to>
      <xdr:col>71</xdr:col>
      <xdr:colOff>177800</xdr:colOff>
      <xdr:row>86</xdr:row>
      <xdr:rowOff>74295</xdr:rowOff>
    </xdr:to>
    <xdr:cxnSp macro="">
      <xdr:nvCxnSpPr>
        <xdr:cNvPr id="777" name="直線コネクタ 776">
          <a:extLst>
            <a:ext uri="{FF2B5EF4-FFF2-40B4-BE49-F238E27FC236}">
              <a16:creationId xmlns:a16="http://schemas.microsoft.com/office/drawing/2014/main" id="{CB63E266-FB6B-48C7-9BB9-593FF5ABF2F6}"/>
            </a:ext>
          </a:extLst>
        </xdr:cNvPr>
        <xdr:cNvCxnSpPr/>
      </xdr:nvCxnSpPr>
      <xdr:spPr>
        <a:xfrm>
          <a:off x="11282680" y="1448562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73B40A4E-80B5-41A2-B6D4-685BB84062FB}"/>
            </a:ext>
          </a:extLst>
        </xdr:cNvPr>
        <xdr:cNvSpPr txBox="1"/>
      </xdr:nvSpPr>
      <xdr:spPr>
        <a:xfrm>
          <a:off x="1343724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0DFD090D-C814-4DFE-9516-7A019A216C77}"/>
            </a:ext>
          </a:extLst>
        </xdr:cNvPr>
        <xdr:cNvSpPr txBox="1"/>
      </xdr:nvSpPr>
      <xdr:spPr>
        <a:xfrm>
          <a:off x="12675244" y="1357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CE721413-525E-4CB2-A772-F6CCB929F7E1}"/>
            </a:ext>
          </a:extLst>
        </xdr:cNvPr>
        <xdr:cNvSpPr txBox="1"/>
      </xdr:nvSpPr>
      <xdr:spPr>
        <a:xfrm>
          <a:off x="119005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B1CF803A-3DD6-42B4-828F-01AB565C3DC6}"/>
            </a:ext>
          </a:extLst>
        </xdr:cNvPr>
        <xdr:cNvSpPr txBox="1"/>
      </xdr:nvSpPr>
      <xdr:spPr>
        <a:xfrm>
          <a:off x="11102984"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125747</xdr:rowOff>
    </xdr:from>
    <xdr:ext cx="405111" cy="259045"/>
    <xdr:sp macro="" textlink="">
      <xdr:nvSpPr>
        <xdr:cNvPr id="782" name="n_1mainValue【消防施設】&#10;有形固定資産減価償却率">
          <a:extLst>
            <a:ext uri="{FF2B5EF4-FFF2-40B4-BE49-F238E27FC236}">
              <a16:creationId xmlns:a16="http://schemas.microsoft.com/office/drawing/2014/main" id="{61E540EB-2503-4058-A52D-AB8C62368273}"/>
            </a:ext>
          </a:extLst>
        </xdr:cNvPr>
        <xdr:cNvSpPr txBox="1"/>
      </xdr:nvSpPr>
      <xdr:spPr>
        <a:xfrm>
          <a:off x="13437244" y="1454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120032</xdr:rowOff>
    </xdr:from>
    <xdr:ext cx="405111" cy="259045"/>
    <xdr:sp macro="" textlink="">
      <xdr:nvSpPr>
        <xdr:cNvPr id="783" name="n_2mainValue【消防施設】&#10;有形固定資産減価償却率">
          <a:extLst>
            <a:ext uri="{FF2B5EF4-FFF2-40B4-BE49-F238E27FC236}">
              <a16:creationId xmlns:a16="http://schemas.microsoft.com/office/drawing/2014/main" id="{4875AA62-6531-4F7F-8D83-3E5C3855965B}"/>
            </a:ext>
          </a:extLst>
        </xdr:cNvPr>
        <xdr:cNvSpPr txBox="1"/>
      </xdr:nvSpPr>
      <xdr:spPr>
        <a:xfrm>
          <a:off x="126752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116222</xdr:rowOff>
    </xdr:from>
    <xdr:ext cx="405111" cy="259045"/>
    <xdr:sp macro="" textlink="">
      <xdr:nvSpPr>
        <xdr:cNvPr id="784" name="n_3mainValue【消防施設】&#10;有形固定資産減価償却率">
          <a:extLst>
            <a:ext uri="{FF2B5EF4-FFF2-40B4-BE49-F238E27FC236}">
              <a16:creationId xmlns:a16="http://schemas.microsoft.com/office/drawing/2014/main" id="{E050773E-F35C-4DAD-99FD-C51A6C545948}"/>
            </a:ext>
          </a:extLst>
        </xdr:cNvPr>
        <xdr:cNvSpPr txBox="1"/>
      </xdr:nvSpPr>
      <xdr:spPr>
        <a:xfrm>
          <a:off x="11900544" y="1453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110507</xdr:rowOff>
    </xdr:from>
    <xdr:ext cx="405111" cy="259045"/>
    <xdr:sp macro="" textlink="">
      <xdr:nvSpPr>
        <xdr:cNvPr id="785" name="n_4mainValue【消防施設】&#10;有形固定資産減価償却率">
          <a:extLst>
            <a:ext uri="{FF2B5EF4-FFF2-40B4-BE49-F238E27FC236}">
              <a16:creationId xmlns:a16="http://schemas.microsoft.com/office/drawing/2014/main" id="{58BBE2EB-B4A0-431A-9B8E-6786B48C4F84}"/>
            </a:ext>
          </a:extLst>
        </xdr:cNvPr>
        <xdr:cNvSpPr txBox="1"/>
      </xdr:nvSpPr>
      <xdr:spPr>
        <a:xfrm>
          <a:off x="1110298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6EB8F388-22B8-4C3B-B020-1307A02B316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EBB04F9D-F6F3-49CA-905A-51971241DB4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77498F99-DE94-4912-97D1-200BE2D8700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DE69F4BA-B13A-4207-BB78-1C4CC6907F3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4CA2AB9B-5604-40CD-A329-BB3B73BBDF2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19AF3EC9-D1B8-4270-808A-C29A6D870C8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79939014-F809-411C-AA92-E00FC9A3867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E170DFA4-0EE8-482F-8928-FFF2DBDE84E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58FB94BB-2F5F-4D10-8DB8-F268788E2CE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BD8CFC1D-D8FE-43E4-A3C5-BDE4CBC418CA}"/>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02D0A12F-A636-434E-A078-7E905A02604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C80236BF-BE8D-4CDF-B046-047B33900DCB}"/>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4EF4C8FE-17AB-4A87-B04C-9F59D4B24D27}"/>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37F451F4-EB64-44BA-8FBE-735AE68CA9D1}"/>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9FBFBD00-3044-4E49-8BCA-7BB9A632BE3C}"/>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930332DA-001A-4DE5-A04D-ACC6DFDD2E6A}"/>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D2AE83C5-33F4-4472-995E-D2E71C9C5FF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6232FBA5-426A-4310-9247-DEFC67D42466}"/>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86EA1EFE-D648-4D90-877B-EB591F85D13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0F0DEAF-81E7-419D-A89B-C730A8BD46A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D0D2085A-B047-40DF-8C28-9FBC100F527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99191484-A772-4F22-AC89-7FBA221C2A87}"/>
            </a:ext>
          </a:extLst>
        </xdr:cNvPr>
        <xdr:cNvCxnSpPr/>
      </xdr:nvCxnSpPr>
      <xdr:spPr>
        <a:xfrm flipV="1">
          <a:off x="19509104" y="13417296"/>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663CA42B-A9A1-4902-B6DC-D4B68FC42CD1}"/>
            </a:ext>
          </a:extLst>
        </xdr:cNvPr>
        <xdr:cNvSpPr txBox="1"/>
      </xdr:nvSpPr>
      <xdr:spPr>
        <a:xfrm>
          <a:off x="19547840" y="1442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4764657F-D628-4794-8952-E8F310464842}"/>
            </a:ext>
          </a:extLst>
        </xdr:cNvPr>
        <xdr:cNvCxnSpPr/>
      </xdr:nvCxnSpPr>
      <xdr:spPr>
        <a:xfrm>
          <a:off x="1944370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09080882-BD36-49C6-A7D8-4628E3C377E8}"/>
            </a:ext>
          </a:extLst>
        </xdr:cNvPr>
        <xdr:cNvSpPr txBox="1"/>
      </xdr:nvSpPr>
      <xdr:spPr>
        <a:xfrm>
          <a:off x="19547840" y="1320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670A5386-FD69-475A-8CF0-0DFA0A363CB1}"/>
            </a:ext>
          </a:extLst>
        </xdr:cNvPr>
        <xdr:cNvCxnSpPr/>
      </xdr:nvCxnSpPr>
      <xdr:spPr>
        <a:xfrm>
          <a:off x="19443700" y="1341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6FA1962F-CD1E-4F8D-9A89-A58635A15C7D}"/>
            </a:ext>
          </a:extLst>
        </xdr:cNvPr>
        <xdr:cNvSpPr txBox="1"/>
      </xdr:nvSpPr>
      <xdr:spPr>
        <a:xfrm>
          <a:off x="19547840" y="1387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0E8C1B6D-29AE-49E8-B388-6340FBD9D5D5}"/>
            </a:ext>
          </a:extLst>
        </xdr:cNvPr>
        <xdr:cNvSpPr/>
      </xdr:nvSpPr>
      <xdr:spPr>
        <a:xfrm>
          <a:off x="19458940" y="140225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DE412737-0A12-4F43-B142-97E74888AC5F}"/>
            </a:ext>
          </a:extLst>
        </xdr:cNvPr>
        <xdr:cNvSpPr/>
      </xdr:nvSpPr>
      <xdr:spPr>
        <a:xfrm>
          <a:off x="1873504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81E00571-14B0-44AE-8B9E-32A6C827E412}"/>
            </a:ext>
          </a:extLst>
        </xdr:cNvPr>
        <xdr:cNvSpPr/>
      </xdr:nvSpPr>
      <xdr:spPr>
        <a:xfrm>
          <a:off x="1793748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91949A3C-6B0C-43FA-8267-9A612A1D5855}"/>
            </a:ext>
          </a:extLst>
        </xdr:cNvPr>
        <xdr:cNvSpPr/>
      </xdr:nvSpPr>
      <xdr:spPr>
        <a:xfrm>
          <a:off x="17162780" y="13999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C2131C0E-4831-47E6-BF63-17868545E62D}"/>
            </a:ext>
          </a:extLst>
        </xdr:cNvPr>
        <xdr:cNvSpPr/>
      </xdr:nvSpPr>
      <xdr:spPr>
        <a:xfrm>
          <a:off x="1638808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E6DAF63-C2EC-41C9-80C3-26B559A7AC8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64A605D-FD81-4986-A82D-F9BBD59A59C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357A099-8411-40F0-95A7-4AB106B9388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CFEB4EA-76E7-4FFA-9804-90681AA86A1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50FCF9E9-BF2E-4647-B140-65C26AA24C0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823" name="楕円 822">
          <a:extLst>
            <a:ext uri="{FF2B5EF4-FFF2-40B4-BE49-F238E27FC236}">
              <a16:creationId xmlns:a16="http://schemas.microsoft.com/office/drawing/2014/main" id="{626A673B-EB47-453D-A653-A8B94A06660C}"/>
            </a:ext>
          </a:extLst>
        </xdr:cNvPr>
        <xdr:cNvSpPr/>
      </xdr:nvSpPr>
      <xdr:spPr>
        <a:xfrm>
          <a:off x="1945894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824" name="【消防施設】&#10;一人当たり面積該当値テキスト">
          <a:extLst>
            <a:ext uri="{FF2B5EF4-FFF2-40B4-BE49-F238E27FC236}">
              <a16:creationId xmlns:a16="http://schemas.microsoft.com/office/drawing/2014/main" id="{25D017B1-284F-4AA0-B940-B905BBA6FB59}"/>
            </a:ext>
          </a:extLst>
        </xdr:cNvPr>
        <xdr:cNvSpPr txBox="1"/>
      </xdr:nvSpPr>
      <xdr:spPr>
        <a:xfrm>
          <a:off x="19547840" y="1429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825" name="楕円 824">
          <a:extLst>
            <a:ext uri="{FF2B5EF4-FFF2-40B4-BE49-F238E27FC236}">
              <a16:creationId xmlns:a16="http://schemas.microsoft.com/office/drawing/2014/main" id="{692566ED-D5DC-48BB-A1CC-6EAC34DE6D6A}"/>
            </a:ext>
          </a:extLst>
        </xdr:cNvPr>
        <xdr:cNvSpPr/>
      </xdr:nvSpPr>
      <xdr:spPr>
        <a:xfrm>
          <a:off x="18735040" y="14376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826" name="直線コネクタ 825">
          <a:extLst>
            <a:ext uri="{FF2B5EF4-FFF2-40B4-BE49-F238E27FC236}">
              <a16:creationId xmlns:a16="http://schemas.microsoft.com/office/drawing/2014/main" id="{51341651-167A-4CD7-A25E-347A16601FEB}"/>
            </a:ext>
          </a:extLst>
        </xdr:cNvPr>
        <xdr:cNvCxnSpPr/>
      </xdr:nvCxnSpPr>
      <xdr:spPr>
        <a:xfrm>
          <a:off x="18778220" y="1442313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126746</xdr:rowOff>
    </xdr:from>
    <xdr:to>
      <xdr:col>107</xdr:col>
      <xdr:colOff>101600</xdr:colOff>
      <xdr:row>86</xdr:row>
      <xdr:rowOff>56896</xdr:rowOff>
    </xdr:to>
    <xdr:sp macro="" textlink="">
      <xdr:nvSpPr>
        <xdr:cNvPr id="827" name="楕円 826">
          <a:extLst>
            <a:ext uri="{FF2B5EF4-FFF2-40B4-BE49-F238E27FC236}">
              <a16:creationId xmlns:a16="http://schemas.microsoft.com/office/drawing/2014/main" id="{E3074714-6D24-4D28-A846-F686252FD316}"/>
            </a:ext>
          </a:extLst>
        </xdr:cNvPr>
        <xdr:cNvSpPr/>
      </xdr:nvSpPr>
      <xdr:spPr>
        <a:xfrm>
          <a:off x="1793748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6096</xdr:rowOff>
    </xdr:to>
    <xdr:cxnSp macro="">
      <xdr:nvCxnSpPr>
        <xdr:cNvPr id="828" name="直線コネクタ 827">
          <a:extLst>
            <a:ext uri="{FF2B5EF4-FFF2-40B4-BE49-F238E27FC236}">
              <a16:creationId xmlns:a16="http://schemas.microsoft.com/office/drawing/2014/main" id="{EBEB8D83-9525-41BA-B9F8-C2C1E8D56D93}"/>
            </a:ext>
          </a:extLst>
        </xdr:cNvPr>
        <xdr:cNvCxnSpPr/>
      </xdr:nvCxnSpPr>
      <xdr:spPr>
        <a:xfrm>
          <a:off x="17988280" y="1442313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126746</xdr:rowOff>
    </xdr:from>
    <xdr:to>
      <xdr:col>102</xdr:col>
      <xdr:colOff>165100</xdr:colOff>
      <xdr:row>86</xdr:row>
      <xdr:rowOff>56896</xdr:rowOff>
    </xdr:to>
    <xdr:sp macro="" textlink="">
      <xdr:nvSpPr>
        <xdr:cNvPr id="829" name="楕円 828">
          <a:extLst>
            <a:ext uri="{FF2B5EF4-FFF2-40B4-BE49-F238E27FC236}">
              <a16:creationId xmlns:a16="http://schemas.microsoft.com/office/drawing/2014/main" id="{CC592692-0E78-4FA5-A24A-0BBF7B5D5A42}"/>
            </a:ext>
          </a:extLst>
        </xdr:cNvPr>
        <xdr:cNvSpPr/>
      </xdr:nvSpPr>
      <xdr:spPr>
        <a:xfrm>
          <a:off x="1716278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xdr:rowOff>
    </xdr:from>
    <xdr:to>
      <xdr:col>107</xdr:col>
      <xdr:colOff>50800</xdr:colOff>
      <xdr:row>86</xdr:row>
      <xdr:rowOff>6096</xdr:rowOff>
    </xdr:to>
    <xdr:cxnSp macro="">
      <xdr:nvCxnSpPr>
        <xdr:cNvPr id="830" name="直線コネクタ 829">
          <a:extLst>
            <a:ext uri="{FF2B5EF4-FFF2-40B4-BE49-F238E27FC236}">
              <a16:creationId xmlns:a16="http://schemas.microsoft.com/office/drawing/2014/main" id="{4F9A0EDD-28D5-4C9D-B585-2B9000F9C88B}"/>
            </a:ext>
          </a:extLst>
        </xdr:cNvPr>
        <xdr:cNvCxnSpPr/>
      </xdr:nvCxnSpPr>
      <xdr:spPr>
        <a:xfrm>
          <a:off x="17213580" y="1442313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126746</xdr:rowOff>
    </xdr:from>
    <xdr:to>
      <xdr:col>98</xdr:col>
      <xdr:colOff>38100</xdr:colOff>
      <xdr:row>86</xdr:row>
      <xdr:rowOff>56896</xdr:rowOff>
    </xdr:to>
    <xdr:sp macro="" textlink="">
      <xdr:nvSpPr>
        <xdr:cNvPr id="831" name="楕円 830">
          <a:extLst>
            <a:ext uri="{FF2B5EF4-FFF2-40B4-BE49-F238E27FC236}">
              <a16:creationId xmlns:a16="http://schemas.microsoft.com/office/drawing/2014/main" id="{8BBD0994-605C-43FD-98AD-C69FCDD00AAB}"/>
            </a:ext>
          </a:extLst>
        </xdr:cNvPr>
        <xdr:cNvSpPr/>
      </xdr:nvSpPr>
      <xdr:spPr>
        <a:xfrm>
          <a:off x="16388080" y="14376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xdr:rowOff>
    </xdr:from>
    <xdr:to>
      <xdr:col>102</xdr:col>
      <xdr:colOff>114300</xdr:colOff>
      <xdr:row>86</xdr:row>
      <xdr:rowOff>6096</xdr:rowOff>
    </xdr:to>
    <xdr:cxnSp macro="">
      <xdr:nvCxnSpPr>
        <xdr:cNvPr id="832" name="直線コネクタ 831">
          <a:extLst>
            <a:ext uri="{FF2B5EF4-FFF2-40B4-BE49-F238E27FC236}">
              <a16:creationId xmlns:a16="http://schemas.microsoft.com/office/drawing/2014/main" id="{28D9D08C-6D9B-444F-80D6-319DE3823AC0}"/>
            </a:ext>
          </a:extLst>
        </xdr:cNvPr>
        <xdr:cNvCxnSpPr/>
      </xdr:nvCxnSpPr>
      <xdr:spPr>
        <a:xfrm>
          <a:off x="16431260" y="1442313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E0D01E0D-715B-4D3B-8C89-2A2B159E5297}"/>
            </a:ext>
          </a:extLst>
        </xdr:cNvPr>
        <xdr:cNvSpPr txBox="1"/>
      </xdr:nvSpPr>
      <xdr:spPr>
        <a:xfrm>
          <a:off x="185611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4419A3D2-716E-4F0F-9CAB-E9999370FEED}"/>
            </a:ext>
          </a:extLst>
        </xdr:cNvPr>
        <xdr:cNvSpPr txBox="1"/>
      </xdr:nvSpPr>
      <xdr:spPr>
        <a:xfrm>
          <a:off x="1777626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620CCB44-6DC0-4CAE-A146-F2A40DB5146A}"/>
            </a:ext>
          </a:extLst>
        </xdr:cNvPr>
        <xdr:cNvSpPr txBox="1"/>
      </xdr:nvSpPr>
      <xdr:spPr>
        <a:xfrm>
          <a:off x="17001567" y="137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6" name="n_4aveValue【消防施設】&#10;一人当たり面積">
          <a:extLst>
            <a:ext uri="{FF2B5EF4-FFF2-40B4-BE49-F238E27FC236}">
              <a16:creationId xmlns:a16="http://schemas.microsoft.com/office/drawing/2014/main" id="{85FE7CBA-8C35-45B5-A307-0C30D2008BE0}"/>
            </a:ext>
          </a:extLst>
        </xdr:cNvPr>
        <xdr:cNvSpPr txBox="1"/>
      </xdr:nvSpPr>
      <xdr:spPr>
        <a:xfrm>
          <a:off x="1622686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837" name="n_1mainValue【消防施設】&#10;一人当たり面積">
          <a:extLst>
            <a:ext uri="{FF2B5EF4-FFF2-40B4-BE49-F238E27FC236}">
              <a16:creationId xmlns:a16="http://schemas.microsoft.com/office/drawing/2014/main" id="{7250BCC2-6545-4304-945C-5B71BFCCDBC4}"/>
            </a:ext>
          </a:extLst>
        </xdr:cNvPr>
        <xdr:cNvSpPr txBox="1"/>
      </xdr:nvSpPr>
      <xdr:spPr>
        <a:xfrm>
          <a:off x="1856112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48023</xdr:rowOff>
    </xdr:from>
    <xdr:ext cx="469744" cy="259045"/>
    <xdr:sp macro="" textlink="">
      <xdr:nvSpPr>
        <xdr:cNvPr id="838" name="n_2mainValue【消防施設】&#10;一人当たり面積">
          <a:extLst>
            <a:ext uri="{FF2B5EF4-FFF2-40B4-BE49-F238E27FC236}">
              <a16:creationId xmlns:a16="http://schemas.microsoft.com/office/drawing/2014/main" id="{F81B2328-9A8C-43A5-98DE-7E7F65981E40}"/>
            </a:ext>
          </a:extLst>
        </xdr:cNvPr>
        <xdr:cNvSpPr txBox="1"/>
      </xdr:nvSpPr>
      <xdr:spPr>
        <a:xfrm>
          <a:off x="1777626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48023</xdr:rowOff>
    </xdr:from>
    <xdr:ext cx="469744" cy="259045"/>
    <xdr:sp macro="" textlink="">
      <xdr:nvSpPr>
        <xdr:cNvPr id="839" name="n_3mainValue【消防施設】&#10;一人当たり面積">
          <a:extLst>
            <a:ext uri="{FF2B5EF4-FFF2-40B4-BE49-F238E27FC236}">
              <a16:creationId xmlns:a16="http://schemas.microsoft.com/office/drawing/2014/main" id="{4C62D259-6BA0-4239-95C0-F5596C49C509}"/>
            </a:ext>
          </a:extLst>
        </xdr:cNvPr>
        <xdr:cNvSpPr txBox="1"/>
      </xdr:nvSpPr>
      <xdr:spPr>
        <a:xfrm>
          <a:off x="1700156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48023</xdr:rowOff>
    </xdr:from>
    <xdr:ext cx="469744" cy="259045"/>
    <xdr:sp macro="" textlink="">
      <xdr:nvSpPr>
        <xdr:cNvPr id="840" name="n_4mainValue【消防施設】&#10;一人当たり面積">
          <a:extLst>
            <a:ext uri="{FF2B5EF4-FFF2-40B4-BE49-F238E27FC236}">
              <a16:creationId xmlns:a16="http://schemas.microsoft.com/office/drawing/2014/main" id="{DEA68771-7BF5-48B1-B363-21666E2560E1}"/>
            </a:ext>
          </a:extLst>
        </xdr:cNvPr>
        <xdr:cNvSpPr txBox="1"/>
      </xdr:nvSpPr>
      <xdr:spPr>
        <a:xfrm>
          <a:off x="1622686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53EDAE4-D17C-4B60-8AEC-A5AEC47F9C4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F3FB4EA-2DCB-41D7-B85C-C2A2121DC99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6940F0FA-1DDD-45C5-8981-1C6828465FD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2A641B0A-42A8-4EFD-8B93-8EC96B0C10C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E54B250B-1FF5-47DD-8CA4-5EF4A7F8100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1D676EC3-945F-4D25-9ED7-F5CD396E6F0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DE0CEDEB-0863-4755-96EA-07EA385F214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F9D5E05D-DA42-426D-B4D8-188441A64A7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B6BA718C-855F-4AFF-8CE7-6772ED4AB29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E17DB896-4DE8-460B-9887-E74CC3B5A89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1159BE56-5E0F-4D9B-9A18-CE3035145A3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D7602E99-BFF8-45B0-A6E7-9586743F9A1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1DA97739-ED7E-4894-AE11-37F142A8DA7D}"/>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FD4370A-9F13-4288-87DF-B28FC99B8EC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29F34ADF-A0A0-482D-A38F-11B8487D82E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8572EE1-DD68-434E-BBA1-25F17392F1C9}"/>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7DAE7ED9-5A95-4AEA-A149-1F219FCA0FC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BBAA7027-93E5-4264-8A68-B60189B1D59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34B8EFE8-E49B-43A1-852C-1109B6C21C6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6166BA4F-B38A-4C9C-AB24-0AFB60627C9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1FD331A-64EE-4784-A057-EB7C6E77718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8F75BEFE-5C87-4E79-AAE5-1FA0FCF7048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51E6CB41-B742-4F47-B8AE-15060D200E0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DC68343-8CEC-4D64-81E4-60C01C15814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E587DEF-3D06-4B59-9DE9-D9470453F47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3ACC5D96-926F-484F-9148-9B0CF7A9F89B}"/>
            </a:ext>
          </a:extLst>
        </xdr:cNvPr>
        <xdr:cNvCxnSpPr/>
      </xdr:nvCxnSpPr>
      <xdr:spPr>
        <a:xfrm flipV="1">
          <a:off x="14375764" y="16797745"/>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E6E8517-1316-4979-B014-A86C17B07215}"/>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2854B245-4016-4997-A0DD-E0ECE2F9B650}"/>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B96DD02C-E66A-4DB6-96ED-4DDBA6AE03F5}"/>
            </a:ext>
          </a:extLst>
        </xdr:cNvPr>
        <xdr:cNvSpPr txBox="1"/>
      </xdr:nvSpPr>
      <xdr:spPr>
        <a:xfrm>
          <a:off x="14414500" y="165805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D418B6A8-BCBF-400D-A173-BADECADB7E62}"/>
            </a:ext>
          </a:extLst>
        </xdr:cNvPr>
        <xdr:cNvCxnSpPr/>
      </xdr:nvCxnSpPr>
      <xdr:spPr>
        <a:xfrm>
          <a:off x="14287500" y="16797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1F20C111-493C-482B-B791-73F58DC95EAA}"/>
            </a:ext>
          </a:extLst>
        </xdr:cNvPr>
        <xdr:cNvSpPr txBox="1"/>
      </xdr:nvSpPr>
      <xdr:spPr>
        <a:xfrm>
          <a:off x="14414500" y="17437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BB50907A-EE8E-49AC-8D85-DEF681000A2B}"/>
            </a:ext>
          </a:extLst>
        </xdr:cNvPr>
        <xdr:cNvSpPr/>
      </xdr:nvSpPr>
      <xdr:spPr>
        <a:xfrm>
          <a:off x="14325600" y="1745506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92C89A8E-A154-4DC6-A3B9-A9FC5327529E}"/>
            </a:ext>
          </a:extLst>
        </xdr:cNvPr>
        <xdr:cNvSpPr/>
      </xdr:nvSpPr>
      <xdr:spPr>
        <a:xfrm>
          <a:off x="135788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A8737D4D-2628-4982-9BB1-EFE5181E4C8C}"/>
            </a:ext>
          </a:extLst>
        </xdr:cNvPr>
        <xdr:cNvSpPr/>
      </xdr:nvSpPr>
      <xdr:spPr>
        <a:xfrm>
          <a:off x="128041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D3856CAA-7BB6-4879-A06D-5A0CD7B36CD1}"/>
            </a:ext>
          </a:extLst>
        </xdr:cNvPr>
        <xdr:cNvSpPr/>
      </xdr:nvSpPr>
      <xdr:spPr>
        <a:xfrm>
          <a:off x="12029440" y="17448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7E98B83F-09EE-406A-83B3-622A8EBF4AAB}"/>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96CB57D-46BF-491E-81F2-55EE32F6DF7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13F7C8E-94C9-4938-98C7-D92667AC090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DEAE021A-10D8-4E84-BF4E-7BBBE68F20B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81252D1-DB7F-426B-8A70-742C83153B9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0CBE95F-E47D-4D51-9DBC-0AC391C1DFB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18869</xdr:rowOff>
    </xdr:from>
    <xdr:to>
      <xdr:col>85</xdr:col>
      <xdr:colOff>177800</xdr:colOff>
      <xdr:row>100</xdr:row>
      <xdr:rowOff>120469</xdr:rowOff>
    </xdr:to>
    <xdr:sp macro="" textlink="">
      <xdr:nvSpPr>
        <xdr:cNvPr id="882" name="楕円 881">
          <a:extLst>
            <a:ext uri="{FF2B5EF4-FFF2-40B4-BE49-F238E27FC236}">
              <a16:creationId xmlns:a16="http://schemas.microsoft.com/office/drawing/2014/main" id="{B390EC1A-752E-4087-B7DB-59A2D040509F}"/>
            </a:ext>
          </a:extLst>
        </xdr:cNvPr>
        <xdr:cNvSpPr/>
      </xdr:nvSpPr>
      <xdr:spPr>
        <a:xfrm>
          <a:off x="14325600" y="1678286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107423</xdr:rowOff>
    </xdr:from>
    <xdr:ext cx="340478" cy="259045"/>
    <xdr:sp macro="" textlink="">
      <xdr:nvSpPr>
        <xdr:cNvPr id="883" name="【庁舎】&#10;有形固定資産減価償却率該当値テキスト">
          <a:extLst>
            <a:ext uri="{FF2B5EF4-FFF2-40B4-BE49-F238E27FC236}">
              <a16:creationId xmlns:a16="http://schemas.microsoft.com/office/drawing/2014/main" id="{67B4C8BD-ECA6-4C3B-8C6F-4E8019F96519}"/>
            </a:ext>
          </a:extLst>
        </xdr:cNvPr>
        <xdr:cNvSpPr txBox="1"/>
      </xdr:nvSpPr>
      <xdr:spPr>
        <a:xfrm>
          <a:off x="14414500" y="167037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25400</xdr:rowOff>
    </xdr:from>
    <xdr:to>
      <xdr:col>81</xdr:col>
      <xdr:colOff>101600</xdr:colOff>
      <xdr:row>101</xdr:row>
      <xdr:rowOff>127000</xdr:rowOff>
    </xdr:to>
    <xdr:sp macro="" textlink="">
      <xdr:nvSpPr>
        <xdr:cNvPr id="884" name="楕円 883">
          <a:extLst>
            <a:ext uri="{FF2B5EF4-FFF2-40B4-BE49-F238E27FC236}">
              <a16:creationId xmlns:a16="http://schemas.microsoft.com/office/drawing/2014/main" id="{642B0C5A-7F70-483D-A516-61AB6F5C5FAB}"/>
            </a:ext>
          </a:extLst>
        </xdr:cNvPr>
        <xdr:cNvSpPr/>
      </xdr:nvSpPr>
      <xdr:spPr>
        <a:xfrm>
          <a:off x="13578840" y="1695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69669</xdr:rowOff>
    </xdr:from>
    <xdr:to>
      <xdr:col>85</xdr:col>
      <xdr:colOff>127000</xdr:colOff>
      <xdr:row>101</xdr:row>
      <xdr:rowOff>76200</xdr:rowOff>
    </xdr:to>
    <xdr:cxnSp macro="">
      <xdr:nvCxnSpPr>
        <xdr:cNvPr id="885" name="直線コネクタ 884">
          <a:extLst>
            <a:ext uri="{FF2B5EF4-FFF2-40B4-BE49-F238E27FC236}">
              <a16:creationId xmlns:a16="http://schemas.microsoft.com/office/drawing/2014/main" id="{A30DB190-0BFD-4F82-B414-343F55F95A47}"/>
            </a:ext>
          </a:extLst>
        </xdr:cNvPr>
        <xdr:cNvCxnSpPr/>
      </xdr:nvCxnSpPr>
      <xdr:spPr>
        <a:xfrm flipV="1">
          <a:off x="13629640" y="16833669"/>
          <a:ext cx="74676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139700</xdr:rowOff>
    </xdr:from>
    <xdr:to>
      <xdr:col>76</xdr:col>
      <xdr:colOff>165100</xdr:colOff>
      <xdr:row>101</xdr:row>
      <xdr:rowOff>69850</xdr:rowOff>
    </xdr:to>
    <xdr:sp macro="" textlink="">
      <xdr:nvSpPr>
        <xdr:cNvPr id="886" name="楕円 885">
          <a:extLst>
            <a:ext uri="{FF2B5EF4-FFF2-40B4-BE49-F238E27FC236}">
              <a16:creationId xmlns:a16="http://schemas.microsoft.com/office/drawing/2014/main" id="{4D809E08-6E85-4EF6-811A-BA0335403224}"/>
            </a:ext>
          </a:extLst>
        </xdr:cNvPr>
        <xdr:cNvSpPr/>
      </xdr:nvSpPr>
      <xdr:spPr>
        <a:xfrm>
          <a:off x="12804140" y="16903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19050</xdr:rowOff>
    </xdr:from>
    <xdr:to>
      <xdr:col>81</xdr:col>
      <xdr:colOff>50800</xdr:colOff>
      <xdr:row>101</xdr:row>
      <xdr:rowOff>76200</xdr:rowOff>
    </xdr:to>
    <xdr:cxnSp macro="">
      <xdr:nvCxnSpPr>
        <xdr:cNvPr id="887" name="直線コネクタ 886">
          <a:extLst>
            <a:ext uri="{FF2B5EF4-FFF2-40B4-BE49-F238E27FC236}">
              <a16:creationId xmlns:a16="http://schemas.microsoft.com/office/drawing/2014/main" id="{143A579A-B23D-43D5-ADF8-6A858CE1D6D9}"/>
            </a:ext>
          </a:extLst>
        </xdr:cNvPr>
        <xdr:cNvCxnSpPr/>
      </xdr:nvCxnSpPr>
      <xdr:spPr>
        <a:xfrm>
          <a:off x="12854940" y="1695069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2539</xdr:rowOff>
    </xdr:from>
    <xdr:to>
      <xdr:col>72</xdr:col>
      <xdr:colOff>38100</xdr:colOff>
      <xdr:row>107</xdr:row>
      <xdr:rowOff>104139</xdr:rowOff>
    </xdr:to>
    <xdr:sp macro="" textlink="">
      <xdr:nvSpPr>
        <xdr:cNvPr id="888" name="楕円 887">
          <a:extLst>
            <a:ext uri="{FF2B5EF4-FFF2-40B4-BE49-F238E27FC236}">
              <a16:creationId xmlns:a16="http://schemas.microsoft.com/office/drawing/2014/main" id="{29F3CA73-32C6-4A27-B83D-FECC20585457}"/>
            </a:ext>
          </a:extLst>
        </xdr:cNvPr>
        <xdr:cNvSpPr/>
      </xdr:nvSpPr>
      <xdr:spPr>
        <a:xfrm>
          <a:off x="12029440" y="179400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19050</xdr:rowOff>
    </xdr:from>
    <xdr:to>
      <xdr:col>76</xdr:col>
      <xdr:colOff>114300</xdr:colOff>
      <xdr:row>107</xdr:row>
      <xdr:rowOff>53339</xdr:rowOff>
    </xdr:to>
    <xdr:cxnSp macro="">
      <xdr:nvCxnSpPr>
        <xdr:cNvPr id="889" name="直線コネクタ 888">
          <a:extLst>
            <a:ext uri="{FF2B5EF4-FFF2-40B4-BE49-F238E27FC236}">
              <a16:creationId xmlns:a16="http://schemas.microsoft.com/office/drawing/2014/main" id="{9458754B-F9D3-4972-8E0A-66E81A2A5AB1}"/>
            </a:ext>
          </a:extLst>
        </xdr:cNvPr>
        <xdr:cNvCxnSpPr/>
      </xdr:nvCxnSpPr>
      <xdr:spPr>
        <a:xfrm flipV="1">
          <a:off x="12072620" y="16950690"/>
          <a:ext cx="782320" cy="104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141332</xdr:rowOff>
    </xdr:from>
    <xdr:to>
      <xdr:col>67</xdr:col>
      <xdr:colOff>101600</xdr:colOff>
      <xdr:row>107</xdr:row>
      <xdr:rowOff>71482</xdr:rowOff>
    </xdr:to>
    <xdr:sp macro="" textlink="">
      <xdr:nvSpPr>
        <xdr:cNvPr id="890" name="楕円 889">
          <a:extLst>
            <a:ext uri="{FF2B5EF4-FFF2-40B4-BE49-F238E27FC236}">
              <a16:creationId xmlns:a16="http://schemas.microsoft.com/office/drawing/2014/main" id="{38AAB90C-0012-4C84-BC6F-13237123A52F}"/>
            </a:ext>
          </a:extLst>
        </xdr:cNvPr>
        <xdr:cNvSpPr/>
      </xdr:nvSpPr>
      <xdr:spPr>
        <a:xfrm>
          <a:off x="11231880" y="17911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20682</xdr:rowOff>
    </xdr:from>
    <xdr:to>
      <xdr:col>71</xdr:col>
      <xdr:colOff>177800</xdr:colOff>
      <xdr:row>107</xdr:row>
      <xdr:rowOff>53339</xdr:rowOff>
    </xdr:to>
    <xdr:cxnSp macro="">
      <xdr:nvCxnSpPr>
        <xdr:cNvPr id="891" name="直線コネクタ 890">
          <a:extLst>
            <a:ext uri="{FF2B5EF4-FFF2-40B4-BE49-F238E27FC236}">
              <a16:creationId xmlns:a16="http://schemas.microsoft.com/office/drawing/2014/main" id="{F7A3D208-2895-415F-958E-ADEBBC604ECA}"/>
            </a:ext>
          </a:extLst>
        </xdr:cNvPr>
        <xdr:cNvCxnSpPr/>
      </xdr:nvCxnSpPr>
      <xdr:spPr>
        <a:xfrm>
          <a:off x="11282680" y="17958162"/>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D54D6633-8287-4713-98F7-DCAB4DD9CF2F}"/>
            </a:ext>
          </a:extLst>
        </xdr:cNvPr>
        <xdr:cNvSpPr txBox="1"/>
      </xdr:nvSpPr>
      <xdr:spPr>
        <a:xfrm>
          <a:off x="13437244" y="1754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a:extLst>
            <a:ext uri="{FF2B5EF4-FFF2-40B4-BE49-F238E27FC236}">
              <a16:creationId xmlns:a16="http://schemas.microsoft.com/office/drawing/2014/main" id="{C2AF0506-77DE-48CB-85E2-94D0D2B1F53B}"/>
            </a:ext>
          </a:extLst>
        </xdr:cNvPr>
        <xdr:cNvSpPr txBox="1"/>
      </xdr:nvSpPr>
      <xdr:spPr>
        <a:xfrm>
          <a:off x="12675244" y="1754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C35E5B9D-A003-4965-87FF-54B4742D3C7F}"/>
            </a:ext>
          </a:extLst>
        </xdr:cNvPr>
        <xdr:cNvSpPr txBox="1"/>
      </xdr:nvSpPr>
      <xdr:spPr>
        <a:xfrm>
          <a:off x="119005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036E01DE-3F3C-4FC6-9006-6AA03897AFDC}"/>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143527</xdr:rowOff>
    </xdr:from>
    <xdr:ext cx="405111" cy="259045"/>
    <xdr:sp macro="" textlink="">
      <xdr:nvSpPr>
        <xdr:cNvPr id="896" name="n_1mainValue【庁舎】&#10;有形固定資産減価償却率">
          <a:extLst>
            <a:ext uri="{FF2B5EF4-FFF2-40B4-BE49-F238E27FC236}">
              <a16:creationId xmlns:a16="http://schemas.microsoft.com/office/drawing/2014/main" id="{C1FDA131-794E-4615-9222-F2EA2A8E1412}"/>
            </a:ext>
          </a:extLst>
        </xdr:cNvPr>
        <xdr:cNvSpPr txBox="1"/>
      </xdr:nvSpPr>
      <xdr:spPr>
        <a:xfrm>
          <a:off x="13437244" y="1673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86377</xdr:rowOff>
    </xdr:from>
    <xdr:ext cx="405111" cy="259045"/>
    <xdr:sp macro="" textlink="">
      <xdr:nvSpPr>
        <xdr:cNvPr id="897" name="n_2mainValue【庁舎】&#10;有形固定資産減価償却率">
          <a:extLst>
            <a:ext uri="{FF2B5EF4-FFF2-40B4-BE49-F238E27FC236}">
              <a16:creationId xmlns:a16="http://schemas.microsoft.com/office/drawing/2014/main" id="{FDCF48B6-6459-404B-AFE2-6C9457B49426}"/>
            </a:ext>
          </a:extLst>
        </xdr:cNvPr>
        <xdr:cNvSpPr txBox="1"/>
      </xdr:nvSpPr>
      <xdr:spPr>
        <a:xfrm>
          <a:off x="12675244" y="1668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95266</xdr:rowOff>
    </xdr:from>
    <xdr:ext cx="405111" cy="259045"/>
    <xdr:sp macro="" textlink="">
      <xdr:nvSpPr>
        <xdr:cNvPr id="898" name="n_3mainValue【庁舎】&#10;有形固定資産減価償却率">
          <a:extLst>
            <a:ext uri="{FF2B5EF4-FFF2-40B4-BE49-F238E27FC236}">
              <a16:creationId xmlns:a16="http://schemas.microsoft.com/office/drawing/2014/main" id="{CB1A01E0-C484-42F5-9116-5DC7F34F7047}"/>
            </a:ext>
          </a:extLst>
        </xdr:cNvPr>
        <xdr:cNvSpPr txBox="1"/>
      </xdr:nvSpPr>
      <xdr:spPr>
        <a:xfrm>
          <a:off x="11900544" y="18032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62609</xdr:rowOff>
    </xdr:from>
    <xdr:ext cx="405111" cy="259045"/>
    <xdr:sp macro="" textlink="">
      <xdr:nvSpPr>
        <xdr:cNvPr id="899" name="n_4mainValue【庁舎】&#10;有形固定資産減価償却率">
          <a:extLst>
            <a:ext uri="{FF2B5EF4-FFF2-40B4-BE49-F238E27FC236}">
              <a16:creationId xmlns:a16="http://schemas.microsoft.com/office/drawing/2014/main" id="{244502ED-EA5C-4965-A070-09A22D796324}"/>
            </a:ext>
          </a:extLst>
        </xdr:cNvPr>
        <xdr:cNvSpPr txBox="1"/>
      </xdr:nvSpPr>
      <xdr:spPr>
        <a:xfrm>
          <a:off x="11102984" y="1800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66BD5CB6-1A77-43AD-A0CD-8CE679BA887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2B8B2DB9-5893-4D81-83DB-D96B9F3C2A1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D2C95E7-2E46-4511-BD73-E60CE522998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60966122-3B2D-43C1-B1FC-76E8D71FF74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9A20099D-076B-409E-BFB3-BCFD907D844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BEBBB9F6-283D-4466-BD08-4B75318EADA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6809B5E6-5ED9-49B9-8069-8901496E320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5336F4AC-7FC0-4FDD-BE56-9CEFAD7925F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A2C671FE-88F7-4A2B-BF29-2DF2346C078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1009CDF-F5EC-4C0E-9F6B-26156FB9513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27667B4-B13F-484B-AC8C-374F4D57721F}"/>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AE429635-DD04-4B96-A820-26F5C283A022}"/>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723E9B3C-0155-4CBD-AC0D-8D4F2987AAAE}"/>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453D1816-ADEC-4D57-A1EB-445944725D69}"/>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94D77F8A-045A-4AC2-969C-71C8639DA8D2}"/>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E52B0C40-8698-4D29-A0EF-F28900E0BD16}"/>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D81336A5-5559-4BFD-93FB-7C0D439260C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216F8B71-E43E-4466-9556-65397FA53C9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BA2B1353-F213-4355-89C3-503890FCBDF7}"/>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E663F2E2-B4C2-4F9D-BD98-5BE9C0245F4C}"/>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B701D672-2707-4F76-B74E-5FCB2D522D7B}"/>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1B7B639C-EAAA-4DDD-8B74-16CF4ED3FB84}"/>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2A31F296-1BA6-4E8F-9D15-01EB127F36D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D89D3728-5227-49D1-AC22-2CE9063B495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F35E15D2-C630-45A7-8D11-1827DF63A39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E1441D7-FA62-454A-A780-427B949B18A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7A28FCB1-0B1A-4D47-8BB2-A6F6AD5E8D6B}"/>
            </a:ext>
          </a:extLst>
        </xdr:cNvPr>
        <xdr:cNvCxnSpPr/>
      </xdr:nvCxnSpPr>
      <xdr:spPr>
        <a:xfrm flipV="1">
          <a:off x="19509104" y="16810808"/>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C902A726-9A9D-48C1-8723-28069BAAF082}"/>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C75C9B79-E6D2-4C2D-82CB-8178A7CB5315}"/>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66CABCCC-AB78-45E3-9F9E-8960C0CC7E33}"/>
            </a:ext>
          </a:extLst>
        </xdr:cNvPr>
        <xdr:cNvSpPr txBox="1"/>
      </xdr:nvSpPr>
      <xdr:spPr>
        <a:xfrm>
          <a:off x="19547840" y="165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B8A967B2-B276-4FC7-9777-948B1BC98DD1}"/>
            </a:ext>
          </a:extLst>
        </xdr:cNvPr>
        <xdr:cNvCxnSpPr/>
      </xdr:nvCxnSpPr>
      <xdr:spPr>
        <a:xfrm>
          <a:off x="19443700" y="16810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2935D365-961A-418E-B17B-B2E32AF5F0FA}"/>
            </a:ext>
          </a:extLst>
        </xdr:cNvPr>
        <xdr:cNvSpPr txBox="1"/>
      </xdr:nvSpPr>
      <xdr:spPr>
        <a:xfrm>
          <a:off x="19547840" y="17699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343D6CB8-A62A-4BCD-B2A9-6141EAAFEEBA}"/>
            </a:ext>
          </a:extLst>
        </xdr:cNvPr>
        <xdr:cNvSpPr/>
      </xdr:nvSpPr>
      <xdr:spPr>
        <a:xfrm>
          <a:off x="1945894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B332FADB-ED83-40C2-A2A5-30705F52FCAE}"/>
            </a:ext>
          </a:extLst>
        </xdr:cNvPr>
        <xdr:cNvSpPr/>
      </xdr:nvSpPr>
      <xdr:spPr>
        <a:xfrm>
          <a:off x="18735040" y="178148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5E32E6B8-8E5C-44A2-95EE-44D6410D7DF3}"/>
            </a:ext>
          </a:extLst>
        </xdr:cNvPr>
        <xdr:cNvSpPr/>
      </xdr:nvSpPr>
      <xdr:spPr>
        <a:xfrm>
          <a:off x="1793748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5DB09049-53C7-4785-A266-1A33D9E57F3D}"/>
            </a:ext>
          </a:extLst>
        </xdr:cNvPr>
        <xdr:cNvSpPr/>
      </xdr:nvSpPr>
      <xdr:spPr>
        <a:xfrm>
          <a:off x="17162780" y="17847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B8AFA40F-2CFD-4382-89FC-F25475AEFD3A}"/>
            </a:ext>
          </a:extLst>
        </xdr:cNvPr>
        <xdr:cNvSpPr/>
      </xdr:nvSpPr>
      <xdr:spPr>
        <a:xfrm>
          <a:off x="16388080" y="17889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708B1F2-890E-4956-9A18-4EE07625CA6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164C560-B90D-4AF1-825C-93A461D7E52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60C1098F-32A9-4195-8844-99DFFA99BE6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4394626F-333F-4E37-94EA-66E29D9911C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A0B4010D-68E5-48F7-8ADC-D8A72E09161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48261</xdr:rowOff>
    </xdr:from>
    <xdr:to>
      <xdr:col>116</xdr:col>
      <xdr:colOff>114300</xdr:colOff>
      <xdr:row>108</xdr:row>
      <xdr:rowOff>149861</xdr:rowOff>
    </xdr:to>
    <xdr:sp macro="" textlink="">
      <xdr:nvSpPr>
        <xdr:cNvPr id="942" name="楕円 941">
          <a:extLst>
            <a:ext uri="{FF2B5EF4-FFF2-40B4-BE49-F238E27FC236}">
              <a16:creationId xmlns:a16="http://schemas.microsoft.com/office/drawing/2014/main" id="{A3900FAA-BAEA-400F-A0FB-7317446A66D7}"/>
            </a:ext>
          </a:extLst>
        </xdr:cNvPr>
        <xdr:cNvSpPr/>
      </xdr:nvSpPr>
      <xdr:spPr>
        <a:xfrm>
          <a:off x="19458940" y="181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134638</xdr:rowOff>
    </xdr:from>
    <xdr:ext cx="469744" cy="259045"/>
    <xdr:sp macro="" textlink="">
      <xdr:nvSpPr>
        <xdr:cNvPr id="943" name="【庁舎】&#10;一人当たり面積該当値テキスト">
          <a:extLst>
            <a:ext uri="{FF2B5EF4-FFF2-40B4-BE49-F238E27FC236}">
              <a16:creationId xmlns:a16="http://schemas.microsoft.com/office/drawing/2014/main" id="{6CE5AFDB-2AB3-4771-A0C9-5280D4EA38B3}"/>
            </a:ext>
          </a:extLst>
        </xdr:cNvPr>
        <xdr:cNvSpPr txBox="1"/>
      </xdr:nvSpPr>
      <xdr:spPr>
        <a:xfrm>
          <a:off x="19547840" y="1807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170724</xdr:rowOff>
    </xdr:from>
    <xdr:to>
      <xdr:col>112</xdr:col>
      <xdr:colOff>38100</xdr:colOff>
      <xdr:row>106</xdr:row>
      <xdr:rowOff>100874</xdr:rowOff>
    </xdr:to>
    <xdr:sp macro="" textlink="">
      <xdr:nvSpPr>
        <xdr:cNvPr id="944" name="楕円 943">
          <a:extLst>
            <a:ext uri="{FF2B5EF4-FFF2-40B4-BE49-F238E27FC236}">
              <a16:creationId xmlns:a16="http://schemas.microsoft.com/office/drawing/2014/main" id="{CCDAA2FE-F911-4145-881D-7D3CAA2C06DF}"/>
            </a:ext>
          </a:extLst>
        </xdr:cNvPr>
        <xdr:cNvSpPr/>
      </xdr:nvSpPr>
      <xdr:spPr>
        <a:xfrm>
          <a:off x="18735040" y="177729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50074</xdr:rowOff>
    </xdr:from>
    <xdr:to>
      <xdr:col>116</xdr:col>
      <xdr:colOff>63500</xdr:colOff>
      <xdr:row>108</xdr:row>
      <xdr:rowOff>99061</xdr:rowOff>
    </xdr:to>
    <xdr:cxnSp macro="">
      <xdr:nvCxnSpPr>
        <xdr:cNvPr id="945" name="直線コネクタ 944">
          <a:extLst>
            <a:ext uri="{FF2B5EF4-FFF2-40B4-BE49-F238E27FC236}">
              <a16:creationId xmlns:a16="http://schemas.microsoft.com/office/drawing/2014/main" id="{4A2FAC07-F7E1-46A5-95CD-27A2B6D02EDA}"/>
            </a:ext>
          </a:extLst>
        </xdr:cNvPr>
        <xdr:cNvCxnSpPr/>
      </xdr:nvCxnSpPr>
      <xdr:spPr>
        <a:xfrm>
          <a:off x="18778220" y="17819914"/>
          <a:ext cx="731520" cy="38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170724</xdr:rowOff>
    </xdr:from>
    <xdr:to>
      <xdr:col>107</xdr:col>
      <xdr:colOff>101600</xdr:colOff>
      <xdr:row>106</xdr:row>
      <xdr:rowOff>100874</xdr:rowOff>
    </xdr:to>
    <xdr:sp macro="" textlink="">
      <xdr:nvSpPr>
        <xdr:cNvPr id="946" name="楕円 945">
          <a:extLst>
            <a:ext uri="{FF2B5EF4-FFF2-40B4-BE49-F238E27FC236}">
              <a16:creationId xmlns:a16="http://schemas.microsoft.com/office/drawing/2014/main" id="{AC5EBA44-B6E3-4664-A055-50DC946E6CD1}"/>
            </a:ext>
          </a:extLst>
        </xdr:cNvPr>
        <xdr:cNvSpPr/>
      </xdr:nvSpPr>
      <xdr:spPr>
        <a:xfrm>
          <a:off x="17937480" y="177729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50074</xdr:rowOff>
    </xdr:from>
    <xdr:to>
      <xdr:col>111</xdr:col>
      <xdr:colOff>177800</xdr:colOff>
      <xdr:row>106</xdr:row>
      <xdr:rowOff>50074</xdr:rowOff>
    </xdr:to>
    <xdr:cxnSp macro="">
      <xdr:nvCxnSpPr>
        <xdr:cNvPr id="947" name="直線コネクタ 946">
          <a:extLst>
            <a:ext uri="{FF2B5EF4-FFF2-40B4-BE49-F238E27FC236}">
              <a16:creationId xmlns:a16="http://schemas.microsoft.com/office/drawing/2014/main" id="{A7259749-C1C5-467D-B950-DFB97692680D}"/>
            </a:ext>
          </a:extLst>
        </xdr:cNvPr>
        <xdr:cNvCxnSpPr/>
      </xdr:nvCxnSpPr>
      <xdr:spPr>
        <a:xfrm>
          <a:off x="17988280" y="1781991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115207</xdr:rowOff>
    </xdr:from>
    <xdr:to>
      <xdr:col>102</xdr:col>
      <xdr:colOff>165100</xdr:colOff>
      <xdr:row>108</xdr:row>
      <xdr:rowOff>45357</xdr:rowOff>
    </xdr:to>
    <xdr:sp macro="" textlink="">
      <xdr:nvSpPr>
        <xdr:cNvPr id="948" name="楕円 947">
          <a:extLst>
            <a:ext uri="{FF2B5EF4-FFF2-40B4-BE49-F238E27FC236}">
              <a16:creationId xmlns:a16="http://schemas.microsoft.com/office/drawing/2014/main" id="{F7A706D9-4FA2-4422-917D-F9FC9CC1D6DD}"/>
            </a:ext>
          </a:extLst>
        </xdr:cNvPr>
        <xdr:cNvSpPr/>
      </xdr:nvSpPr>
      <xdr:spPr>
        <a:xfrm>
          <a:off x="17162780" y="180526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50074</xdr:rowOff>
    </xdr:from>
    <xdr:to>
      <xdr:col>107</xdr:col>
      <xdr:colOff>50800</xdr:colOff>
      <xdr:row>107</xdr:row>
      <xdr:rowOff>166007</xdr:rowOff>
    </xdr:to>
    <xdr:cxnSp macro="">
      <xdr:nvCxnSpPr>
        <xdr:cNvPr id="949" name="直線コネクタ 948">
          <a:extLst>
            <a:ext uri="{FF2B5EF4-FFF2-40B4-BE49-F238E27FC236}">
              <a16:creationId xmlns:a16="http://schemas.microsoft.com/office/drawing/2014/main" id="{B010875F-1BB4-440A-8FAF-11B8D4C0B9A5}"/>
            </a:ext>
          </a:extLst>
        </xdr:cNvPr>
        <xdr:cNvCxnSpPr/>
      </xdr:nvCxnSpPr>
      <xdr:spPr>
        <a:xfrm flipV="1">
          <a:off x="17213580" y="17819914"/>
          <a:ext cx="774700" cy="28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118473</xdr:rowOff>
    </xdr:from>
    <xdr:to>
      <xdr:col>98</xdr:col>
      <xdr:colOff>38100</xdr:colOff>
      <xdr:row>108</xdr:row>
      <xdr:rowOff>48623</xdr:rowOff>
    </xdr:to>
    <xdr:sp macro="" textlink="">
      <xdr:nvSpPr>
        <xdr:cNvPr id="950" name="楕円 949">
          <a:extLst>
            <a:ext uri="{FF2B5EF4-FFF2-40B4-BE49-F238E27FC236}">
              <a16:creationId xmlns:a16="http://schemas.microsoft.com/office/drawing/2014/main" id="{A28D7D12-9676-486D-B196-5A6DBA7F1183}"/>
            </a:ext>
          </a:extLst>
        </xdr:cNvPr>
        <xdr:cNvSpPr/>
      </xdr:nvSpPr>
      <xdr:spPr>
        <a:xfrm>
          <a:off x="16388080" y="1805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166007</xdr:rowOff>
    </xdr:from>
    <xdr:to>
      <xdr:col>102</xdr:col>
      <xdr:colOff>114300</xdr:colOff>
      <xdr:row>107</xdr:row>
      <xdr:rowOff>169273</xdr:rowOff>
    </xdr:to>
    <xdr:cxnSp macro="">
      <xdr:nvCxnSpPr>
        <xdr:cNvPr id="951" name="直線コネクタ 950">
          <a:extLst>
            <a:ext uri="{FF2B5EF4-FFF2-40B4-BE49-F238E27FC236}">
              <a16:creationId xmlns:a16="http://schemas.microsoft.com/office/drawing/2014/main" id="{A177FFB8-D102-43AD-909B-326592DCF766}"/>
            </a:ext>
          </a:extLst>
        </xdr:cNvPr>
        <xdr:cNvCxnSpPr/>
      </xdr:nvCxnSpPr>
      <xdr:spPr>
        <a:xfrm flipV="1">
          <a:off x="16431260" y="18103487"/>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A522E90D-BDD6-497C-9C9B-EFFA40C02A22}"/>
            </a:ext>
          </a:extLst>
        </xdr:cNvPr>
        <xdr:cNvSpPr txBox="1"/>
      </xdr:nvSpPr>
      <xdr:spPr>
        <a:xfrm>
          <a:off x="18561127" y="1790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270400AB-3EF0-4EB8-A08D-3CF01FD804FC}"/>
            </a:ext>
          </a:extLst>
        </xdr:cNvPr>
        <xdr:cNvSpPr txBox="1"/>
      </xdr:nvSpPr>
      <xdr:spPr>
        <a:xfrm>
          <a:off x="17776267" y="1793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EED1248C-CA67-4483-8812-F762C8B0F36E}"/>
            </a:ext>
          </a:extLst>
        </xdr:cNvPr>
        <xdr:cNvSpPr txBox="1"/>
      </xdr:nvSpPr>
      <xdr:spPr>
        <a:xfrm>
          <a:off x="17001567" y="176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DBCE0594-1318-4D48-8247-1513F3CC262F}"/>
            </a:ext>
          </a:extLst>
        </xdr:cNvPr>
        <xdr:cNvSpPr txBox="1"/>
      </xdr:nvSpPr>
      <xdr:spPr>
        <a:xfrm>
          <a:off x="162268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117401</xdr:rowOff>
    </xdr:from>
    <xdr:ext cx="469744" cy="259045"/>
    <xdr:sp macro="" textlink="">
      <xdr:nvSpPr>
        <xdr:cNvPr id="956" name="n_1mainValue【庁舎】&#10;一人当たり面積">
          <a:extLst>
            <a:ext uri="{FF2B5EF4-FFF2-40B4-BE49-F238E27FC236}">
              <a16:creationId xmlns:a16="http://schemas.microsoft.com/office/drawing/2014/main" id="{E0405E6E-DCEA-42C3-9913-541445975EBB}"/>
            </a:ext>
          </a:extLst>
        </xdr:cNvPr>
        <xdr:cNvSpPr txBox="1"/>
      </xdr:nvSpPr>
      <xdr:spPr>
        <a:xfrm>
          <a:off x="18561127" y="1755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117401</xdr:rowOff>
    </xdr:from>
    <xdr:ext cx="469744" cy="259045"/>
    <xdr:sp macro="" textlink="">
      <xdr:nvSpPr>
        <xdr:cNvPr id="957" name="n_2mainValue【庁舎】&#10;一人当たり面積">
          <a:extLst>
            <a:ext uri="{FF2B5EF4-FFF2-40B4-BE49-F238E27FC236}">
              <a16:creationId xmlns:a16="http://schemas.microsoft.com/office/drawing/2014/main" id="{51A299C1-222D-4C16-9F89-EE7350C50B48}"/>
            </a:ext>
          </a:extLst>
        </xdr:cNvPr>
        <xdr:cNvSpPr txBox="1"/>
      </xdr:nvSpPr>
      <xdr:spPr>
        <a:xfrm>
          <a:off x="17776267" y="1755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36484</xdr:rowOff>
    </xdr:from>
    <xdr:ext cx="469744" cy="259045"/>
    <xdr:sp macro="" textlink="">
      <xdr:nvSpPr>
        <xdr:cNvPr id="958" name="n_3mainValue【庁舎】&#10;一人当たり面積">
          <a:extLst>
            <a:ext uri="{FF2B5EF4-FFF2-40B4-BE49-F238E27FC236}">
              <a16:creationId xmlns:a16="http://schemas.microsoft.com/office/drawing/2014/main" id="{AD75293B-35C7-4299-9D3A-59ED54E70AA9}"/>
            </a:ext>
          </a:extLst>
        </xdr:cNvPr>
        <xdr:cNvSpPr txBox="1"/>
      </xdr:nvSpPr>
      <xdr:spPr>
        <a:xfrm>
          <a:off x="17001567" y="1814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39750</xdr:rowOff>
    </xdr:from>
    <xdr:ext cx="469744" cy="259045"/>
    <xdr:sp macro="" textlink="">
      <xdr:nvSpPr>
        <xdr:cNvPr id="959" name="n_4mainValue【庁舎】&#10;一人当たり面積">
          <a:extLst>
            <a:ext uri="{FF2B5EF4-FFF2-40B4-BE49-F238E27FC236}">
              <a16:creationId xmlns:a16="http://schemas.microsoft.com/office/drawing/2014/main" id="{2CC4D830-69BE-4F8E-8168-F8EC2A7F4A88}"/>
            </a:ext>
          </a:extLst>
        </xdr:cNvPr>
        <xdr:cNvSpPr txBox="1"/>
      </xdr:nvSpPr>
      <xdr:spPr>
        <a:xfrm>
          <a:off x="16226867" y="1814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40E97A00-CD77-4796-A5C3-D44ED78066D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6258F621-BDCE-4670-B514-6FC53019827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1064A731-00AA-4782-9307-875ECF76BD3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有形固定資産減価償却率が類似団体と比較して特に低くなっている施設は、庁舎及び一般廃棄物処理施設であり、特に高くなっている施設は消防施設である。</a:t>
          </a:r>
        </a:p>
        <a:p>
          <a:r>
            <a:rPr kumimoji="1" lang="ja-JP" altLang="en-US" sz="1300">
              <a:latin typeface="ＭＳ Ｐゴシック" panose="020B0600070205080204" pitchFamily="50" charset="-128"/>
              <a:ea typeface="ＭＳ Ｐゴシック" panose="020B0600070205080204" pitchFamily="50" charset="-128"/>
            </a:rPr>
            <a:t>　庁舎については、令和５年２月に新庁舎建設工事が完了し、令和６年度に旧庁舎の解体工事が完了したことで、有形固定資減価償却率が大きく低下した。</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一般廃棄物処理施設については、取得年度不明により財務書類整理開始年度を取得年度としたため、有形固定資産減価償却率は低くなっている。</a:t>
          </a:r>
        </a:p>
        <a:p>
          <a:r>
            <a:rPr kumimoji="1" lang="ja-JP" altLang="en-US" sz="1300">
              <a:latin typeface="ＭＳ Ｐゴシック" panose="020B0600070205080204" pitchFamily="50" charset="-128"/>
              <a:ea typeface="ＭＳ Ｐゴシック" panose="020B0600070205080204" pitchFamily="50" charset="-128"/>
            </a:rPr>
            <a:t>　消防施設については、大部分を防火水槽が占めており、減少の見込みはない。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38711183</v>
      </c>
      <c r="BO4" s="406"/>
      <c r="BP4" s="406"/>
      <c r="BQ4" s="406"/>
      <c r="BR4" s="406"/>
      <c r="BS4" s="406"/>
      <c r="BT4" s="406"/>
      <c r="BU4" s="407"/>
      <c r="BV4" s="405">
        <v>36439902</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7.2</v>
      </c>
      <c r="CU4" s="412"/>
      <c r="CV4" s="412"/>
      <c r="CW4" s="412"/>
      <c r="CX4" s="412"/>
      <c r="CY4" s="412"/>
      <c r="CZ4" s="412"/>
      <c r="DA4" s="413"/>
      <c r="DB4" s="411">
        <v>5</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37205684</v>
      </c>
      <c r="BO5" s="443"/>
      <c r="BP5" s="443"/>
      <c r="BQ5" s="443"/>
      <c r="BR5" s="443"/>
      <c r="BS5" s="443"/>
      <c r="BT5" s="443"/>
      <c r="BU5" s="444"/>
      <c r="BV5" s="442">
        <v>35398350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94.9</v>
      </c>
      <c r="CU5" s="440"/>
      <c r="CV5" s="440"/>
      <c r="CW5" s="440"/>
      <c r="CX5" s="440"/>
      <c r="CY5" s="440"/>
      <c r="CZ5" s="440"/>
      <c r="DA5" s="441"/>
      <c r="DB5" s="439">
        <v>92.3</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1505499</v>
      </c>
      <c r="BO6" s="443"/>
      <c r="BP6" s="443"/>
      <c r="BQ6" s="443"/>
      <c r="BR6" s="443"/>
      <c r="BS6" s="443"/>
      <c r="BT6" s="443"/>
      <c r="BU6" s="444"/>
      <c r="BV6" s="442">
        <v>1041552</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95.4</v>
      </c>
      <c r="CU6" s="480"/>
      <c r="CV6" s="480"/>
      <c r="CW6" s="480"/>
      <c r="CX6" s="480"/>
      <c r="CY6" s="480"/>
      <c r="CZ6" s="480"/>
      <c r="DA6" s="481"/>
      <c r="DB6" s="479">
        <v>93.2</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23543</v>
      </c>
      <c r="BO7" s="443"/>
      <c r="BP7" s="443"/>
      <c r="BQ7" s="443"/>
      <c r="BR7" s="443"/>
      <c r="BS7" s="443"/>
      <c r="BT7" s="443"/>
      <c r="BU7" s="444"/>
      <c r="BV7" s="442">
        <v>45864</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20542564</v>
      </c>
      <c r="CU7" s="443"/>
      <c r="CV7" s="443"/>
      <c r="CW7" s="443"/>
      <c r="CX7" s="443"/>
      <c r="CY7" s="443"/>
      <c r="CZ7" s="443"/>
      <c r="DA7" s="444"/>
      <c r="DB7" s="442">
        <v>19860971</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1481956</v>
      </c>
      <c r="BO8" s="443"/>
      <c r="BP8" s="443"/>
      <c r="BQ8" s="443"/>
      <c r="BR8" s="443"/>
      <c r="BS8" s="443"/>
      <c r="BT8" s="443"/>
      <c r="BU8" s="444"/>
      <c r="BV8" s="442">
        <v>995688</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0.67</v>
      </c>
      <c r="CU8" s="483"/>
      <c r="CV8" s="483"/>
      <c r="CW8" s="483"/>
      <c r="CX8" s="483"/>
      <c r="CY8" s="483"/>
      <c r="CZ8" s="483"/>
      <c r="DA8" s="484"/>
      <c r="DB8" s="482">
        <v>0.68</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86126</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110</v>
      </c>
      <c r="AV9" s="475"/>
      <c r="AW9" s="475"/>
      <c r="AX9" s="475"/>
      <c r="AY9" s="476" t="s">
        <v>111</v>
      </c>
      <c r="AZ9" s="477"/>
      <c r="BA9" s="477"/>
      <c r="BB9" s="477"/>
      <c r="BC9" s="477"/>
      <c r="BD9" s="477"/>
      <c r="BE9" s="477"/>
      <c r="BF9" s="477"/>
      <c r="BG9" s="477"/>
      <c r="BH9" s="477"/>
      <c r="BI9" s="477"/>
      <c r="BJ9" s="477"/>
      <c r="BK9" s="477"/>
      <c r="BL9" s="477"/>
      <c r="BM9" s="478"/>
      <c r="BN9" s="442">
        <v>486268</v>
      </c>
      <c r="BO9" s="443"/>
      <c r="BP9" s="443"/>
      <c r="BQ9" s="443"/>
      <c r="BR9" s="443"/>
      <c r="BS9" s="443"/>
      <c r="BT9" s="443"/>
      <c r="BU9" s="444"/>
      <c r="BV9" s="442">
        <v>-827746</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7.7</v>
      </c>
      <c r="CU9" s="440"/>
      <c r="CV9" s="440"/>
      <c r="CW9" s="440"/>
      <c r="CX9" s="440"/>
      <c r="CY9" s="440"/>
      <c r="CZ9" s="440"/>
      <c r="DA9" s="441"/>
      <c r="DB9" s="439">
        <v>7.9</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86898</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1500324</v>
      </c>
      <c r="BO10" s="443"/>
      <c r="BP10" s="443"/>
      <c r="BQ10" s="443"/>
      <c r="BR10" s="443"/>
      <c r="BS10" s="443"/>
      <c r="BT10" s="443"/>
      <c r="BU10" s="444"/>
      <c r="BV10" s="442">
        <v>2394219</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88393</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2340848</v>
      </c>
      <c r="BO12" s="443"/>
      <c r="BP12" s="443"/>
      <c r="BQ12" s="443"/>
      <c r="BR12" s="443"/>
      <c r="BS12" s="443"/>
      <c r="BT12" s="443"/>
      <c r="BU12" s="444"/>
      <c r="BV12" s="442">
        <v>1841811</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85169</v>
      </c>
      <c r="S13" s="527"/>
      <c r="T13" s="527"/>
      <c r="U13" s="527"/>
      <c r="V13" s="528"/>
      <c r="W13" s="458" t="s">
        <v>131</v>
      </c>
      <c r="X13" s="459"/>
      <c r="Y13" s="459"/>
      <c r="Z13" s="459"/>
      <c r="AA13" s="459"/>
      <c r="AB13" s="449"/>
      <c r="AC13" s="493">
        <v>546</v>
      </c>
      <c r="AD13" s="494"/>
      <c r="AE13" s="494"/>
      <c r="AF13" s="494"/>
      <c r="AG13" s="536"/>
      <c r="AH13" s="493">
        <v>630</v>
      </c>
      <c r="AI13" s="494"/>
      <c r="AJ13" s="494"/>
      <c r="AK13" s="494"/>
      <c r="AL13" s="495"/>
      <c r="AM13" s="471" t="s">
        <v>132</v>
      </c>
      <c r="AN13" s="472"/>
      <c r="AO13" s="472"/>
      <c r="AP13" s="472"/>
      <c r="AQ13" s="472"/>
      <c r="AR13" s="472"/>
      <c r="AS13" s="472"/>
      <c r="AT13" s="473"/>
      <c r="AU13" s="474" t="s">
        <v>110</v>
      </c>
      <c r="AV13" s="475"/>
      <c r="AW13" s="475"/>
      <c r="AX13" s="475"/>
      <c r="AY13" s="476" t="s">
        <v>133</v>
      </c>
      <c r="AZ13" s="477"/>
      <c r="BA13" s="477"/>
      <c r="BB13" s="477"/>
      <c r="BC13" s="477"/>
      <c r="BD13" s="477"/>
      <c r="BE13" s="477"/>
      <c r="BF13" s="477"/>
      <c r="BG13" s="477"/>
      <c r="BH13" s="477"/>
      <c r="BI13" s="477"/>
      <c r="BJ13" s="477"/>
      <c r="BK13" s="477"/>
      <c r="BL13" s="477"/>
      <c r="BM13" s="478"/>
      <c r="BN13" s="442">
        <v>-354256</v>
      </c>
      <c r="BO13" s="443"/>
      <c r="BP13" s="443"/>
      <c r="BQ13" s="443"/>
      <c r="BR13" s="443"/>
      <c r="BS13" s="443"/>
      <c r="BT13" s="443"/>
      <c r="BU13" s="444"/>
      <c r="BV13" s="442">
        <v>-275338</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6.2</v>
      </c>
      <c r="CU13" s="440"/>
      <c r="CV13" s="440"/>
      <c r="CW13" s="440"/>
      <c r="CX13" s="440"/>
      <c r="CY13" s="440"/>
      <c r="CZ13" s="440"/>
      <c r="DA13" s="441"/>
      <c r="DB13" s="439">
        <v>6.4</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88756</v>
      </c>
      <c r="S14" s="527"/>
      <c r="T14" s="527"/>
      <c r="U14" s="527"/>
      <c r="V14" s="528"/>
      <c r="W14" s="432"/>
      <c r="X14" s="433"/>
      <c r="Y14" s="433"/>
      <c r="Z14" s="433"/>
      <c r="AA14" s="433"/>
      <c r="AB14" s="422"/>
      <c r="AC14" s="529">
        <v>1.4</v>
      </c>
      <c r="AD14" s="530"/>
      <c r="AE14" s="530"/>
      <c r="AF14" s="530"/>
      <c r="AG14" s="531"/>
      <c r="AH14" s="529">
        <v>1.6</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65.3</v>
      </c>
      <c r="CU14" s="541"/>
      <c r="CV14" s="541"/>
      <c r="CW14" s="541"/>
      <c r="CX14" s="541"/>
      <c r="CY14" s="541"/>
      <c r="CZ14" s="541"/>
      <c r="DA14" s="542"/>
      <c r="DB14" s="540">
        <v>55.8</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85819</v>
      </c>
      <c r="S15" s="527"/>
      <c r="T15" s="527"/>
      <c r="U15" s="527"/>
      <c r="V15" s="528"/>
      <c r="W15" s="458" t="s">
        <v>137</v>
      </c>
      <c r="X15" s="459"/>
      <c r="Y15" s="459"/>
      <c r="Z15" s="459"/>
      <c r="AA15" s="459"/>
      <c r="AB15" s="449"/>
      <c r="AC15" s="493">
        <v>13321</v>
      </c>
      <c r="AD15" s="494"/>
      <c r="AE15" s="494"/>
      <c r="AF15" s="494"/>
      <c r="AG15" s="536"/>
      <c r="AH15" s="493">
        <v>13343</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11453336</v>
      </c>
      <c r="BO15" s="406"/>
      <c r="BP15" s="406"/>
      <c r="BQ15" s="406"/>
      <c r="BR15" s="406"/>
      <c r="BS15" s="406"/>
      <c r="BT15" s="406"/>
      <c r="BU15" s="407"/>
      <c r="BV15" s="405">
        <v>11250648</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33.1</v>
      </c>
      <c r="AD16" s="530"/>
      <c r="AE16" s="530"/>
      <c r="AF16" s="530"/>
      <c r="AG16" s="531"/>
      <c r="AH16" s="529">
        <v>34</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17389512</v>
      </c>
      <c r="BO16" s="443"/>
      <c r="BP16" s="443"/>
      <c r="BQ16" s="443"/>
      <c r="BR16" s="443"/>
      <c r="BS16" s="443"/>
      <c r="BT16" s="443"/>
      <c r="BU16" s="444"/>
      <c r="BV16" s="442">
        <v>16687784</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26388</v>
      </c>
      <c r="AD17" s="494"/>
      <c r="AE17" s="494"/>
      <c r="AF17" s="494"/>
      <c r="AG17" s="536"/>
      <c r="AH17" s="493">
        <v>25305</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14495299</v>
      </c>
      <c r="BO17" s="443"/>
      <c r="BP17" s="443"/>
      <c r="BQ17" s="443"/>
      <c r="BR17" s="443"/>
      <c r="BS17" s="443"/>
      <c r="BT17" s="443"/>
      <c r="BU17" s="444"/>
      <c r="BV17" s="442">
        <v>14217778</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27.49</v>
      </c>
      <c r="M18" s="566"/>
      <c r="N18" s="566"/>
      <c r="O18" s="566"/>
      <c r="P18" s="566"/>
      <c r="Q18" s="566"/>
      <c r="R18" s="567"/>
      <c r="S18" s="567"/>
      <c r="T18" s="567"/>
      <c r="U18" s="567"/>
      <c r="V18" s="568"/>
      <c r="W18" s="460"/>
      <c r="X18" s="461"/>
      <c r="Y18" s="461"/>
      <c r="Z18" s="461"/>
      <c r="AA18" s="461"/>
      <c r="AB18" s="452"/>
      <c r="AC18" s="569">
        <v>65.599999999999994</v>
      </c>
      <c r="AD18" s="570"/>
      <c r="AE18" s="570"/>
      <c r="AF18" s="570"/>
      <c r="AG18" s="571"/>
      <c r="AH18" s="569">
        <v>64.400000000000006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20022812</v>
      </c>
      <c r="BO18" s="443"/>
      <c r="BP18" s="443"/>
      <c r="BQ18" s="443"/>
      <c r="BR18" s="443"/>
      <c r="BS18" s="443"/>
      <c r="BT18" s="443"/>
      <c r="BU18" s="444"/>
      <c r="BV18" s="442">
        <v>18574703</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3133</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26881178</v>
      </c>
      <c r="BO19" s="443"/>
      <c r="BP19" s="443"/>
      <c r="BQ19" s="443"/>
      <c r="BR19" s="443"/>
      <c r="BS19" s="443"/>
      <c r="BT19" s="443"/>
      <c r="BU19" s="444"/>
      <c r="BV19" s="442">
        <v>25699868</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34041</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27502542</v>
      </c>
      <c r="BO22" s="406"/>
      <c r="BP22" s="406"/>
      <c r="BQ22" s="406"/>
      <c r="BR22" s="406"/>
      <c r="BS22" s="406"/>
      <c r="BT22" s="406"/>
      <c r="BU22" s="407"/>
      <c r="BV22" s="405">
        <v>27438315</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23105223</v>
      </c>
      <c r="BO23" s="443"/>
      <c r="BP23" s="443"/>
      <c r="BQ23" s="443"/>
      <c r="BR23" s="443"/>
      <c r="BS23" s="443"/>
      <c r="BT23" s="443"/>
      <c r="BU23" s="444"/>
      <c r="BV23" s="442">
        <v>23806815</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9350</v>
      </c>
      <c r="R24" s="494"/>
      <c r="S24" s="494"/>
      <c r="T24" s="494"/>
      <c r="U24" s="494"/>
      <c r="V24" s="536"/>
      <c r="W24" s="588"/>
      <c r="X24" s="589"/>
      <c r="Y24" s="590"/>
      <c r="Z24" s="492" t="s">
        <v>162</v>
      </c>
      <c r="AA24" s="472"/>
      <c r="AB24" s="472"/>
      <c r="AC24" s="472"/>
      <c r="AD24" s="472"/>
      <c r="AE24" s="472"/>
      <c r="AF24" s="472"/>
      <c r="AG24" s="473"/>
      <c r="AH24" s="493">
        <v>501</v>
      </c>
      <c r="AI24" s="494"/>
      <c r="AJ24" s="494"/>
      <c r="AK24" s="494"/>
      <c r="AL24" s="536"/>
      <c r="AM24" s="493">
        <v>1499493</v>
      </c>
      <c r="AN24" s="494"/>
      <c r="AO24" s="494"/>
      <c r="AP24" s="494"/>
      <c r="AQ24" s="494"/>
      <c r="AR24" s="536"/>
      <c r="AS24" s="493">
        <v>2993</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17334275</v>
      </c>
      <c r="BO24" s="443"/>
      <c r="BP24" s="443"/>
      <c r="BQ24" s="443"/>
      <c r="BR24" s="443"/>
      <c r="BS24" s="443"/>
      <c r="BT24" s="443"/>
      <c r="BU24" s="444"/>
      <c r="BV24" s="442">
        <v>16089524</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7530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2944633</v>
      </c>
      <c r="BO25" s="406"/>
      <c r="BP25" s="406"/>
      <c r="BQ25" s="406"/>
      <c r="BR25" s="406"/>
      <c r="BS25" s="406"/>
      <c r="BT25" s="406"/>
      <c r="BU25" s="407"/>
      <c r="BV25" s="405">
        <v>4036482</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6730</v>
      </c>
      <c r="R26" s="494"/>
      <c r="S26" s="494"/>
      <c r="T26" s="494"/>
      <c r="U26" s="494"/>
      <c r="V26" s="536"/>
      <c r="W26" s="588"/>
      <c r="X26" s="589"/>
      <c r="Y26" s="590"/>
      <c r="Z26" s="492" t="s">
        <v>168</v>
      </c>
      <c r="AA26" s="594"/>
      <c r="AB26" s="594"/>
      <c r="AC26" s="594"/>
      <c r="AD26" s="594"/>
      <c r="AE26" s="594"/>
      <c r="AF26" s="594"/>
      <c r="AG26" s="595"/>
      <c r="AH26" s="493">
        <v>9</v>
      </c>
      <c r="AI26" s="494"/>
      <c r="AJ26" s="494"/>
      <c r="AK26" s="494"/>
      <c r="AL26" s="536"/>
      <c r="AM26" s="493">
        <v>21726</v>
      </c>
      <c r="AN26" s="494"/>
      <c r="AO26" s="494"/>
      <c r="AP26" s="494"/>
      <c r="AQ26" s="494"/>
      <c r="AR26" s="536"/>
      <c r="AS26" s="493">
        <v>2414</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5180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4520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3557529</v>
      </c>
      <c r="BO28" s="406"/>
      <c r="BP28" s="406"/>
      <c r="BQ28" s="406"/>
      <c r="BR28" s="406"/>
      <c r="BS28" s="406"/>
      <c r="BT28" s="406"/>
      <c r="BU28" s="407"/>
      <c r="BV28" s="405">
        <v>4398053</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20</v>
      </c>
      <c r="M29" s="494"/>
      <c r="N29" s="494"/>
      <c r="O29" s="494"/>
      <c r="P29" s="536"/>
      <c r="Q29" s="493">
        <v>4060</v>
      </c>
      <c r="R29" s="494"/>
      <c r="S29" s="494"/>
      <c r="T29" s="494"/>
      <c r="U29" s="494"/>
      <c r="V29" s="536"/>
      <c r="W29" s="591"/>
      <c r="X29" s="592"/>
      <c r="Y29" s="593"/>
      <c r="Z29" s="492" t="s">
        <v>177</v>
      </c>
      <c r="AA29" s="472"/>
      <c r="AB29" s="472"/>
      <c r="AC29" s="472"/>
      <c r="AD29" s="472"/>
      <c r="AE29" s="472"/>
      <c r="AF29" s="472"/>
      <c r="AG29" s="473"/>
      <c r="AH29" s="493">
        <v>501</v>
      </c>
      <c r="AI29" s="494"/>
      <c r="AJ29" s="494"/>
      <c r="AK29" s="494"/>
      <c r="AL29" s="536"/>
      <c r="AM29" s="493">
        <v>1499493</v>
      </c>
      <c r="AN29" s="494"/>
      <c r="AO29" s="494"/>
      <c r="AP29" s="494"/>
      <c r="AQ29" s="494"/>
      <c r="AR29" s="536"/>
      <c r="AS29" s="493">
        <v>2993</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384269</v>
      </c>
      <c r="BO29" s="443"/>
      <c r="BP29" s="443"/>
      <c r="BQ29" s="443"/>
      <c r="BR29" s="443"/>
      <c r="BS29" s="443"/>
      <c r="BT29" s="443"/>
      <c r="BU29" s="444"/>
      <c r="BV29" s="442">
        <v>421405</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96.9</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1259773</v>
      </c>
      <c r="BO30" s="562"/>
      <c r="BP30" s="562"/>
      <c r="BQ30" s="562"/>
      <c r="BR30" s="562"/>
      <c r="BS30" s="562"/>
      <c r="BT30" s="562"/>
      <c r="BU30" s="563"/>
      <c r="BV30" s="561">
        <v>1390966</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10</v>
      </c>
      <c r="BX34" s="632"/>
      <c r="BY34" s="633" t="str">
        <f>IF('各会計、関係団体の財政状況及び健全化判断比率'!B68="","",'各会計、関係団体の財政状況及び健全化判断比率'!B68)</f>
        <v>五条広域事務組合</v>
      </c>
      <c r="BZ34" s="633"/>
      <c r="CA34" s="633"/>
      <c r="CB34" s="633"/>
      <c r="CC34" s="633"/>
      <c r="CD34" s="633"/>
      <c r="CE34" s="633"/>
      <c r="CF34" s="633"/>
      <c r="CG34" s="633"/>
      <c r="CH34" s="633"/>
      <c r="CI34" s="633"/>
      <c r="CJ34" s="633"/>
      <c r="CK34" s="633"/>
      <c r="CL34" s="633"/>
      <c r="CM34" s="633"/>
      <c r="CN34" s="163"/>
      <c r="CO34" s="632" t="str">
        <f>IF(CQ34="","",MAX(C34:D43,U34:V43,AM34:AN43,BE34:BF43,BW34:BX43)+1)</f>
        <v/>
      </c>
      <c r="CP34" s="632"/>
      <c r="CQ34" s="633" t="str">
        <f>IF('各会計、関係団体の財政状況及び健全化判断比率'!BS7="","",'各会計、関係団体の財政状況及び健全化判断比率'!BS7)</f>
        <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市営住宅管理事業特別会計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IF('各会計、関係団体の財政状況及び健全化判断比率'!B32="","",'各会計、関係団体の財政状況及び健全化判断比率'!B32)</f>
        <v>簡易水道事業会計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11</v>
      </c>
      <c r="BX35" s="632"/>
      <c r="BY35" s="633" t="str">
        <f>IF('各会計、関係団体の財政状況及び健全化判断比率'!B69="","",'各会計、関係団体の財政状況及び健全化判断比率'!B69)</f>
        <v>海部東部消防組合（一般会計）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8</v>
      </c>
      <c r="AN36" s="632"/>
      <c r="AO36" s="633" t="str">
        <f>IF('各会計、関係団体の財政状況及び健全化判断比率'!B33="","",'各会計、関係団体の財政状況及び健全化判断比率'!B33)</f>
        <v>病院事業会計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12</v>
      </c>
      <c r="BX36" s="632"/>
      <c r="BY36" s="633" t="str">
        <f>IF('各会計、関係団体の財政状況及び健全化判断比率'!B70="","",'各会計、関係団体の財政状況及び健全化判断比率'!B70)</f>
        <v>海部地区急病診療所組合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f t="shared" si="0"/>
        <v>9</v>
      </c>
      <c r="AN37" s="632"/>
      <c r="AO37" s="633" t="str">
        <f>IF('各会計、関係団体の財政状況及び健全化判断比率'!B34="","",'各会計、関係団体の財政状況及び健全化判断比率'!B34)</f>
        <v>下水道事業会計</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13</v>
      </c>
      <c r="BX37" s="632"/>
      <c r="BY37" s="633" t="str">
        <f>IF('各会計、関係団体の財政状況及び健全化判断比率'!B71="","",'各会計、関係団体の財政状況及び健全化判断比率'!B71)</f>
        <v>海部地区水防事務組合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14</v>
      </c>
      <c r="BX38" s="632"/>
      <c r="BY38" s="633" t="str">
        <f>IF('各会計、関係団体の財政状況及び健全化判断比率'!B72="","",'各会計、関係団体の財政状況及び健全化判断比率'!B72)</f>
        <v>海部地区環境事務組合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15</v>
      </c>
      <c r="BX39" s="632"/>
      <c r="BY39" s="633" t="str">
        <f>IF('各会計、関係団体の財政状況及び健全化判断比率'!B73="","",'各会計、関係団体の財政状況及び健全化判断比率'!B73)</f>
        <v>愛知県後期高齢者医療広域連合（一般会計）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16</v>
      </c>
      <c r="BX40" s="632"/>
      <c r="BY40" s="633" t="str">
        <f>IF('各会計、関係団体の財政状況及び健全化判断比率'!B74="","",'各会計、関係団体の財政状況及び健全化判断比率'!B74)</f>
        <v>愛知県後期高齢者医療広域連合（特別会計）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17</v>
      </c>
      <c r="BX41" s="632"/>
      <c r="BY41" s="633" t="str">
        <f>IF('各会計、関係団体の財政状況及び健全化判断比率'!B75="","",'各会計、関係団体の財政状況及び健全化判断比率'!B75)</f>
        <v>愛知県市町村職員退職手当連合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WDK9Ynxc2ItlVD8vKcZfS64tBb4f7QnEmcqiP/ZDYmha3vnjOt6IQL9hejt9RQByv2LE4sRl7vR4tyDdrkgcmA==" saltValue="ehoiLvC/kVIKY4dtPBrpV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11388111</v>
      </c>
      <c r="S5" s="648"/>
      <c r="T5" s="648"/>
      <c r="U5" s="648"/>
      <c r="V5" s="648"/>
      <c r="W5" s="648"/>
      <c r="X5" s="648"/>
      <c r="Y5" s="649"/>
      <c r="Z5" s="650">
        <v>29.4</v>
      </c>
      <c r="AA5" s="650"/>
      <c r="AB5" s="650"/>
      <c r="AC5" s="650"/>
      <c r="AD5" s="651">
        <v>11388111</v>
      </c>
      <c r="AE5" s="651"/>
      <c r="AF5" s="651"/>
      <c r="AG5" s="651"/>
      <c r="AH5" s="651"/>
      <c r="AI5" s="651"/>
      <c r="AJ5" s="651"/>
      <c r="AK5" s="651"/>
      <c r="AL5" s="652">
        <v>54.2</v>
      </c>
      <c r="AM5" s="653"/>
      <c r="AN5" s="653"/>
      <c r="AO5" s="654"/>
      <c r="AP5" s="644" t="s">
        <v>216</v>
      </c>
      <c r="AQ5" s="645"/>
      <c r="AR5" s="645"/>
      <c r="AS5" s="645"/>
      <c r="AT5" s="645"/>
      <c r="AU5" s="645"/>
      <c r="AV5" s="645"/>
      <c r="AW5" s="645"/>
      <c r="AX5" s="645"/>
      <c r="AY5" s="645"/>
      <c r="AZ5" s="645"/>
      <c r="BA5" s="645"/>
      <c r="BB5" s="645"/>
      <c r="BC5" s="645"/>
      <c r="BD5" s="645"/>
      <c r="BE5" s="645"/>
      <c r="BF5" s="646"/>
      <c r="BG5" s="658">
        <v>11388111</v>
      </c>
      <c r="BH5" s="659"/>
      <c r="BI5" s="659"/>
      <c r="BJ5" s="659"/>
      <c r="BK5" s="659"/>
      <c r="BL5" s="659"/>
      <c r="BM5" s="659"/>
      <c r="BN5" s="660"/>
      <c r="BO5" s="661">
        <v>100</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235021</v>
      </c>
      <c r="S6" s="659"/>
      <c r="T6" s="659"/>
      <c r="U6" s="659"/>
      <c r="V6" s="659"/>
      <c r="W6" s="659"/>
      <c r="X6" s="659"/>
      <c r="Y6" s="660"/>
      <c r="Z6" s="661">
        <v>0.6</v>
      </c>
      <c r="AA6" s="661"/>
      <c r="AB6" s="661"/>
      <c r="AC6" s="661"/>
      <c r="AD6" s="662">
        <v>235021</v>
      </c>
      <c r="AE6" s="662"/>
      <c r="AF6" s="662"/>
      <c r="AG6" s="662"/>
      <c r="AH6" s="662"/>
      <c r="AI6" s="662"/>
      <c r="AJ6" s="662"/>
      <c r="AK6" s="662"/>
      <c r="AL6" s="663">
        <v>1.1000000000000001</v>
      </c>
      <c r="AM6" s="664"/>
      <c r="AN6" s="664"/>
      <c r="AO6" s="665"/>
      <c r="AP6" s="655" t="s">
        <v>221</v>
      </c>
      <c r="AQ6" s="656"/>
      <c r="AR6" s="656"/>
      <c r="AS6" s="656"/>
      <c r="AT6" s="656"/>
      <c r="AU6" s="656"/>
      <c r="AV6" s="656"/>
      <c r="AW6" s="656"/>
      <c r="AX6" s="656"/>
      <c r="AY6" s="656"/>
      <c r="AZ6" s="656"/>
      <c r="BA6" s="656"/>
      <c r="BB6" s="656"/>
      <c r="BC6" s="656"/>
      <c r="BD6" s="656"/>
      <c r="BE6" s="656"/>
      <c r="BF6" s="657"/>
      <c r="BG6" s="658">
        <v>11388111</v>
      </c>
      <c r="BH6" s="659"/>
      <c r="BI6" s="659"/>
      <c r="BJ6" s="659"/>
      <c r="BK6" s="659"/>
      <c r="BL6" s="659"/>
      <c r="BM6" s="659"/>
      <c r="BN6" s="660"/>
      <c r="BO6" s="661">
        <v>100</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240957</v>
      </c>
      <c r="CS6" s="659"/>
      <c r="CT6" s="659"/>
      <c r="CU6" s="659"/>
      <c r="CV6" s="659"/>
      <c r="CW6" s="659"/>
      <c r="CX6" s="659"/>
      <c r="CY6" s="660"/>
      <c r="CZ6" s="652">
        <v>0.6</v>
      </c>
      <c r="DA6" s="653"/>
      <c r="DB6" s="653"/>
      <c r="DC6" s="669"/>
      <c r="DD6" s="667">
        <v>210</v>
      </c>
      <c r="DE6" s="659"/>
      <c r="DF6" s="659"/>
      <c r="DG6" s="659"/>
      <c r="DH6" s="659"/>
      <c r="DI6" s="659"/>
      <c r="DJ6" s="659"/>
      <c r="DK6" s="659"/>
      <c r="DL6" s="659"/>
      <c r="DM6" s="659"/>
      <c r="DN6" s="659"/>
      <c r="DO6" s="659"/>
      <c r="DP6" s="660"/>
      <c r="DQ6" s="667">
        <v>240957</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7266</v>
      </c>
      <c r="S7" s="659"/>
      <c r="T7" s="659"/>
      <c r="U7" s="659"/>
      <c r="V7" s="659"/>
      <c r="W7" s="659"/>
      <c r="X7" s="659"/>
      <c r="Y7" s="660"/>
      <c r="Z7" s="661">
        <v>0</v>
      </c>
      <c r="AA7" s="661"/>
      <c r="AB7" s="661"/>
      <c r="AC7" s="661"/>
      <c r="AD7" s="662">
        <v>7266</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5375722</v>
      </c>
      <c r="BH7" s="659"/>
      <c r="BI7" s="659"/>
      <c r="BJ7" s="659"/>
      <c r="BK7" s="659"/>
      <c r="BL7" s="659"/>
      <c r="BM7" s="659"/>
      <c r="BN7" s="660"/>
      <c r="BO7" s="661">
        <v>47.2</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4844380</v>
      </c>
      <c r="CS7" s="659"/>
      <c r="CT7" s="659"/>
      <c r="CU7" s="659"/>
      <c r="CV7" s="659"/>
      <c r="CW7" s="659"/>
      <c r="CX7" s="659"/>
      <c r="CY7" s="660"/>
      <c r="CZ7" s="661">
        <v>13</v>
      </c>
      <c r="DA7" s="661"/>
      <c r="DB7" s="661"/>
      <c r="DC7" s="661"/>
      <c r="DD7" s="667">
        <v>592047</v>
      </c>
      <c r="DE7" s="659"/>
      <c r="DF7" s="659"/>
      <c r="DG7" s="659"/>
      <c r="DH7" s="659"/>
      <c r="DI7" s="659"/>
      <c r="DJ7" s="659"/>
      <c r="DK7" s="659"/>
      <c r="DL7" s="659"/>
      <c r="DM7" s="659"/>
      <c r="DN7" s="659"/>
      <c r="DO7" s="659"/>
      <c r="DP7" s="660"/>
      <c r="DQ7" s="667">
        <v>3939054</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149060</v>
      </c>
      <c r="S8" s="659"/>
      <c r="T8" s="659"/>
      <c r="U8" s="659"/>
      <c r="V8" s="659"/>
      <c r="W8" s="659"/>
      <c r="X8" s="659"/>
      <c r="Y8" s="660"/>
      <c r="Z8" s="661">
        <v>0.4</v>
      </c>
      <c r="AA8" s="661"/>
      <c r="AB8" s="661"/>
      <c r="AC8" s="661"/>
      <c r="AD8" s="662">
        <v>149060</v>
      </c>
      <c r="AE8" s="662"/>
      <c r="AF8" s="662"/>
      <c r="AG8" s="662"/>
      <c r="AH8" s="662"/>
      <c r="AI8" s="662"/>
      <c r="AJ8" s="662"/>
      <c r="AK8" s="662"/>
      <c r="AL8" s="663">
        <v>0.7</v>
      </c>
      <c r="AM8" s="664"/>
      <c r="AN8" s="664"/>
      <c r="AO8" s="665"/>
      <c r="AP8" s="655" t="s">
        <v>227</v>
      </c>
      <c r="AQ8" s="656"/>
      <c r="AR8" s="656"/>
      <c r="AS8" s="656"/>
      <c r="AT8" s="656"/>
      <c r="AU8" s="656"/>
      <c r="AV8" s="656"/>
      <c r="AW8" s="656"/>
      <c r="AX8" s="656"/>
      <c r="AY8" s="656"/>
      <c r="AZ8" s="656"/>
      <c r="BA8" s="656"/>
      <c r="BB8" s="656"/>
      <c r="BC8" s="656"/>
      <c r="BD8" s="656"/>
      <c r="BE8" s="656"/>
      <c r="BF8" s="657"/>
      <c r="BG8" s="658">
        <v>142025</v>
      </c>
      <c r="BH8" s="659"/>
      <c r="BI8" s="659"/>
      <c r="BJ8" s="659"/>
      <c r="BK8" s="659"/>
      <c r="BL8" s="659"/>
      <c r="BM8" s="659"/>
      <c r="BN8" s="660"/>
      <c r="BO8" s="661">
        <v>1.2</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17854436</v>
      </c>
      <c r="CS8" s="659"/>
      <c r="CT8" s="659"/>
      <c r="CU8" s="659"/>
      <c r="CV8" s="659"/>
      <c r="CW8" s="659"/>
      <c r="CX8" s="659"/>
      <c r="CY8" s="660"/>
      <c r="CZ8" s="661">
        <v>48</v>
      </c>
      <c r="DA8" s="661"/>
      <c r="DB8" s="661"/>
      <c r="DC8" s="661"/>
      <c r="DD8" s="667">
        <v>274581</v>
      </c>
      <c r="DE8" s="659"/>
      <c r="DF8" s="659"/>
      <c r="DG8" s="659"/>
      <c r="DH8" s="659"/>
      <c r="DI8" s="659"/>
      <c r="DJ8" s="659"/>
      <c r="DK8" s="659"/>
      <c r="DL8" s="659"/>
      <c r="DM8" s="659"/>
      <c r="DN8" s="659"/>
      <c r="DO8" s="659"/>
      <c r="DP8" s="660"/>
      <c r="DQ8" s="667">
        <v>10047090</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198259</v>
      </c>
      <c r="S9" s="659"/>
      <c r="T9" s="659"/>
      <c r="U9" s="659"/>
      <c r="V9" s="659"/>
      <c r="W9" s="659"/>
      <c r="X9" s="659"/>
      <c r="Y9" s="660"/>
      <c r="Z9" s="661">
        <v>0.5</v>
      </c>
      <c r="AA9" s="661"/>
      <c r="AB9" s="661"/>
      <c r="AC9" s="661"/>
      <c r="AD9" s="662">
        <v>198259</v>
      </c>
      <c r="AE9" s="662"/>
      <c r="AF9" s="662"/>
      <c r="AG9" s="662"/>
      <c r="AH9" s="662"/>
      <c r="AI9" s="662"/>
      <c r="AJ9" s="662"/>
      <c r="AK9" s="662"/>
      <c r="AL9" s="663">
        <v>0.9</v>
      </c>
      <c r="AM9" s="664"/>
      <c r="AN9" s="664"/>
      <c r="AO9" s="665"/>
      <c r="AP9" s="655" t="s">
        <v>230</v>
      </c>
      <c r="AQ9" s="656"/>
      <c r="AR9" s="656"/>
      <c r="AS9" s="656"/>
      <c r="AT9" s="656"/>
      <c r="AU9" s="656"/>
      <c r="AV9" s="656"/>
      <c r="AW9" s="656"/>
      <c r="AX9" s="656"/>
      <c r="AY9" s="656"/>
      <c r="AZ9" s="656"/>
      <c r="BA9" s="656"/>
      <c r="BB9" s="656"/>
      <c r="BC9" s="656"/>
      <c r="BD9" s="656"/>
      <c r="BE9" s="656"/>
      <c r="BF9" s="657"/>
      <c r="BG9" s="658">
        <v>4646803</v>
      </c>
      <c r="BH9" s="659"/>
      <c r="BI9" s="659"/>
      <c r="BJ9" s="659"/>
      <c r="BK9" s="659"/>
      <c r="BL9" s="659"/>
      <c r="BM9" s="659"/>
      <c r="BN9" s="660"/>
      <c r="BO9" s="661">
        <v>40.799999999999997</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3325660</v>
      </c>
      <c r="CS9" s="659"/>
      <c r="CT9" s="659"/>
      <c r="CU9" s="659"/>
      <c r="CV9" s="659"/>
      <c r="CW9" s="659"/>
      <c r="CX9" s="659"/>
      <c r="CY9" s="660"/>
      <c r="CZ9" s="661">
        <v>8.9</v>
      </c>
      <c r="DA9" s="661"/>
      <c r="DB9" s="661"/>
      <c r="DC9" s="661"/>
      <c r="DD9" s="667">
        <v>31574</v>
      </c>
      <c r="DE9" s="659"/>
      <c r="DF9" s="659"/>
      <c r="DG9" s="659"/>
      <c r="DH9" s="659"/>
      <c r="DI9" s="659"/>
      <c r="DJ9" s="659"/>
      <c r="DK9" s="659"/>
      <c r="DL9" s="659"/>
      <c r="DM9" s="659"/>
      <c r="DN9" s="659"/>
      <c r="DO9" s="659"/>
      <c r="DP9" s="660"/>
      <c r="DQ9" s="667">
        <v>3000662</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199004</v>
      </c>
      <c r="BH10" s="659"/>
      <c r="BI10" s="659"/>
      <c r="BJ10" s="659"/>
      <c r="BK10" s="659"/>
      <c r="BL10" s="659"/>
      <c r="BM10" s="659"/>
      <c r="BN10" s="660"/>
      <c r="BO10" s="661">
        <v>1.7</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30</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30</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2083753</v>
      </c>
      <c r="S11" s="659"/>
      <c r="T11" s="659"/>
      <c r="U11" s="659"/>
      <c r="V11" s="659"/>
      <c r="W11" s="659"/>
      <c r="X11" s="659"/>
      <c r="Y11" s="660"/>
      <c r="Z11" s="663">
        <v>5.4</v>
      </c>
      <c r="AA11" s="664"/>
      <c r="AB11" s="664"/>
      <c r="AC11" s="670"/>
      <c r="AD11" s="667">
        <v>2083753</v>
      </c>
      <c r="AE11" s="659"/>
      <c r="AF11" s="659"/>
      <c r="AG11" s="659"/>
      <c r="AH11" s="659"/>
      <c r="AI11" s="659"/>
      <c r="AJ11" s="659"/>
      <c r="AK11" s="660"/>
      <c r="AL11" s="663">
        <v>9.9</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387890</v>
      </c>
      <c r="BH11" s="659"/>
      <c r="BI11" s="659"/>
      <c r="BJ11" s="659"/>
      <c r="BK11" s="659"/>
      <c r="BL11" s="659"/>
      <c r="BM11" s="659"/>
      <c r="BN11" s="660"/>
      <c r="BO11" s="661">
        <v>3.4</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382347</v>
      </c>
      <c r="CS11" s="659"/>
      <c r="CT11" s="659"/>
      <c r="CU11" s="659"/>
      <c r="CV11" s="659"/>
      <c r="CW11" s="659"/>
      <c r="CX11" s="659"/>
      <c r="CY11" s="660"/>
      <c r="CZ11" s="661">
        <v>1</v>
      </c>
      <c r="DA11" s="661"/>
      <c r="DB11" s="661"/>
      <c r="DC11" s="661"/>
      <c r="DD11" s="667">
        <v>149686</v>
      </c>
      <c r="DE11" s="659"/>
      <c r="DF11" s="659"/>
      <c r="DG11" s="659"/>
      <c r="DH11" s="659"/>
      <c r="DI11" s="659"/>
      <c r="DJ11" s="659"/>
      <c r="DK11" s="659"/>
      <c r="DL11" s="659"/>
      <c r="DM11" s="659"/>
      <c r="DN11" s="659"/>
      <c r="DO11" s="659"/>
      <c r="DP11" s="660"/>
      <c r="DQ11" s="667">
        <v>241198</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5253725</v>
      </c>
      <c r="BH12" s="659"/>
      <c r="BI12" s="659"/>
      <c r="BJ12" s="659"/>
      <c r="BK12" s="659"/>
      <c r="BL12" s="659"/>
      <c r="BM12" s="659"/>
      <c r="BN12" s="660"/>
      <c r="BO12" s="661">
        <v>46.1</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893133</v>
      </c>
      <c r="CS12" s="659"/>
      <c r="CT12" s="659"/>
      <c r="CU12" s="659"/>
      <c r="CV12" s="659"/>
      <c r="CW12" s="659"/>
      <c r="CX12" s="659"/>
      <c r="CY12" s="660"/>
      <c r="CZ12" s="661">
        <v>2.4</v>
      </c>
      <c r="DA12" s="661"/>
      <c r="DB12" s="661"/>
      <c r="DC12" s="661"/>
      <c r="DD12" s="667">
        <v>505984</v>
      </c>
      <c r="DE12" s="659"/>
      <c r="DF12" s="659"/>
      <c r="DG12" s="659"/>
      <c r="DH12" s="659"/>
      <c r="DI12" s="659"/>
      <c r="DJ12" s="659"/>
      <c r="DK12" s="659"/>
      <c r="DL12" s="659"/>
      <c r="DM12" s="659"/>
      <c r="DN12" s="659"/>
      <c r="DO12" s="659"/>
      <c r="DP12" s="660"/>
      <c r="DQ12" s="667">
        <v>464408</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3413</v>
      </c>
      <c r="S13" s="659"/>
      <c r="T13" s="659"/>
      <c r="U13" s="659"/>
      <c r="V13" s="659"/>
      <c r="W13" s="659"/>
      <c r="X13" s="659"/>
      <c r="Y13" s="660"/>
      <c r="Z13" s="661">
        <v>0</v>
      </c>
      <c r="AA13" s="661"/>
      <c r="AB13" s="661"/>
      <c r="AC13" s="661"/>
      <c r="AD13" s="662">
        <v>3413</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5227345</v>
      </c>
      <c r="BH13" s="659"/>
      <c r="BI13" s="659"/>
      <c r="BJ13" s="659"/>
      <c r="BK13" s="659"/>
      <c r="BL13" s="659"/>
      <c r="BM13" s="659"/>
      <c r="BN13" s="660"/>
      <c r="BO13" s="661">
        <v>45.9</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2670468</v>
      </c>
      <c r="CS13" s="659"/>
      <c r="CT13" s="659"/>
      <c r="CU13" s="659"/>
      <c r="CV13" s="659"/>
      <c r="CW13" s="659"/>
      <c r="CX13" s="659"/>
      <c r="CY13" s="660"/>
      <c r="CZ13" s="661">
        <v>7.2</v>
      </c>
      <c r="DA13" s="661"/>
      <c r="DB13" s="661"/>
      <c r="DC13" s="661"/>
      <c r="DD13" s="667">
        <v>1429083</v>
      </c>
      <c r="DE13" s="659"/>
      <c r="DF13" s="659"/>
      <c r="DG13" s="659"/>
      <c r="DH13" s="659"/>
      <c r="DI13" s="659"/>
      <c r="DJ13" s="659"/>
      <c r="DK13" s="659"/>
      <c r="DL13" s="659"/>
      <c r="DM13" s="659"/>
      <c r="DN13" s="659"/>
      <c r="DO13" s="659"/>
      <c r="DP13" s="660"/>
      <c r="DQ13" s="667">
        <v>1791154</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223714</v>
      </c>
      <c r="BH14" s="659"/>
      <c r="BI14" s="659"/>
      <c r="BJ14" s="659"/>
      <c r="BK14" s="659"/>
      <c r="BL14" s="659"/>
      <c r="BM14" s="659"/>
      <c r="BN14" s="660"/>
      <c r="BO14" s="661">
        <v>2</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1520470</v>
      </c>
      <c r="CS14" s="659"/>
      <c r="CT14" s="659"/>
      <c r="CU14" s="659"/>
      <c r="CV14" s="659"/>
      <c r="CW14" s="659"/>
      <c r="CX14" s="659"/>
      <c r="CY14" s="660"/>
      <c r="CZ14" s="661">
        <v>4.0999999999999996</v>
      </c>
      <c r="DA14" s="661"/>
      <c r="DB14" s="661"/>
      <c r="DC14" s="661"/>
      <c r="DD14" s="667">
        <v>194626</v>
      </c>
      <c r="DE14" s="659"/>
      <c r="DF14" s="659"/>
      <c r="DG14" s="659"/>
      <c r="DH14" s="659"/>
      <c r="DI14" s="659"/>
      <c r="DJ14" s="659"/>
      <c r="DK14" s="659"/>
      <c r="DL14" s="659"/>
      <c r="DM14" s="659"/>
      <c r="DN14" s="659"/>
      <c r="DO14" s="659"/>
      <c r="DP14" s="660"/>
      <c r="DQ14" s="667">
        <v>1327702</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66532</v>
      </c>
      <c r="S15" s="659"/>
      <c r="T15" s="659"/>
      <c r="U15" s="659"/>
      <c r="V15" s="659"/>
      <c r="W15" s="659"/>
      <c r="X15" s="659"/>
      <c r="Y15" s="660"/>
      <c r="Z15" s="661">
        <v>0.2</v>
      </c>
      <c r="AA15" s="661"/>
      <c r="AB15" s="661"/>
      <c r="AC15" s="661"/>
      <c r="AD15" s="662">
        <v>66532</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534950</v>
      </c>
      <c r="BH15" s="659"/>
      <c r="BI15" s="659"/>
      <c r="BJ15" s="659"/>
      <c r="BK15" s="659"/>
      <c r="BL15" s="659"/>
      <c r="BM15" s="659"/>
      <c r="BN15" s="660"/>
      <c r="BO15" s="661">
        <v>4.7</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3398708</v>
      </c>
      <c r="CS15" s="659"/>
      <c r="CT15" s="659"/>
      <c r="CU15" s="659"/>
      <c r="CV15" s="659"/>
      <c r="CW15" s="659"/>
      <c r="CX15" s="659"/>
      <c r="CY15" s="660"/>
      <c r="CZ15" s="661">
        <v>9.1</v>
      </c>
      <c r="DA15" s="661"/>
      <c r="DB15" s="661"/>
      <c r="DC15" s="661"/>
      <c r="DD15" s="667">
        <v>715447</v>
      </c>
      <c r="DE15" s="659"/>
      <c r="DF15" s="659"/>
      <c r="DG15" s="659"/>
      <c r="DH15" s="659"/>
      <c r="DI15" s="659"/>
      <c r="DJ15" s="659"/>
      <c r="DK15" s="659"/>
      <c r="DL15" s="659"/>
      <c r="DM15" s="659"/>
      <c r="DN15" s="659"/>
      <c r="DO15" s="659"/>
      <c r="DP15" s="660"/>
      <c r="DQ15" s="667">
        <v>2248329</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252369</v>
      </c>
      <c r="S16" s="659"/>
      <c r="T16" s="659"/>
      <c r="U16" s="659"/>
      <c r="V16" s="659"/>
      <c r="W16" s="659"/>
      <c r="X16" s="659"/>
      <c r="Y16" s="660"/>
      <c r="Z16" s="661">
        <v>0.7</v>
      </c>
      <c r="AA16" s="661"/>
      <c r="AB16" s="661"/>
      <c r="AC16" s="661"/>
      <c r="AD16" s="662">
        <v>252369</v>
      </c>
      <c r="AE16" s="662"/>
      <c r="AF16" s="662"/>
      <c r="AG16" s="662"/>
      <c r="AH16" s="662"/>
      <c r="AI16" s="662"/>
      <c r="AJ16" s="662"/>
      <c r="AK16" s="662"/>
      <c r="AL16" s="663">
        <v>1.2</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576471</v>
      </c>
      <c r="S17" s="659"/>
      <c r="T17" s="659"/>
      <c r="U17" s="659"/>
      <c r="V17" s="659"/>
      <c r="W17" s="659"/>
      <c r="X17" s="659"/>
      <c r="Y17" s="660"/>
      <c r="Z17" s="661">
        <v>1.5</v>
      </c>
      <c r="AA17" s="661"/>
      <c r="AB17" s="661"/>
      <c r="AC17" s="661"/>
      <c r="AD17" s="662">
        <v>576471</v>
      </c>
      <c r="AE17" s="662"/>
      <c r="AF17" s="662"/>
      <c r="AG17" s="662"/>
      <c r="AH17" s="662"/>
      <c r="AI17" s="662"/>
      <c r="AJ17" s="662"/>
      <c r="AK17" s="662"/>
      <c r="AL17" s="663">
        <v>2.7</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2075095</v>
      </c>
      <c r="CS17" s="659"/>
      <c r="CT17" s="659"/>
      <c r="CU17" s="659"/>
      <c r="CV17" s="659"/>
      <c r="CW17" s="659"/>
      <c r="CX17" s="659"/>
      <c r="CY17" s="660"/>
      <c r="CZ17" s="661">
        <v>5.6</v>
      </c>
      <c r="DA17" s="661"/>
      <c r="DB17" s="661"/>
      <c r="DC17" s="661"/>
      <c r="DD17" s="667" t="s">
        <v>122</v>
      </c>
      <c r="DE17" s="659"/>
      <c r="DF17" s="659"/>
      <c r="DG17" s="659"/>
      <c r="DH17" s="659"/>
      <c r="DI17" s="659"/>
      <c r="DJ17" s="659"/>
      <c r="DK17" s="659"/>
      <c r="DL17" s="659"/>
      <c r="DM17" s="659"/>
      <c r="DN17" s="659"/>
      <c r="DO17" s="659"/>
      <c r="DP17" s="660"/>
      <c r="DQ17" s="667">
        <v>2075095</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132458</v>
      </c>
      <c r="S18" s="659"/>
      <c r="T18" s="659"/>
      <c r="U18" s="659"/>
      <c r="V18" s="659"/>
      <c r="W18" s="659"/>
      <c r="X18" s="659"/>
      <c r="Y18" s="660"/>
      <c r="Z18" s="661">
        <v>0.3</v>
      </c>
      <c r="AA18" s="661"/>
      <c r="AB18" s="661"/>
      <c r="AC18" s="661"/>
      <c r="AD18" s="662">
        <v>132458</v>
      </c>
      <c r="AE18" s="662"/>
      <c r="AF18" s="662"/>
      <c r="AG18" s="662"/>
      <c r="AH18" s="662"/>
      <c r="AI18" s="662"/>
      <c r="AJ18" s="662"/>
      <c r="AK18" s="662"/>
      <c r="AL18" s="663">
        <v>0.6</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410742</v>
      </c>
      <c r="S19" s="659"/>
      <c r="T19" s="659"/>
      <c r="U19" s="659"/>
      <c r="V19" s="659"/>
      <c r="W19" s="659"/>
      <c r="X19" s="659"/>
      <c r="Y19" s="660"/>
      <c r="Z19" s="661">
        <v>1.1000000000000001</v>
      </c>
      <c r="AA19" s="661"/>
      <c r="AB19" s="661"/>
      <c r="AC19" s="661"/>
      <c r="AD19" s="662">
        <v>410742</v>
      </c>
      <c r="AE19" s="662"/>
      <c r="AF19" s="662"/>
      <c r="AG19" s="662"/>
      <c r="AH19" s="662"/>
      <c r="AI19" s="662"/>
      <c r="AJ19" s="662"/>
      <c r="AK19" s="662"/>
      <c r="AL19" s="663">
        <v>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t="s">
        <v>122</v>
      </c>
      <c r="BH19" s="659"/>
      <c r="BI19" s="659"/>
      <c r="BJ19" s="659"/>
      <c r="BK19" s="659"/>
      <c r="BL19" s="659"/>
      <c r="BM19" s="659"/>
      <c r="BN19" s="660"/>
      <c r="BO19" s="661" t="s">
        <v>122</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33271</v>
      </c>
      <c r="S20" s="659"/>
      <c r="T20" s="659"/>
      <c r="U20" s="659"/>
      <c r="V20" s="659"/>
      <c r="W20" s="659"/>
      <c r="X20" s="659"/>
      <c r="Y20" s="660"/>
      <c r="Z20" s="661">
        <v>0.1</v>
      </c>
      <c r="AA20" s="661"/>
      <c r="AB20" s="661"/>
      <c r="AC20" s="661"/>
      <c r="AD20" s="662">
        <v>33271</v>
      </c>
      <c r="AE20" s="662"/>
      <c r="AF20" s="662"/>
      <c r="AG20" s="662"/>
      <c r="AH20" s="662"/>
      <c r="AI20" s="662"/>
      <c r="AJ20" s="662"/>
      <c r="AK20" s="662"/>
      <c r="AL20" s="663">
        <v>0.2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t="s">
        <v>122</v>
      </c>
      <c r="BH20" s="659"/>
      <c r="BI20" s="659"/>
      <c r="BJ20" s="659"/>
      <c r="BK20" s="659"/>
      <c r="BL20" s="659"/>
      <c r="BM20" s="659"/>
      <c r="BN20" s="660"/>
      <c r="BO20" s="661" t="s">
        <v>122</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37205684</v>
      </c>
      <c r="CS20" s="659"/>
      <c r="CT20" s="659"/>
      <c r="CU20" s="659"/>
      <c r="CV20" s="659"/>
      <c r="CW20" s="659"/>
      <c r="CX20" s="659"/>
      <c r="CY20" s="660"/>
      <c r="CZ20" s="661">
        <v>100</v>
      </c>
      <c r="DA20" s="661"/>
      <c r="DB20" s="661"/>
      <c r="DC20" s="661"/>
      <c r="DD20" s="667">
        <v>3893238</v>
      </c>
      <c r="DE20" s="659"/>
      <c r="DF20" s="659"/>
      <c r="DG20" s="659"/>
      <c r="DH20" s="659"/>
      <c r="DI20" s="659"/>
      <c r="DJ20" s="659"/>
      <c r="DK20" s="659"/>
      <c r="DL20" s="659"/>
      <c r="DM20" s="659"/>
      <c r="DN20" s="659"/>
      <c r="DO20" s="659"/>
      <c r="DP20" s="660"/>
      <c r="DQ20" s="667">
        <v>25375679</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6477958</v>
      </c>
      <c r="S21" s="659"/>
      <c r="T21" s="659"/>
      <c r="U21" s="659"/>
      <c r="V21" s="659"/>
      <c r="W21" s="659"/>
      <c r="X21" s="659"/>
      <c r="Y21" s="660"/>
      <c r="Z21" s="661">
        <v>16.7</v>
      </c>
      <c r="AA21" s="661"/>
      <c r="AB21" s="661"/>
      <c r="AC21" s="661"/>
      <c r="AD21" s="662">
        <v>5944959</v>
      </c>
      <c r="AE21" s="662"/>
      <c r="AF21" s="662"/>
      <c r="AG21" s="662"/>
      <c r="AH21" s="662"/>
      <c r="AI21" s="662"/>
      <c r="AJ21" s="662"/>
      <c r="AK21" s="662"/>
      <c r="AL21" s="663">
        <v>28.3</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5944959</v>
      </c>
      <c r="S22" s="659"/>
      <c r="T22" s="659"/>
      <c r="U22" s="659"/>
      <c r="V22" s="659"/>
      <c r="W22" s="659"/>
      <c r="X22" s="659"/>
      <c r="Y22" s="660"/>
      <c r="Z22" s="661">
        <v>15.4</v>
      </c>
      <c r="AA22" s="661"/>
      <c r="AB22" s="661"/>
      <c r="AC22" s="661"/>
      <c r="AD22" s="662">
        <v>5944959</v>
      </c>
      <c r="AE22" s="662"/>
      <c r="AF22" s="662"/>
      <c r="AG22" s="662"/>
      <c r="AH22" s="662"/>
      <c r="AI22" s="662"/>
      <c r="AJ22" s="662"/>
      <c r="AK22" s="662"/>
      <c r="AL22" s="663">
        <v>28.3</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532999</v>
      </c>
      <c r="S23" s="659"/>
      <c r="T23" s="659"/>
      <c r="U23" s="659"/>
      <c r="V23" s="659"/>
      <c r="W23" s="659"/>
      <c r="X23" s="659"/>
      <c r="Y23" s="660"/>
      <c r="Z23" s="661">
        <v>1.4</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18234451</v>
      </c>
      <c r="CS24" s="648"/>
      <c r="CT24" s="648"/>
      <c r="CU24" s="648"/>
      <c r="CV24" s="648"/>
      <c r="CW24" s="648"/>
      <c r="CX24" s="648"/>
      <c r="CY24" s="649"/>
      <c r="CZ24" s="652">
        <v>49</v>
      </c>
      <c r="DA24" s="653"/>
      <c r="DB24" s="653"/>
      <c r="DC24" s="669"/>
      <c r="DD24" s="693">
        <v>11108271</v>
      </c>
      <c r="DE24" s="648"/>
      <c r="DF24" s="648"/>
      <c r="DG24" s="648"/>
      <c r="DH24" s="648"/>
      <c r="DI24" s="648"/>
      <c r="DJ24" s="648"/>
      <c r="DK24" s="649"/>
      <c r="DL24" s="693">
        <v>9949613</v>
      </c>
      <c r="DM24" s="648"/>
      <c r="DN24" s="648"/>
      <c r="DO24" s="648"/>
      <c r="DP24" s="648"/>
      <c r="DQ24" s="648"/>
      <c r="DR24" s="648"/>
      <c r="DS24" s="648"/>
      <c r="DT24" s="648"/>
      <c r="DU24" s="648"/>
      <c r="DV24" s="649"/>
      <c r="DW24" s="652">
        <v>47.2</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21438213</v>
      </c>
      <c r="S25" s="659"/>
      <c r="T25" s="659"/>
      <c r="U25" s="659"/>
      <c r="V25" s="659"/>
      <c r="W25" s="659"/>
      <c r="X25" s="659"/>
      <c r="Y25" s="660"/>
      <c r="Z25" s="661">
        <v>55.4</v>
      </c>
      <c r="AA25" s="661"/>
      <c r="AB25" s="661"/>
      <c r="AC25" s="661"/>
      <c r="AD25" s="662">
        <v>20905214</v>
      </c>
      <c r="AE25" s="662"/>
      <c r="AF25" s="662"/>
      <c r="AG25" s="662"/>
      <c r="AH25" s="662"/>
      <c r="AI25" s="662"/>
      <c r="AJ25" s="662"/>
      <c r="AK25" s="662"/>
      <c r="AL25" s="663">
        <v>99.6</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5354194</v>
      </c>
      <c r="CS25" s="690"/>
      <c r="CT25" s="690"/>
      <c r="CU25" s="690"/>
      <c r="CV25" s="690"/>
      <c r="CW25" s="690"/>
      <c r="CX25" s="690"/>
      <c r="CY25" s="691"/>
      <c r="CZ25" s="663">
        <v>14.4</v>
      </c>
      <c r="DA25" s="688"/>
      <c r="DB25" s="688"/>
      <c r="DC25" s="692"/>
      <c r="DD25" s="667">
        <v>4778787</v>
      </c>
      <c r="DE25" s="690"/>
      <c r="DF25" s="690"/>
      <c r="DG25" s="690"/>
      <c r="DH25" s="690"/>
      <c r="DI25" s="690"/>
      <c r="DJ25" s="690"/>
      <c r="DK25" s="691"/>
      <c r="DL25" s="667">
        <v>4761687</v>
      </c>
      <c r="DM25" s="690"/>
      <c r="DN25" s="690"/>
      <c r="DO25" s="690"/>
      <c r="DP25" s="690"/>
      <c r="DQ25" s="690"/>
      <c r="DR25" s="690"/>
      <c r="DS25" s="690"/>
      <c r="DT25" s="690"/>
      <c r="DU25" s="690"/>
      <c r="DV25" s="691"/>
      <c r="DW25" s="663">
        <v>22.6</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10349</v>
      </c>
      <c r="S26" s="659"/>
      <c r="T26" s="659"/>
      <c r="U26" s="659"/>
      <c r="V26" s="659"/>
      <c r="W26" s="659"/>
      <c r="X26" s="659"/>
      <c r="Y26" s="660"/>
      <c r="Z26" s="661">
        <v>0</v>
      </c>
      <c r="AA26" s="661"/>
      <c r="AB26" s="661"/>
      <c r="AC26" s="661"/>
      <c r="AD26" s="662">
        <v>10349</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2861875</v>
      </c>
      <c r="CS26" s="659"/>
      <c r="CT26" s="659"/>
      <c r="CU26" s="659"/>
      <c r="CV26" s="659"/>
      <c r="CW26" s="659"/>
      <c r="CX26" s="659"/>
      <c r="CY26" s="660"/>
      <c r="CZ26" s="663">
        <v>7.7</v>
      </c>
      <c r="DA26" s="688"/>
      <c r="DB26" s="688"/>
      <c r="DC26" s="692"/>
      <c r="DD26" s="667">
        <v>2644294</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84097</v>
      </c>
      <c r="S27" s="659"/>
      <c r="T27" s="659"/>
      <c r="U27" s="659"/>
      <c r="V27" s="659"/>
      <c r="W27" s="659"/>
      <c r="X27" s="659"/>
      <c r="Y27" s="660"/>
      <c r="Z27" s="661">
        <v>0.2</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11388111</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10805162</v>
      </c>
      <c r="CS27" s="690"/>
      <c r="CT27" s="690"/>
      <c r="CU27" s="690"/>
      <c r="CV27" s="690"/>
      <c r="CW27" s="690"/>
      <c r="CX27" s="690"/>
      <c r="CY27" s="691"/>
      <c r="CZ27" s="663">
        <v>29</v>
      </c>
      <c r="DA27" s="688"/>
      <c r="DB27" s="688"/>
      <c r="DC27" s="692"/>
      <c r="DD27" s="667">
        <v>4254389</v>
      </c>
      <c r="DE27" s="690"/>
      <c r="DF27" s="690"/>
      <c r="DG27" s="690"/>
      <c r="DH27" s="690"/>
      <c r="DI27" s="690"/>
      <c r="DJ27" s="690"/>
      <c r="DK27" s="691"/>
      <c r="DL27" s="667">
        <v>3112831</v>
      </c>
      <c r="DM27" s="690"/>
      <c r="DN27" s="690"/>
      <c r="DO27" s="690"/>
      <c r="DP27" s="690"/>
      <c r="DQ27" s="690"/>
      <c r="DR27" s="690"/>
      <c r="DS27" s="690"/>
      <c r="DT27" s="690"/>
      <c r="DU27" s="690"/>
      <c r="DV27" s="691"/>
      <c r="DW27" s="663">
        <v>14.8</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220894</v>
      </c>
      <c r="S28" s="659"/>
      <c r="T28" s="659"/>
      <c r="U28" s="659"/>
      <c r="V28" s="659"/>
      <c r="W28" s="659"/>
      <c r="X28" s="659"/>
      <c r="Y28" s="660"/>
      <c r="Z28" s="661">
        <v>0.6</v>
      </c>
      <c r="AA28" s="661"/>
      <c r="AB28" s="661"/>
      <c r="AC28" s="661"/>
      <c r="AD28" s="662">
        <v>51547</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2075095</v>
      </c>
      <c r="CS28" s="659"/>
      <c r="CT28" s="659"/>
      <c r="CU28" s="659"/>
      <c r="CV28" s="659"/>
      <c r="CW28" s="659"/>
      <c r="CX28" s="659"/>
      <c r="CY28" s="660"/>
      <c r="CZ28" s="663">
        <v>5.6</v>
      </c>
      <c r="DA28" s="688"/>
      <c r="DB28" s="688"/>
      <c r="DC28" s="692"/>
      <c r="DD28" s="667">
        <v>2075095</v>
      </c>
      <c r="DE28" s="659"/>
      <c r="DF28" s="659"/>
      <c r="DG28" s="659"/>
      <c r="DH28" s="659"/>
      <c r="DI28" s="659"/>
      <c r="DJ28" s="659"/>
      <c r="DK28" s="660"/>
      <c r="DL28" s="667">
        <v>2075095</v>
      </c>
      <c r="DM28" s="659"/>
      <c r="DN28" s="659"/>
      <c r="DO28" s="659"/>
      <c r="DP28" s="659"/>
      <c r="DQ28" s="659"/>
      <c r="DR28" s="659"/>
      <c r="DS28" s="659"/>
      <c r="DT28" s="659"/>
      <c r="DU28" s="659"/>
      <c r="DV28" s="660"/>
      <c r="DW28" s="663">
        <v>9.8000000000000007</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182921</v>
      </c>
      <c r="S29" s="659"/>
      <c r="T29" s="659"/>
      <c r="U29" s="659"/>
      <c r="V29" s="659"/>
      <c r="W29" s="659"/>
      <c r="X29" s="659"/>
      <c r="Y29" s="660"/>
      <c r="Z29" s="661">
        <v>0.5</v>
      </c>
      <c r="AA29" s="661"/>
      <c r="AB29" s="661"/>
      <c r="AC29" s="661"/>
      <c r="AD29" s="662">
        <v>4</v>
      </c>
      <c r="AE29" s="662"/>
      <c r="AF29" s="662"/>
      <c r="AG29" s="662"/>
      <c r="AH29" s="662"/>
      <c r="AI29" s="662"/>
      <c r="AJ29" s="662"/>
      <c r="AK29" s="662"/>
      <c r="AL29" s="663">
        <v>0</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2075089</v>
      </c>
      <c r="CS29" s="690"/>
      <c r="CT29" s="690"/>
      <c r="CU29" s="690"/>
      <c r="CV29" s="690"/>
      <c r="CW29" s="690"/>
      <c r="CX29" s="690"/>
      <c r="CY29" s="691"/>
      <c r="CZ29" s="663">
        <v>5.6</v>
      </c>
      <c r="DA29" s="688"/>
      <c r="DB29" s="688"/>
      <c r="DC29" s="692"/>
      <c r="DD29" s="667">
        <v>2075089</v>
      </c>
      <c r="DE29" s="690"/>
      <c r="DF29" s="690"/>
      <c r="DG29" s="690"/>
      <c r="DH29" s="690"/>
      <c r="DI29" s="690"/>
      <c r="DJ29" s="690"/>
      <c r="DK29" s="691"/>
      <c r="DL29" s="667">
        <v>2075089</v>
      </c>
      <c r="DM29" s="690"/>
      <c r="DN29" s="690"/>
      <c r="DO29" s="690"/>
      <c r="DP29" s="690"/>
      <c r="DQ29" s="690"/>
      <c r="DR29" s="690"/>
      <c r="DS29" s="690"/>
      <c r="DT29" s="690"/>
      <c r="DU29" s="690"/>
      <c r="DV29" s="691"/>
      <c r="DW29" s="663">
        <v>9.8000000000000007</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7087101</v>
      </c>
      <c r="S30" s="659"/>
      <c r="T30" s="659"/>
      <c r="U30" s="659"/>
      <c r="V30" s="659"/>
      <c r="W30" s="659"/>
      <c r="X30" s="659"/>
      <c r="Y30" s="660"/>
      <c r="Z30" s="661">
        <v>18.3</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1956679</v>
      </c>
      <c r="CS30" s="659"/>
      <c r="CT30" s="659"/>
      <c r="CU30" s="659"/>
      <c r="CV30" s="659"/>
      <c r="CW30" s="659"/>
      <c r="CX30" s="659"/>
      <c r="CY30" s="660"/>
      <c r="CZ30" s="663">
        <v>5.3</v>
      </c>
      <c r="DA30" s="688"/>
      <c r="DB30" s="688"/>
      <c r="DC30" s="692"/>
      <c r="DD30" s="667">
        <v>1956679</v>
      </c>
      <c r="DE30" s="659"/>
      <c r="DF30" s="659"/>
      <c r="DG30" s="659"/>
      <c r="DH30" s="659"/>
      <c r="DI30" s="659"/>
      <c r="DJ30" s="659"/>
      <c r="DK30" s="660"/>
      <c r="DL30" s="667">
        <v>1956679</v>
      </c>
      <c r="DM30" s="659"/>
      <c r="DN30" s="659"/>
      <c r="DO30" s="659"/>
      <c r="DP30" s="659"/>
      <c r="DQ30" s="659"/>
      <c r="DR30" s="659"/>
      <c r="DS30" s="659"/>
      <c r="DT30" s="659"/>
      <c r="DU30" s="659"/>
      <c r="DV30" s="660"/>
      <c r="DW30" s="663">
        <v>9.3000000000000007</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98.6</v>
      </c>
      <c r="BH31" s="702"/>
      <c r="BI31" s="702"/>
      <c r="BJ31" s="702"/>
      <c r="BK31" s="702"/>
      <c r="BL31" s="702"/>
      <c r="BM31" s="653">
        <v>94.8</v>
      </c>
      <c r="BN31" s="702"/>
      <c r="BO31" s="702"/>
      <c r="BP31" s="702"/>
      <c r="BQ31" s="703"/>
      <c r="BR31" s="714">
        <v>98.5</v>
      </c>
      <c r="BS31" s="702"/>
      <c r="BT31" s="702"/>
      <c r="BU31" s="702"/>
      <c r="BV31" s="702"/>
      <c r="BW31" s="702"/>
      <c r="BX31" s="653">
        <v>94.8</v>
      </c>
      <c r="BY31" s="702"/>
      <c r="BZ31" s="702"/>
      <c r="CA31" s="702"/>
      <c r="CB31" s="703"/>
      <c r="CD31" s="696"/>
      <c r="CE31" s="697"/>
      <c r="CF31" s="655" t="s">
        <v>300</v>
      </c>
      <c r="CG31" s="656"/>
      <c r="CH31" s="656"/>
      <c r="CI31" s="656"/>
      <c r="CJ31" s="656"/>
      <c r="CK31" s="656"/>
      <c r="CL31" s="656"/>
      <c r="CM31" s="656"/>
      <c r="CN31" s="656"/>
      <c r="CO31" s="656"/>
      <c r="CP31" s="656"/>
      <c r="CQ31" s="657"/>
      <c r="CR31" s="658">
        <v>118410</v>
      </c>
      <c r="CS31" s="690"/>
      <c r="CT31" s="690"/>
      <c r="CU31" s="690"/>
      <c r="CV31" s="690"/>
      <c r="CW31" s="690"/>
      <c r="CX31" s="690"/>
      <c r="CY31" s="691"/>
      <c r="CZ31" s="663">
        <v>0.3</v>
      </c>
      <c r="DA31" s="688"/>
      <c r="DB31" s="688"/>
      <c r="DC31" s="692"/>
      <c r="DD31" s="667">
        <v>118410</v>
      </c>
      <c r="DE31" s="690"/>
      <c r="DF31" s="690"/>
      <c r="DG31" s="690"/>
      <c r="DH31" s="690"/>
      <c r="DI31" s="690"/>
      <c r="DJ31" s="690"/>
      <c r="DK31" s="691"/>
      <c r="DL31" s="667">
        <v>118410</v>
      </c>
      <c r="DM31" s="690"/>
      <c r="DN31" s="690"/>
      <c r="DO31" s="690"/>
      <c r="DP31" s="690"/>
      <c r="DQ31" s="690"/>
      <c r="DR31" s="690"/>
      <c r="DS31" s="690"/>
      <c r="DT31" s="690"/>
      <c r="DU31" s="690"/>
      <c r="DV31" s="691"/>
      <c r="DW31" s="663">
        <v>0.6</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2876089</v>
      </c>
      <c r="S32" s="659"/>
      <c r="T32" s="659"/>
      <c r="U32" s="659"/>
      <c r="V32" s="659"/>
      <c r="W32" s="659"/>
      <c r="X32" s="659"/>
      <c r="Y32" s="660"/>
      <c r="Z32" s="661">
        <v>7.4</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98.3</v>
      </c>
      <c r="BH32" s="690"/>
      <c r="BI32" s="690"/>
      <c r="BJ32" s="690"/>
      <c r="BK32" s="690"/>
      <c r="BL32" s="690"/>
      <c r="BM32" s="664">
        <v>92.9</v>
      </c>
      <c r="BN32" s="690"/>
      <c r="BO32" s="690"/>
      <c r="BP32" s="690"/>
      <c r="BQ32" s="713"/>
      <c r="BR32" s="715">
        <v>98.2</v>
      </c>
      <c r="BS32" s="690"/>
      <c r="BT32" s="690"/>
      <c r="BU32" s="690"/>
      <c r="BV32" s="690"/>
      <c r="BW32" s="690"/>
      <c r="BX32" s="664">
        <v>92.8</v>
      </c>
      <c r="BY32" s="690"/>
      <c r="BZ32" s="690"/>
      <c r="CA32" s="690"/>
      <c r="CB32" s="713"/>
      <c r="CD32" s="698"/>
      <c r="CE32" s="699"/>
      <c r="CF32" s="655" t="s">
        <v>304</v>
      </c>
      <c r="CG32" s="656"/>
      <c r="CH32" s="656"/>
      <c r="CI32" s="656"/>
      <c r="CJ32" s="656"/>
      <c r="CK32" s="656"/>
      <c r="CL32" s="656"/>
      <c r="CM32" s="656"/>
      <c r="CN32" s="656"/>
      <c r="CO32" s="656"/>
      <c r="CP32" s="656"/>
      <c r="CQ32" s="657"/>
      <c r="CR32" s="658">
        <v>6</v>
      </c>
      <c r="CS32" s="659"/>
      <c r="CT32" s="659"/>
      <c r="CU32" s="659"/>
      <c r="CV32" s="659"/>
      <c r="CW32" s="659"/>
      <c r="CX32" s="659"/>
      <c r="CY32" s="660"/>
      <c r="CZ32" s="663">
        <v>0</v>
      </c>
      <c r="DA32" s="688"/>
      <c r="DB32" s="688"/>
      <c r="DC32" s="692"/>
      <c r="DD32" s="667">
        <v>6</v>
      </c>
      <c r="DE32" s="659"/>
      <c r="DF32" s="659"/>
      <c r="DG32" s="659"/>
      <c r="DH32" s="659"/>
      <c r="DI32" s="659"/>
      <c r="DJ32" s="659"/>
      <c r="DK32" s="660"/>
      <c r="DL32" s="667">
        <v>6</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24341</v>
      </c>
      <c r="S33" s="659"/>
      <c r="T33" s="659"/>
      <c r="U33" s="659"/>
      <c r="V33" s="659"/>
      <c r="W33" s="659"/>
      <c r="X33" s="659"/>
      <c r="Y33" s="660"/>
      <c r="Z33" s="661">
        <v>0.1</v>
      </c>
      <c r="AA33" s="661"/>
      <c r="AB33" s="661"/>
      <c r="AC33" s="661"/>
      <c r="AD33" s="662">
        <v>5338</v>
      </c>
      <c r="AE33" s="662"/>
      <c r="AF33" s="662"/>
      <c r="AG33" s="662"/>
      <c r="AH33" s="662"/>
      <c r="AI33" s="662"/>
      <c r="AJ33" s="662"/>
      <c r="AK33" s="662"/>
      <c r="AL33" s="663">
        <v>0</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98.8</v>
      </c>
      <c r="BH33" s="717"/>
      <c r="BI33" s="717"/>
      <c r="BJ33" s="717"/>
      <c r="BK33" s="717"/>
      <c r="BL33" s="717"/>
      <c r="BM33" s="718">
        <v>96.5</v>
      </c>
      <c r="BN33" s="717"/>
      <c r="BO33" s="717"/>
      <c r="BP33" s="717"/>
      <c r="BQ33" s="719"/>
      <c r="BR33" s="716">
        <v>98.8</v>
      </c>
      <c r="BS33" s="717"/>
      <c r="BT33" s="717"/>
      <c r="BU33" s="717"/>
      <c r="BV33" s="717"/>
      <c r="BW33" s="717"/>
      <c r="BX33" s="718">
        <v>96.4</v>
      </c>
      <c r="BY33" s="717"/>
      <c r="BZ33" s="717"/>
      <c r="CA33" s="717"/>
      <c r="CB33" s="719"/>
      <c r="CD33" s="655" t="s">
        <v>307</v>
      </c>
      <c r="CE33" s="656"/>
      <c r="CF33" s="656"/>
      <c r="CG33" s="656"/>
      <c r="CH33" s="656"/>
      <c r="CI33" s="656"/>
      <c r="CJ33" s="656"/>
      <c r="CK33" s="656"/>
      <c r="CL33" s="656"/>
      <c r="CM33" s="656"/>
      <c r="CN33" s="656"/>
      <c r="CO33" s="656"/>
      <c r="CP33" s="656"/>
      <c r="CQ33" s="657"/>
      <c r="CR33" s="658">
        <v>15077995</v>
      </c>
      <c r="CS33" s="690"/>
      <c r="CT33" s="690"/>
      <c r="CU33" s="690"/>
      <c r="CV33" s="690"/>
      <c r="CW33" s="690"/>
      <c r="CX33" s="690"/>
      <c r="CY33" s="691"/>
      <c r="CZ33" s="663">
        <v>40.5</v>
      </c>
      <c r="DA33" s="688"/>
      <c r="DB33" s="688"/>
      <c r="DC33" s="692"/>
      <c r="DD33" s="667">
        <v>13113143</v>
      </c>
      <c r="DE33" s="690"/>
      <c r="DF33" s="690"/>
      <c r="DG33" s="690"/>
      <c r="DH33" s="690"/>
      <c r="DI33" s="690"/>
      <c r="DJ33" s="690"/>
      <c r="DK33" s="691"/>
      <c r="DL33" s="667">
        <v>10073199</v>
      </c>
      <c r="DM33" s="690"/>
      <c r="DN33" s="690"/>
      <c r="DO33" s="690"/>
      <c r="DP33" s="690"/>
      <c r="DQ33" s="690"/>
      <c r="DR33" s="690"/>
      <c r="DS33" s="690"/>
      <c r="DT33" s="690"/>
      <c r="DU33" s="690"/>
      <c r="DV33" s="691"/>
      <c r="DW33" s="663">
        <v>47.7</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166091</v>
      </c>
      <c r="S34" s="659"/>
      <c r="T34" s="659"/>
      <c r="U34" s="659"/>
      <c r="V34" s="659"/>
      <c r="W34" s="659"/>
      <c r="X34" s="659"/>
      <c r="Y34" s="660"/>
      <c r="Z34" s="661">
        <v>0.4</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5758004</v>
      </c>
      <c r="CS34" s="659"/>
      <c r="CT34" s="659"/>
      <c r="CU34" s="659"/>
      <c r="CV34" s="659"/>
      <c r="CW34" s="659"/>
      <c r="CX34" s="659"/>
      <c r="CY34" s="660"/>
      <c r="CZ34" s="663">
        <v>15.5</v>
      </c>
      <c r="DA34" s="688"/>
      <c r="DB34" s="688"/>
      <c r="DC34" s="692"/>
      <c r="DD34" s="667">
        <v>4744691</v>
      </c>
      <c r="DE34" s="659"/>
      <c r="DF34" s="659"/>
      <c r="DG34" s="659"/>
      <c r="DH34" s="659"/>
      <c r="DI34" s="659"/>
      <c r="DJ34" s="659"/>
      <c r="DK34" s="660"/>
      <c r="DL34" s="667">
        <v>4274160</v>
      </c>
      <c r="DM34" s="659"/>
      <c r="DN34" s="659"/>
      <c r="DO34" s="659"/>
      <c r="DP34" s="659"/>
      <c r="DQ34" s="659"/>
      <c r="DR34" s="659"/>
      <c r="DS34" s="659"/>
      <c r="DT34" s="659"/>
      <c r="DU34" s="659"/>
      <c r="DV34" s="660"/>
      <c r="DW34" s="663">
        <v>20.3</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2572452</v>
      </c>
      <c r="S35" s="659"/>
      <c r="T35" s="659"/>
      <c r="U35" s="659"/>
      <c r="V35" s="659"/>
      <c r="W35" s="659"/>
      <c r="X35" s="659"/>
      <c r="Y35" s="660"/>
      <c r="Z35" s="661">
        <v>6.6</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168271</v>
      </c>
      <c r="CS35" s="690"/>
      <c r="CT35" s="690"/>
      <c r="CU35" s="690"/>
      <c r="CV35" s="690"/>
      <c r="CW35" s="690"/>
      <c r="CX35" s="690"/>
      <c r="CY35" s="691"/>
      <c r="CZ35" s="663">
        <v>0.5</v>
      </c>
      <c r="DA35" s="688"/>
      <c r="DB35" s="688"/>
      <c r="DC35" s="692"/>
      <c r="DD35" s="667">
        <v>142676</v>
      </c>
      <c r="DE35" s="690"/>
      <c r="DF35" s="690"/>
      <c r="DG35" s="690"/>
      <c r="DH35" s="690"/>
      <c r="DI35" s="690"/>
      <c r="DJ35" s="690"/>
      <c r="DK35" s="691"/>
      <c r="DL35" s="667">
        <v>142676</v>
      </c>
      <c r="DM35" s="690"/>
      <c r="DN35" s="690"/>
      <c r="DO35" s="690"/>
      <c r="DP35" s="690"/>
      <c r="DQ35" s="690"/>
      <c r="DR35" s="690"/>
      <c r="DS35" s="690"/>
      <c r="DT35" s="690"/>
      <c r="DU35" s="690"/>
      <c r="DV35" s="691"/>
      <c r="DW35" s="663">
        <v>0.7</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1041552</v>
      </c>
      <c r="S36" s="659"/>
      <c r="T36" s="659"/>
      <c r="U36" s="659"/>
      <c r="V36" s="659"/>
      <c r="W36" s="659"/>
      <c r="X36" s="659"/>
      <c r="Y36" s="660"/>
      <c r="Z36" s="661">
        <v>2.7</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4564062</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84668</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4328832</v>
      </c>
      <c r="CS36" s="659"/>
      <c r="CT36" s="659"/>
      <c r="CU36" s="659"/>
      <c r="CV36" s="659"/>
      <c r="CW36" s="659"/>
      <c r="CX36" s="659"/>
      <c r="CY36" s="660"/>
      <c r="CZ36" s="663">
        <v>11.6</v>
      </c>
      <c r="DA36" s="688"/>
      <c r="DB36" s="688"/>
      <c r="DC36" s="692"/>
      <c r="DD36" s="667">
        <v>4117622</v>
      </c>
      <c r="DE36" s="659"/>
      <c r="DF36" s="659"/>
      <c r="DG36" s="659"/>
      <c r="DH36" s="659"/>
      <c r="DI36" s="659"/>
      <c r="DJ36" s="659"/>
      <c r="DK36" s="660"/>
      <c r="DL36" s="667">
        <v>3330245</v>
      </c>
      <c r="DM36" s="659"/>
      <c r="DN36" s="659"/>
      <c r="DO36" s="659"/>
      <c r="DP36" s="659"/>
      <c r="DQ36" s="659"/>
      <c r="DR36" s="659"/>
      <c r="DS36" s="659"/>
      <c r="DT36" s="659"/>
      <c r="DU36" s="659"/>
      <c r="DV36" s="660"/>
      <c r="DW36" s="663">
        <v>15.8</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986177</v>
      </c>
      <c r="S37" s="659"/>
      <c r="T37" s="659"/>
      <c r="U37" s="659"/>
      <c r="V37" s="659"/>
      <c r="W37" s="659"/>
      <c r="X37" s="659"/>
      <c r="Y37" s="660"/>
      <c r="Z37" s="661">
        <v>2.5</v>
      </c>
      <c r="AA37" s="661"/>
      <c r="AB37" s="661"/>
      <c r="AC37" s="661"/>
      <c r="AD37" s="662">
        <v>24621</v>
      </c>
      <c r="AE37" s="662"/>
      <c r="AF37" s="662"/>
      <c r="AG37" s="662"/>
      <c r="AH37" s="662"/>
      <c r="AI37" s="662"/>
      <c r="AJ37" s="662"/>
      <c r="AK37" s="662"/>
      <c r="AL37" s="663">
        <v>0.1</v>
      </c>
      <c r="AM37" s="664"/>
      <c r="AN37" s="664"/>
      <c r="AO37" s="665"/>
      <c r="AQ37" s="721" t="s">
        <v>319</v>
      </c>
      <c r="AR37" s="722"/>
      <c r="AS37" s="722"/>
      <c r="AT37" s="722"/>
      <c r="AU37" s="722"/>
      <c r="AV37" s="722"/>
      <c r="AW37" s="722"/>
      <c r="AX37" s="722"/>
      <c r="AY37" s="723"/>
      <c r="AZ37" s="658">
        <v>794619</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-172487</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1918460</v>
      </c>
      <c r="CS37" s="690"/>
      <c r="CT37" s="690"/>
      <c r="CU37" s="690"/>
      <c r="CV37" s="690"/>
      <c r="CW37" s="690"/>
      <c r="CX37" s="690"/>
      <c r="CY37" s="691"/>
      <c r="CZ37" s="663">
        <v>5.2</v>
      </c>
      <c r="DA37" s="688"/>
      <c r="DB37" s="688"/>
      <c r="DC37" s="692"/>
      <c r="DD37" s="667">
        <v>1918460</v>
      </c>
      <c r="DE37" s="690"/>
      <c r="DF37" s="690"/>
      <c r="DG37" s="690"/>
      <c r="DH37" s="690"/>
      <c r="DI37" s="690"/>
      <c r="DJ37" s="690"/>
      <c r="DK37" s="691"/>
      <c r="DL37" s="667">
        <v>1706432</v>
      </c>
      <c r="DM37" s="690"/>
      <c r="DN37" s="690"/>
      <c r="DO37" s="690"/>
      <c r="DP37" s="690"/>
      <c r="DQ37" s="690"/>
      <c r="DR37" s="690"/>
      <c r="DS37" s="690"/>
      <c r="DT37" s="690"/>
      <c r="DU37" s="690"/>
      <c r="DV37" s="691"/>
      <c r="DW37" s="663">
        <v>8.1</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2020906</v>
      </c>
      <c r="S38" s="659"/>
      <c r="T38" s="659"/>
      <c r="U38" s="659"/>
      <c r="V38" s="659"/>
      <c r="W38" s="659"/>
      <c r="X38" s="659"/>
      <c r="Y38" s="660"/>
      <c r="Z38" s="661">
        <v>5.2</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497308</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9432</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3232226</v>
      </c>
      <c r="CS38" s="659"/>
      <c r="CT38" s="659"/>
      <c r="CU38" s="659"/>
      <c r="CV38" s="659"/>
      <c r="CW38" s="659"/>
      <c r="CX38" s="659"/>
      <c r="CY38" s="660"/>
      <c r="CZ38" s="663">
        <v>8.6999999999999993</v>
      </c>
      <c r="DA38" s="688"/>
      <c r="DB38" s="688"/>
      <c r="DC38" s="692"/>
      <c r="DD38" s="667">
        <v>2613469</v>
      </c>
      <c r="DE38" s="659"/>
      <c r="DF38" s="659"/>
      <c r="DG38" s="659"/>
      <c r="DH38" s="659"/>
      <c r="DI38" s="659"/>
      <c r="DJ38" s="659"/>
      <c r="DK38" s="660"/>
      <c r="DL38" s="667">
        <v>2326118</v>
      </c>
      <c r="DM38" s="659"/>
      <c r="DN38" s="659"/>
      <c r="DO38" s="659"/>
      <c r="DP38" s="659"/>
      <c r="DQ38" s="659"/>
      <c r="DR38" s="659"/>
      <c r="DS38" s="659"/>
      <c r="DT38" s="659"/>
      <c r="DU38" s="659"/>
      <c r="DV38" s="660"/>
      <c r="DW38" s="663">
        <v>11</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32170</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14146</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1502662</v>
      </c>
      <c r="CS39" s="690"/>
      <c r="CT39" s="690"/>
      <c r="CU39" s="690"/>
      <c r="CV39" s="690"/>
      <c r="CW39" s="690"/>
      <c r="CX39" s="690"/>
      <c r="CY39" s="691"/>
      <c r="CZ39" s="663">
        <v>4</v>
      </c>
      <c r="DA39" s="688"/>
      <c r="DB39" s="688"/>
      <c r="DC39" s="692"/>
      <c r="DD39" s="667">
        <v>1494685</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102306</v>
      </c>
      <c r="S40" s="659"/>
      <c r="T40" s="659"/>
      <c r="U40" s="659"/>
      <c r="V40" s="659"/>
      <c r="W40" s="659"/>
      <c r="X40" s="659"/>
      <c r="Y40" s="660"/>
      <c r="Z40" s="661">
        <v>0.3</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v>7739</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116</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88000</v>
      </c>
      <c r="CS40" s="659"/>
      <c r="CT40" s="659"/>
      <c r="CU40" s="659"/>
      <c r="CV40" s="659"/>
      <c r="CW40" s="659"/>
      <c r="CX40" s="659"/>
      <c r="CY40" s="660"/>
      <c r="CZ40" s="663">
        <v>0.2</v>
      </c>
      <c r="DA40" s="688"/>
      <c r="DB40" s="688"/>
      <c r="DC40" s="692"/>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38711183</v>
      </c>
      <c r="S41" s="731"/>
      <c r="T41" s="731"/>
      <c r="U41" s="731"/>
      <c r="V41" s="731"/>
      <c r="W41" s="731"/>
      <c r="X41" s="731"/>
      <c r="Y41" s="735"/>
      <c r="Z41" s="736">
        <v>100</v>
      </c>
      <c r="AA41" s="736"/>
      <c r="AB41" s="736"/>
      <c r="AC41" s="736"/>
      <c r="AD41" s="737">
        <v>20997073</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827268</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2404958</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348</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3893238</v>
      </c>
      <c r="CS42" s="690"/>
      <c r="CT42" s="690"/>
      <c r="CU42" s="690"/>
      <c r="CV42" s="690"/>
      <c r="CW42" s="690"/>
      <c r="CX42" s="690"/>
      <c r="CY42" s="691"/>
      <c r="CZ42" s="663">
        <v>10.5</v>
      </c>
      <c r="DA42" s="688"/>
      <c r="DB42" s="688"/>
      <c r="DC42" s="692"/>
      <c r="DD42" s="667">
        <v>1154265</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259603</v>
      </c>
      <c r="CS43" s="690"/>
      <c r="CT43" s="690"/>
      <c r="CU43" s="690"/>
      <c r="CV43" s="690"/>
      <c r="CW43" s="690"/>
      <c r="CX43" s="690"/>
      <c r="CY43" s="691"/>
      <c r="CZ43" s="663">
        <v>0.7</v>
      </c>
      <c r="DA43" s="688"/>
      <c r="DB43" s="688"/>
      <c r="DC43" s="692"/>
      <c r="DD43" s="667">
        <v>259603</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3893238</v>
      </c>
      <c r="CS44" s="659"/>
      <c r="CT44" s="659"/>
      <c r="CU44" s="659"/>
      <c r="CV44" s="659"/>
      <c r="CW44" s="659"/>
      <c r="CX44" s="659"/>
      <c r="CY44" s="660"/>
      <c r="CZ44" s="663">
        <v>10.5</v>
      </c>
      <c r="DA44" s="664"/>
      <c r="DB44" s="664"/>
      <c r="DC44" s="670"/>
      <c r="DD44" s="667">
        <v>1154265</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1447434</v>
      </c>
      <c r="CS45" s="690"/>
      <c r="CT45" s="690"/>
      <c r="CU45" s="690"/>
      <c r="CV45" s="690"/>
      <c r="CW45" s="690"/>
      <c r="CX45" s="690"/>
      <c r="CY45" s="691"/>
      <c r="CZ45" s="663">
        <v>3.9</v>
      </c>
      <c r="DA45" s="688"/>
      <c r="DB45" s="688"/>
      <c r="DC45" s="692"/>
      <c r="DD45" s="667">
        <v>268505</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2397281</v>
      </c>
      <c r="CS46" s="659"/>
      <c r="CT46" s="659"/>
      <c r="CU46" s="659"/>
      <c r="CV46" s="659"/>
      <c r="CW46" s="659"/>
      <c r="CX46" s="659"/>
      <c r="CY46" s="660"/>
      <c r="CZ46" s="663">
        <v>6.4</v>
      </c>
      <c r="DA46" s="664"/>
      <c r="DB46" s="664"/>
      <c r="DC46" s="670"/>
      <c r="DD46" s="667">
        <v>861437</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t="s">
        <v>122</v>
      </c>
      <c r="CS47" s="690"/>
      <c r="CT47" s="690"/>
      <c r="CU47" s="690"/>
      <c r="CV47" s="690"/>
      <c r="CW47" s="690"/>
      <c r="CX47" s="690"/>
      <c r="CY47" s="691"/>
      <c r="CZ47" s="663" t="s">
        <v>122</v>
      </c>
      <c r="DA47" s="688"/>
      <c r="DB47" s="688"/>
      <c r="DC47" s="692"/>
      <c r="DD47" s="667" t="s">
        <v>122</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37205684</v>
      </c>
      <c r="CS49" s="717"/>
      <c r="CT49" s="717"/>
      <c r="CU49" s="717"/>
      <c r="CV49" s="717"/>
      <c r="CW49" s="717"/>
      <c r="CX49" s="717"/>
      <c r="CY49" s="746"/>
      <c r="CZ49" s="738">
        <v>100</v>
      </c>
      <c r="DA49" s="747"/>
      <c r="DB49" s="747"/>
      <c r="DC49" s="748"/>
      <c r="DD49" s="749">
        <v>25375679</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5tYSkBpbCf5zMAz0rGqgVxbJoDV/1xHKTEESvIt47ZLGpgPEFOOctOxLHlD11Ye6NrzqChUCeoq3Q5z7lGpdrg==" saltValue="SbWiqQK3QVC14krLP1+xz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38675</v>
      </c>
      <c r="R7" s="788"/>
      <c r="S7" s="788"/>
      <c r="T7" s="788"/>
      <c r="U7" s="788"/>
      <c r="V7" s="788">
        <v>37170</v>
      </c>
      <c r="W7" s="788"/>
      <c r="X7" s="788"/>
      <c r="Y7" s="788"/>
      <c r="Z7" s="788"/>
      <c r="AA7" s="788">
        <v>1506</v>
      </c>
      <c r="AB7" s="788"/>
      <c r="AC7" s="788"/>
      <c r="AD7" s="788"/>
      <c r="AE7" s="789"/>
      <c r="AF7" s="790">
        <v>1482</v>
      </c>
      <c r="AG7" s="791"/>
      <c r="AH7" s="791"/>
      <c r="AI7" s="791"/>
      <c r="AJ7" s="792"/>
      <c r="AK7" s="793">
        <v>2573</v>
      </c>
      <c r="AL7" s="794"/>
      <c r="AM7" s="794"/>
      <c r="AN7" s="794"/>
      <c r="AO7" s="794"/>
      <c r="AP7" s="794">
        <v>27503</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c r="BT7" s="782"/>
      <c r="BU7" s="782"/>
      <c r="BV7" s="782"/>
      <c r="BW7" s="782"/>
      <c r="BX7" s="782"/>
      <c r="BY7" s="782"/>
      <c r="BZ7" s="782"/>
      <c r="CA7" s="782"/>
      <c r="CB7" s="782"/>
      <c r="CC7" s="782"/>
      <c r="CD7" s="782"/>
      <c r="CE7" s="782"/>
      <c r="CF7" s="782"/>
      <c r="CG7" s="797"/>
      <c r="CH7" s="778"/>
      <c r="CI7" s="779"/>
      <c r="CJ7" s="779"/>
      <c r="CK7" s="779"/>
      <c r="CL7" s="780"/>
      <c r="CM7" s="778"/>
      <c r="CN7" s="779"/>
      <c r="CO7" s="779"/>
      <c r="CP7" s="779"/>
      <c r="CQ7" s="780"/>
      <c r="CR7" s="778"/>
      <c r="CS7" s="779"/>
      <c r="CT7" s="779"/>
      <c r="CU7" s="779"/>
      <c r="CV7" s="780"/>
      <c r="CW7" s="778"/>
      <c r="CX7" s="779"/>
      <c r="CY7" s="779"/>
      <c r="CZ7" s="779"/>
      <c r="DA7" s="780"/>
      <c r="DB7" s="778"/>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6"/>
    </row>
    <row r="8" spans="1:131" s="217" customFormat="1" ht="26.25" customHeight="1" x14ac:dyDescent="0.2">
      <c r="A8" s="220">
        <v>2</v>
      </c>
      <c r="B8" s="815" t="s">
        <v>375</v>
      </c>
      <c r="C8" s="816"/>
      <c r="D8" s="816"/>
      <c r="E8" s="816"/>
      <c r="F8" s="816"/>
      <c r="G8" s="816"/>
      <c r="H8" s="816"/>
      <c r="I8" s="816"/>
      <c r="J8" s="816"/>
      <c r="K8" s="816"/>
      <c r="L8" s="816"/>
      <c r="M8" s="816"/>
      <c r="N8" s="816"/>
      <c r="O8" s="816"/>
      <c r="P8" s="817"/>
      <c r="Q8" s="818">
        <v>51</v>
      </c>
      <c r="R8" s="819"/>
      <c r="S8" s="819"/>
      <c r="T8" s="819"/>
      <c r="U8" s="819"/>
      <c r="V8" s="819">
        <v>52</v>
      </c>
      <c r="W8" s="819"/>
      <c r="X8" s="819"/>
      <c r="Y8" s="819"/>
      <c r="Z8" s="819"/>
      <c r="AA8" s="819">
        <v>0</v>
      </c>
      <c r="AB8" s="819"/>
      <c r="AC8" s="819"/>
      <c r="AD8" s="819"/>
      <c r="AE8" s="820"/>
      <c r="AF8" s="821">
        <v>0</v>
      </c>
      <c r="AG8" s="822"/>
      <c r="AH8" s="822"/>
      <c r="AI8" s="822"/>
      <c r="AJ8" s="823"/>
      <c r="AK8" s="804">
        <v>15</v>
      </c>
      <c r="AL8" s="805"/>
      <c r="AM8" s="805"/>
      <c r="AN8" s="805"/>
      <c r="AO8" s="805"/>
      <c r="AP8" s="805" t="s">
        <v>551</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38711</v>
      </c>
      <c r="R23" s="828"/>
      <c r="S23" s="828"/>
      <c r="T23" s="828"/>
      <c r="U23" s="828"/>
      <c r="V23" s="828">
        <v>37206</v>
      </c>
      <c r="W23" s="828"/>
      <c r="X23" s="828"/>
      <c r="Y23" s="828"/>
      <c r="Z23" s="828"/>
      <c r="AA23" s="828">
        <v>1505</v>
      </c>
      <c r="AB23" s="828"/>
      <c r="AC23" s="828"/>
      <c r="AD23" s="828"/>
      <c r="AE23" s="829"/>
      <c r="AF23" s="830">
        <v>1482</v>
      </c>
      <c r="AG23" s="828"/>
      <c r="AH23" s="828"/>
      <c r="AI23" s="828"/>
      <c r="AJ23" s="831"/>
      <c r="AK23" s="832"/>
      <c r="AL23" s="833"/>
      <c r="AM23" s="833"/>
      <c r="AN23" s="833"/>
      <c r="AO23" s="833"/>
      <c r="AP23" s="828">
        <v>27503</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7598</v>
      </c>
      <c r="R28" s="858"/>
      <c r="S28" s="858"/>
      <c r="T28" s="858"/>
      <c r="U28" s="858"/>
      <c r="V28" s="858">
        <v>7513</v>
      </c>
      <c r="W28" s="858"/>
      <c r="X28" s="858"/>
      <c r="Y28" s="858"/>
      <c r="Z28" s="858"/>
      <c r="AA28" s="858">
        <v>85</v>
      </c>
      <c r="AB28" s="858"/>
      <c r="AC28" s="858"/>
      <c r="AD28" s="858"/>
      <c r="AE28" s="859"/>
      <c r="AF28" s="860">
        <v>85</v>
      </c>
      <c r="AG28" s="858"/>
      <c r="AH28" s="858"/>
      <c r="AI28" s="858"/>
      <c r="AJ28" s="861"/>
      <c r="AK28" s="862">
        <v>827</v>
      </c>
      <c r="AL28" s="863"/>
      <c r="AM28" s="863"/>
      <c r="AN28" s="863"/>
      <c r="AO28" s="863"/>
      <c r="AP28" s="863" t="s">
        <v>551</v>
      </c>
      <c r="AQ28" s="863"/>
      <c r="AR28" s="863"/>
      <c r="AS28" s="863"/>
      <c r="AT28" s="863"/>
      <c r="AU28" s="863" t="s">
        <v>551</v>
      </c>
      <c r="AV28" s="863"/>
      <c r="AW28" s="863"/>
      <c r="AX28" s="863"/>
      <c r="AY28" s="863"/>
      <c r="AZ28" s="864"/>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7169</v>
      </c>
      <c r="R29" s="819"/>
      <c r="S29" s="819"/>
      <c r="T29" s="819"/>
      <c r="U29" s="819"/>
      <c r="V29" s="819">
        <v>6875</v>
      </c>
      <c r="W29" s="819"/>
      <c r="X29" s="819"/>
      <c r="Y29" s="819"/>
      <c r="Z29" s="819"/>
      <c r="AA29" s="819">
        <v>294</v>
      </c>
      <c r="AB29" s="819"/>
      <c r="AC29" s="819"/>
      <c r="AD29" s="819"/>
      <c r="AE29" s="820"/>
      <c r="AF29" s="821">
        <v>294</v>
      </c>
      <c r="AG29" s="822"/>
      <c r="AH29" s="822"/>
      <c r="AI29" s="822"/>
      <c r="AJ29" s="823"/>
      <c r="AK29" s="867">
        <v>1305</v>
      </c>
      <c r="AL29" s="871"/>
      <c r="AM29" s="871"/>
      <c r="AN29" s="871"/>
      <c r="AO29" s="871"/>
      <c r="AP29" s="865" t="s">
        <v>551</v>
      </c>
      <c r="AQ29" s="866"/>
      <c r="AR29" s="866"/>
      <c r="AS29" s="866"/>
      <c r="AT29" s="867"/>
      <c r="AU29" s="865" t="s">
        <v>551</v>
      </c>
      <c r="AV29" s="866"/>
      <c r="AW29" s="866"/>
      <c r="AX29" s="866"/>
      <c r="AY29" s="867"/>
      <c r="AZ29" s="868"/>
      <c r="BA29" s="868"/>
      <c r="BB29" s="868"/>
      <c r="BC29" s="868"/>
      <c r="BD29" s="868"/>
      <c r="BE29" s="869"/>
      <c r="BF29" s="869"/>
      <c r="BG29" s="869"/>
      <c r="BH29" s="869"/>
      <c r="BI29" s="870"/>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2713</v>
      </c>
      <c r="R30" s="819"/>
      <c r="S30" s="819"/>
      <c r="T30" s="819"/>
      <c r="U30" s="819"/>
      <c r="V30" s="819">
        <v>2704</v>
      </c>
      <c r="W30" s="819"/>
      <c r="X30" s="819"/>
      <c r="Y30" s="819"/>
      <c r="Z30" s="819"/>
      <c r="AA30" s="819">
        <v>9</v>
      </c>
      <c r="AB30" s="819"/>
      <c r="AC30" s="819"/>
      <c r="AD30" s="819"/>
      <c r="AE30" s="820"/>
      <c r="AF30" s="821">
        <v>9</v>
      </c>
      <c r="AG30" s="822"/>
      <c r="AH30" s="822"/>
      <c r="AI30" s="822"/>
      <c r="AJ30" s="823"/>
      <c r="AK30" s="867">
        <v>1355</v>
      </c>
      <c r="AL30" s="871"/>
      <c r="AM30" s="871"/>
      <c r="AN30" s="871"/>
      <c r="AO30" s="871"/>
      <c r="AP30" s="865" t="s">
        <v>551</v>
      </c>
      <c r="AQ30" s="866"/>
      <c r="AR30" s="866"/>
      <c r="AS30" s="866"/>
      <c r="AT30" s="867"/>
      <c r="AU30" s="865" t="s">
        <v>551</v>
      </c>
      <c r="AV30" s="866"/>
      <c r="AW30" s="866"/>
      <c r="AX30" s="866"/>
      <c r="AY30" s="867"/>
      <c r="AZ30" s="868"/>
      <c r="BA30" s="868"/>
      <c r="BB30" s="868"/>
      <c r="BC30" s="868"/>
      <c r="BD30" s="868"/>
      <c r="BE30" s="869"/>
      <c r="BF30" s="869"/>
      <c r="BG30" s="869"/>
      <c r="BH30" s="869"/>
      <c r="BI30" s="870"/>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392</v>
      </c>
      <c r="C31" s="816"/>
      <c r="D31" s="816"/>
      <c r="E31" s="816"/>
      <c r="F31" s="816"/>
      <c r="G31" s="816"/>
      <c r="H31" s="816"/>
      <c r="I31" s="816"/>
      <c r="J31" s="816"/>
      <c r="K31" s="816"/>
      <c r="L31" s="816"/>
      <c r="M31" s="816"/>
      <c r="N31" s="816"/>
      <c r="O31" s="816"/>
      <c r="P31" s="817"/>
      <c r="Q31" s="818">
        <v>753</v>
      </c>
      <c r="R31" s="819"/>
      <c r="S31" s="819"/>
      <c r="T31" s="819"/>
      <c r="U31" s="819"/>
      <c r="V31" s="819">
        <v>776</v>
      </c>
      <c r="W31" s="819"/>
      <c r="X31" s="819"/>
      <c r="Y31" s="819"/>
      <c r="Z31" s="819"/>
      <c r="AA31" s="819">
        <v>-23</v>
      </c>
      <c r="AB31" s="819"/>
      <c r="AC31" s="819"/>
      <c r="AD31" s="819"/>
      <c r="AE31" s="820"/>
      <c r="AF31" s="821">
        <v>590</v>
      </c>
      <c r="AG31" s="822"/>
      <c r="AH31" s="822"/>
      <c r="AI31" s="822"/>
      <c r="AJ31" s="823"/>
      <c r="AK31" s="867">
        <v>8</v>
      </c>
      <c r="AL31" s="871"/>
      <c r="AM31" s="871"/>
      <c r="AN31" s="871"/>
      <c r="AO31" s="871"/>
      <c r="AP31" s="871">
        <v>740</v>
      </c>
      <c r="AQ31" s="871"/>
      <c r="AR31" s="871"/>
      <c r="AS31" s="871"/>
      <c r="AT31" s="871"/>
      <c r="AU31" s="871">
        <v>7</v>
      </c>
      <c r="AV31" s="871"/>
      <c r="AW31" s="871"/>
      <c r="AX31" s="871"/>
      <c r="AY31" s="871"/>
      <c r="AZ31" s="868" t="s">
        <v>551</v>
      </c>
      <c r="BA31" s="868"/>
      <c r="BB31" s="868"/>
      <c r="BC31" s="868"/>
      <c r="BD31" s="868"/>
      <c r="BE31" s="869" t="s">
        <v>393</v>
      </c>
      <c r="BF31" s="869"/>
      <c r="BG31" s="869"/>
      <c r="BH31" s="869"/>
      <c r="BI31" s="870"/>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394</v>
      </c>
      <c r="C32" s="816"/>
      <c r="D32" s="816"/>
      <c r="E32" s="816"/>
      <c r="F32" s="816"/>
      <c r="G32" s="816"/>
      <c r="H32" s="816"/>
      <c r="I32" s="816"/>
      <c r="J32" s="816"/>
      <c r="K32" s="816"/>
      <c r="L32" s="816"/>
      <c r="M32" s="816"/>
      <c r="N32" s="816"/>
      <c r="O32" s="816"/>
      <c r="P32" s="817"/>
      <c r="Q32" s="818">
        <v>49</v>
      </c>
      <c r="R32" s="819"/>
      <c r="S32" s="819"/>
      <c r="T32" s="819"/>
      <c r="U32" s="819"/>
      <c r="V32" s="819">
        <v>45</v>
      </c>
      <c r="W32" s="819"/>
      <c r="X32" s="819"/>
      <c r="Y32" s="819"/>
      <c r="Z32" s="819"/>
      <c r="AA32" s="819">
        <v>3</v>
      </c>
      <c r="AB32" s="819"/>
      <c r="AC32" s="819"/>
      <c r="AD32" s="819"/>
      <c r="AE32" s="820"/>
      <c r="AF32" s="821">
        <v>28</v>
      </c>
      <c r="AG32" s="822"/>
      <c r="AH32" s="822"/>
      <c r="AI32" s="822"/>
      <c r="AJ32" s="823"/>
      <c r="AK32" s="867">
        <v>32</v>
      </c>
      <c r="AL32" s="871"/>
      <c r="AM32" s="871"/>
      <c r="AN32" s="871"/>
      <c r="AO32" s="871"/>
      <c r="AP32" s="871">
        <v>49</v>
      </c>
      <c r="AQ32" s="871"/>
      <c r="AR32" s="871"/>
      <c r="AS32" s="871"/>
      <c r="AT32" s="871"/>
      <c r="AU32" s="871">
        <v>35</v>
      </c>
      <c r="AV32" s="871"/>
      <c r="AW32" s="871"/>
      <c r="AX32" s="871"/>
      <c r="AY32" s="871"/>
      <c r="AZ32" s="868" t="s">
        <v>551</v>
      </c>
      <c r="BA32" s="868"/>
      <c r="BB32" s="868"/>
      <c r="BC32" s="868"/>
      <c r="BD32" s="868"/>
      <c r="BE32" s="869" t="s">
        <v>393</v>
      </c>
      <c r="BF32" s="869"/>
      <c r="BG32" s="869"/>
      <c r="BH32" s="869"/>
      <c r="BI32" s="870"/>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395</v>
      </c>
      <c r="C33" s="816"/>
      <c r="D33" s="816"/>
      <c r="E33" s="816"/>
      <c r="F33" s="816"/>
      <c r="G33" s="816"/>
      <c r="H33" s="816"/>
      <c r="I33" s="816"/>
      <c r="J33" s="816"/>
      <c r="K33" s="816"/>
      <c r="L33" s="816"/>
      <c r="M33" s="816"/>
      <c r="N33" s="816"/>
      <c r="O33" s="816"/>
      <c r="P33" s="817"/>
      <c r="Q33" s="818">
        <v>697</v>
      </c>
      <c r="R33" s="819"/>
      <c r="S33" s="819"/>
      <c r="T33" s="819"/>
      <c r="U33" s="819"/>
      <c r="V33" s="819">
        <v>628</v>
      </c>
      <c r="W33" s="819"/>
      <c r="X33" s="819"/>
      <c r="Y33" s="819"/>
      <c r="Z33" s="819"/>
      <c r="AA33" s="819">
        <v>70</v>
      </c>
      <c r="AB33" s="819"/>
      <c r="AC33" s="819"/>
      <c r="AD33" s="819"/>
      <c r="AE33" s="820"/>
      <c r="AF33" s="821">
        <v>372</v>
      </c>
      <c r="AG33" s="822"/>
      <c r="AH33" s="822"/>
      <c r="AI33" s="822"/>
      <c r="AJ33" s="823"/>
      <c r="AK33" s="867">
        <v>497</v>
      </c>
      <c r="AL33" s="871"/>
      <c r="AM33" s="871"/>
      <c r="AN33" s="871"/>
      <c r="AO33" s="871"/>
      <c r="AP33" s="871">
        <v>6419</v>
      </c>
      <c r="AQ33" s="871"/>
      <c r="AR33" s="871"/>
      <c r="AS33" s="871"/>
      <c r="AT33" s="871"/>
      <c r="AU33" s="871">
        <v>4480</v>
      </c>
      <c r="AV33" s="871"/>
      <c r="AW33" s="871"/>
      <c r="AX33" s="871"/>
      <c r="AY33" s="871"/>
      <c r="AZ33" s="868" t="s">
        <v>551</v>
      </c>
      <c r="BA33" s="868"/>
      <c r="BB33" s="868"/>
      <c r="BC33" s="868"/>
      <c r="BD33" s="868"/>
      <c r="BE33" s="869" t="s">
        <v>393</v>
      </c>
      <c r="BF33" s="869"/>
      <c r="BG33" s="869"/>
      <c r="BH33" s="869"/>
      <c r="BI33" s="870"/>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396</v>
      </c>
      <c r="C34" s="816"/>
      <c r="D34" s="816"/>
      <c r="E34" s="816"/>
      <c r="F34" s="816"/>
      <c r="G34" s="816"/>
      <c r="H34" s="816"/>
      <c r="I34" s="816"/>
      <c r="J34" s="816"/>
      <c r="K34" s="816"/>
      <c r="L34" s="816"/>
      <c r="M34" s="816"/>
      <c r="N34" s="816"/>
      <c r="O34" s="816"/>
      <c r="P34" s="817"/>
      <c r="Q34" s="818">
        <v>1116</v>
      </c>
      <c r="R34" s="819"/>
      <c r="S34" s="819"/>
      <c r="T34" s="819"/>
      <c r="U34" s="819"/>
      <c r="V34" s="819">
        <v>1112</v>
      </c>
      <c r="W34" s="819"/>
      <c r="X34" s="819"/>
      <c r="Y34" s="819"/>
      <c r="Z34" s="819"/>
      <c r="AA34" s="819">
        <v>4</v>
      </c>
      <c r="AB34" s="819"/>
      <c r="AC34" s="819"/>
      <c r="AD34" s="819"/>
      <c r="AE34" s="820"/>
      <c r="AF34" s="821">
        <v>496</v>
      </c>
      <c r="AG34" s="822"/>
      <c r="AH34" s="822"/>
      <c r="AI34" s="822"/>
      <c r="AJ34" s="823"/>
      <c r="AK34" s="867">
        <v>795</v>
      </c>
      <c r="AL34" s="871"/>
      <c r="AM34" s="871"/>
      <c r="AN34" s="871"/>
      <c r="AO34" s="871"/>
      <c r="AP34" s="871">
        <v>10040</v>
      </c>
      <c r="AQ34" s="871"/>
      <c r="AR34" s="871"/>
      <c r="AS34" s="871"/>
      <c r="AT34" s="871"/>
      <c r="AU34" s="871">
        <v>9708</v>
      </c>
      <c r="AV34" s="871"/>
      <c r="AW34" s="871"/>
      <c r="AX34" s="871"/>
      <c r="AY34" s="871"/>
      <c r="AZ34" s="868" t="s">
        <v>551</v>
      </c>
      <c r="BA34" s="868"/>
      <c r="BB34" s="868"/>
      <c r="BC34" s="868"/>
      <c r="BD34" s="868"/>
      <c r="BE34" s="869" t="s">
        <v>393</v>
      </c>
      <c r="BF34" s="869"/>
      <c r="BG34" s="869"/>
      <c r="BH34" s="869"/>
      <c r="BI34" s="870"/>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7"/>
      <c r="AL35" s="871"/>
      <c r="AM35" s="871"/>
      <c r="AN35" s="871"/>
      <c r="AO35" s="871"/>
      <c r="AP35" s="871"/>
      <c r="AQ35" s="871"/>
      <c r="AR35" s="871"/>
      <c r="AS35" s="871"/>
      <c r="AT35" s="871"/>
      <c r="AU35" s="871"/>
      <c r="AV35" s="871"/>
      <c r="AW35" s="871"/>
      <c r="AX35" s="871"/>
      <c r="AY35" s="871"/>
      <c r="AZ35" s="868"/>
      <c r="BA35" s="868"/>
      <c r="BB35" s="868"/>
      <c r="BC35" s="868"/>
      <c r="BD35" s="868"/>
      <c r="BE35" s="869"/>
      <c r="BF35" s="869"/>
      <c r="BG35" s="869"/>
      <c r="BH35" s="869"/>
      <c r="BI35" s="870"/>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7"/>
      <c r="AL36" s="871"/>
      <c r="AM36" s="871"/>
      <c r="AN36" s="871"/>
      <c r="AO36" s="871"/>
      <c r="AP36" s="871"/>
      <c r="AQ36" s="871"/>
      <c r="AR36" s="871"/>
      <c r="AS36" s="871"/>
      <c r="AT36" s="871"/>
      <c r="AU36" s="871"/>
      <c r="AV36" s="871"/>
      <c r="AW36" s="871"/>
      <c r="AX36" s="871"/>
      <c r="AY36" s="871"/>
      <c r="AZ36" s="868"/>
      <c r="BA36" s="868"/>
      <c r="BB36" s="868"/>
      <c r="BC36" s="868"/>
      <c r="BD36" s="868"/>
      <c r="BE36" s="869"/>
      <c r="BF36" s="869"/>
      <c r="BG36" s="869"/>
      <c r="BH36" s="869"/>
      <c r="BI36" s="870"/>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7"/>
      <c r="AL37" s="871"/>
      <c r="AM37" s="871"/>
      <c r="AN37" s="871"/>
      <c r="AO37" s="871"/>
      <c r="AP37" s="871"/>
      <c r="AQ37" s="871"/>
      <c r="AR37" s="871"/>
      <c r="AS37" s="871"/>
      <c r="AT37" s="871"/>
      <c r="AU37" s="871"/>
      <c r="AV37" s="871"/>
      <c r="AW37" s="871"/>
      <c r="AX37" s="871"/>
      <c r="AY37" s="871"/>
      <c r="AZ37" s="868"/>
      <c r="BA37" s="868"/>
      <c r="BB37" s="868"/>
      <c r="BC37" s="868"/>
      <c r="BD37" s="868"/>
      <c r="BE37" s="869"/>
      <c r="BF37" s="869"/>
      <c r="BG37" s="869"/>
      <c r="BH37" s="869"/>
      <c r="BI37" s="870"/>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7"/>
      <c r="AL38" s="871"/>
      <c r="AM38" s="871"/>
      <c r="AN38" s="871"/>
      <c r="AO38" s="871"/>
      <c r="AP38" s="871"/>
      <c r="AQ38" s="871"/>
      <c r="AR38" s="871"/>
      <c r="AS38" s="871"/>
      <c r="AT38" s="871"/>
      <c r="AU38" s="871"/>
      <c r="AV38" s="871"/>
      <c r="AW38" s="871"/>
      <c r="AX38" s="871"/>
      <c r="AY38" s="871"/>
      <c r="AZ38" s="868"/>
      <c r="BA38" s="868"/>
      <c r="BB38" s="868"/>
      <c r="BC38" s="868"/>
      <c r="BD38" s="868"/>
      <c r="BE38" s="869"/>
      <c r="BF38" s="869"/>
      <c r="BG38" s="869"/>
      <c r="BH38" s="869"/>
      <c r="BI38" s="870"/>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7"/>
      <c r="AL39" s="871"/>
      <c r="AM39" s="871"/>
      <c r="AN39" s="871"/>
      <c r="AO39" s="871"/>
      <c r="AP39" s="871"/>
      <c r="AQ39" s="871"/>
      <c r="AR39" s="871"/>
      <c r="AS39" s="871"/>
      <c r="AT39" s="871"/>
      <c r="AU39" s="871"/>
      <c r="AV39" s="871"/>
      <c r="AW39" s="871"/>
      <c r="AX39" s="871"/>
      <c r="AY39" s="871"/>
      <c r="AZ39" s="868"/>
      <c r="BA39" s="868"/>
      <c r="BB39" s="868"/>
      <c r="BC39" s="868"/>
      <c r="BD39" s="868"/>
      <c r="BE39" s="869"/>
      <c r="BF39" s="869"/>
      <c r="BG39" s="869"/>
      <c r="BH39" s="869"/>
      <c r="BI39" s="870"/>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7"/>
      <c r="AL40" s="871"/>
      <c r="AM40" s="871"/>
      <c r="AN40" s="871"/>
      <c r="AO40" s="871"/>
      <c r="AP40" s="871"/>
      <c r="AQ40" s="871"/>
      <c r="AR40" s="871"/>
      <c r="AS40" s="871"/>
      <c r="AT40" s="871"/>
      <c r="AU40" s="871"/>
      <c r="AV40" s="871"/>
      <c r="AW40" s="871"/>
      <c r="AX40" s="871"/>
      <c r="AY40" s="871"/>
      <c r="AZ40" s="868"/>
      <c r="BA40" s="868"/>
      <c r="BB40" s="868"/>
      <c r="BC40" s="868"/>
      <c r="BD40" s="868"/>
      <c r="BE40" s="869"/>
      <c r="BF40" s="869"/>
      <c r="BG40" s="869"/>
      <c r="BH40" s="869"/>
      <c r="BI40" s="870"/>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7"/>
      <c r="AL41" s="871"/>
      <c r="AM41" s="871"/>
      <c r="AN41" s="871"/>
      <c r="AO41" s="871"/>
      <c r="AP41" s="871"/>
      <c r="AQ41" s="871"/>
      <c r="AR41" s="871"/>
      <c r="AS41" s="871"/>
      <c r="AT41" s="871"/>
      <c r="AU41" s="871"/>
      <c r="AV41" s="871"/>
      <c r="AW41" s="871"/>
      <c r="AX41" s="871"/>
      <c r="AY41" s="871"/>
      <c r="AZ41" s="868"/>
      <c r="BA41" s="868"/>
      <c r="BB41" s="868"/>
      <c r="BC41" s="868"/>
      <c r="BD41" s="868"/>
      <c r="BE41" s="869"/>
      <c r="BF41" s="869"/>
      <c r="BG41" s="869"/>
      <c r="BH41" s="869"/>
      <c r="BI41" s="870"/>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7"/>
      <c r="AL42" s="871"/>
      <c r="AM42" s="871"/>
      <c r="AN42" s="871"/>
      <c r="AO42" s="871"/>
      <c r="AP42" s="871"/>
      <c r="AQ42" s="871"/>
      <c r="AR42" s="871"/>
      <c r="AS42" s="871"/>
      <c r="AT42" s="871"/>
      <c r="AU42" s="871"/>
      <c r="AV42" s="871"/>
      <c r="AW42" s="871"/>
      <c r="AX42" s="871"/>
      <c r="AY42" s="871"/>
      <c r="AZ42" s="868"/>
      <c r="BA42" s="868"/>
      <c r="BB42" s="868"/>
      <c r="BC42" s="868"/>
      <c r="BD42" s="868"/>
      <c r="BE42" s="869"/>
      <c r="BF42" s="869"/>
      <c r="BG42" s="869"/>
      <c r="BH42" s="869"/>
      <c r="BI42" s="870"/>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7"/>
      <c r="AL43" s="871"/>
      <c r="AM43" s="871"/>
      <c r="AN43" s="871"/>
      <c r="AO43" s="871"/>
      <c r="AP43" s="871"/>
      <c r="AQ43" s="871"/>
      <c r="AR43" s="871"/>
      <c r="AS43" s="871"/>
      <c r="AT43" s="871"/>
      <c r="AU43" s="871"/>
      <c r="AV43" s="871"/>
      <c r="AW43" s="871"/>
      <c r="AX43" s="871"/>
      <c r="AY43" s="871"/>
      <c r="AZ43" s="868"/>
      <c r="BA43" s="868"/>
      <c r="BB43" s="868"/>
      <c r="BC43" s="868"/>
      <c r="BD43" s="868"/>
      <c r="BE43" s="869"/>
      <c r="BF43" s="869"/>
      <c r="BG43" s="869"/>
      <c r="BH43" s="869"/>
      <c r="BI43" s="870"/>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7"/>
      <c r="AL44" s="871"/>
      <c r="AM44" s="871"/>
      <c r="AN44" s="871"/>
      <c r="AO44" s="871"/>
      <c r="AP44" s="871"/>
      <c r="AQ44" s="871"/>
      <c r="AR44" s="871"/>
      <c r="AS44" s="871"/>
      <c r="AT44" s="871"/>
      <c r="AU44" s="871"/>
      <c r="AV44" s="871"/>
      <c r="AW44" s="871"/>
      <c r="AX44" s="871"/>
      <c r="AY44" s="871"/>
      <c r="AZ44" s="868"/>
      <c r="BA44" s="868"/>
      <c r="BB44" s="868"/>
      <c r="BC44" s="868"/>
      <c r="BD44" s="868"/>
      <c r="BE44" s="869"/>
      <c r="BF44" s="869"/>
      <c r="BG44" s="869"/>
      <c r="BH44" s="869"/>
      <c r="BI44" s="870"/>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7"/>
      <c r="AL45" s="871"/>
      <c r="AM45" s="871"/>
      <c r="AN45" s="871"/>
      <c r="AO45" s="871"/>
      <c r="AP45" s="871"/>
      <c r="AQ45" s="871"/>
      <c r="AR45" s="871"/>
      <c r="AS45" s="871"/>
      <c r="AT45" s="871"/>
      <c r="AU45" s="871"/>
      <c r="AV45" s="871"/>
      <c r="AW45" s="871"/>
      <c r="AX45" s="871"/>
      <c r="AY45" s="871"/>
      <c r="AZ45" s="868"/>
      <c r="BA45" s="868"/>
      <c r="BB45" s="868"/>
      <c r="BC45" s="868"/>
      <c r="BD45" s="868"/>
      <c r="BE45" s="869"/>
      <c r="BF45" s="869"/>
      <c r="BG45" s="869"/>
      <c r="BH45" s="869"/>
      <c r="BI45" s="870"/>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7"/>
      <c r="AL46" s="871"/>
      <c r="AM46" s="871"/>
      <c r="AN46" s="871"/>
      <c r="AO46" s="871"/>
      <c r="AP46" s="871"/>
      <c r="AQ46" s="871"/>
      <c r="AR46" s="871"/>
      <c r="AS46" s="871"/>
      <c r="AT46" s="871"/>
      <c r="AU46" s="871"/>
      <c r="AV46" s="871"/>
      <c r="AW46" s="871"/>
      <c r="AX46" s="871"/>
      <c r="AY46" s="871"/>
      <c r="AZ46" s="868"/>
      <c r="BA46" s="868"/>
      <c r="BB46" s="868"/>
      <c r="BC46" s="868"/>
      <c r="BD46" s="868"/>
      <c r="BE46" s="869"/>
      <c r="BF46" s="869"/>
      <c r="BG46" s="869"/>
      <c r="BH46" s="869"/>
      <c r="BI46" s="870"/>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7"/>
      <c r="AL47" s="871"/>
      <c r="AM47" s="871"/>
      <c r="AN47" s="871"/>
      <c r="AO47" s="871"/>
      <c r="AP47" s="871"/>
      <c r="AQ47" s="871"/>
      <c r="AR47" s="871"/>
      <c r="AS47" s="871"/>
      <c r="AT47" s="871"/>
      <c r="AU47" s="871"/>
      <c r="AV47" s="871"/>
      <c r="AW47" s="871"/>
      <c r="AX47" s="871"/>
      <c r="AY47" s="871"/>
      <c r="AZ47" s="868"/>
      <c r="BA47" s="868"/>
      <c r="BB47" s="868"/>
      <c r="BC47" s="868"/>
      <c r="BD47" s="868"/>
      <c r="BE47" s="869"/>
      <c r="BF47" s="869"/>
      <c r="BG47" s="869"/>
      <c r="BH47" s="869"/>
      <c r="BI47" s="870"/>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7"/>
      <c r="AL48" s="871"/>
      <c r="AM48" s="871"/>
      <c r="AN48" s="871"/>
      <c r="AO48" s="871"/>
      <c r="AP48" s="871"/>
      <c r="AQ48" s="871"/>
      <c r="AR48" s="871"/>
      <c r="AS48" s="871"/>
      <c r="AT48" s="871"/>
      <c r="AU48" s="871"/>
      <c r="AV48" s="871"/>
      <c r="AW48" s="871"/>
      <c r="AX48" s="871"/>
      <c r="AY48" s="871"/>
      <c r="AZ48" s="868"/>
      <c r="BA48" s="868"/>
      <c r="BB48" s="868"/>
      <c r="BC48" s="868"/>
      <c r="BD48" s="868"/>
      <c r="BE48" s="869"/>
      <c r="BF48" s="869"/>
      <c r="BG48" s="869"/>
      <c r="BH48" s="869"/>
      <c r="BI48" s="870"/>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7"/>
      <c r="AL49" s="871"/>
      <c r="AM49" s="871"/>
      <c r="AN49" s="871"/>
      <c r="AO49" s="871"/>
      <c r="AP49" s="871"/>
      <c r="AQ49" s="871"/>
      <c r="AR49" s="871"/>
      <c r="AS49" s="871"/>
      <c r="AT49" s="871"/>
      <c r="AU49" s="871"/>
      <c r="AV49" s="871"/>
      <c r="AW49" s="871"/>
      <c r="AX49" s="871"/>
      <c r="AY49" s="871"/>
      <c r="AZ49" s="868"/>
      <c r="BA49" s="868"/>
      <c r="BB49" s="868"/>
      <c r="BC49" s="868"/>
      <c r="BD49" s="868"/>
      <c r="BE49" s="869"/>
      <c r="BF49" s="869"/>
      <c r="BG49" s="869"/>
      <c r="BH49" s="869"/>
      <c r="BI49" s="870"/>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2"/>
      <c r="R50" s="873"/>
      <c r="S50" s="873"/>
      <c r="T50" s="873"/>
      <c r="U50" s="873"/>
      <c r="V50" s="873"/>
      <c r="W50" s="873"/>
      <c r="X50" s="873"/>
      <c r="Y50" s="873"/>
      <c r="Z50" s="873"/>
      <c r="AA50" s="873"/>
      <c r="AB50" s="873"/>
      <c r="AC50" s="873"/>
      <c r="AD50" s="873"/>
      <c r="AE50" s="874"/>
      <c r="AF50" s="821"/>
      <c r="AG50" s="822"/>
      <c r="AH50" s="822"/>
      <c r="AI50" s="822"/>
      <c r="AJ50" s="823"/>
      <c r="AK50" s="876"/>
      <c r="AL50" s="873"/>
      <c r="AM50" s="873"/>
      <c r="AN50" s="873"/>
      <c r="AO50" s="873"/>
      <c r="AP50" s="873"/>
      <c r="AQ50" s="873"/>
      <c r="AR50" s="873"/>
      <c r="AS50" s="873"/>
      <c r="AT50" s="873"/>
      <c r="AU50" s="873"/>
      <c r="AV50" s="873"/>
      <c r="AW50" s="873"/>
      <c r="AX50" s="873"/>
      <c r="AY50" s="873"/>
      <c r="AZ50" s="875"/>
      <c r="BA50" s="875"/>
      <c r="BB50" s="875"/>
      <c r="BC50" s="875"/>
      <c r="BD50" s="875"/>
      <c r="BE50" s="869"/>
      <c r="BF50" s="869"/>
      <c r="BG50" s="869"/>
      <c r="BH50" s="869"/>
      <c r="BI50" s="870"/>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2"/>
      <c r="R51" s="873"/>
      <c r="S51" s="873"/>
      <c r="T51" s="873"/>
      <c r="U51" s="873"/>
      <c r="V51" s="873"/>
      <c r="W51" s="873"/>
      <c r="X51" s="873"/>
      <c r="Y51" s="873"/>
      <c r="Z51" s="873"/>
      <c r="AA51" s="873"/>
      <c r="AB51" s="873"/>
      <c r="AC51" s="873"/>
      <c r="AD51" s="873"/>
      <c r="AE51" s="874"/>
      <c r="AF51" s="821"/>
      <c r="AG51" s="822"/>
      <c r="AH51" s="822"/>
      <c r="AI51" s="822"/>
      <c r="AJ51" s="823"/>
      <c r="AK51" s="876"/>
      <c r="AL51" s="873"/>
      <c r="AM51" s="873"/>
      <c r="AN51" s="873"/>
      <c r="AO51" s="873"/>
      <c r="AP51" s="873"/>
      <c r="AQ51" s="873"/>
      <c r="AR51" s="873"/>
      <c r="AS51" s="873"/>
      <c r="AT51" s="873"/>
      <c r="AU51" s="873"/>
      <c r="AV51" s="873"/>
      <c r="AW51" s="873"/>
      <c r="AX51" s="873"/>
      <c r="AY51" s="873"/>
      <c r="AZ51" s="875"/>
      <c r="BA51" s="875"/>
      <c r="BB51" s="875"/>
      <c r="BC51" s="875"/>
      <c r="BD51" s="875"/>
      <c r="BE51" s="869"/>
      <c r="BF51" s="869"/>
      <c r="BG51" s="869"/>
      <c r="BH51" s="869"/>
      <c r="BI51" s="870"/>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2"/>
      <c r="R52" s="873"/>
      <c r="S52" s="873"/>
      <c r="T52" s="873"/>
      <c r="U52" s="873"/>
      <c r="V52" s="873"/>
      <c r="W52" s="873"/>
      <c r="X52" s="873"/>
      <c r="Y52" s="873"/>
      <c r="Z52" s="873"/>
      <c r="AA52" s="873"/>
      <c r="AB52" s="873"/>
      <c r="AC52" s="873"/>
      <c r="AD52" s="873"/>
      <c r="AE52" s="874"/>
      <c r="AF52" s="821"/>
      <c r="AG52" s="822"/>
      <c r="AH52" s="822"/>
      <c r="AI52" s="822"/>
      <c r="AJ52" s="823"/>
      <c r="AK52" s="876"/>
      <c r="AL52" s="873"/>
      <c r="AM52" s="873"/>
      <c r="AN52" s="873"/>
      <c r="AO52" s="873"/>
      <c r="AP52" s="873"/>
      <c r="AQ52" s="873"/>
      <c r="AR52" s="873"/>
      <c r="AS52" s="873"/>
      <c r="AT52" s="873"/>
      <c r="AU52" s="873"/>
      <c r="AV52" s="873"/>
      <c r="AW52" s="873"/>
      <c r="AX52" s="873"/>
      <c r="AY52" s="873"/>
      <c r="AZ52" s="875"/>
      <c r="BA52" s="875"/>
      <c r="BB52" s="875"/>
      <c r="BC52" s="875"/>
      <c r="BD52" s="875"/>
      <c r="BE52" s="869"/>
      <c r="BF52" s="869"/>
      <c r="BG52" s="869"/>
      <c r="BH52" s="869"/>
      <c r="BI52" s="870"/>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2"/>
      <c r="R53" s="873"/>
      <c r="S53" s="873"/>
      <c r="T53" s="873"/>
      <c r="U53" s="873"/>
      <c r="V53" s="873"/>
      <c r="W53" s="873"/>
      <c r="X53" s="873"/>
      <c r="Y53" s="873"/>
      <c r="Z53" s="873"/>
      <c r="AA53" s="873"/>
      <c r="AB53" s="873"/>
      <c r="AC53" s="873"/>
      <c r="AD53" s="873"/>
      <c r="AE53" s="874"/>
      <c r="AF53" s="821"/>
      <c r="AG53" s="822"/>
      <c r="AH53" s="822"/>
      <c r="AI53" s="822"/>
      <c r="AJ53" s="823"/>
      <c r="AK53" s="876"/>
      <c r="AL53" s="873"/>
      <c r="AM53" s="873"/>
      <c r="AN53" s="873"/>
      <c r="AO53" s="873"/>
      <c r="AP53" s="873"/>
      <c r="AQ53" s="873"/>
      <c r="AR53" s="873"/>
      <c r="AS53" s="873"/>
      <c r="AT53" s="873"/>
      <c r="AU53" s="873"/>
      <c r="AV53" s="873"/>
      <c r="AW53" s="873"/>
      <c r="AX53" s="873"/>
      <c r="AY53" s="873"/>
      <c r="AZ53" s="875"/>
      <c r="BA53" s="875"/>
      <c r="BB53" s="875"/>
      <c r="BC53" s="875"/>
      <c r="BD53" s="875"/>
      <c r="BE53" s="869"/>
      <c r="BF53" s="869"/>
      <c r="BG53" s="869"/>
      <c r="BH53" s="869"/>
      <c r="BI53" s="870"/>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2"/>
      <c r="R54" s="873"/>
      <c r="S54" s="873"/>
      <c r="T54" s="873"/>
      <c r="U54" s="873"/>
      <c r="V54" s="873"/>
      <c r="W54" s="873"/>
      <c r="X54" s="873"/>
      <c r="Y54" s="873"/>
      <c r="Z54" s="873"/>
      <c r="AA54" s="873"/>
      <c r="AB54" s="873"/>
      <c r="AC54" s="873"/>
      <c r="AD54" s="873"/>
      <c r="AE54" s="874"/>
      <c r="AF54" s="821"/>
      <c r="AG54" s="822"/>
      <c r="AH54" s="822"/>
      <c r="AI54" s="822"/>
      <c r="AJ54" s="823"/>
      <c r="AK54" s="876"/>
      <c r="AL54" s="873"/>
      <c r="AM54" s="873"/>
      <c r="AN54" s="873"/>
      <c r="AO54" s="873"/>
      <c r="AP54" s="873"/>
      <c r="AQ54" s="873"/>
      <c r="AR54" s="873"/>
      <c r="AS54" s="873"/>
      <c r="AT54" s="873"/>
      <c r="AU54" s="873"/>
      <c r="AV54" s="873"/>
      <c r="AW54" s="873"/>
      <c r="AX54" s="873"/>
      <c r="AY54" s="873"/>
      <c r="AZ54" s="875"/>
      <c r="BA54" s="875"/>
      <c r="BB54" s="875"/>
      <c r="BC54" s="875"/>
      <c r="BD54" s="875"/>
      <c r="BE54" s="869"/>
      <c r="BF54" s="869"/>
      <c r="BG54" s="869"/>
      <c r="BH54" s="869"/>
      <c r="BI54" s="870"/>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2"/>
      <c r="R55" s="873"/>
      <c r="S55" s="873"/>
      <c r="T55" s="873"/>
      <c r="U55" s="873"/>
      <c r="V55" s="873"/>
      <c r="W55" s="873"/>
      <c r="X55" s="873"/>
      <c r="Y55" s="873"/>
      <c r="Z55" s="873"/>
      <c r="AA55" s="873"/>
      <c r="AB55" s="873"/>
      <c r="AC55" s="873"/>
      <c r="AD55" s="873"/>
      <c r="AE55" s="874"/>
      <c r="AF55" s="821"/>
      <c r="AG55" s="822"/>
      <c r="AH55" s="822"/>
      <c r="AI55" s="822"/>
      <c r="AJ55" s="823"/>
      <c r="AK55" s="876"/>
      <c r="AL55" s="873"/>
      <c r="AM55" s="873"/>
      <c r="AN55" s="873"/>
      <c r="AO55" s="873"/>
      <c r="AP55" s="873"/>
      <c r="AQ55" s="873"/>
      <c r="AR55" s="873"/>
      <c r="AS55" s="873"/>
      <c r="AT55" s="873"/>
      <c r="AU55" s="873"/>
      <c r="AV55" s="873"/>
      <c r="AW55" s="873"/>
      <c r="AX55" s="873"/>
      <c r="AY55" s="873"/>
      <c r="AZ55" s="875"/>
      <c r="BA55" s="875"/>
      <c r="BB55" s="875"/>
      <c r="BC55" s="875"/>
      <c r="BD55" s="875"/>
      <c r="BE55" s="869"/>
      <c r="BF55" s="869"/>
      <c r="BG55" s="869"/>
      <c r="BH55" s="869"/>
      <c r="BI55" s="870"/>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2"/>
      <c r="R56" s="873"/>
      <c r="S56" s="873"/>
      <c r="T56" s="873"/>
      <c r="U56" s="873"/>
      <c r="V56" s="873"/>
      <c r="W56" s="873"/>
      <c r="X56" s="873"/>
      <c r="Y56" s="873"/>
      <c r="Z56" s="873"/>
      <c r="AA56" s="873"/>
      <c r="AB56" s="873"/>
      <c r="AC56" s="873"/>
      <c r="AD56" s="873"/>
      <c r="AE56" s="874"/>
      <c r="AF56" s="821"/>
      <c r="AG56" s="822"/>
      <c r="AH56" s="822"/>
      <c r="AI56" s="822"/>
      <c r="AJ56" s="823"/>
      <c r="AK56" s="876"/>
      <c r="AL56" s="873"/>
      <c r="AM56" s="873"/>
      <c r="AN56" s="873"/>
      <c r="AO56" s="873"/>
      <c r="AP56" s="873"/>
      <c r="AQ56" s="873"/>
      <c r="AR56" s="873"/>
      <c r="AS56" s="873"/>
      <c r="AT56" s="873"/>
      <c r="AU56" s="873"/>
      <c r="AV56" s="873"/>
      <c r="AW56" s="873"/>
      <c r="AX56" s="873"/>
      <c r="AY56" s="873"/>
      <c r="AZ56" s="875"/>
      <c r="BA56" s="875"/>
      <c r="BB56" s="875"/>
      <c r="BC56" s="875"/>
      <c r="BD56" s="875"/>
      <c r="BE56" s="869"/>
      <c r="BF56" s="869"/>
      <c r="BG56" s="869"/>
      <c r="BH56" s="869"/>
      <c r="BI56" s="870"/>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2"/>
      <c r="R57" s="873"/>
      <c r="S57" s="873"/>
      <c r="T57" s="873"/>
      <c r="U57" s="873"/>
      <c r="V57" s="873"/>
      <c r="W57" s="873"/>
      <c r="X57" s="873"/>
      <c r="Y57" s="873"/>
      <c r="Z57" s="873"/>
      <c r="AA57" s="873"/>
      <c r="AB57" s="873"/>
      <c r="AC57" s="873"/>
      <c r="AD57" s="873"/>
      <c r="AE57" s="874"/>
      <c r="AF57" s="821"/>
      <c r="AG57" s="822"/>
      <c r="AH57" s="822"/>
      <c r="AI57" s="822"/>
      <c r="AJ57" s="823"/>
      <c r="AK57" s="876"/>
      <c r="AL57" s="873"/>
      <c r="AM57" s="873"/>
      <c r="AN57" s="873"/>
      <c r="AO57" s="873"/>
      <c r="AP57" s="873"/>
      <c r="AQ57" s="873"/>
      <c r="AR57" s="873"/>
      <c r="AS57" s="873"/>
      <c r="AT57" s="873"/>
      <c r="AU57" s="873"/>
      <c r="AV57" s="873"/>
      <c r="AW57" s="873"/>
      <c r="AX57" s="873"/>
      <c r="AY57" s="873"/>
      <c r="AZ57" s="875"/>
      <c r="BA57" s="875"/>
      <c r="BB57" s="875"/>
      <c r="BC57" s="875"/>
      <c r="BD57" s="875"/>
      <c r="BE57" s="869"/>
      <c r="BF57" s="869"/>
      <c r="BG57" s="869"/>
      <c r="BH57" s="869"/>
      <c r="BI57" s="870"/>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2"/>
      <c r="R58" s="873"/>
      <c r="S58" s="873"/>
      <c r="T58" s="873"/>
      <c r="U58" s="873"/>
      <c r="V58" s="873"/>
      <c r="W58" s="873"/>
      <c r="X58" s="873"/>
      <c r="Y58" s="873"/>
      <c r="Z58" s="873"/>
      <c r="AA58" s="873"/>
      <c r="AB58" s="873"/>
      <c r="AC58" s="873"/>
      <c r="AD58" s="873"/>
      <c r="AE58" s="874"/>
      <c r="AF58" s="821"/>
      <c r="AG58" s="822"/>
      <c r="AH58" s="822"/>
      <c r="AI58" s="822"/>
      <c r="AJ58" s="823"/>
      <c r="AK58" s="876"/>
      <c r="AL58" s="873"/>
      <c r="AM58" s="873"/>
      <c r="AN58" s="873"/>
      <c r="AO58" s="873"/>
      <c r="AP58" s="873"/>
      <c r="AQ58" s="873"/>
      <c r="AR58" s="873"/>
      <c r="AS58" s="873"/>
      <c r="AT58" s="873"/>
      <c r="AU58" s="873"/>
      <c r="AV58" s="873"/>
      <c r="AW58" s="873"/>
      <c r="AX58" s="873"/>
      <c r="AY58" s="873"/>
      <c r="AZ58" s="875"/>
      <c r="BA58" s="875"/>
      <c r="BB58" s="875"/>
      <c r="BC58" s="875"/>
      <c r="BD58" s="875"/>
      <c r="BE58" s="869"/>
      <c r="BF58" s="869"/>
      <c r="BG58" s="869"/>
      <c r="BH58" s="869"/>
      <c r="BI58" s="870"/>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2"/>
      <c r="R59" s="873"/>
      <c r="S59" s="873"/>
      <c r="T59" s="873"/>
      <c r="U59" s="873"/>
      <c r="V59" s="873"/>
      <c r="W59" s="873"/>
      <c r="X59" s="873"/>
      <c r="Y59" s="873"/>
      <c r="Z59" s="873"/>
      <c r="AA59" s="873"/>
      <c r="AB59" s="873"/>
      <c r="AC59" s="873"/>
      <c r="AD59" s="873"/>
      <c r="AE59" s="874"/>
      <c r="AF59" s="821"/>
      <c r="AG59" s="822"/>
      <c r="AH59" s="822"/>
      <c r="AI59" s="822"/>
      <c r="AJ59" s="823"/>
      <c r="AK59" s="876"/>
      <c r="AL59" s="873"/>
      <c r="AM59" s="873"/>
      <c r="AN59" s="873"/>
      <c r="AO59" s="873"/>
      <c r="AP59" s="873"/>
      <c r="AQ59" s="873"/>
      <c r="AR59" s="873"/>
      <c r="AS59" s="873"/>
      <c r="AT59" s="873"/>
      <c r="AU59" s="873"/>
      <c r="AV59" s="873"/>
      <c r="AW59" s="873"/>
      <c r="AX59" s="873"/>
      <c r="AY59" s="873"/>
      <c r="AZ59" s="875"/>
      <c r="BA59" s="875"/>
      <c r="BB59" s="875"/>
      <c r="BC59" s="875"/>
      <c r="BD59" s="875"/>
      <c r="BE59" s="869"/>
      <c r="BF59" s="869"/>
      <c r="BG59" s="869"/>
      <c r="BH59" s="869"/>
      <c r="BI59" s="870"/>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2"/>
      <c r="R60" s="873"/>
      <c r="S60" s="873"/>
      <c r="T60" s="873"/>
      <c r="U60" s="873"/>
      <c r="V60" s="873"/>
      <c r="W60" s="873"/>
      <c r="X60" s="873"/>
      <c r="Y60" s="873"/>
      <c r="Z60" s="873"/>
      <c r="AA60" s="873"/>
      <c r="AB60" s="873"/>
      <c r="AC60" s="873"/>
      <c r="AD60" s="873"/>
      <c r="AE60" s="874"/>
      <c r="AF60" s="821"/>
      <c r="AG60" s="822"/>
      <c r="AH60" s="822"/>
      <c r="AI60" s="822"/>
      <c r="AJ60" s="823"/>
      <c r="AK60" s="876"/>
      <c r="AL60" s="873"/>
      <c r="AM60" s="873"/>
      <c r="AN60" s="873"/>
      <c r="AO60" s="873"/>
      <c r="AP60" s="873"/>
      <c r="AQ60" s="873"/>
      <c r="AR60" s="873"/>
      <c r="AS60" s="873"/>
      <c r="AT60" s="873"/>
      <c r="AU60" s="873"/>
      <c r="AV60" s="873"/>
      <c r="AW60" s="873"/>
      <c r="AX60" s="873"/>
      <c r="AY60" s="873"/>
      <c r="AZ60" s="875"/>
      <c r="BA60" s="875"/>
      <c r="BB60" s="875"/>
      <c r="BC60" s="875"/>
      <c r="BD60" s="875"/>
      <c r="BE60" s="869"/>
      <c r="BF60" s="869"/>
      <c r="BG60" s="869"/>
      <c r="BH60" s="869"/>
      <c r="BI60" s="870"/>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2"/>
      <c r="R61" s="873"/>
      <c r="S61" s="873"/>
      <c r="T61" s="873"/>
      <c r="U61" s="873"/>
      <c r="V61" s="873"/>
      <c r="W61" s="873"/>
      <c r="X61" s="873"/>
      <c r="Y61" s="873"/>
      <c r="Z61" s="873"/>
      <c r="AA61" s="873"/>
      <c r="AB61" s="873"/>
      <c r="AC61" s="873"/>
      <c r="AD61" s="873"/>
      <c r="AE61" s="874"/>
      <c r="AF61" s="821"/>
      <c r="AG61" s="822"/>
      <c r="AH61" s="822"/>
      <c r="AI61" s="822"/>
      <c r="AJ61" s="823"/>
      <c r="AK61" s="876"/>
      <c r="AL61" s="873"/>
      <c r="AM61" s="873"/>
      <c r="AN61" s="873"/>
      <c r="AO61" s="873"/>
      <c r="AP61" s="873"/>
      <c r="AQ61" s="873"/>
      <c r="AR61" s="873"/>
      <c r="AS61" s="873"/>
      <c r="AT61" s="873"/>
      <c r="AU61" s="873"/>
      <c r="AV61" s="873"/>
      <c r="AW61" s="873"/>
      <c r="AX61" s="873"/>
      <c r="AY61" s="873"/>
      <c r="AZ61" s="875"/>
      <c r="BA61" s="875"/>
      <c r="BB61" s="875"/>
      <c r="BC61" s="875"/>
      <c r="BD61" s="875"/>
      <c r="BE61" s="869"/>
      <c r="BF61" s="869"/>
      <c r="BG61" s="869"/>
      <c r="BH61" s="869"/>
      <c r="BI61" s="870"/>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2"/>
      <c r="R62" s="873"/>
      <c r="S62" s="873"/>
      <c r="T62" s="873"/>
      <c r="U62" s="873"/>
      <c r="V62" s="873"/>
      <c r="W62" s="873"/>
      <c r="X62" s="873"/>
      <c r="Y62" s="873"/>
      <c r="Z62" s="873"/>
      <c r="AA62" s="873"/>
      <c r="AB62" s="873"/>
      <c r="AC62" s="873"/>
      <c r="AD62" s="873"/>
      <c r="AE62" s="874"/>
      <c r="AF62" s="821"/>
      <c r="AG62" s="822"/>
      <c r="AH62" s="822"/>
      <c r="AI62" s="822"/>
      <c r="AJ62" s="823"/>
      <c r="AK62" s="876"/>
      <c r="AL62" s="873"/>
      <c r="AM62" s="873"/>
      <c r="AN62" s="873"/>
      <c r="AO62" s="873"/>
      <c r="AP62" s="873"/>
      <c r="AQ62" s="873"/>
      <c r="AR62" s="873"/>
      <c r="AS62" s="873"/>
      <c r="AT62" s="873"/>
      <c r="AU62" s="873"/>
      <c r="AV62" s="873"/>
      <c r="AW62" s="873"/>
      <c r="AX62" s="873"/>
      <c r="AY62" s="873"/>
      <c r="AZ62" s="875"/>
      <c r="BA62" s="875"/>
      <c r="BB62" s="875"/>
      <c r="BC62" s="875"/>
      <c r="BD62" s="875"/>
      <c r="BE62" s="869"/>
      <c r="BF62" s="869"/>
      <c r="BG62" s="869"/>
      <c r="BH62" s="869"/>
      <c r="BI62" s="870"/>
      <c r="BJ62" s="884" t="s">
        <v>397</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398</v>
      </c>
      <c r="C63" s="825"/>
      <c r="D63" s="825"/>
      <c r="E63" s="825"/>
      <c r="F63" s="825"/>
      <c r="G63" s="825"/>
      <c r="H63" s="825"/>
      <c r="I63" s="825"/>
      <c r="J63" s="825"/>
      <c r="K63" s="825"/>
      <c r="L63" s="825"/>
      <c r="M63" s="825"/>
      <c r="N63" s="825"/>
      <c r="O63" s="825"/>
      <c r="P63" s="826"/>
      <c r="Q63" s="877"/>
      <c r="R63" s="878"/>
      <c r="S63" s="878"/>
      <c r="T63" s="878"/>
      <c r="U63" s="878"/>
      <c r="V63" s="878"/>
      <c r="W63" s="878"/>
      <c r="X63" s="878"/>
      <c r="Y63" s="878"/>
      <c r="Z63" s="878"/>
      <c r="AA63" s="878"/>
      <c r="AB63" s="878"/>
      <c r="AC63" s="878"/>
      <c r="AD63" s="878"/>
      <c r="AE63" s="879"/>
      <c r="AF63" s="880">
        <v>1873</v>
      </c>
      <c r="AG63" s="881"/>
      <c r="AH63" s="881"/>
      <c r="AI63" s="881"/>
      <c r="AJ63" s="882"/>
      <c r="AK63" s="883"/>
      <c r="AL63" s="878"/>
      <c r="AM63" s="878"/>
      <c r="AN63" s="878"/>
      <c r="AO63" s="878"/>
      <c r="AP63" s="881">
        <v>17248</v>
      </c>
      <c r="AQ63" s="881"/>
      <c r="AR63" s="881"/>
      <c r="AS63" s="881"/>
      <c r="AT63" s="881"/>
      <c r="AU63" s="881">
        <v>14230</v>
      </c>
      <c r="AV63" s="881"/>
      <c r="AW63" s="881"/>
      <c r="AX63" s="881"/>
      <c r="AY63" s="881"/>
      <c r="AZ63" s="885"/>
      <c r="BA63" s="885"/>
      <c r="BB63" s="885"/>
      <c r="BC63" s="885"/>
      <c r="BD63" s="885"/>
      <c r="BE63" s="886"/>
      <c r="BF63" s="886"/>
      <c r="BG63" s="886"/>
      <c r="BH63" s="886"/>
      <c r="BI63" s="887"/>
      <c r="BJ63" s="888" t="s">
        <v>122</v>
      </c>
      <c r="BK63" s="889"/>
      <c r="BL63" s="889"/>
      <c r="BM63" s="889"/>
      <c r="BN63" s="890"/>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400</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91" t="s">
        <v>384</v>
      </c>
      <c r="AG66" s="850"/>
      <c r="AH66" s="850"/>
      <c r="AI66" s="850"/>
      <c r="AJ66" s="892"/>
      <c r="AK66" s="768" t="s">
        <v>385</v>
      </c>
      <c r="AL66" s="763"/>
      <c r="AM66" s="763"/>
      <c r="AN66" s="763"/>
      <c r="AO66" s="764"/>
      <c r="AP66" s="768" t="s">
        <v>386</v>
      </c>
      <c r="AQ66" s="769"/>
      <c r="AR66" s="769"/>
      <c r="AS66" s="769"/>
      <c r="AT66" s="770"/>
      <c r="AU66" s="768" t="s">
        <v>401</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3"/>
      <c r="AG67" s="853"/>
      <c r="AH67" s="853"/>
      <c r="AI67" s="853"/>
      <c r="AJ67" s="894"/>
      <c r="AK67" s="895"/>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2"/>
    </row>
    <row r="68" spans="1:131" ht="26.25" customHeight="1" thickTop="1" x14ac:dyDescent="0.2">
      <c r="A68" s="218">
        <v>1</v>
      </c>
      <c r="B68" s="906" t="s">
        <v>552</v>
      </c>
      <c r="C68" s="907"/>
      <c r="D68" s="907"/>
      <c r="E68" s="907"/>
      <c r="F68" s="907"/>
      <c r="G68" s="907"/>
      <c r="H68" s="907"/>
      <c r="I68" s="907"/>
      <c r="J68" s="907"/>
      <c r="K68" s="907"/>
      <c r="L68" s="907"/>
      <c r="M68" s="907"/>
      <c r="N68" s="907"/>
      <c r="O68" s="907"/>
      <c r="P68" s="908"/>
      <c r="Q68" s="909">
        <v>843</v>
      </c>
      <c r="R68" s="903"/>
      <c r="S68" s="903"/>
      <c r="T68" s="903"/>
      <c r="U68" s="903"/>
      <c r="V68" s="903">
        <v>816</v>
      </c>
      <c r="W68" s="903"/>
      <c r="X68" s="903"/>
      <c r="Y68" s="903"/>
      <c r="Z68" s="903"/>
      <c r="AA68" s="903">
        <v>27</v>
      </c>
      <c r="AB68" s="903"/>
      <c r="AC68" s="903"/>
      <c r="AD68" s="903"/>
      <c r="AE68" s="903"/>
      <c r="AF68" s="903">
        <v>27</v>
      </c>
      <c r="AG68" s="903"/>
      <c r="AH68" s="903"/>
      <c r="AI68" s="903"/>
      <c r="AJ68" s="903"/>
      <c r="AK68" s="903" t="s">
        <v>551</v>
      </c>
      <c r="AL68" s="903"/>
      <c r="AM68" s="903"/>
      <c r="AN68" s="903"/>
      <c r="AO68" s="903"/>
      <c r="AP68" s="903">
        <v>2497</v>
      </c>
      <c r="AQ68" s="903"/>
      <c r="AR68" s="903"/>
      <c r="AS68" s="903"/>
      <c r="AT68" s="903"/>
      <c r="AU68" s="903">
        <v>1091</v>
      </c>
      <c r="AV68" s="903"/>
      <c r="AW68" s="903"/>
      <c r="AX68" s="903"/>
      <c r="AY68" s="903"/>
      <c r="AZ68" s="904"/>
      <c r="BA68" s="904"/>
      <c r="BB68" s="904"/>
      <c r="BC68" s="904"/>
      <c r="BD68" s="905"/>
      <c r="BE68" s="223"/>
      <c r="BF68" s="223"/>
      <c r="BG68" s="223"/>
      <c r="BH68" s="223"/>
      <c r="BI68" s="223"/>
      <c r="BJ68" s="223"/>
      <c r="BK68" s="223"/>
      <c r="BL68" s="223"/>
      <c r="BM68" s="223"/>
      <c r="BN68" s="223"/>
      <c r="BO68" s="223"/>
      <c r="BP68" s="223"/>
      <c r="BQ68" s="220">
        <v>62</v>
      </c>
      <c r="BR68" s="225"/>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2"/>
    </row>
    <row r="69" spans="1:131" ht="26.25" customHeight="1" x14ac:dyDescent="0.2">
      <c r="A69" s="220">
        <v>2</v>
      </c>
      <c r="B69" s="910" t="s">
        <v>555</v>
      </c>
      <c r="C69" s="911"/>
      <c r="D69" s="911"/>
      <c r="E69" s="911"/>
      <c r="F69" s="911"/>
      <c r="G69" s="911"/>
      <c r="H69" s="911"/>
      <c r="I69" s="911"/>
      <c r="J69" s="911"/>
      <c r="K69" s="911"/>
      <c r="L69" s="911"/>
      <c r="M69" s="911"/>
      <c r="N69" s="911"/>
      <c r="O69" s="911"/>
      <c r="P69" s="912"/>
      <c r="Q69" s="913">
        <v>2039</v>
      </c>
      <c r="R69" s="871"/>
      <c r="S69" s="871"/>
      <c r="T69" s="871"/>
      <c r="U69" s="871"/>
      <c r="V69" s="871">
        <v>2000</v>
      </c>
      <c r="W69" s="871"/>
      <c r="X69" s="871"/>
      <c r="Y69" s="871"/>
      <c r="Z69" s="871"/>
      <c r="AA69" s="871">
        <v>38</v>
      </c>
      <c r="AB69" s="871"/>
      <c r="AC69" s="871"/>
      <c r="AD69" s="871"/>
      <c r="AE69" s="871"/>
      <c r="AF69" s="871">
        <v>38</v>
      </c>
      <c r="AG69" s="871"/>
      <c r="AH69" s="871"/>
      <c r="AI69" s="871"/>
      <c r="AJ69" s="871"/>
      <c r="AK69" s="871">
        <v>14</v>
      </c>
      <c r="AL69" s="871"/>
      <c r="AM69" s="871"/>
      <c r="AN69" s="871"/>
      <c r="AO69" s="871"/>
      <c r="AP69" s="871">
        <v>523</v>
      </c>
      <c r="AQ69" s="871"/>
      <c r="AR69" s="871"/>
      <c r="AS69" s="871"/>
      <c r="AT69" s="871"/>
      <c r="AU69" s="871">
        <v>394</v>
      </c>
      <c r="AV69" s="871"/>
      <c r="AW69" s="871"/>
      <c r="AX69" s="871"/>
      <c r="AY69" s="871"/>
      <c r="AZ69" s="869"/>
      <c r="BA69" s="869"/>
      <c r="BB69" s="869"/>
      <c r="BC69" s="869"/>
      <c r="BD69" s="870"/>
      <c r="BE69" s="223"/>
      <c r="BF69" s="223"/>
      <c r="BG69" s="223"/>
      <c r="BH69" s="223"/>
      <c r="BI69" s="223"/>
      <c r="BJ69" s="223"/>
      <c r="BK69" s="223"/>
      <c r="BL69" s="223"/>
      <c r="BM69" s="223"/>
      <c r="BN69" s="223"/>
      <c r="BO69" s="223"/>
      <c r="BP69" s="223"/>
      <c r="BQ69" s="220">
        <v>63</v>
      </c>
      <c r="BR69" s="225"/>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2"/>
    </row>
    <row r="70" spans="1:131" ht="26.25" customHeight="1" x14ac:dyDescent="0.2">
      <c r="A70" s="220">
        <v>3</v>
      </c>
      <c r="B70" s="910" t="s">
        <v>556</v>
      </c>
      <c r="C70" s="911"/>
      <c r="D70" s="911"/>
      <c r="E70" s="911"/>
      <c r="F70" s="911"/>
      <c r="G70" s="911"/>
      <c r="H70" s="911"/>
      <c r="I70" s="911"/>
      <c r="J70" s="911"/>
      <c r="K70" s="911"/>
      <c r="L70" s="911"/>
      <c r="M70" s="911"/>
      <c r="N70" s="911"/>
      <c r="O70" s="911"/>
      <c r="P70" s="912"/>
      <c r="Q70" s="913">
        <v>182</v>
      </c>
      <c r="R70" s="871"/>
      <c r="S70" s="871"/>
      <c r="T70" s="871"/>
      <c r="U70" s="871"/>
      <c r="V70" s="871">
        <v>114</v>
      </c>
      <c r="W70" s="871"/>
      <c r="X70" s="871"/>
      <c r="Y70" s="871"/>
      <c r="Z70" s="871"/>
      <c r="AA70" s="871">
        <v>67</v>
      </c>
      <c r="AB70" s="871"/>
      <c r="AC70" s="871"/>
      <c r="AD70" s="871"/>
      <c r="AE70" s="871"/>
      <c r="AF70" s="871">
        <v>67</v>
      </c>
      <c r="AG70" s="871"/>
      <c r="AH70" s="871"/>
      <c r="AI70" s="871"/>
      <c r="AJ70" s="871"/>
      <c r="AK70" s="871" t="s">
        <v>551</v>
      </c>
      <c r="AL70" s="871"/>
      <c r="AM70" s="871"/>
      <c r="AN70" s="871"/>
      <c r="AO70" s="871"/>
      <c r="AP70" s="871" t="s">
        <v>551</v>
      </c>
      <c r="AQ70" s="871"/>
      <c r="AR70" s="871"/>
      <c r="AS70" s="871"/>
      <c r="AT70" s="871"/>
      <c r="AU70" s="871" t="s">
        <v>551</v>
      </c>
      <c r="AV70" s="871"/>
      <c r="AW70" s="871"/>
      <c r="AX70" s="871"/>
      <c r="AY70" s="871"/>
      <c r="AZ70" s="869"/>
      <c r="BA70" s="869"/>
      <c r="BB70" s="869"/>
      <c r="BC70" s="869"/>
      <c r="BD70" s="870"/>
      <c r="BE70" s="223"/>
      <c r="BF70" s="223"/>
      <c r="BG70" s="223"/>
      <c r="BH70" s="223"/>
      <c r="BI70" s="223"/>
      <c r="BJ70" s="223"/>
      <c r="BK70" s="223"/>
      <c r="BL70" s="223"/>
      <c r="BM70" s="223"/>
      <c r="BN70" s="223"/>
      <c r="BO70" s="223"/>
      <c r="BP70" s="223"/>
      <c r="BQ70" s="220">
        <v>64</v>
      </c>
      <c r="BR70" s="225"/>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2"/>
    </row>
    <row r="71" spans="1:131" ht="26.25" customHeight="1" x14ac:dyDescent="0.2">
      <c r="A71" s="220">
        <v>4</v>
      </c>
      <c r="B71" s="910" t="s">
        <v>557</v>
      </c>
      <c r="C71" s="911"/>
      <c r="D71" s="911"/>
      <c r="E71" s="911"/>
      <c r="F71" s="911"/>
      <c r="G71" s="911"/>
      <c r="H71" s="911"/>
      <c r="I71" s="911"/>
      <c r="J71" s="911"/>
      <c r="K71" s="911"/>
      <c r="L71" s="911"/>
      <c r="M71" s="911"/>
      <c r="N71" s="911"/>
      <c r="O71" s="911"/>
      <c r="P71" s="912"/>
      <c r="Q71" s="913">
        <v>30</v>
      </c>
      <c r="R71" s="871"/>
      <c r="S71" s="871"/>
      <c r="T71" s="871"/>
      <c r="U71" s="871"/>
      <c r="V71" s="871">
        <v>28</v>
      </c>
      <c r="W71" s="871"/>
      <c r="X71" s="871"/>
      <c r="Y71" s="871"/>
      <c r="Z71" s="871"/>
      <c r="AA71" s="871">
        <v>2</v>
      </c>
      <c r="AB71" s="871"/>
      <c r="AC71" s="871"/>
      <c r="AD71" s="871"/>
      <c r="AE71" s="871"/>
      <c r="AF71" s="871">
        <v>2</v>
      </c>
      <c r="AG71" s="871"/>
      <c r="AH71" s="871"/>
      <c r="AI71" s="871"/>
      <c r="AJ71" s="871"/>
      <c r="AK71" s="871" t="s">
        <v>551</v>
      </c>
      <c r="AL71" s="871"/>
      <c r="AM71" s="871"/>
      <c r="AN71" s="871"/>
      <c r="AO71" s="871"/>
      <c r="AP71" s="871" t="s">
        <v>551</v>
      </c>
      <c r="AQ71" s="871"/>
      <c r="AR71" s="871"/>
      <c r="AS71" s="871"/>
      <c r="AT71" s="871"/>
      <c r="AU71" s="871" t="s">
        <v>551</v>
      </c>
      <c r="AV71" s="871"/>
      <c r="AW71" s="871"/>
      <c r="AX71" s="871"/>
      <c r="AY71" s="871"/>
      <c r="AZ71" s="869"/>
      <c r="BA71" s="869"/>
      <c r="BB71" s="869"/>
      <c r="BC71" s="869"/>
      <c r="BD71" s="870"/>
      <c r="BE71" s="223"/>
      <c r="BF71" s="223"/>
      <c r="BG71" s="223"/>
      <c r="BH71" s="223"/>
      <c r="BI71" s="223"/>
      <c r="BJ71" s="223"/>
      <c r="BK71" s="223"/>
      <c r="BL71" s="223"/>
      <c r="BM71" s="223"/>
      <c r="BN71" s="223"/>
      <c r="BO71" s="223"/>
      <c r="BP71" s="223"/>
      <c r="BQ71" s="220">
        <v>65</v>
      </c>
      <c r="BR71" s="225"/>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2"/>
    </row>
    <row r="72" spans="1:131" ht="26.25" customHeight="1" x14ac:dyDescent="0.2">
      <c r="A72" s="220">
        <v>5</v>
      </c>
      <c r="B72" s="910" t="s">
        <v>558</v>
      </c>
      <c r="C72" s="911"/>
      <c r="D72" s="911"/>
      <c r="E72" s="911"/>
      <c r="F72" s="911"/>
      <c r="G72" s="911"/>
      <c r="H72" s="911"/>
      <c r="I72" s="911"/>
      <c r="J72" s="911"/>
      <c r="K72" s="911"/>
      <c r="L72" s="911"/>
      <c r="M72" s="911"/>
      <c r="N72" s="911"/>
      <c r="O72" s="911"/>
      <c r="P72" s="912"/>
      <c r="Q72" s="913">
        <v>3041</v>
      </c>
      <c r="R72" s="871"/>
      <c r="S72" s="871"/>
      <c r="T72" s="871"/>
      <c r="U72" s="871"/>
      <c r="V72" s="871">
        <v>2961</v>
      </c>
      <c r="W72" s="871"/>
      <c r="X72" s="871"/>
      <c r="Y72" s="871"/>
      <c r="Z72" s="871"/>
      <c r="AA72" s="871">
        <v>79</v>
      </c>
      <c r="AB72" s="871"/>
      <c r="AC72" s="871"/>
      <c r="AD72" s="871"/>
      <c r="AE72" s="871"/>
      <c r="AF72" s="871">
        <v>79</v>
      </c>
      <c r="AG72" s="871"/>
      <c r="AH72" s="871"/>
      <c r="AI72" s="871"/>
      <c r="AJ72" s="871"/>
      <c r="AK72" s="871">
        <v>169</v>
      </c>
      <c r="AL72" s="871"/>
      <c r="AM72" s="871"/>
      <c r="AN72" s="871"/>
      <c r="AO72" s="871"/>
      <c r="AP72" s="871">
        <v>1011</v>
      </c>
      <c r="AQ72" s="871"/>
      <c r="AR72" s="871"/>
      <c r="AS72" s="871"/>
      <c r="AT72" s="871"/>
      <c r="AU72" s="871">
        <v>159</v>
      </c>
      <c r="AV72" s="871"/>
      <c r="AW72" s="871"/>
      <c r="AX72" s="871"/>
      <c r="AY72" s="871"/>
      <c r="AZ72" s="869"/>
      <c r="BA72" s="869"/>
      <c r="BB72" s="869"/>
      <c r="BC72" s="869"/>
      <c r="BD72" s="870"/>
      <c r="BE72" s="223"/>
      <c r="BF72" s="223"/>
      <c r="BG72" s="223"/>
      <c r="BH72" s="223"/>
      <c r="BI72" s="223"/>
      <c r="BJ72" s="223"/>
      <c r="BK72" s="223"/>
      <c r="BL72" s="223"/>
      <c r="BM72" s="223"/>
      <c r="BN72" s="223"/>
      <c r="BO72" s="223"/>
      <c r="BP72" s="223"/>
      <c r="BQ72" s="220">
        <v>66</v>
      </c>
      <c r="BR72" s="225"/>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2"/>
    </row>
    <row r="73" spans="1:131" ht="26.25" customHeight="1" x14ac:dyDescent="0.2">
      <c r="A73" s="220">
        <v>6</v>
      </c>
      <c r="B73" s="910" t="s">
        <v>553</v>
      </c>
      <c r="C73" s="911"/>
      <c r="D73" s="911"/>
      <c r="E73" s="911"/>
      <c r="F73" s="911"/>
      <c r="G73" s="911"/>
      <c r="H73" s="911"/>
      <c r="I73" s="911"/>
      <c r="J73" s="911"/>
      <c r="K73" s="911"/>
      <c r="L73" s="911"/>
      <c r="M73" s="911"/>
      <c r="N73" s="911"/>
      <c r="O73" s="911"/>
      <c r="P73" s="912"/>
      <c r="Q73" s="913">
        <v>2653</v>
      </c>
      <c r="R73" s="871"/>
      <c r="S73" s="871"/>
      <c r="T73" s="871"/>
      <c r="U73" s="871"/>
      <c r="V73" s="871">
        <v>2392</v>
      </c>
      <c r="W73" s="871"/>
      <c r="X73" s="871"/>
      <c r="Y73" s="871"/>
      <c r="Z73" s="871"/>
      <c r="AA73" s="871">
        <v>261</v>
      </c>
      <c r="AB73" s="871"/>
      <c r="AC73" s="871"/>
      <c r="AD73" s="871"/>
      <c r="AE73" s="871"/>
      <c r="AF73" s="871">
        <v>261</v>
      </c>
      <c r="AG73" s="871"/>
      <c r="AH73" s="871"/>
      <c r="AI73" s="871"/>
      <c r="AJ73" s="871"/>
      <c r="AK73" s="871" t="s">
        <v>551</v>
      </c>
      <c r="AL73" s="871"/>
      <c r="AM73" s="871"/>
      <c r="AN73" s="871"/>
      <c r="AO73" s="871"/>
      <c r="AP73" s="871" t="s">
        <v>551</v>
      </c>
      <c r="AQ73" s="871"/>
      <c r="AR73" s="871"/>
      <c r="AS73" s="871"/>
      <c r="AT73" s="871"/>
      <c r="AU73" s="871" t="s">
        <v>551</v>
      </c>
      <c r="AV73" s="871"/>
      <c r="AW73" s="871"/>
      <c r="AX73" s="871"/>
      <c r="AY73" s="871"/>
      <c r="AZ73" s="869"/>
      <c r="BA73" s="869"/>
      <c r="BB73" s="869"/>
      <c r="BC73" s="869"/>
      <c r="BD73" s="870"/>
      <c r="BE73" s="223"/>
      <c r="BF73" s="223"/>
      <c r="BG73" s="223"/>
      <c r="BH73" s="223"/>
      <c r="BI73" s="223"/>
      <c r="BJ73" s="223"/>
      <c r="BK73" s="223"/>
      <c r="BL73" s="223"/>
      <c r="BM73" s="223"/>
      <c r="BN73" s="223"/>
      <c r="BO73" s="223"/>
      <c r="BP73" s="223"/>
      <c r="BQ73" s="220">
        <v>67</v>
      </c>
      <c r="BR73" s="225"/>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2"/>
    </row>
    <row r="74" spans="1:131" ht="26.25" customHeight="1" x14ac:dyDescent="0.2">
      <c r="A74" s="220">
        <v>7</v>
      </c>
      <c r="B74" s="910" t="s">
        <v>554</v>
      </c>
      <c r="C74" s="911"/>
      <c r="D74" s="911"/>
      <c r="E74" s="911"/>
      <c r="F74" s="911"/>
      <c r="G74" s="911"/>
      <c r="H74" s="911"/>
      <c r="I74" s="911"/>
      <c r="J74" s="911"/>
      <c r="K74" s="911"/>
      <c r="L74" s="911"/>
      <c r="M74" s="911"/>
      <c r="N74" s="911"/>
      <c r="O74" s="911"/>
      <c r="P74" s="912"/>
      <c r="Q74" s="913">
        <v>1047955</v>
      </c>
      <c r="R74" s="871"/>
      <c r="S74" s="871"/>
      <c r="T74" s="871"/>
      <c r="U74" s="871"/>
      <c r="V74" s="871">
        <v>1016638</v>
      </c>
      <c r="W74" s="871"/>
      <c r="X74" s="871"/>
      <c r="Y74" s="871"/>
      <c r="Z74" s="871"/>
      <c r="AA74" s="871">
        <v>31318</v>
      </c>
      <c r="AB74" s="871"/>
      <c r="AC74" s="871"/>
      <c r="AD74" s="871"/>
      <c r="AE74" s="871"/>
      <c r="AF74" s="871">
        <v>31318</v>
      </c>
      <c r="AG74" s="871"/>
      <c r="AH74" s="871"/>
      <c r="AI74" s="871"/>
      <c r="AJ74" s="871"/>
      <c r="AK74" s="871">
        <v>1</v>
      </c>
      <c r="AL74" s="871"/>
      <c r="AM74" s="871"/>
      <c r="AN74" s="871"/>
      <c r="AO74" s="871"/>
      <c r="AP74" s="871" t="s">
        <v>551</v>
      </c>
      <c r="AQ74" s="871"/>
      <c r="AR74" s="871"/>
      <c r="AS74" s="871"/>
      <c r="AT74" s="871"/>
      <c r="AU74" s="871" t="s">
        <v>551</v>
      </c>
      <c r="AV74" s="871"/>
      <c r="AW74" s="871"/>
      <c r="AX74" s="871"/>
      <c r="AY74" s="871"/>
      <c r="AZ74" s="869"/>
      <c r="BA74" s="869"/>
      <c r="BB74" s="869"/>
      <c r="BC74" s="869"/>
      <c r="BD74" s="870"/>
      <c r="BE74" s="223"/>
      <c r="BF74" s="223"/>
      <c r="BG74" s="223"/>
      <c r="BH74" s="223"/>
      <c r="BI74" s="223"/>
      <c r="BJ74" s="223"/>
      <c r="BK74" s="223"/>
      <c r="BL74" s="223"/>
      <c r="BM74" s="223"/>
      <c r="BN74" s="223"/>
      <c r="BO74" s="223"/>
      <c r="BP74" s="223"/>
      <c r="BQ74" s="220">
        <v>68</v>
      </c>
      <c r="BR74" s="225"/>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2"/>
    </row>
    <row r="75" spans="1:131" ht="26.25" customHeight="1" x14ac:dyDescent="0.2">
      <c r="A75" s="220">
        <v>8</v>
      </c>
      <c r="B75" s="910" t="s">
        <v>559</v>
      </c>
      <c r="C75" s="911"/>
      <c r="D75" s="911"/>
      <c r="E75" s="911"/>
      <c r="F75" s="911"/>
      <c r="G75" s="911"/>
      <c r="H75" s="911"/>
      <c r="I75" s="911"/>
      <c r="J75" s="911"/>
      <c r="K75" s="911"/>
      <c r="L75" s="911"/>
      <c r="M75" s="911"/>
      <c r="N75" s="911"/>
      <c r="O75" s="911"/>
      <c r="P75" s="912"/>
      <c r="Q75" s="914">
        <v>8102</v>
      </c>
      <c r="R75" s="866"/>
      <c r="S75" s="866"/>
      <c r="T75" s="866"/>
      <c r="U75" s="867"/>
      <c r="V75" s="865">
        <v>6206</v>
      </c>
      <c r="W75" s="866"/>
      <c r="X75" s="866"/>
      <c r="Y75" s="866"/>
      <c r="Z75" s="867"/>
      <c r="AA75" s="865">
        <v>1897</v>
      </c>
      <c r="AB75" s="866"/>
      <c r="AC75" s="866"/>
      <c r="AD75" s="866"/>
      <c r="AE75" s="867"/>
      <c r="AF75" s="865">
        <v>1897</v>
      </c>
      <c r="AG75" s="866"/>
      <c r="AH75" s="866"/>
      <c r="AI75" s="866"/>
      <c r="AJ75" s="867"/>
      <c r="AK75" s="865" t="s">
        <v>551</v>
      </c>
      <c r="AL75" s="866"/>
      <c r="AM75" s="866"/>
      <c r="AN75" s="866"/>
      <c r="AO75" s="867"/>
      <c r="AP75" s="865" t="s">
        <v>551</v>
      </c>
      <c r="AQ75" s="866"/>
      <c r="AR75" s="866"/>
      <c r="AS75" s="866"/>
      <c r="AT75" s="867"/>
      <c r="AU75" s="865" t="s">
        <v>551</v>
      </c>
      <c r="AV75" s="866"/>
      <c r="AW75" s="866"/>
      <c r="AX75" s="866"/>
      <c r="AY75" s="867"/>
      <c r="AZ75" s="869"/>
      <c r="BA75" s="869"/>
      <c r="BB75" s="869"/>
      <c r="BC75" s="869"/>
      <c r="BD75" s="870"/>
      <c r="BE75" s="223"/>
      <c r="BF75" s="223"/>
      <c r="BG75" s="223"/>
      <c r="BH75" s="223"/>
      <c r="BI75" s="223"/>
      <c r="BJ75" s="223"/>
      <c r="BK75" s="223"/>
      <c r="BL75" s="223"/>
      <c r="BM75" s="223"/>
      <c r="BN75" s="223"/>
      <c r="BO75" s="223"/>
      <c r="BP75" s="223"/>
      <c r="BQ75" s="220">
        <v>69</v>
      </c>
      <c r="BR75" s="225"/>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2"/>
    </row>
    <row r="76" spans="1:131" ht="26.25" customHeight="1" x14ac:dyDescent="0.2">
      <c r="A76" s="220">
        <v>9</v>
      </c>
      <c r="B76" s="910"/>
      <c r="C76" s="911"/>
      <c r="D76" s="911"/>
      <c r="E76" s="911"/>
      <c r="F76" s="911"/>
      <c r="G76" s="911"/>
      <c r="H76" s="911"/>
      <c r="I76" s="911"/>
      <c r="J76" s="911"/>
      <c r="K76" s="911"/>
      <c r="L76" s="911"/>
      <c r="M76" s="911"/>
      <c r="N76" s="911"/>
      <c r="O76" s="911"/>
      <c r="P76" s="912"/>
      <c r="Q76" s="914"/>
      <c r="R76" s="866"/>
      <c r="S76" s="866"/>
      <c r="T76" s="866"/>
      <c r="U76" s="867"/>
      <c r="V76" s="865"/>
      <c r="W76" s="866"/>
      <c r="X76" s="866"/>
      <c r="Y76" s="866"/>
      <c r="Z76" s="867"/>
      <c r="AA76" s="865"/>
      <c r="AB76" s="866"/>
      <c r="AC76" s="866"/>
      <c r="AD76" s="866"/>
      <c r="AE76" s="867"/>
      <c r="AF76" s="865"/>
      <c r="AG76" s="866"/>
      <c r="AH76" s="866"/>
      <c r="AI76" s="866"/>
      <c r="AJ76" s="867"/>
      <c r="AK76" s="865"/>
      <c r="AL76" s="866"/>
      <c r="AM76" s="866"/>
      <c r="AN76" s="866"/>
      <c r="AO76" s="867"/>
      <c r="AP76" s="865"/>
      <c r="AQ76" s="866"/>
      <c r="AR76" s="866"/>
      <c r="AS76" s="866"/>
      <c r="AT76" s="867"/>
      <c r="AU76" s="865"/>
      <c r="AV76" s="866"/>
      <c r="AW76" s="866"/>
      <c r="AX76" s="866"/>
      <c r="AY76" s="867"/>
      <c r="AZ76" s="869"/>
      <c r="BA76" s="869"/>
      <c r="BB76" s="869"/>
      <c r="BC76" s="869"/>
      <c r="BD76" s="870"/>
      <c r="BE76" s="223"/>
      <c r="BF76" s="223"/>
      <c r="BG76" s="223"/>
      <c r="BH76" s="223"/>
      <c r="BI76" s="223"/>
      <c r="BJ76" s="223"/>
      <c r="BK76" s="223"/>
      <c r="BL76" s="223"/>
      <c r="BM76" s="223"/>
      <c r="BN76" s="223"/>
      <c r="BO76" s="223"/>
      <c r="BP76" s="223"/>
      <c r="BQ76" s="220">
        <v>70</v>
      </c>
      <c r="BR76" s="225"/>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2"/>
    </row>
    <row r="77" spans="1:131" ht="26.25" customHeight="1" x14ac:dyDescent="0.2">
      <c r="A77" s="220">
        <v>10</v>
      </c>
      <c r="B77" s="910"/>
      <c r="C77" s="911"/>
      <c r="D77" s="911"/>
      <c r="E77" s="911"/>
      <c r="F77" s="911"/>
      <c r="G77" s="911"/>
      <c r="H77" s="911"/>
      <c r="I77" s="911"/>
      <c r="J77" s="911"/>
      <c r="K77" s="911"/>
      <c r="L77" s="911"/>
      <c r="M77" s="911"/>
      <c r="N77" s="911"/>
      <c r="O77" s="911"/>
      <c r="P77" s="912"/>
      <c r="Q77" s="914"/>
      <c r="R77" s="866"/>
      <c r="S77" s="866"/>
      <c r="T77" s="866"/>
      <c r="U77" s="867"/>
      <c r="V77" s="865"/>
      <c r="W77" s="866"/>
      <c r="X77" s="866"/>
      <c r="Y77" s="866"/>
      <c r="Z77" s="867"/>
      <c r="AA77" s="865"/>
      <c r="AB77" s="866"/>
      <c r="AC77" s="866"/>
      <c r="AD77" s="866"/>
      <c r="AE77" s="867"/>
      <c r="AF77" s="865"/>
      <c r="AG77" s="866"/>
      <c r="AH77" s="866"/>
      <c r="AI77" s="866"/>
      <c r="AJ77" s="867"/>
      <c r="AK77" s="865"/>
      <c r="AL77" s="866"/>
      <c r="AM77" s="866"/>
      <c r="AN77" s="866"/>
      <c r="AO77" s="867"/>
      <c r="AP77" s="865"/>
      <c r="AQ77" s="866"/>
      <c r="AR77" s="866"/>
      <c r="AS77" s="866"/>
      <c r="AT77" s="867"/>
      <c r="AU77" s="865"/>
      <c r="AV77" s="866"/>
      <c r="AW77" s="866"/>
      <c r="AX77" s="866"/>
      <c r="AY77" s="867"/>
      <c r="AZ77" s="869"/>
      <c r="BA77" s="869"/>
      <c r="BB77" s="869"/>
      <c r="BC77" s="869"/>
      <c r="BD77" s="870"/>
      <c r="BE77" s="223"/>
      <c r="BF77" s="223"/>
      <c r="BG77" s="223"/>
      <c r="BH77" s="223"/>
      <c r="BI77" s="223"/>
      <c r="BJ77" s="223"/>
      <c r="BK77" s="223"/>
      <c r="BL77" s="223"/>
      <c r="BM77" s="223"/>
      <c r="BN77" s="223"/>
      <c r="BO77" s="223"/>
      <c r="BP77" s="223"/>
      <c r="BQ77" s="220">
        <v>71</v>
      </c>
      <c r="BR77" s="225"/>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2"/>
    </row>
    <row r="78" spans="1:131" ht="26.25" customHeight="1" x14ac:dyDescent="0.2">
      <c r="A78" s="220">
        <v>11</v>
      </c>
      <c r="B78" s="910"/>
      <c r="C78" s="911"/>
      <c r="D78" s="911"/>
      <c r="E78" s="911"/>
      <c r="F78" s="911"/>
      <c r="G78" s="911"/>
      <c r="H78" s="911"/>
      <c r="I78" s="911"/>
      <c r="J78" s="911"/>
      <c r="K78" s="911"/>
      <c r="L78" s="911"/>
      <c r="M78" s="911"/>
      <c r="N78" s="911"/>
      <c r="O78" s="911"/>
      <c r="P78" s="912"/>
      <c r="Q78" s="913"/>
      <c r="R78" s="871"/>
      <c r="S78" s="871"/>
      <c r="T78" s="871"/>
      <c r="U78" s="871"/>
      <c r="V78" s="871"/>
      <c r="W78" s="871"/>
      <c r="X78" s="871"/>
      <c r="Y78" s="871"/>
      <c r="Z78" s="871"/>
      <c r="AA78" s="871"/>
      <c r="AB78" s="871"/>
      <c r="AC78" s="871"/>
      <c r="AD78" s="871"/>
      <c r="AE78" s="871"/>
      <c r="AF78" s="871"/>
      <c r="AG78" s="871"/>
      <c r="AH78" s="871"/>
      <c r="AI78" s="871"/>
      <c r="AJ78" s="871"/>
      <c r="AK78" s="871"/>
      <c r="AL78" s="871"/>
      <c r="AM78" s="871"/>
      <c r="AN78" s="871"/>
      <c r="AO78" s="871"/>
      <c r="AP78" s="871"/>
      <c r="AQ78" s="871"/>
      <c r="AR78" s="871"/>
      <c r="AS78" s="871"/>
      <c r="AT78" s="871"/>
      <c r="AU78" s="871"/>
      <c r="AV78" s="871"/>
      <c r="AW78" s="871"/>
      <c r="AX78" s="871"/>
      <c r="AY78" s="871"/>
      <c r="AZ78" s="869"/>
      <c r="BA78" s="869"/>
      <c r="BB78" s="869"/>
      <c r="BC78" s="869"/>
      <c r="BD78" s="870"/>
      <c r="BE78" s="223"/>
      <c r="BF78" s="223"/>
      <c r="BG78" s="223"/>
      <c r="BH78" s="223"/>
      <c r="BI78" s="223"/>
      <c r="BJ78" s="212"/>
      <c r="BK78" s="212"/>
      <c r="BL78" s="212"/>
      <c r="BM78" s="212"/>
      <c r="BN78" s="212"/>
      <c r="BO78" s="223"/>
      <c r="BP78" s="223"/>
      <c r="BQ78" s="220">
        <v>72</v>
      </c>
      <c r="BR78" s="225"/>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2"/>
    </row>
    <row r="79" spans="1:131" ht="26.25" customHeight="1" x14ac:dyDescent="0.2">
      <c r="A79" s="220">
        <v>12</v>
      </c>
      <c r="B79" s="910"/>
      <c r="C79" s="911"/>
      <c r="D79" s="911"/>
      <c r="E79" s="911"/>
      <c r="F79" s="911"/>
      <c r="G79" s="911"/>
      <c r="H79" s="911"/>
      <c r="I79" s="911"/>
      <c r="J79" s="911"/>
      <c r="K79" s="911"/>
      <c r="L79" s="911"/>
      <c r="M79" s="911"/>
      <c r="N79" s="911"/>
      <c r="O79" s="911"/>
      <c r="P79" s="912"/>
      <c r="Q79" s="913"/>
      <c r="R79" s="871"/>
      <c r="S79" s="871"/>
      <c r="T79" s="871"/>
      <c r="U79" s="871"/>
      <c r="V79" s="871"/>
      <c r="W79" s="871"/>
      <c r="X79" s="871"/>
      <c r="Y79" s="871"/>
      <c r="Z79" s="871"/>
      <c r="AA79" s="871"/>
      <c r="AB79" s="871"/>
      <c r="AC79" s="871"/>
      <c r="AD79" s="871"/>
      <c r="AE79" s="871"/>
      <c r="AF79" s="871"/>
      <c r="AG79" s="871"/>
      <c r="AH79" s="871"/>
      <c r="AI79" s="871"/>
      <c r="AJ79" s="871"/>
      <c r="AK79" s="871"/>
      <c r="AL79" s="871"/>
      <c r="AM79" s="871"/>
      <c r="AN79" s="871"/>
      <c r="AO79" s="871"/>
      <c r="AP79" s="871"/>
      <c r="AQ79" s="871"/>
      <c r="AR79" s="871"/>
      <c r="AS79" s="871"/>
      <c r="AT79" s="871"/>
      <c r="AU79" s="871"/>
      <c r="AV79" s="871"/>
      <c r="AW79" s="871"/>
      <c r="AX79" s="871"/>
      <c r="AY79" s="871"/>
      <c r="AZ79" s="869"/>
      <c r="BA79" s="869"/>
      <c r="BB79" s="869"/>
      <c r="BC79" s="869"/>
      <c r="BD79" s="870"/>
      <c r="BE79" s="223"/>
      <c r="BF79" s="223"/>
      <c r="BG79" s="223"/>
      <c r="BH79" s="223"/>
      <c r="BI79" s="223"/>
      <c r="BJ79" s="212"/>
      <c r="BK79" s="212"/>
      <c r="BL79" s="212"/>
      <c r="BM79" s="212"/>
      <c r="BN79" s="212"/>
      <c r="BO79" s="223"/>
      <c r="BP79" s="223"/>
      <c r="BQ79" s="220">
        <v>73</v>
      </c>
      <c r="BR79" s="225"/>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2"/>
    </row>
    <row r="80" spans="1:131" ht="26.25" customHeight="1" x14ac:dyDescent="0.2">
      <c r="A80" s="220">
        <v>13</v>
      </c>
      <c r="B80" s="910"/>
      <c r="C80" s="911"/>
      <c r="D80" s="911"/>
      <c r="E80" s="911"/>
      <c r="F80" s="911"/>
      <c r="G80" s="911"/>
      <c r="H80" s="911"/>
      <c r="I80" s="911"/>
      <c r="J80" s="911"/>
      <c r="K80" s="911"/>
      <c r="L80" s="911"/>
      <c r="M80" s="911"/>
      <c r="N80" s="911"/>
      <c r="O80" s="911"/>
      <c r="P80" s="912"/>
      <c r="Q80" s="913"/>
      <c r="R80" s="871"/>
      <c r="S80" s="871"/>
      <c r="T80" s="871"/>
      <c r="U80" s="871"/>
      <c r="V80" s="871"/>
      <c r="W80" s="871"/>
      <c r="X80" s="871"/>
      <c r="Y80" s="871"/>
      <c r="Z80" s="871"/>
      <c r="AA80" s="871"/>
      <c r="AB80" s="871"/>
      <c r="AC80" s="871"/>
      <c r="AD80" s="871"/>
      <c r="AE80" s="871"/>
      <c r="AF80" s="871"/>
      <c r="AG80" s="871"/>
      <c r="AH80" s="871"/>
      <c r="AI80" s="871"/>
      <c r="AJ80" s="871"/>
      <c r="AK80" s="871"/>
      <c r="AL80" s="871"/>
      <c r="AM80" s="871"/>
      <c r="AN80" s="871"/>
      <c r="AO80" s="871"/>
      <c r="AP80" s="871"/>
      <c r="AQ80" s="871"/>
      <c r="AR80" s="871"/>
      <c r="AS80" s="871"/>
      <c r="AT80" s="871"/>
      <c r="AU80" s="871"/>
      <c r="AV80" s="871"/>
      <c r="AW80" s="871"/>
      <c r="AX80" s="871"/>
      <c r="AY80" s="871"/>
      <c r="AZ80" s="869"/>
      <c r="BA80" s="869"/>
      <c r="BB80" s="869"/>
      <c r="BC80" s="869"/>
      <c r="BD80" s="870"/>
      <c r="BE80" s="223"/>
      <c r="BF80" s="223"/>
      <c r="BG80" s="223"/>
      <c r="BH80" s="223"/>
      <c r="BI80" s="223"/>
      <c r="BJ80" s="223"/>
      <c r="BK80" s="223"/>
      <c r="BL80" s="223"/>
      <c r="BM80" s="223"/>
      <c r="BN80" s="223"/>
      <c r="BO80" s="223"/>
      <c r="BP80" s="223"/>
      <c r="BQ80" s="220">
        <v>74</v>
      </c>
      <c r="BR80" s="225"/>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2"/>
    </row>
    <row r="81" spans="1:131" ht="26.25" customHeight="1" x14ac:dyDescent="0.2">
      <c r="A81" s="220">
        <v>14</v>
      </c>
      <c r="B81" s="910"/>
      <c r="C81" s="911"/>
      <c r="D81" s="911"/>
      <c r="E81" s="911"/>
      <c r="F81" s="911"/>
      <c r="G81" s="911"/>
      <c r="H81" s="911"/>
      <c r="I81" s="911"/>
      <c r="J81" s="911"/>
      <c r="K81" s="911"/>
      <c r="L81" s="911"/>
      <c r="M81" s="911"/>
      <c r="N81" s="911"/>
      <c r="O81" s="911"/>
      <c r="P81" s="912"/>
      <c r="Q81" s="913"/>
      <c r="R81" s="871"/>
      <c r="S81" s="871"/>
      <c r="T81" s="871"/>
      <c r="U81" s="871"/>
      <c r="V81" s="871"/>
      <c r="W81" s="871"/>
      <c r="X81" s="871"/>
      <c r="Y81" s="871"/>
      <c r="Z81" s="871"/>
      <c r="AA81" s="871"/>
      <c r="AB81" s="871"/>
      <c r="AC81" s="871"/>
      <c r="AD81" s="871"/>
      <c r="AE81" s="871"/>
      <c r="AF81" s="871"/>
      <c r="AG81" s="871"/>
      <c r="AH81" s="871"/>
      <c r="AI81" s="871"/>
      <c r="AJ81" s="871"/>
      <c r="AK81" s="871"/>
      <c r="AL81" s="871"/>
      <c r="AM81" s="871"/>
      <c r="AN81" s="871"/>
      <c r="AO81" s="871"/>
      <c r="AP81" s="871"/>
      <c r="AQ81" s="871"/>
      <c r="AR81" s="871"/>
      <c r="AS81" s="871"/>
      <c r="AT81" s="871"/>
      <c r="AU81" s="871"/>
      <c r="AV81" s="871"/>
      <c r="AW81" s="871"/>
      <c r="AX81" s="871"/>
      <c r="AY81" s="871"/>
      <c r="AZ81" s="869"/>
      <c r="BA81" s="869"/>
      <c r="BB81" s="869"/>
      <c r="BC81" s="869"/>
      <c r="BD81" s="870"/>
      <c r="BE81" s="223"/>
      <c r="BF81" s="223"/>
      <c r="BG81" s="223"/>
      <c r="BH81" s="223"/>
      <c r="BI81" s="223"/>
      <c r="BJ81" s="223"/>
      <c r="BK81" s="223"/>
      <c r="BL81" s="223"/>
      <c r="BM81" s="223"/>
      <c r="BN81" s="223"/>
      <c r="BO81" s="223"/>
      <c r="BP81" s="223"/>
      <c r="BQ81" s="220">
        <v>75</v>
      </c>
      <c r="BR81" s="225"/>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2"/>
    </row>
    <row r="82" spans="1:131" ht="26.25" customHeight="1" x14ac:dyDescent="0.2">
      <c r="A82" s="220">
        <v>15</v>
      </c>
      <c r="B82" s="910"/>
      <c r="C82" s="911"/>
      <c r="D82" s="911"/>
      <c r="E82" s="911"/>
      <c r="F82" s="911"/>
      <c r="G82" s="911"/>
      <c r="H82" s="911"/>
      <c r="I82" s="911"/>
      <c r="J82" s="911"/>
      <c r="K82" s="911"/>
      <c r="L82" s="911"/>
      <c r="M82" s="911"/>
      <c r="N82" s="911"/>
      <c r="O82" s="911"/>
      <c r="P82" s="912"/>
      <c r="Q82" s="913"/>
      <c r="R82" s="871"/>
      <c r="S82" s="871"/>
      <c r="T82" s="871"/>
      <c r="U82" s="871"/>
      <c r="V82" s="871"/>
      <c r="W82" s="871"/>
      <c r="X82" s="871"/>
      <c r="Y82" s="871"/>
      <c r="Z82" s="871"/>
      <c r="AA82" s="871"/>
      <c r="AB82" s="871"/>
      <c r="AC82" s="871"/>
      <c r="AD82" s="871"/>
      <c r="AE82" s="871"/>
      <c r="AF82" s="871"/>
      <c r="AG82" s="871"/>
      <c r="AH82" s="871"/>
      <c r="AI82" s="871"/>
      <c r="AJ82" s="871"/>
      <c r="AK82" s="871"/>
      <c r="AL82" s="871"/>
      <c r="AM82" s="871"/>
      <c r="AN82" s="871"/>
      <c r="AO82" s="871"/>
      <c r="AP82" s="871"/>
      <c r="AQ82" s="871"/>
      <c r="AR82" s="871"/>
      <c r="AS82" s="871"/>
      <c r="AT82" s="871"/>
      <c r="AU82" s="871"/>
      <c r="AV82" s="871"/>
      <c r="AW82" s="871"/>
      <c r="AX82" s="871"/>
      <c r="AY82" s="871"/>
      <c r="AZ82" s="869"/>
      <c r="BA82" s="869"/>
      <c r="BB82" s="869"/>
      <c r="BC82" s="869"/>
      <c r="BD82" s="870"/>
      <c r="BE82" s="223"/>
      <c r="BF82" s="223"/>
      <c r="BG82" s="223"/>
      <c r="BH82" s="223"/>
      <c r="BI82" s="223"/>
      <c r="BJ82" s="223"/>
      <c r="BK82" s="223"/>
      <c r="BL82" s="223"/>
      <c r="BM82" s="223"/>
      <c r="BN82" s="223"/>
      <c r="BO82" s="223"/>
      <c r="BP82" s="223"/>
      <c r="BQ82" s="220">
        <v>76</v>
      </c>
      <c r="BR82" s="225"/>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2"/>
    </row>
    <row r="83" spans="1:131" ht="26.25" customHeight="1" x14ac:dyDescent="0.2">
      <c r="A83" s="220">
        <v>16</v>
      </c>
      <c r="B83" s="910"/>
      <c r="C83" s="911"/>
      <c r="D83" s="911"/>
      <c r="E83" s="911"/>
      <c r="F83" s="911"/>
      <c r="G83" s="911"/>
      <c r="H83" s="911"/>
      <c r="I83" s="911"/>
      <c r="J83" s="911"/>
      <c r="K83" s="911"/>
      <c r="L83" s="911"/>
      <c r="M83" s="911"/>
      <c r="N83" s="911"/>
      <c r="O83" s="911"/>
      <c r="P83" s="912"/>
      <c r="Q83" s="913"/>
      <c r="R83" s="871"/>
      <c r="S83" s="871"/>
      <c r="T83" s="871"/>
      <c r="U83" s="871"/>
      <c r="V83" s="871"/>
      <c r="W83" s="871"/>
      <c r="X83" s="871"/>
      <c r="Y83" s="871"/>
      <c r="Z83" s="871"/>
      <c r="AA83" s="871"/>
      <c r="AB83" s="871"/>
      <c r="AC83" s="871"/>
      <c r="AD83" s="871"/>
      <c r="AE83" s="871"/>
      <c r="AF83" s="871"/>
      <c r="AG83" s="871"/>
      <c r="AH83" s="871"/>
      <c r="AI83" s="871"/>
      <c r="AJ83" s="871"/>
      <c r="AK83" s="871"/>
      <c r="AL83" s="871"/>
      <c r="AM83" s="871"/>
      <c r="AN83" s="871"/>
      <c r="AO83" s="871"/>
      <c r="AP83" s="871"/>
      <c r="AQ83" s="871"/>
      <c r="AR83" s="871"/>
      <c r="AS83" s="871"/>
      <c r="AT83" s="871"/>
      <c r="AU83" s="871"/>
      <c r="AV83" s="871"/>
      <c r="AW83" s="871"/>
      <c r="AX83" s="871"/>
      <c r="AY83" s="871"/>
      <c r="AZ83" s="869"/>
      <c r="BA83" s="869"/>
      <c r="BB83" s="869"/>
      <c r="BC83" s="869"/>
      <c r="BD83" s="870"/>
      <c r="BE83" s="223"/>
      <c r="BF83" s="223"/>
      <c r="BG83" s="223"/>
      <c r="BH83" s="223"/>
      <c r="BI83" s="223"/>
      <c r="BJ83" s="223"/>
      <c r="BK83" s="223"/>
      <c r="BL83" s="223"/>
      <c r="BM83" s="223"/>
      <c r="BN83" s="223"/>
      <c r="BO83" s="223"/>
      <c r="BP83" s="223"/>
      <c r="BQ83" s="220">
        <v>77</v>
      </c>
      <c r="BR83" s="225"/>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2"/>
    </row>
    <row r="84" spans="1:131" ht="26.25" customHeight="1" x14ac:dyDescent="0.2">
      <c r="A84" s="220">
        <v>17</v>
      </c>
      <c r="B84" s="910"/>
      <c r="C84" s="911"/>
      <c r="D84" s="911"/>
      <c r="E84" s="911"/>
      <c r="F84" s="911"/>
      <c r="G84" s="911"/>
      <c r="H84" s="911"/>
      <c r="I84" s="911"/>
      <c r="J84" s="911"/>
      <c r="K84" s="911"/>
      <c r="L84" s="911"/>
      <c r="M84" s="911"/>
      <c r="N84" s="911"/>
      <c r="O84" s="911"/>
      <c r="P84" s="912"/>
      <c r="Q84" s="913"/>
      <c r="R84" s="871"/>
      <c r="S84" s="871"/>
      <c r="T84" s="871"/>
      <c r="U84" s="871"/>
      <c r="V84" s="871"/>
      <c r="W84" s="871"/>
      <c r="X84" s="871"/>
      <c r="Y84" s="871"/>
      <c r="Z84" s="871"/>
      <c r="AA84" s="871"/>
      <c r="AB84" s="871"/>
      <c r="AC84" s="871"/>
      <c r="AD84" s="871"/>
      <c r="AE84" s="871"/>
      <c r="AF84" s="871"/>
      <c r="AG84" s="871"/>
      <c r="AH84" s="871"/>
      <c r="AI84" s="871"/>
      <c r="AJ84" s="871"/>
      <c r="AK84" s="871"/>
      <c r="AL84" s="871"/>
      <c r="AM84" s="871"/>
      <c r="AN84" s="871"/>
      <c r="AO84" s="871"/>
      <c r="AP84" s="871"/>
      <c r="AQ84" s="871"/>
      <c r="AR84" s="871"/>
      <c r="AS84" s="871"/>
      <c r="AT84" s="871"/>
      <c r="AU84" s="871"/>
      <c r="AV84" s="871"/>
      <c r="AW84" s="871"/>
      <c r="AX84" s="871"/>
      <c r="AY84" s="871"/>
      <c r="AZ84" s="869"/>
      <c r="BA84" s="869"/>
      <c r="BB84" s="869"/>
      <c r="BC84" s="869"/>
      <c r="BD84" s="870"/>
      <c r="BE84" s="223"/>
      <c r="BF84" s="223"/>
      <c r="BG84" s="223"/>
      <c r="BH84" s="223"/>
      <c r="BI84" s="223"/>
      <c r="BJ84" s="223"/>
      <c r="BK84" s="223"/>
      <c r="BL84" s="223"/>
      <c r="BM84" s="223"/>
      <c r="BN84" s="223"/>
      <c r="BO84" s="223"/>
      <c r="BP84" s="223"/>
      <c r="BQ84" s="220">
        <v>78</v>
      </c>
      <c r="BR84" s="225"/>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2"/>
    </row>
    <row r="85" spans="1:131" ht="26.25" customHeight="1" x14ac:dyDescent="0.2">
      <c r="A85" s="220">
        <v>18</v>
      </c>
      <c r="B85" s="910"/>
      <c r="C85" s="911"/>
      <c r="D85" s="911"/>
      <c r="E85" s="911"/>
      <c r="F85" s="911"/>
      <c r="G85" s="911"/>
      <c r="H85" s="911"/>
      <c r="I85" s="911"/>
      <c r="J85" s="911"/>
      <c r="K85" s="911"/>
      <c r="L85" s="911"/>
      <c r="M85" s="911"/>
      <c r="N85" s="911"/>
      <c r="O85" s="911"/>
      <c r="P85" s="912"/>
      <c r="Q85" s="913"/>
      <c r="R85" s="871"/>
      <c r="S85" s="871"/>
      <c r="T85" s="871"/>
      <c r="U85" s="871"/>
      <c r="V85" s="871"/>
      <c r="W85" s="871"/>
      <c r="X85" s="871"/>
      <c r="Y85" s="871"/>
      <c r="Z85" s="871"/>
      <c r="AA85" s="871"/>
      <c r="AB85" s="871"/>
      <c r="AC85" s="871"/>
      <c r="AD85" s="871"/>
      <c r="AE85" s="871"/>
      <c r="AF85" s="871"/>
      <c r="AG85" s="871"/>
      <c r="AH85" s="871"/>
      <c r="AI85" s="871"/>
      <c r="AJ85" s="871"/>
      <c r="AK85" s="871"/>
      <c r="AL85" s="871"/>
      <c r="AM85" s="871"/>
      <c r="AN85" s="871"/>
      <c r="AO85" s="871"/>
      <c r="AP85" s="871"/>
      <c r="AQ85" s="871"/>
      <c r="AR85" s="871"/>
      <c r="AS85" s="871"/>
      <c r="AT85" s="871"/>
      <c r="AU85" s="871"/>
      <c r="AV85" s="871"/>
      <c r="AW85" s="871"/>
      <c r="AX85" s="871"/>
      <c r="AY85" s="871"/>
      <c r="AZ85" s="869"/>
      <c r="BA85" s="869"/>
      <c r="BB85" s="869"/>
      <c r="BC85" s="869"/>
      <c r="BD85" s="870"/>
      <c r="BE85" s="223"/>
      <c r="BF85" s="223"/>
      <c r="BG85" s="223"/>
      <c r="BH85" s="223"/>
      <c r="BI85" s="223"/>
      <c r="BJ85" s="223"/>
      <c r="BK85" s="223"/>
      <c r="BL85" s="223"/>
      <c r="BM85" s="223"/>
      <c r="BN85" s="223"/>
      <c r="BO85" s="223"/>
      <c r="BP85" s="223"/>
      <c r="BQ85" s="220">
        <v>79</v>
      </c>
      <c r="BR85" s="225"/>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2"/>
    </row>
    <row r="86" spans="1:131" ht="26.25" customHeight="1" x14ac:dyDescent="0.2">
      <c r="A86" s="220">
        <v>19</v>
      </c>
      <c r="B86" s="910"/>
      <c r="C86" s="911"/>
      <c r="D86" s="911"/>
      <c r="E86" s="911"/>
      <c r="F86" s="911"/>
      <c r="G86" s="911"/>
      <c r="H86" s="911"/>
      <c r="I86" s="911"/>
      <c r="J86" s="911"/>
      <c r="K86" s="911"/>
      <c r="L86" s="911"/>
      <c r="M86" s="911"/>
      <c r="N86" s="911"/>
      <c r="O86" s="911"/>
      <c r="P86" s="912"/>
      <c r="Q86" s="913"/>
      <c r="R86" s="871"/>
      <c r="S86" s="871"/>
      <c r="T86" s="871"/>
      <c r="U86" s="871"/>
      <c r="V86" s="871"/>
      <c r="W86" s="871"/>
      <c r="X86" s="871"/>
      <c r="Y86" s="871"/>
      <c r="Z86" s="871"/>
      <c r="AA86" s="871"/>
      <c r="AB86" s="871"/>
      <c r="AC86" s="871"/>
      <c r="AD86" s="871"/>
      <c r="AE86" s="871"/>
      <c r="AF86" s="871"/>
      <c r="AG86" s="871"/>
      <c r="AH86" s="871"/>
      <c r="AI86" s="871"/>
      <c r="AJ86" s="871"/>
      <c r="AK86" s="871"/>
      <c r="AL86" s="871"/>
      <c r="AM86" s="871"/>
      <c r="AN86" s="871"/>
      <c r="AO86" s="871"/>
      <c r="AP86" s="871"/>
      <c r="AQ86" s="871"/>
      <c r="AR86" s="871"/>
      <c r="AS86" s="871"/>
      <c r="AT86" s="871"/>
      <c r="AU86" s="871"/>
      <c r="AV86" s="871"/>
      <c r="AW86" s="871"/>
      <c r="AX86" s="871"/>
      <c r="AY86" s="871"/>
      <c r="AZ86" s="869"/>
      <c r="BA86" s="869"/>
      <c r="BB86" s="869"/>
      <c r="BC86" s="869"/>
      <c r="BD86" s="870"/>
      <c r="BE86" s="223"/>
      <c r="BF86" s="223"/>
      <c r="BG86" s="223"/>
      <c r="BH86" s="223"/>
      <c r="BI86" s="223"/>
      <c r="BJ86" s="223"/>
      <c r="BK86" s="223"/>
      <c r="BL86" s="223"/>
      <c r="BM86" s="223"/>
      <c r="BN86" s="223"/>
      <c r="BO86" s="223"/>
      <c r="BP86" s="223"/>
      <c r="BQ86" s="220">
        <v>80</v>
      </c>
      <c r="BR86" s="225"/>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2"/>
    </row>
    <row r="88" spans="1:131" ht="26.25" customHeight="1" thickBot="1" x14ac:dyDescent="0.25">
      <c r="A88" s="222" t="s">
        <v>377</v>
      </c>
      <c r="B88" s="824" t="s">
        <v>402</v>
      </c>
      <c r="C88" s="825"/>
      <c r="D88" s="825"/>
      <c r="E88" s="825"/>
      <c r="F88" s="825"/>
      <c r="G88" s="825"/>
      <c r="H88" s="825"/>
      <c r="I88" s="825"/>
      <c r="J88" s="825"/>
      <c r="K88" s="825"/>
      <c r="L88" s="825"/>
      <c r="M88" s="825"/>
      <c r="N88" s="825"/>
      <c r="O88" s="825"/>
      <c r="P88" s="826"/>
      <c r="Q88" s="877"/>
      <c r="R88" s="878"/>
      <c r="S88" s="878"/>
      <c r="T88" s="878"/>
      <c r="U88" s="878"/>
      <c r="V88" s="878"/>
      <c r="W88" s="878"/>
      <c r="X88" s="878"/>
      <c r="Y88" s="878"/>
      <c r="Z88" s="878"/>
      <c r="AA88" s="878"/>
      <c r="AB88" s="878"/>
      <c r="AC88" s="878"/>
      <c r="AD88" s="878"/>
      <c r="AE88" s="878"/>
      <c r="AF88" s="881">
        <v>33689</v>
      </c>
      <c r="AG88" s="881"/>
      <c r="AH88" s="881"/>
      <c r="AI88" s="881"/>
      <c r="AJ88" s="881"/>
      <c r="AK88" s="878"/>
      <c r="AL88" s="878"/>
      <c r="AM88" s="878"/>
      <c r="AN88" s="878"/>
      <c r="AO88" s="878"/>
      <c r="AP88" s="881">
        <v>4031</v>
      </c>
      <c r="AQ88" s="881"/>
      <c r="AR88" s="881"/>
      <c r="AS88" s="881"/>
      <c r="AT88" s="881"/>
      <c r="AU88" s="881">
        <v>1644</v>
      </c>
      <c r="AV88" s="881"/>
      <c r="AW88" s="881"/>
      <c r="AX88" s="881"/>
      <c r="AY88" s="881"/>
      <c r="AZ88" s="886"/>
      <c r="BA88" s="886"/>
      <c r="BB88" s="886"/>
      <c r="BC88" s="886"/>
      <c r="BD88" s="887"/>
      <c r="BE88" s="223"/>
      <c r="BF88" s="223"/>
      <c r="BG88" s="223"/>
      <c r="BH88" s="223"/>
      <c r="BI88" s="223"/>
      <c r="BJ88" s="223"/>
      <c r="BK88" s="223"/>
      <c r="BL88" s="223"/>
      <c r="BM88" s="223"/>
      <c r="BN88" s="223"/>
      <c r="BO88" s="223"/>
      <c r="BP88" s="223"/>
      <c r="BQ88" s="220">
        <v>82</v>
      </c>
      <c r="BR88" s="225"/>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403</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9"/>
      <c r="CT102" s="889"/>
      <c r="CU102" s="889"/>
      <c r="CV102" s="926"/>
      <c r="CW102" s="925"/>
      <c r="CX102" s="889"/>
      <c r="CY102" s="889"/>
      <c r="CZ102" s="889"/>
      <c r="DA102" s="926"/>
      <c r="DB102" s="925"/>
      <c r="DC102" s="889"/>
      <c r="DD102" s="889"/>
      <c r="DE102" s="889"/>
      <c r="DF102" s="926"/>
      <c r="DG102" s="925"/>
      <c r="DH102" s="889"/>
      <c r="DI102" s="889"/>
      <c r="DJ102" s="889"/>
      <c r="DK102" s="926"/>
      <c r="DL102" s="925"/>
      <c r="DM102" s="889"/>
      <c r="DN102" s="889"/>
      <c r="DO102" s="889"/>
      <c r="DP102" s="926"/>
      <c r="DQ102" s="925"/>
      <c r="DR102" s="889"/>
      <c r="DS102" s="889"/>
      <c r="DT102" s="889"/>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410</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411</v>
      </c>
      <c r="AB109" s="928"/>
      <c r="AC109" s="928"/>
      <c r="AD109" s="928"/>
      <c r="AE109" s="929"/>
      <c r="AF109" s="927" t="s">
        <v>412</v>
      </c>
      <c r="AG109" s="928"/>
      <c r="AH109" s="928"/>
      <c r="AI109" s="928"/>
      <c r="AJ109" s="929"/>
      <c r="AK109" s="927" t="s">
        <v>294</v>
      </c>
      <c r="AL109" s="928"/>
      <c r="AM109" s="928"/>
      <c r="AN109" s="928"/>
      <c r="AO109" s="929"/>
      <c r="AP109" s="927" t="s">
        <v>413</v>
      </c>
      <c r="AQ109" s="928"/>
      <c r="AR109" s="928"/>
      <c r="AS109" s="928"/>
      <c r="AT109" s="930"/>
      <c r="AU109" s="947" t="s">
        <v>410</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411</v>
      </c>
      <c r="BR109" s="928"/>
      <c r="BS109" s="928"/>
      <c r="BT109" s="928"/>
      <c r="BU109" s="929"/>
      <c r="BV109" s="927" t="s">
        <v>412</v>
      </c>
      <c r="BW109" s="928"/>
      <c r="BX109" s="928"/>
      <c r="BY109" s="928"/>
      <c r="BZ109" s="929"/>
      <c r="CA109" s="927" t="s">
        <v>294</v>
      </c>
      <c r="CB109" s="928"/>
      <c r="CC109" s="928"/>
      <c r="CD109" s="928"/>
      <c r="CE109" s="929"/>
      <c r="CF109" s="948" t="s">
        <v>413</v>
      </c>
      <c r="CG109" s="948"/>
      <c r="CH109" s="948"/>
      <c r="CI109" s="948"/>
      <c r="CJ109" s="948"/>
      <c r="CK109" s="927" t="s">
        <v>414</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411</v>
      </c>
      <c r="DH109" s="928"/>
      <c r="DI109" s="928"/>
      <c r="DJ109" s="928"/>
      <c r="DK109" s="929"/>
      <c r="DL109" s="927" t="s">
        <v>412</v>
      </c>
      <c r="DM109" s="928"/>
      <c r="DN109" s="928"/>
      <c r="DO109" s="928"/>
      <c r="DP109" s="929"/>
      <c r="DQ109" s="927" t="s">
        <v>294</v>
      </c>
      <c r="DR109" s="928"/>
      <c r="DS109" s="928"/>
      <c r="DT109" s="928"/>
      <c r="DU109" s="929"/>
      <c r="DV109" s="927" t="s">
        <v>413</v>
      </c>
      <c r="DW109" s="928"/>
      <c r="DX109" s="928"/>
      <c r="DY109" s="928"/>
      <c r="DZ109" s="930"/>
    </row>
    <row r="110" spans="1:131" s="212" customFormat="1" ht="26.25" customHeight="1" x14ac:dyDescent="0.2">
      <c r="A110" s="931" t="s">
        <v>415</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2121264</v>
      </c>
      <c r="AB110" s="935"/>
      <c r="AC110" s="935"/>
      <c r="AD110" s="935"/>
      <c r="AE110" s="936"/>
      <c r="AF110" s="937">
        <v>2030322</v>
      </c>
      <c r="AG110" s="935"/>
      <c r="AH110" s="935"/>
      <c r="AI110" s="935"/>
      <c r="AJ110" s="936"/>
      <c r="AK110" s="937">
        <v>2075089</v>
      </c>
      <c r="AL110" s="935"/>
      <c r="AM110" s="935"/>
      <c r="AN110" s="935"/>
      <c r="AO110" s="936"/>
      <c r="AP110" s="938">
        <v>11.2</v>
      </c>
      <c r="AQ110" s="939"/>
      <c r="AR110" s="939"/>
      <c r="AS110" s="939"/>
      <c r="AT110" s="940"/>
      <c r="AU110" s="941" t="s">
        <v>69</v>
      </c>
      <c r="AV110" s="942"/>
      <c r="AW110" s="942"/>
      <c r="AX110" s="942"/>
      <c r="AY110" s="942"/>
      <c r="AZ110" s="964" t="s">
        <v>416</v>
      </c>
      <c r="BA110" s="932"/>
      <c r="BB110" s="932"/>
      <c r="BC110" s="932"/>
      <c r="BD110" s="932"/>
      <c r="BE110" s="932"/>
      <c r="BF110" s="932"/>
      <c r="BG110" s="932"/>
      <c r="BH110" s="932"/>
      <c r="BI110" s="932"/>
      <c r="BJ110" s="932"/>
      <c r="BK110" s="932"/>
      <c r="BL110" s="932"/>
      <c r="BM110" s="932"/>
      <c r="BN110" s="932"/>
      <c r="BO110" s="932"/>
      <c r="BP110" s="933"/>
      <c r="BQ110" s="965">
        <v>27516613</v>
      </c>
      <c r="BR110" s="966"/>
      <c r="BS110" s="966"/>
      <c r="BT110" s="966"/>
      <c r="BU110" s="966"/>
      <c r="BV110" s="966">
        <v>27438315</v>
      </c>
      <c r="BW110" s="966"/>
      <c r="BX110" s="966"/>
      <c r="BY110" s="966"/>
      <c r="BZ110" s="966"/>
      <c r="CA110" s="966">
        <v>27502542</v>
      </c>
      <c r="CB110" s="966"/>
      <c r="CC110" s="966"/>
      <c r="CD110" s="966"/>
      <c r="CE110" s="966"/>
      <c r="CF110" s="979">
        <v>148</v>
      </c>
      <c r="CG110" s="980"/>
      <c r="CH110" s="980"/>
      <c r="CI110" s="980"/>
      <c r="CJ110" s="980"/>
      <c r="CK110" s="981" t="s">
        <v>417</v>
      </c>
      <c r="CL110" s="982"/>
      <c r="CM110" s="964" t="s">
        <v>418</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420</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424</v>
      </c>
      <c r="BA112" s="958"/>
      <c r="BB112" s="958"/>
      <c r="BC112" s="958"/>
      <c r="BD112" s="958"/>
      <c r="BE112" s="958"/>
      <c r="BF112" s="958"/>
      <c r="BG112" s="958"/>
      <c r="BH112" s="958"/>
      <c r="BI112" s="958"/>
      <c r="BJ112" s="958"/>
      <c r="BK112" s="958"/>
      <c r="BL112" s="958"/>
      <c r="BM112" s="958"/>
      <c r="BN112" s="958"/>
      <c r="BO112" s="958"/>
      <c r="BP112" s="959"/>
      <c r="BQ112" s="960">
        <v>14477061</v>
      </c>
      <c r="BR112" s="961"/>
      <c r="BS112" s="961"/>
      <c r="BT112" s="961"/>
      <c r="BU112" s="961"/>
      <c r="BV112" s="961">
        <v>14467248</v>
      </c>
      <c r="BW112" s="961"/>
      <c r="BX112" s="961"/>
      <c r="BY112" s="961"/>
      <c r="BZ112" s="961"/>
      <c r="CA112" s="961">
        <v>14230250</v>
      </c>
      <c r="CB112" s="961"/>
      <c r="CC112" s="961"/>
      <c r="CD112" s="961"/>
      <c r="CE112" s="961"/>
      <c r="CF112" s="955">
        <v>76.599999999999994</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857267</v>
      </c>
      <c r="AB113" s="973"/>
      <c r="AC113" s="973"/>
      <c r="AD113" s="973"/>
      <c r="AE113" s="974"/>
      <c r="AF113" s="975">
        <v>891959</v>
      </c>
      <c r="AG113" s="973"/>
      <c r="AH113" s="973"/>
      <c r="AI113" s="973"/>
      <c r="AJ113" s="974"/>
      <c r="AK113" s="975">
        <v>932293</v>
      </c>
      <c r="AL113" s="973"/>
      <c r="AM113" s="973"/>
      <c r="AN113" s="973"/>
      <c r="AO113" s="974"/>
      <c r="AP113" s="976">
        <v>5</v>
      </c>
      <c r="AQ113" s="977"/>
      <c r="AR113" s="977"/>
      <c r="AS113" s="977"/>
      <c r="AT113" s="978"/>
      <c r="AU113" s="943"/>
      <c r="AV113" s="944"/>
      <c r="AW113" s="944"/>
      <c r="AX113" s="944"/>
      <c r="AY113" s="944"/>
      <c r="AZ113" s="957" t="s">
        <v>427</v>
      </c>
      <c r="BA113" s="958"/>
      <c r="BB113" s="958"/>
      <c r="BC113" s="958"/>
      <c r="BD113" s="958"/>
      <c r="BE113" s="958"/>
      <c r="BF113" s="958"/>
      <c r="BG113" s="958"/>
      <c r="BH113" s="958"/>
      <c r="BI113" s="958"/>
      <c r="BJ113" s="958"/>
      <c r="BK113" s="958"/>
      <c r="BL113" s="958"/>
      <c r="BM113" s="958"/>
      <c r="BN113" s="958"/>
      <c r="BO113" s="958"/>
      <c r="BP113" s="959"/>
      <c r="BQ113" s="960">
        <v>1665414</v>
      </c>
      <c r="BR113" s="961"/>
      <c r="BS113" s="961"/>
      <c r="BT113" s="961"/>
      <c r="BU113" s="961"/>
      <c r="BV113" s="961">
        <v>1564285</v>
      </c>
      <c r="BW113" s="961"/>
      <c r="BX113" s="961"/>
      <c r="BY113" s="961"/>
      <c r="BZ113" s="961"/>
      <c r="CA113" s="961">
        <v>1644018</v>
      </c>
      <c r="CB113" s="961"/>
      <c r="CC113" s="961"/>
      <c r="CD113" s="961"/>
      <c r="CE113" s="961"/>
      <c r="CF113" s="955">
        <v>8.8000000000000007</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75110</v>
      </c>
      <c r="AB114" s="994"/>
      <c r="AC114" s="994"/>
      <c r="AD114" s="994"/>
      <c r="AE114" s="995"/>
      <c r="AF114" s="996">
        <v>85070</v>
      </c>
      <c r="AG114" s="994"/>
      <c r="AH114" s="994"/>
      <c r="AI114" s="994"/>
      <c r="AJ114" s="995"/>
      <c r="AK114" s="996">
        <v>155045</v>
      </c>
      <c r="AL114" s="994"/>
      <c r="AM114" s="994"/>
      <c r="AN114" s="994"/>
      <c r="AO114" s="995"/>
      <c r="AP114" s="997">
        <v>0.8</v>
      </c>
      <c r="AQ114" s="998"/>
      <c r="AR114" s="998"/>
      <c r="AS114" s="998"/>
      <c r="AT114" s="999"/>
      <c r="AU114" s="943"/>
      <c r="AV114" s="944"/>
      <c r="AW114" s="944"/>
      <c r="AX114" s="944"/>
      <c r="AY114" s="944"/>
      <c r="AZ114" s="957" t="s">
        <v>430</v>
      </c>
      <c r="BA114" s="958"/>
      <c r="BB114" s="958"/>
      <c r="BC114" s="958"/>
      <c r="BD114" s="958"/>
      <c r="BE114" s="958"/>
      <c r="BF114" s="958"/>
      <c r="BG114" s="958"/>
      <c r="BH114" s="958"/>
      <c r="BI114" s="958"/>
      <c r="BJ114" s="958"/>
      <c r="BK114" s="958"/>
      <c r="BL114" s="958"/>
      <c r="BM114" s="958"/>
      <c r="BN114" s="958"/>
      <c r="BO114" s="958"/>
      <c r="BP114" s="959"/>
      <c r="BQ114" s="960">
        <v>988829</v>
      </c>
      <c r="BR114" s="961"/>
      <c r="BS114" s="961"/>
      <c r="BT114" s="961"/>
      <c r="BU114" s="961"/>
      <c r="BV114" s="961">
        <v>1016187</v>
      </c>
      <c r="BW114" s="961"/>
      <c r="BX114" s="961"/>
      <c r="BY114" s="961"/>
      <c r="BZ114" s="961"/>
      <c r="CA114" s="961">
        <v>1022277</v>
      </c>
      <c r="CB114" s="961"/>
      <c r="CC114" s="961"/>
      <c r="CD114" s="961"/>
      <c r="CE114" s="961"/>
      <c r="CF114" s="955">
        <v>5.5</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433</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438</v>
      </c>
      <c r="Z117" s="929"/>
      <c r="AA117" s="1013">
        <v>3053641</v>
      </c>
      <c r="AB117" s="1014"/>
      <c r="AC117" s="1014"/>
      <c r="AD117" s="1014"/>
      <c r="AE117" s="1015"/>
      <c r="AF117" s="1016">
        <v>3007351</v>
      </c>
      <c r="AG117" s="1014"/>
      <c r="AH117" s="1014"/>
      <c r="AI117" s="1014"/>
      <c r="AJ117" s="1015"/>
      <c r="AK117" s="1016">
        <v>3162427</v>
      </c>
      <c r="AL117" s="1014"/>
      <c r="AM117" s="1014"/>
      <c r="AN117" s="1014"/>
      <c r="AO117" s="1015"/>
      <c r="AP117" s="1017"/>
      <c r="AQ117" s="1018"/>
      <c r="AR117" s="1018"/>
      <c r="AS117" s="1018"/>
      <c r="AT117" s="1019"/>
      <c r="AU117" s="943"/>
      <c r="AV117" s="944"/>
      <c r="AW117" s="944"/>
      <c r="AX117" s="944"/>
      <c r="AY117" s="944"/>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414</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411</v>
      </c>
      <c r="AB118" s="928"/>
      <c r="AC118" s="928"/>
      <c r="AD118" s="928"/>
      <c r="AE118" s="929"/>
      <c r="AF118" s="927" t="s">
        <v>412</v>
      </c>
      <c r="AG118" s="928"/>
      <c r="AH118" s="928"/>
      <c r="AI118" s="928"/>
      <c r="AJ118" s="929"/>
      <c r="AK118" s="927" t="s">
        <v>294</v>
      </c>
      <c r="AL118" s="928"/>
      <c r="AM118" s="928"/>
      <c r="AN118" s="928"/>
      <c r="AO118" s="929"/>
      <c r="AP118" s="1005" t="s">
        <v>413</v>
      </c>
      <c r="AQ118" s="1006"/>
      <c r="AR118" s="1006"/>
      <c r="AS118" s="1006"/>
      <c r="AT118" s="1007"/>
      <c r="AU118" s="943"/>
      <c r="AV118" s="944"/>
      <c r="AW118" s="944"/>
      <c r="AX118" s="944"/>
      <c r="AY118" s="944"/>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417</v>
      </c>
      <c r="B119" s="982"/>
      <c r="C119" s="964" t="s">
        <v>418</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443</v>
      </c>
      <c r="BP119" s="1040"/>
      <c r="BQ119" s="1034">
        <v>44647917</v>
      </c>
      <c r="BR119" s="1035"/>
      <c r="BS119" s="1035"/>
      <c r="BT119" s="1035"/>
      <c r="BU119" s="1035"/>
      <c r="BV119" s="1035">
        <v>44486035</v>
      </c>
      <c r="BW119" s="1035"/>
      <c r="BX119" s="1035"/>
      <c r="BY119" s="1035"/>
      <c r="BZ119" s="1035"/>
      <c r="CA119" s="1035">
        <v>44399087</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445</v>
      </c>
      <c r="AV120" s="1027"/>
      <c r="AW120" s="1027"/>
      <c r="AX120" s="1027"/>
      <c r="AY120" s="1028"/>
      <c r="AZ120" s="964" t="s">
        <v>446</v>
      </c>
      <c r="BA120" s="932"/>
      <c r="BB120" s="932"/>
      <c r="BC120" s="932"/>
      <c r="BD120" s="932"/>
      <c r="BE120" s="932"/>
      <c r="BF120" s="932"/>
      <c r="BG120" s="932"/>
      <c r="BH120" s="932"/>
      <c r="BI120" s="932"/>
      <c r="BJ120" s="932"/>
      <c r="BK120" s="932"/>
      <c r="BL120" s="932"/>
      <c r="BM120" s="932"/>
      <c r="BN120" s="932"/>
      <c r="BO120" s="932"/>
      <c r="BP120" s="933"/>
      <c r="BQ120" s="965">
        <v>7261524</v>
      </c>
      <c r="BR120" s="966"/>
      <c r="BS120" s="966"/>
      <c r="BT120" s="966"/>
      <c r="BU120" s="966"/>
      <c r="BV120" s="966">
        <v>7458624</v>
      </c>
      <c r="BW120" s="966"/>
      <c r="BX120" s="966"/>
      <c r="BY120" s="966"/>
      <c r="BZ120" s="966"/>
      <c r="CA120" s="966">
        <v>6318451</v>
      </c>
      <c r="CB120" s="966"/>
      <c r="CC120" s="966"/>
      <c r="CD120" s="966"/>
      <c r="CE120" s="966"/>
      <c r="CF120" s="979">
        <v>34</v>
      </c>
      <c r="CG120" s="980"/>
      <c r="CH120" s="980"/>
      <c r="CI120" s="980"/>
      <c r="CJ120" s="980"/>
      <c r="CK120" s="1041" t="s">
        <v>447</v>
      </c>
      <c r="CL120" s="1042"/>
      <c r="CM120" s="1042"/>
      <c r="CN120" s="1042"/>
      <c r="CO120" s="1043"/>
      <c r="CP120" s="1049" t="s">
        <v>396</v>
      </c>
      <c r="CQ120" s="1050"/>
      <c r="CR120" s="1050"/>
      <c r="CS120" s="1050"/>
      <c r="CT120" s="1050"/>
      <c r="CU120" s="1050"/>
      <c r="CV120" s="1050"/>
      <c r="CW120" s="1050"/>
      <c r="CX120" s="1050"/>
      <c r="CY120" s="1050"/>
      <c r="CZ120" s="1050"/>
      <c r="DA120" s="1050"/>
      <c r="DB120" s="1050"/>
      <c r="DC120" s="1050"/>
      <c r="DD120" s="1050"/>
      <c r="DE120" s="1050"/>
      <c r="DF120" s="1051"/>
      <c r="DG120" s="965">
        <v>8891630</v>
      </c>
      <c r="DH120" s="966"/>
      <c r="DI120" s="966"/>
      <c r="DJ120" s="966"/>
      <c r="DK120" s="966"/>
      <c r="DL120" s="966">
        <v>9455933</v>
      </c>
      <c r="DM120" s="966"/>
      <c r="DN120" s="966"/>
      <c r="DO120" s="966"/>
      <c r="DP120" s="966"/>
      <c r="DQ120" s="966">
        <v>9708217</v>
      </c>
      <c r="DR120" s="966"/>
      <c r="DS120" s="966"/>
      <c r="DT120" s="966"/>
      <c r="DU120" s="966"/>
      <c r="DV120" s="967">
        <v>52.2</v>
      </c>
      <c r="DW120" s="967"/>
      <c r="DX120" s="967"/>
      <c r="DY120" s="967"/>
      <c r="DZ120" s="968"/>
    </row>
    <row r="121" spans="1:130" s="212" customFormat="1" ht="26.25" customHeight="1" x14ac:dyDescent="0.2">
      <c r="A121" s="1092"/>
      <c r="B121" s="984"/>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449</v>
      </c>
      <c r="BA121" s="958"/>
      <c r="BB121" s="958"/>
      <c r="BC121" s="958"/>
      <c r="BD121" s="958"/>
      <c r="BE121" s="958"/>
      <c r="BF121" s="958"/>
      <c r="BG121" s="958"/>
      <c r="BH121" s="958"/>
      <c r="BI121" s="958"/>
      <c r="BJ121" s="958"/>
      <c r="BK121" s="958"/>
      <c r="BL121" s="958"/>
      <c r="BM121" s="958"/>
      <c r="BN121" s="958"/>
      <c r="BO121" s="958"/>
      <c r="BP121" s="959"/>
      <c r="BQ121" s="960" t="s">
        <v>122</v>
      </c>
      <c r="BR121" s="961"/>
      <c r="BS121" s="961"/>
      <c r="BT121" s="961"/>
      <c r="BU121" s="961"/>
      <c r="BV121" s="961" t="s">
        <v>122</v>
      </c>
      <c r="BW121" s="961"/>
      <c r="BX121" s="961"/>
      <c r="BY121" s="961"/>
      <c r="BZ121" s="961"/>
      <c r="CA121" s="961" t="s">
        <v>122</v>
      </c>
      <c r="CB121" s="961"/>
      <c r="CC121" s="961"/>
      <c r="CD121" s="961"/>
      <c r="CE121" s="961"/>
      <c r="CF121" s="955" t="s">
        <v>122</v>
      </c>
      <c r="CG121" s="956"/>
      <c r="CH121" s="956"/>
      <c r="CI121" s="956"/>
      <c r="CJ121" s="956"/>
      <c r="CK121" s="1044"/>
      <c r="CL121" s="1045"/>
      <c r="CM121" s="1045"/>
      <c r="CN121" s="1045"/>
      <c r="CO121" s="1046"/>
      <c r="CP121" s="1054" t="s">
        <v>395</v>
      </c>
      <c r="CQ121" s="1055"/>
      <c r="CR121" s="1055"/>
      <c r="CS121" s="1055"/>
      <c r="CT121" s="1055"/>
      <c r="CU121" s="1055"/>
      <c r="CV121" s="1055"/>
      <c r="CW121" s="1055"/>
      <c r="CX121" s="1055"/>
      <c r="CY121" s="1055"/>
      <c r="CZ121" s="1055"/>
      <c r="DA121" s="1055"/>
      <c r="DB121" s="1055"/>
      <c r="DC121" s="1055"/>
      <c r="DD121" s="1055"/>
      <c r="DE121" s="1055"/>
      <c r="DF121" s="1056"/>
      <c r="DG121" s="960">
        <v>5537263</v>
      </c>
      <c r="DH121" s="961"/>
      <c r="DI121" s="961"/>
      <c r="DJ121" s="961"/>
      <c r="DK121" s="961"/>
      <c r="DL121" s="961">
        <v>4965394</v>
      </c>
      <c r="DM121" s="961"/>
      <c r="DN121" s="961"/>
      <c r="DO121" s="961"/>
      <c r="DP121" s="961"/>
      <c r="DQ121" s="961">
        <v>4480122</v>
      </c>
      <c r="DR121" s="961"/>
      <c r="DS121" s="961"/>
      <c r="DT121" s="961"/>
      <c r="DU121" s="961"/>
      <c r="DV121" s="962">
        <v>24.1</v>
      </c>
      <c r="DW121" s="962"/>
      <c r="DX121" s="962"/>
      <c r="DY121" s="962"/>
      <c r="DZ121" s="963"/>
    </row>
    <row r="122" spans="1:130" s="212" customFormat="1" ht="26.25" customHeight="1" x14ac:dyDescent="0.2">
      <c r="A122" s="1092"/>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450</v>
      </c>
      <c r="BA122" s="1000"/>
      <c r="BB122" s="1000"/>
      <c r="BC122" s="1000"/>
      <c r="BD122" s="1000"/>
      <c r="BE122" s="1000"/>
      <c r="BF122" s="1000"/>
      <c r="BG122" s="1000"/>
      <c r="BH122" s="1000"/>
      <c r="BI122" s="1000"/>
      <c r="BJ122" s="1000"/>
      <c r="BK122" s="1000"/>
      <c r="BL122" s="1000"/>
      <c r="BM122" s="1000"/>
      <c r="BN122" s="1000"/>
      <c r="BO122" s="1000"/>
      <c r="BP122" s="1001"/>
      <c r="BQ122" s="1034">
        <v>27664005</v>
      </c>
      <c r="BR122" s="1035"/>
      <c r="BS122" s="1035"/>
      <c r="BT122" s="1035"/>
      <c r="BU122" s="1035"/>
      <c r="BV122" s="1035">
        <v>27017976</v>
      </c>
      <c r="BW122" s="1035"/>
      <c r="BX122" s="1035"/>
      <c r="BY122" s="1035"/>
      <c r="BZ122" s="1035"/>
      <c r="CA122" s="1035">
        <v>25935254</v>
      </c>
      <c r="CB122" s="1035"/>
      <c r="CC122" s="1035"/>
      <c r="CD122" s="1035"/>
      <c r="CE122" s="1035"/>
      <c r="CF122" s="1052">
        <v>139.6</v>
      </c>
      <c r="CG122" s="1053"/>
      <c r="CH122" s="1053"/>
      <c r="CI122" s="1053"/>
      <c r="CJ122" s="1053"/>
      <c r="CK122" s="1044"/>
      <c r="CL122" s="1045"/>
      <c r="CM122" s="1045"/>
      <c r="CN122" s="1045"/>
      <c r="CO122" s="1046"/>
      <c r="CP122" s="1054" t="s">
        <v>394</v>
      </c>
      <c r="CQ122" s="1055"/>
      <c r="CR122" s="1055"/>
      <c r="CS122" s="1055"/>
      <c r="CT122" s="1055"/>
      <c r="CU122" s="1055"/>
      <c r="CV122" s="1055"/>
      <c r="CW122" s="1055"/>
      <c r="CX122" s="1055"/>
      <c r="CY122" s="1055"/>
      <c r="CZ122" s="1055"/>
      <c r="DA122" s="1055"/>
      <c r="DB122" s="1055"/>
      <c r="DC122" s="1055"/>
      <c r="DD122" s="1055"/>
      <c r="DE122" s="1055"/>
      <c r="DF122" s="1056"/>
      <c r="DG122" s="960">
        <v>40736</v>
      </c>
      <c r="DH122" s="961"/>
      <c r="DI122" s="961"/>
      <c r="DJ122" s="961"/>
      <c r="DK122" s="961"/>
      <c r="DL122" s="961">
        <v>38455</v>
      </c>
      <c r="DM122" s="961"/>
      <c r="DN122" s="961"/>
      <c r="DO122" s="961"/>
      <c r="DP122" s="961"/>
      <c r="DQ122" s="961">
        <v>34510</v>
      </c>
      <c r="DR122" s="961"/>
      <c r="DS122" s="961"/>
      <c r="DT122" s="961"/>
      <c r="DU122" s="961"/>
      <c r="DV122" s="962">
        <v>0.2</v>
      </c>
      <c r="DW122" s="962"/>
      <c r="DX122" s="962"/>
      <c r="DY122" s="962"/>
      <c r="DZ122" s="963"/>
    </row>
    <row r="123" spans="1:130" s="212" customFormat="1" ht="26.25" customHeight="1" x14ac:dyDescent="0.2">
      <c r="A123" s="1092"/>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451</v>
      </c>
      <c r="BP123" s="1040"/>
      <c r="BQ123" s="1098">
        <v>34925529</v>
      </c>
      <c r="BR123" s="1099"/>
      <c r="BS123" s="1099"/>
      <c r="BT123" s="1099"/>
      <c r="BU123" s="1099"/>
      <c r="BV123" s="1099">
        <v>34476600</v>
      </c>
      <c r="BW123" s="1099"/>
      <c r="BX123" s="1099"/>
      <c r="BY123" s="1099"/>
      <c r="BZ123" s="1099"/>
      <c r="CA123" s="1099">
        <v>32253705</v>
      </c>
      <c r="CB123" s="1099"/>
      <c r="CC123" s="1099"/>
      <c r="CD123" s="1099"/>
      <c r="CE123" s="1099"/>
      <c r="CF123" s="1036"/>
      <c r="CG123" s="1037"/>
      <c r="CH123" s="1037"/>
      <c r="CI123" s="1037"/>
      <c r="CJ123" s="1038"/>
      <c r="CK123" s="1044"/>
      <c r="CL123" s="1045"/>
      <c r="CM123" s="1045"/>
      <c r="CN123" s="1045"/>
      <c r="CO123" s="1046"/>
      <c r="CP123" s="1054" t="s">
        <v>392</v>
      </c>
      <c r="CQ123" s="1055"/>
      <c r="CR123" s="1055"/>
      <c r="CS123" s="1055"/>
      <c r="CT123" s="1055"/>
      <c r="CU123" s="1055"/>
      <c r="CV123" s="1055"/>
      <c r="CW123" s="1055"/>
      <c r="CX123" s="1055"/>
      <c r="CY123" s="1055"/>
      <c r="CZ123" s="1055"/>
      <c r="DA123" s="1055"/>
      <c r="DB123" s="1055"/>
      <c r="DC123" s="1055"/>
      <c r="DD123" s="1055"/>
      <c r="DE123" s="1055"/>
      <c r="DF123" s="1056"/>
      <c r="DG123" s="993">
        <v>7432</v>
      </c>
      <c r="DH123" s="994"/>
      <c r="DI123" s="994"/>
      <c r="DJ123" s="994"/>
      <c r="DK123" s="995"/>
      <c r="DL123" s="996">
        <v>7466</v>
      </c>
      <c r="DM123" s="994"/>
      <c r="DN123" s="994"/>
      <c r="DO123" s="994"/>
      <c r="DP123" s="995"/>
      <c r="DQ123" s="996">
        <v>7401</v>
      </c>
      <c r="DR123" s="994"/>
      <c r="DS123" s="994"/>
      <c r="DT123" s="994"/>
      <c r="DU123" s="995"/>
      <c r="DV123" s="997">
        <v>0</v>
      </c>
      <c r="DW123" s="998"/>
      <c r="DX123" s="998"/>
      <c r="DY123" s="998"/>
      <c r="DZ123" s="999"/>
    </row>
    <row r="124" spans="1:130" s="212" customFormat="1" ht="26.25" customHeight="1" thickBot="1" x14ac:dyDescent="0.25">
      <c r="A124" s="1092"/>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452</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55.6</v>
      </c>
      <c r="BR124" s="1062"/>
      <c r="BS124" s="1062"/>
      <c r="BT124" s="1062"/>
      <c r="BU124" s="1062"/>
      <c r="BV124" s="1062">
        <v>55.8</v>
      </c>
      <c r="BW124" s="1062"/>
      <c r="BX124" s="1062"/>
      <c r="BY124" s="1062"/>
      <c r="BZ124" s="1062"/>
      <c r="CA124" s="1062">
        <v>65.3</v>
      </c>
      <c r="CB124" s="1062"/>
      <c r="CC124" s="1062"/>
      <c r="CD124" s="1062"/>
      <c r="CE124" s="1062"/>
      <c r="CF124" s="1063"/>
      <c r="CG124" s="1064"/>
      <c r="CH124" s="1064"/>
      <c r="CI124" s="1064"/>
      <c r="CJ124" s="1065"/>
      <c r="CK124" s="1047"/>
      <c r="CL124" s="1047"/>
      <c r="CM124" s="1047"/>
      <c r="CN124" s="1047"/>
      <c r="CO124" s="1048"/>
      <c r="CP124" s="1054" t="s">
        <v>453</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454</v>
      </c>
      <c r="CL125" s="1042"/>
      <c r="CM125" s="1042"/>
      <c r="CN125" s="1042"/>
      <c r="CO125" s="1043"/>
      <c r="CP125" s="964" t="s">
        <v>455</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456</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457</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458</v>
      </c>
      <c r="AY127" s="1067"/>
      <c r="AZ127" s="1067"/>
      <c r="BA127" s="1067"/>
      <c r="BB127" s="1067"/>
      <c r="BC127" s="1067"/>
      <c r="BD127" s="1067"/>
      <c r="BE127" s="1068"/>
      <c r="BF127" s="1069" t="s">
        <v>459</v>
      </c>
      <c r="BG127" s="1067"/>
      <c r="BH127" s="1067"/>
      <c r="BI127" s="1067"/>
      <c r="BJ127" s="1067"/>
      <c r="BK127" s="1067"/>
      <c r="BL127" s="1068"/>
      <c r="BM127" s="1069" t="s">
        <v>460</v>
      </c>
      <c r="BN127" s="1067"/>
      <c r="BO127" s="1067"/>
      <c r="BP127" s="1067"/>
      <c r="BQ127" s="1067"/>
      <c r="BR127" s="1067"/>
      <c r="BS127" s="1068"/>
      <c r="BT127" s="1069" t="s">
        <v>461</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462</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463</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464</v>
      </c>
      <c r="X128" s="1078"/>
      <c r="Y128" s="1078"/>
      <c r="Z128" s="1079"/>
      <c r="AA128" s="1080" t="s">
        <v>122</v>
      </c>
      <c r="AB128" s="1081"/>
      <c r="AC128" s="1081"/>
      <c r="AD128" s="1081"/>
      <c r="AE128" s="1082"/>
      <c r="AF128" s="1083" t="s">
        <v>122</v>
      </c>
      <c r="AG128" s="1081"/>
      <c r="AH128" s="1081"/>
      <c r="AI128" s="1081"/>
      <c r="AJ128" s="1082"/>
      <c r="AK128" s="1083" t="s">
        <v>122</v>
      </c>
      <c r="AL128" s="1081"/>
      <c r="AM128" s="1081"/>
      <c r="AN128" s="1081"/>
      <c r="AO128" s="1082"/>
      <c r="AP128" s="1084"/>
      <c r="AQ128" s="1085"/>
      <c r="AR128" s="1085"/>
      <c r="AS128" s="1085"/>
      <c r="AT128" s="1086"/>
      <c r="AU128" s="214"/>
      <c r="AV128" s="214"/>
      <c r="AW128" s="214"/>
      <c r="AX128" s="931" t="s">
        <v>465</v>
      </c>
      <c r="AY128" s="932"/>
      <c r="AZ128" s="932"/>
      <c r="BA128" s="932"/>
      <c r="BB128" s="932"/>
      <c r="BC128" s="932"/>
      <c r="BD128" s="932"/>
      <c r="BE128" s="933"/>
      <c r="BF128" s="1087" t="s">
        <v>122</v>
      </c>
      <c r="BG128" s="1088"/>
      <c r="BH128" s="1088"/>
      <c r="BI128" s="1088"/>
      <c r="BJ128" s="1088"/>
      <c r="BK128" s="1088"/>
      <c r="BL128" s="1089"/>
      <c r="BM128" s="1087">
        <v>12.44</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466</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467</v>
      </c>
      <c r="X129" s="1106"/>
      <c r="Y129" s="1106"/>
      <c r="Z129" s="1107"/>
      <c r="AA129" s="993">
        <v>19405134</v>
      </c>
      <c r="AB129" s="994"/>
      <c r="AC129" s="994"/>
      <c r="AD129" s="994"/>
      <c r="AE129" s="995"/>
      <c r="AF129" s="996">
        <v>19860971</v>
      </c>
      <c r="AG129" s="994"/>
      <c r="AH129" s="994"/>
      <c r="AI129" s="994"/>
      <c r="AJ129" s="995"/>
      <c r="AK129" s="996">
        <v>20542564</v>
      </c>
      <c r="AL129" s="994"/>
      <c r="AM129" s="994"/>
      <c r="AN129" s="994"/>
      <c r="AO129" s="995"/>
      <c r="AP129" s="1108"/>
      <c r="AQ129" s="1109"/>
      <c r="AR129" s="1109"/>
      <c r="AS129" s="1109"/>
      <c r="AT129" s="1110"/>
      <c r="AU129" s="215"/>
      <c r="AV129" s="215"/>
      <c r="AW129" s="215"/>
      <c r="AX129" s="1100" t="s">
        <v>468</v>
      </c>
      <c r="AY129" s="958"/>
      <c r="AZ129" s="958"/>
      <c r="BA129" s="958"/>
      <c r="BB129" s="958"/>
      <c r="BC129" s="958"/>
      <c r="BD129" s="958"/>
      <c r="BE129" s="959"/>
      <c r="BF129" s="1101" t="s">
        <v>122</v>
      </c>
      <c r="BG129" s="1102"/>
      <c r="BH129" s="1102"/>
      <c r="BI129" s="1102"/>
      <c r="BJ129" s="1102"/>
      <c r="BK129" s="1102"/>
      <c r="BL129" s="1103"/>
      <c r="BM129" s="1101">
        <v>17.440000000000001</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469</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470</v>
      </c>
      <c r="X130" s="1106"/>
      <c r="Y130" s="1106"/>
      <c r="Z130" s="1107"/>
      <c r="AA130" s="993">
        <v>1939616</v>
      </c>
      <c r="AB130" s="994"/>
      <c r="AC130" s="994"/>
      <c r="AD130" s="994"/>
      <c r="AE130" s="995"/>
      <c r="AF130" s="996">
        <v>1951255</v>
      </c>
      <c r="AG130" s="994"/>
      <c r="AH130" s="994"/>
      <c r="AI130" s="994"/>
      <c r="AJ130" s="995"/>
      <c r="AK130" s="996">
        <v>1957912</v>
      </c>
      <c r="AL130" s="994"/>
      <c r="AM130" s="994"/>
      <c r="AN130" s="994"/>
      <c r="AO130" s="995"/>
      <c r="AP130" s="1108"/>
      <c r="AQ130" s="1109"/>
      <c r="AR130" s="1109"/>
      <c r="AS130" s="1109"/>
      <c r="AT130" s="1110"/>
      <c r="AU130" s="215"/>
      <c r="AV130" s="215"/>
      <c r="AW130" s="215"/>
      <c r="AX130" s="1100" t="s">
        <v>471</v>
      </c>
      <c r="AY130" s="958"/>
      <c r="AZ130" s="958"/>
      <c r="BA130" s="958"/>
      <c r="BB130" s="958"/>
      <c r="BC130" s="958"/>
      <c r="BD130" s="958"/>
      <c r="BE130" s="959"/>
      <c r="BF130" s="1136">
        <v>6.2</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472</v>
      </c>
      <c r="X131" s="1143"/>
      <c r="Y131" s="1143"/>
      <c r="Z131" s="1144"/>
      <c r="AA131" s="1039">
        <v>17465518</v>
      </c>
      <c r="AB131" s="1021"/>
      <c r="AC131" s="1021"/>
      <c r="AD131" s="1021"/>
      <c r="AE131" s="1022"/>
      <c r="AF131" s="1020">
        <v>17909716</v>
      </c>
      <c r="AG131" s="1021"/>
      <c r="AH131" s="1021"/>
      <c r="AI131" s="1021"/>
      <c r="AJ131" s="1022"/>
      <c r="AK131" s="1020">
        <v>18584652</v>
      </c>
      <c r="AL131" s="1021"/>
      <c r="AM131" s="1021"/>
      <c r="AN131" s="1021"/>
      <c r="AO131" s="1022"/>
      <c r="AP131" s="1145"/>
      <c r="AQ131" s="1146"/>
      <c r="AR131" s="1146"/>
      <c r="AS131" s="1146"/>
      <c r="AT131" s="1147"/>
      <c r="AU131" s="215"/>
      <c r="AV131" s="215"/>
      <c r="AW131" s="215"/>
      <c r="AX131" s="1118" t="s">
        <v>473</v>
      </c>
      <c r="AY131" s="761"/>
      <c r="AZ131" s="761"/>
      <c r="BA131" s="761"/>
      <c r="BB131" s="761"/>
      <c r="BC131" s="761"/>
      <c r="BD131" s="761"/>
      <c r="BE131" s="1071"/>
      <c r="BF131" s="1119">
        <v>65.3</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475</v>
      </c>
      <c r="W132" s="1129"/>
      <c r="X132" s="1129"/>
      <c r="Y132" s="1129"/>
      <c r="Z132" s="1130"/>
      <c r="AA132" s="1131">
        <v>6.3784251919999999</v>
      </c>
      <c r="AB132" s="1132"/>
      <c r="AC132" s="1132"/>
      <c r="AD132" s="1132"/>
      <c r="AE132" s="1133"/>
      <c r="AF132" s="1134">
        <v>5.896776923</v>
      </c>
      <c r="AG132" s="1132"/>
      <c r="AH132" s="1132"/>
      <c r="AI132" s="1132"/>
      <c r="AJ132" s="1133"/>
      <c r="AK132" s="1134">
        <v>6.4812351609999999</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476</v>
      </c>
      <c r="W133" s="1112"/>
      <c r="X133" s="1112"/>
      <c r="Y133" s="1112"/>
      <c r="Z133" s="1113"/>
      <c r="AA133" s="1114">
        <v>6.5</v>
      </c>
      <c r="AB133" s="1115"/>
      <c r="AC133" s="1115"/>
      <c r="AD133" s="1115"/>
      <c r="AE133" s="1116"/>
      <c r="AF133" s="1114">
        <v>6.4</v>
      </c>
      <c r="AG133" s="1115"/>
      <c r="AH133" s="1115"/>
      <c r="AI133" s="1115"/>
      <c r="AJ133" s="1116"/>
      <c r="AK133" s="1114">
        <v>6.2</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d4ltmFGtpQX4kQMkGd2F1s38vy2aSCrVWboawf5xsuQRfLMyrBE9HlPN5Vej9ijKEn6VzIQrkCYiH8mdKVV/g==" saltValue="m6uj5niMhyHiLu17GAMfY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7MsUSzqipEI20cYn5sXIuDWYDrIhD4j9MBjQtVm+iN1C93FjWFbZZMJNuZ+KHrUgAu0HKf01Va9X0rPOvLdwfA==" saltValue="puH5JNnmik1jaoUtYUuiZg==" spinCount="100000" sheet="1" objects="1" scenarios="1"/>
  <dataConsolidate link="1"/>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aqJ9pCaDEtk/ssvtMpYhwuexpRpeJwAVdQ5MC9PXbA9ZFjbJNYOajZrTPe5KSiY4aknpHTIX+U13dhx/1f2Hg==" saltValue="hw0SXS7HmbEjGGB0ck1W8w==" spinCount="100000" sheet="1" objects="1" scenarios="1"/>
  <dataConsolidate link="1"/>
  <phoneticPr fontId="2"/>
  <printOptions horizontalCentered="1" verticalCentered="1"/>
  <pageMargins left="0" right="0" top="0" bottom="0" header="0" footer="0"/>
  <pageSetup paperSize="9" scale="47"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49" t="s">
        <v>480</v>
      </c>
      <c r="AP7" s="253"/>
      <c r="AQ7" s="254" t="s">
        <v>481</v>
      </c>
      <c r="AR7" s="255"/>
    </row>
    <row r="8" spans="1:46" ht="13.2" x14ac:dyDescent="0.2">
      <c r="A8" s="247"/>
      <c r="AK8" s="256"/>
      <c r="AL8" s="257"/>
      <c r="AM8" s="257"/>
      <c r="AN8" s="258"/>
      <c r="AO8" s="1150"/>
      <c r="AP8" s="259" t="s">
        <v>482</v>
      </c>
      <c r="AQ8" s="260" t="s">
        <v>483</v>
      </c>
      <c r="AR8" s="261" t="s">
        <v>484</v>
      </c>
    </row>
    <row r="9" spans="1:46" ht="13.2" x14ac:dyDescent="0.2">
      <c r="A9" s="247"/>
      <c r="AK9" s="1151" t="s">
        <v>485</v>
      </c>
      <c r="AL9" s="1152"/>
      <c r="AM9" s="1152"/>
      <c r="AN9" s="1153"/>
      <c r="AO9" s="262">
        <v>5354194</v>
      </c>
      <c r="AP9" s="262">
        <v>60573</v>
      </c>
      <c r="AQ9" s="263">
        <v>80646</v>
      </c>
      <c r="AR9" s="264">
        <v>-24.9</v>
      </c>
    </row>
    <row r="10" spans="1:46" ht="13.5" customHeight="1" x14ac:dyDescent="0.2">
      <c r="A10" s="247"/>
      <c r="AK10" s="1151" t="s">
        <v>486</v>
      </c>
      <c r="AL10" s="1152"/>
      <c r="AM10" s="1152"/>
      <c r="AN10" s="1153"/>
      <c r="AO10" s="265">
        <v>809473</v>
      </c>
      <c r="AP10" s="265">
        <v>9158</v>
      </c>
      <c r="AQ10" s="266">
        <v>6637</v>
      </c>
      <c r="AR10" s="267">
        <v>38</v>
      </c>
    </row>
    <row r="11" spans="1:46" ht="13.5" customHeight="1" x14ac:dyDescent="0.2">
      <c r="A11" s="247"/>
      <c r="AK11" s="1151" t="s">
        <v>487</v>
      </c>
      <c r="AL11" s="1152"/>
      <c r="AM11" s="1152"/>
      <c r="AN11" s="1153"/>
      <c r="AO11" s="265">
        <v>74733</v>
      </c>
      <c r="AP11" s="265">
        <v>845</v>
      </c>
      <c r="AQ11" s="266">
        <v>1119</v>
      </c>
      <c r="AR11" s="267">
        <v>-24.5</v>
      </c>
    </row>
    <row r="12" spans="1:46" ht="13.5" customHeight="1" x14ac:dyDescent="0.2">
      <c r="A12" s="247"/>
      <c r="AK12" s="1151" t="s">
        <v>488</v>
      </c>
      <c r="AL12" s="1152"/>
      <c r="AM12" s="1152"/>
      <c r="AN12" s="1153"/>
      <c r="AO12" s="265" t="s">
        <v>489</v>
      </c>
      <c r="AP12" s="265" t="s">
        <v>489</v>
      </c>
      <c r="AQ12" s="266">
        <v>8</v>
      </c>
      <c r="AR12" s="267" t="s">
        <v>489</v>
      </c>
    </row>
    <row r="13" spans="1:46" ht="13.5" customHeight="1" x14ac:dyDescent="0.2">
      <c r="A13" s="247"/>
      <c r="AK13" s="1151" t="s">
        <v>490</v>
      </c>
      <c r="AL13" s="1152"/>
      <c r="AM13" s="1152"/>
      <c r="AN13" s="1153"/>
      <c r="AO13" s="265">
        <v>240364</v>
      </c>
      <c r="AP13" s="265">
        <v>2719</v>
      </c>
      <c r="AQ13" s="266">
        <v>2502</v>
      </c>
      <c r="AR13" s="267">
        <v>8.6999999999999993</v>
      </c>
    </row>
    <row r="14" spans="1:46" ht="13.5" customHeight="1" x14ac:dyDescent="0.2">
      <c r="A14" s="247"/>
      <c r="AK14" s="1151" t="s">
        <v>491</v>
      </c>
      <c r="AL14" s="1152"/>
      <c r="AM14" s="1152"/>
      <c r="AN14" s="1153"/>
      <c r="AO14" s="265">
        <v>259603</v>
      </c>
      <c r="AP14" s="265">
        <v>2937</v>
      </c>
      <c r="AQ14" s="266">
        <v>1863</v>
      </c>
      <c r="AR14" s="267">
        <v>57.6</v>
      </c>
    </row>
    <row r="15" spans="1:46" ht="13.5" customHeight="1" x14ac:dyDescent="0.2">
      <c r="A15" s="247"/>
      <c r="AK15" s="1154" t="s">
        <v>492</v>
      </c>
      <c r="AL15" s="1155"/>
      <c r="AM15" s="1155"/>
      <c r="AN15" s="1156"/>
      <c r="AO15" s="265">
        <v>-292842</v>
      </c>
      <c r="AP15" s="265">
        <v>-3313</v>
      </c>
      <c r="AQ15" s="266">
        <v>-4800</v>
      </c>
      <c r="AR15" s="267">
        <v>-31</v>
      </c>
    </row>
    <row r="16" spans="1:46" ht="13.2" x14ac:dyDescent="0.2">
      <c r="A16" s="247"/>
      <c r="AK16" s="1154" t="s">
        <v>177</v>
      </c>
      <c r="AL16" s="1155"/>
      <c r="AM16" s="1155"/>
      <c r="AN16" s="1156"/>
      <c r="AO16" s="265">
        <v>6445525</v>
      </c>
      <c r="AP16" s="265">
        <v>72919</v>
      </c>
      <c r="AQ16" s="266">
        <v>87975</v>
      </c>
      <c r="AR16" s="267">
        <v>-17.100000000000001</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57" t="s">
        <v>497</v>
      </c>
      <c r="AL21" s="1158"/>
      <c r="AM21" s="1158"/>
      <c r="AN21" s="1159"/>
      <c r="AO21" s="277">
        <v>5.67</v>
      </c>
      <c r="AP21" s="278">
        <v>7.71</v>
      </c>
      <c r="AQ21" s="279">
        <v>-2.04</v>
      </c>
      <c r="AS21" s="280"/>
      <c r="AT21" s="276"/>
    </row>
    <row r="22" spans="1:46" s="248" customFormat="1" ht="13.2" x14ac:dyDescent="0.2">
      <c r="A22" s="276"/>
      <c r="AK22" s="1157" t="s">
        <v>498</v>
      </c>
      <c r="AL22" s="1158"/>
      <c r="AM22" s="1158"/>
      <c r="AN22" s="1159"/>
      <c r="AO22" s="281">
        <v>96.9</v>
      </c>
      <c r="AP22" s="282">
        <v>98.3</v>
      </c>
      <c r="AQ22" s="283">
        <v>-1.4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499</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49" t="s">
        <v>480</v>
      </c>
      <c r="AP30" s="253"/>
      <c r="AQ30" s="254" t="s">
        <v>481</v>
      </c>
      <c r="AR30" s="255"/>
    </row>
    <row r="31" spans="1:46" ht="13.2" x14ac:dyDescent="0.2">
      <c r="A31" s="247"/>
      <c r="AK31" s="256"/>
      <c r="AL31" s="257"/>
      <c r="AM31" s="257"/>
      <c r="AN31" s="258"/>
      <c r="AO31" s="1150"/>
      <c r="AP31" s="259" t="s">
        <v>482</v>
      </c>
      <c r="AQ31" s="260" t="s">
        <v>483</v>
      </c>
      <c r="AR31" s="261" t="s">
        <v>484</v>
      </c>
    </row>
    <row r="32" spans="1:46" ht="27" customHeight="1" x14ac:dyDescent="0.2">
      <c r="A32" s="247"/>
      <c r="AK32" s="1165" t="s">
        <v>502</v>
      </c>
      <c r="AL32" s="1166"/>
      <c r="AM32" s="1166"/>
      <c r="AN32" s="1167"/>
      <c r="AO32" s="291">
        <v>2075089</v>
      </c>
      <c r="AP32" s="291">
        <v>23476</v>
      </c>
      <c r="AQ32" s="292">
        <v>41451</v>
      </c>
      <c r="AR32" s="293">
        <v>-43.4</v>
      </c>
    </row>
    <row r="33" spans="1:46" ht="13.5" customHeight="1" x14ac:dyDescent="0.2">
      <c r="A33" s="247"/>
      <c r="AK33" s="1165" t="s">
        <v>503</v>
      </c>
      <c r="AL33" s="1166"/>
      <c r="AM33" s="1166"/>
      <c r="AN33" s="1167"/>
      <c r="AO33" s="291" t="s">
        <v>489</v>
      </c>
      <c r="AP33" s="291" t="s">
        <v>489</v>
      </c>
      <c r="AQ33" s="292" t="s">
        <v>489</v>
      </c>
      <c r="AR33" s="293" t="s">
        <v>489</v>
      </c>
    </row>
    <row r="34" spans="1:46" ht="27" customHeight="1" x14ac:dyDescent="0.2">
      <c r="A34" s="247"/>
      <c r="AK34" s="1165" t="s">
        <v>504</v>
      </c>
      <c r="AL34" s="1166"/>
      <c r="AM34" s="1166"/>
      <c r="AN34" s="1167"/>
      <c r="AO34" s="291" t="s">
        <v>489</v>
      </c>
      <c r="AP34" s="291" t="s">
        <v>489</v>
      </c>
      <c r="AQ34" s="292">
        <v>35</v>
      </c>
      <c r="AR34" s="293" t="s">
        <v>489</v>
      </c>
    </row>
    <row r="35" spans="1:46" ht="27" customHeight="1" x14ac:dyDescent="0.2">
      <c r="A35" s="247"/>
      <c r="AK35" s="1165" t="s">
        <v>505</v>
      </c>
      <c r="AL35" s="1166"/>
      <c r="AM35" s="1166"/>
      <c r="AN35" s="1167"/>
      <c r="AO35" s="291">
        <v>932293</v>
      </c>
      <c r="AP35" s="291">
        <v>10547</v>
      </c>
      <c r="AQ35" s="292">
        <v>11775</v>
      </c>
      <c r="AR35" s="293">
        <v>-10.4</v>
      </c>
    </row>
    <row r="36" spans="1:46" ht="27" customHeight="1" x14ac:dyDescent="0.2">
      <c r="A36" s="247"/>
      <c r="AK36" s="1165" t="s">
        <v>506</v>
      </c>
      <c r="AL36" s="1166"/>
      <c r="AM36" s="1166"/>
      <c r="AN36" s="1167"/>
      <c r="AO36" s="291">
        <v>155045</v>
      </c>
      <c r="AP36" s="291">
        <v>1754</v>
      </c>
      <c r="AQ36" s="292">
        <v>2188</v>
      </c>
      <c r="AR36" s="293">
        <v>-19.8</v>
      </c>
    </row>
    <row r="37" spans="1:46" ht="13.5" customHeight="1" x14ac:dyDescent="0.2">
      <c r="A37" s="247"/>
      <c r="AK37" s="1165" t="s">
        <v>507</v>
      </c>
      <c r="AL37" s="1166"/>
      <c r="AM37" s="1166"/>
      <c r="AN37" s="1167"/>
      <c r="AO37" s="291" t="s">
        <v>489</v>
      </c>
      <c r="AP37" s="291" t="s">
        <v>489</v>
      </c>
      <c r="AQ37" s="292">
        <v>531</v>
      </c>
      <c r="AR37" s="293" t="s">
        <v>489</v>
      </c>
    </row>
    <row r="38" spans="1:46" ht="27" customHeight="1" x14ac:dyDescent="0.2">
      <c r="A38" s="247"/>
      <c r="AK38" s="1168" t="s">
        <v>508</v>
      </c>
      <c r="AL38" s="1169"/>
      <c r="AM38" s="1169"/>
      <c r="AN38" s="1170"/>
      <c r="AO38" s="294" t="s">
        <v>489</v>
      </c>
      <c r="AP38" s="294" t="s">
        <v>489</v>
      </c>
      <c r="AQ38" s="295">
        <v>1</v>
      </c>
      <c r="AR38" s="283" t="s">
        <v>489</v>
      </c>
      <c r="AS38" s="290"/>
    </row>
    <row r="39" spans="1:46" ht="13.2" x14ac:dyDescent="0.2">
      <c r="A39" s="247"/>
      <c r="AK39" s="1168" t="s">
        <v>509</v>
      </c>
      <c r="AL39" s="1169"/>
      <c r="AM39" s="1169"/>
      <c r="AN39" s="1170"/>
      <c r="AO39" s="291" t="s">
        <v>489</v>
      </c>
      <c r="AP39" s="291" t="s">
        <v>489</v>
      </c>
      <c r="AQ39" s="292">
        <v>-5414</v>
      </c>
      <c r="AR39" s="293" t="s">
        <v>489</v>
      </c>
      <c r="AS39" s="290"/>
    </row>
    <row r="40" spans="1:46" ht="27" customHeight="1" x14ac:dyDescent="0.2">
      <c r="A40" s="247"/>
      <c r="AK40" s="1165" t="s">
        <v>510</v>
      </c>
      <c r="AL40" s="1166"/>
      <c r="AM40" s="1166"/>
      <c r="AN40" s="1167"/>
      <c r="AO40" s="291">
        <v>-1957912</v>
      </c>
      <c r="AP40" s="291">
        <v>-22150</v>
      </c>
      <c r="AQ40" s="292">
        <v>-35360</v>
      </c>
      <c r="AR40" s="293">
        <v>-37.4</v>
      </c>
      <c r="AS40" s="290"/>
    </row>
    <row r="41" spans="1:46" ht="13.2" x14ac:dyDescent="0.2">
      <c r="A41" s="247"/>
      <c r="AK41" s="1171" t="s">
        <v>287</v>
      </c>
      <c r="AL41" s="1172"/>
      <c r="AM41" s="1172"/>
      <c r="AN41" s="1173"/>
      <c r="AO41" s="291">
        <v>1204515</v>
      </c>
      <c r="AP41" s="291">
        <v>13627</v>
      </c>
      <c r="AQ41" s="292">
        <v>15207</v>
      </c>
      <c r="AR41" s="293">
        <v>-10.4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60" t="s">
        <v>480</v>
      </c>
      <c r="AN49" s="1162" t="s">
        <v>513</v>
      </c>
      <c r="AO49" s="1163"/>
      <c r="AP49" s="1163"/>
      <c r="AQ49" s="1163"/>
      <c r="AR49" s="1164"/>
    </row>
    <row r="50" spans="1:44" ht="13.2" x14ac:dyDescent="0.2">
      <c r="A50" s="247"/>
      <c r="AK50" s="305"/>
      <c r="AL50" s="306"/>
      <c r="AM50" s="1161"/>
      <c r="AN50" s="307" t="s">
        <v>514</v>
      </c>
      <c r="AO50" s="308" t="s">
        <v>515</v>
      </c>
      <c r="AP50" s="309" t="s">
        <v>516</v>
      </c>
      <c r="AQ50" s="310" t="s">
        <v>517</v>
      </c>
      <c r="AR50" s="311" t="s">
        <v>518</v>
      </c>
    </row>
    <row r="51" spans="1:44" ht="13.2" x14ac:dyDescent="0.2">
      <c r="A51" s="247"/>
      <c r="AK51" s="303" t="s">
        <v>519</v>
      </c>
      <c r="AL51" s="304"/>
      <c r="AM51" s="312">
        <v>3750362</v>
      </c>
      <c r="AN51" s="313">
        <v>42095</v>
      </c>
      <c r="AO51" s="314">
        <v>-25.2</v>
      </c>
      <c r="AP51" s="315">
        <v>63812</v>
      </c>
      <c r="AQ51" s="316">
        <v>2.2999999999999998</v>
      </c>
      <c r="AR51" s="317">
        <v>-27.5</v>
      </c>
    </row>
    <row r="52" spans="1:44" ht="13.2" x14ac:dyDescent="0.2">
      <c r="A52" s="247"/>
      <c r="AK52" s="318"/>
      <c r="AL52" s="319" t="s">
        <v>520</v>
      </c>
      <c r="AM52" s="320">
        <v>2747051</v>
      </c>
      <c r="AN52" s="321">
        <v>30834</v>
      </c>
      <c r="AO52" s="322">
        <v>-8.1999999999999993</v>
      </c>
      <c r="AP52" s="323">
        <v>33848</v>
      </c>
      <c r="AQ52" s="324">
        <v>-4.2</v>
      </c>
      <c r="AR52" s="325">
        <v>-4</v>
      </c>
    </row>
    <row r="53" spans="1:44" ht="13.2" x14ac:dyDescent="0.2">
      <c r="A53" s="247"/>
      <c r="AK53" s="303" t="s">
        <v>521</v>
      </c>
      <c r="AL53" s="304"/>
      <c r="AM53" s="312">
        <v>3728923</v>
      </c>
      <c r="AN53" s="313">
        <v>41952</v>
      </c>
      <c r="AO53" s="314">
        <v>-0.3</v>
      </c>
      <c r="AP53" s="315">
        <v>54225</v>
      </c>
      <c r="AQ53" s="316">
        <v>-15</v>
      </c>
      <c r="AR53" s="317">
        <v>14.7</v>
      </c>
    </row>
    <row r="54" spans="1:44" ht="13.2" x14ac:dyDescent="0.2">
      <c r="A54" s="247"/>
      <c r="AK54" s="318"/>
      <c r="AL54" s="319" t="s">
        <v>520</v>
      </c>
      <c r="AM54" s="320">
        <v>2827590</v>
      </c>
      <c r="AN54" s="321">
        <v>31812</v>
      </c>
      <c r="AO54" s="322">
        <v>3.2</v>
      </c>
      <c r="AP54" s="323">
        <v>27337</v>
      </c>
      <c r="AQ54" s="324">
        <v>-19.2</v>
      </c>
      <c r="AR54" s="325">
        <v>22.4</v>
      </c>
    </row>
    <row r="55" spans="1:44" ht="13.2" x14ac:dyDescent="0.2">
      <c r="A55" s="247"/>
      <c r="AK55" s="303" t="s">
        <v>522</v>
      </c>
      <c r="AL55" s="304"/>
      <c r="AM55" s="312">
        <v>7164090</v>
      </c>
      <c r="AN55" s="313">
        <v>80689</v>
      </c>
      <c r="AO55" s="314">
        <v>92.3</v>
      </c>
      <c r="AP55" s="315">
        <v>54016</v>
      </c>
      <c r="AQ55" s="316">
        <v>-0.4</v>
      </c>
      <c r="AR55" s="317">
        <v>92.7</v>
      </c>
    </row>
    <row r="56" spans="1:44" ht="13.2" x14ac:dyDescent="0.2">
      <c r="A56" s="247"/>
      <c r="AK56" s="318"/>
      <c r="AL56" s="319" t="s">
        <v>520</v>
      </c>
      <c r="AM56" s="320">
        <v>6202240</v>
      </c>
      <c r="AN56" s="321">
        <v>69855</v>
      </c>
      <c r="AO56" s="322">
        <v>119.6</v>
      </c>
      <c r="AP56" s="323">
        <v>28078</v>
      </c>
      <c r="AQ56" s="324">
        <v>2.7</v>
      </c>
      <c r="AR56" s="325">
        <v>116.9</v>
      </c>
    </row>
    <row r="57" spans="1:44" ht="13.2" x14ac:dyDescent="0.2">
      <c r="A57" s="247"/>
      <c r="AK57" s="303" t="s">
        <v>523</v>
      </c>
      <c r="AL57" s="304"/>
      <c r="AM57" s="312">
        <v>3172811</v>
      </c>
      <c r="AN57" s="313">
        <v>35748</v>
      </c>
      <c r="AO57" s="314">
        <v>-55.7</v>
      </c>
      <c r="AP57" s="315">
        <v>52786</v>
      </c>
      <c r="AQ57" s="316">
        <v>-2.2999999999999998</v>
      </c>
      <c r="AR57" s="317">
        <v>-53.4</v>
      </c>
    </row>
    <row r="58" spans="1:44" ht="13.2" x14ac:dyDescent="0.2">
      <c r="A58" s="247"/>
      <c r="AK58" s="318"/>
      <c r="AL58" s="319" t="s">
        <v>520</v>
      </c>
      <c r="AM58" s="320">
        <v>1512246</v>
      </c>
      <c r="AN58" s="321">
        <v>17038</v>
      </c>
      <c r="AO58" s="322">
        <v>-75.599999999999994</v>
      </c>
      <c r="AP58" s="323">
        <v>28742</v>
      </c>
      <c r="AQ58" s="324">
        <v>2.4</v>
      </c>
      <c r="AR58" s="325">
        <v>-78</v>
      </c>
    </row>
    <row r="59" spans="1:44" ht="13.2" x14ac:dyDescent="0.2">
      <c r="A59" s="247"/>
      <c r="AK59" s="303" t="s">
        <v>524</v>
      </c>
      <c r="AL59" s="304"/>
      <c r="AM59" s="312">
        <v>3893238</v>
      </c>
      <c r="AN59" s="313">
        <v>44045</v>
      </c>
      <c r="AO59" s="314">
        <v>23.2</v>
      </c>
      <c r="AP59" s="315">
        <v>58465</v>
      </c>
      <c r="AQ59" s="316">
        <v>10.8</v>
      </c>
      <c r="AR59" s="317">
        <v>12.4</v>
      </c>
    </row>
    <row r="60" spans="1:44" ht="13.2" x14ac:dyDescent="0.2">
      <c r="A60" s="247"/>
      <c r="AK60" s="318"/>
      <c r="AL60" s="319" t="s">
        <v>520</v>
      </c>
      <c r="AM60" s="320">
        <v>2397281</v>
      </c>
      <c r="AN60" s="321">
        <v>27121</v>
      </c>
      <c r="AO60" s="322">
        <v>59.2</v>
      </c>
      <c r="AP60" s="323">
        <v>34452</v>
      </c>
      <c r="AQ60" s="324">
        <v>19.899999999999999</v>
      </c>
      <c r="AR60" s="325">
        <v>39.299999999999997</v>
      </c>
    </row>
    <row r="61" spans="1:44" ht="13.2" x14ac:dyDescent="0.2">
      <c r="A61" s="247"/>
      <c r="AK61" s="303" t="s">
        <v>525</v>
      </c>
      <c r="AL61" s="326"/>
      <c r="AM61" s="312">
        <v>4341885</v>
      </c>
      <c r="AN61" s="313">
        <v>48906</v>
      </c>
      <c r="AO61" s="314">
        <v>6.9</v>
      </c>
      <c r="AP61" s="315">
        <v>56661</v>
      </c>
      <c r="AQ61" s="327">
        <v>-0.9</v>
      </c>
      <c r="AR61" s="317">
        <v>7.8</v>
      </c>
    </row>
    <row r="62" spans="1:44" ht="13.2" x14ac:dyDescent="0.2">
      <c r="A62" s="247"/>
      <c r="AK62" s="318"/>
      <c r="AL62" s="319" t="s">
        <v>520</v>
      </c>
      <c r="AM62" s="320">
        <v>3137282</v>
      </c>
      <c r="AN62" s="321">
        <v>35332</v>
      </c>
      <c r="AO62" s="322">
        <v>19.600000000000001</v>
      </c>
      <c r="AP62" s="323">
        <v>30491</v>
      </c>
      <c r="AQ62" s="324">
        <v>0.3</v>
      </c>
      <c r="AR62" s="325">
        <v>19.3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EQxFBLcneCIc0oMsesh6tT8Yo9Q4nkGnJLepvp28zzjBJ+7wvS8qhRuGS75XmCCIj69aKhhn4dm0vLlIEaS4w==" saltValue="YYhbympso35vYKIiPEcHt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17yNg7MxvgX+QC/jWegjUtW96q2UM31L/i9p1ofILhYOdZK0/ApPC07eHPOE6ajZwnNCUGCL6BCED73URFZPww==" saltValue="jCiQmhblWnLRcojDoV8knQ==" spinCount="100000" sheet="1" objects="1" scenarios="1"/>
  <dataConsolidate link="1"/>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FHPHYxvdiJd1rBgzlfgqYZp6haXQRD7tkDsJKn65i6hC9iwqqFBopHvkeqIaI9SI5Tx6o8QCK0ivJJww9XzZdg==" saltValue="BZaUYmq507iIplSuUqGzv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11.34</v>
      </c>
      <c r="G47" s="12">
        <v>11.42</v>
      </c>
      <c r="H47" s="12">
        <v>19.82</v>
      </c>
      <c r="I47" s="12">
        <v>22.14</v>
      </c>
      <c r="J47" s="13">
        <v>17.32</v>
      </c>
    </row>
    <row r="48" spans="2:10" ht="57.75" customHeight="1" x14ac:dyDescent="0.2">
      <c r="B48" s="14"/>
      <c r="C48" s="1176" t="s">
        <v>4</v>
      </c>
      <c r="D48" s="1176"/>
      <c r="E48" s="1177"/>
      <c r="F48" s="15">
        <v>3.09</v>
      </c>
      <c r="G48" s="16">
        <v>7.64</v>
      </c>
      <c r="H48" s="16">
        <v>9.4</v>
      </c>
      <c r="I48" s="16">
        <v>5.01</v>
      </c>
      <c r="J48" s="17">
        <v>7.21</v>
      </c>
    </row>
    <row r="49" spans="2:10" ht="57.75" customHeight="1" thickBot="1" x14ac:dyDescent="0.25">
      <c r="B49" s="18"/>
      <c r="C49" s="1178" t="s">
        <v>5</v>
      </c>
      <c r="D49" s="1178"/>
      <c r="E49" s="1179"/>
      <c r="F49" s="19" t="s">
        <v>532</v>
      </c>
      <c r="G49" s="20">
        <v>5.44</v>
      </c>
      <c r="H49" s="20">
        <v>10.029999999999999</v>
      </c>
      <c r="I49" s="20" t="s">
        <v>533</v>
      </c>
      <c r="J49" s="21" t="s">
        <v>534</v>
      </c>
    </row>
    <row r="50" spans="2:10" ht="13.2" x14ac:dyDescent="0.2"/>
  </sheetData>
  <sheetProtection algorithmName="SHA-512" hashValue="HaZHPnAvu/eako38M8aZTpyr2E48N1R0d+i16ZMAZftiG7RiKRxyc2RViVYog98z34DPX4QG1dALhGGSvZ1fOw==" saltValue="yS93VTREkwhqceU6qfNQM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535</v>
      </c>
      <c r="D34" s="1184"/>
      <c r="E34" s="1185"/>
      <c r="F34" s="32">
        <v>0.02</v>
      </c>
      <c r="G34" s="33">
        <v>0.01</v>
      </c>
      <c r="H34" s="33">
        <v>0</v>
      </c>
      <c r="I34" s="33">
        <v>0</v>
      </c>
      <c r="J34" s="34" t="s">
        <v>536</v>
      </c>
      <c r="K34" s="22"/>
      <c r="L34" s="22"/>
      <c r="M34" s="22"/>
      <c r="N34" s="22"/>
      <c r="O34" s="22"/>
      <c r="P34" s="22"/>
    </row>
    <row r="35" spans="1:16" ht="39" customHeight="1" x14ac:dyDescent="0.2">
      <c r="A35" s="22"/>
      <c r="B35" s="35"/>
      <c r="C35" s="1180" t="s">
        <v>537</v>
      </c>
      <c r="D35" s="1180"/>
      <c r="E35" s="1181"/>
      <c r="F35" s="36">
        <v>3.07</v>
      </c>
      <c r="G35" s="37">
        <v>7.62</v>
      </c>
      <c r="H35" s="37">
        <v>9.3800000000000008</v>
      </c>
      <c r="I35" s="37">
        <v>5.01</v>
      </c>
      <c r="J35" s="38">
        <v>7.21</v>
      </c>
      <c r="K35" s="22"/>
      <c r="L35" s="22"/>
      <c r="M35" s="22"/>
      <c r="N35" s="22"/>
      <c r="O35" s="22"/>
      <c r="P35" s="22"/>
    </row>
    <row r="36" spans="1:16" ht="39" customHeight="1" x14ac:dyDescent="0.2">
      <c r="A36" s="22"/>
      <c r="B36" s="35"/>
      <c r="C36" s="1180" t="s">
        <v>538</v>
      </c>
      <c r="D36" s="1180"/>
      <c r="E36" s="1181"/>
      <c r="F36" s="36">
        <v>3.57</v>
      </c>
      <c r="G36" s="37">
        <v>3.15</v>
      </c>
      <c r="H36" s="37">
        <v>3.07</v>
      </c>
      <c r="I36" s="37">
        <v>2.58</v>
      </c>
      <c r="J36" s="38">
        <v>2.87</v>
      </c>
      <c r="K36" s="22"/>
      <c r="L36" s="22"/>
      <c r="M36" s="22"/>
      <c r="N36" s="22"/>
      <c r="O36" s="22"/>
      <c r="P36" s="22"/>
    </row>
    <row r="37" spans="1:16" ht="39" customHeight="1" x14ac:dyDescent="0.2">
      <c r="A37" s="22"/>
      <c r="B37" s="35"/>
      <c r="C37" s="1180" t="s">
        <v>539</v>
      </c>
      <c r="D37" s="1180"/>
      <c r="E37" s="1181"/>
      <c r="F37" s="36">
        <v>1.22</v>
      </c>
      <c r="G37" s="37">
        <v>1.56</v>
      </c>
      <c r="H37" s="37">
        <v>2.0699999999999998</v>
      </c>
      <c r="I37" s="37">
        <v>2.33</v>
      </c>
      <c r="J37" s="38">
        <v>2.41</v>
      </c>
      <c r="K37" s="22"/>
      <c r="L37" s="22"/>
      <c r="M37" s="22"/>
      <c r="N37" s="22"/>
      <c r="O37" s="22"/>
      <c r="P37" s="22"/>
    </row>
    <row r="38" spans="1:16" ht="39" customHeight="1" x14ac:dyDescent="0.2">
      <c r="A38" s="22"/>
      <c r="B38" s="35"/>
      <c r="C38" s="1180" t="s">
        <v>540</v>
      </c>
      <c r="D38" s="1180"/>
      <c r="E38" s="1181"/>
      <c r="F38" s="36">
        <v>1.66</v>
      </c>
      <c r="G38" s="37">
        <v>1.69</v>
      </c>
      <c r="H38" s="37">
        <v>1.73</v>
      </c>
      <c r="I38" s="37">
        <v>1.79</v>
      </c>
      <c r="J38" s="38">
        <v>1.8</v>
      </c>
      <c r="K38" s="22"/>
      <c r="L38" s="22"/>
      <c r="M38" s="22"/>
      <c r="N38" s="22"/>
      <c r="O38" s="22"/>
      <c r="P38" s="22"/>
    </row>
    <row r="39" spans="1:16" ht="39" customHeight="1" x14ac:dyDescent="0.2">
      <c r="A39" s="22"/>
      <c r="B39" s="35"/>
      <c r="C39" s="1180" t="s">
        <v>541</v>
      </c>
      <c r="D39" s="1180"/>
      <c r="E39" s="1181"/>
      <c r="F39" s="36">
        <v>1.04</v>
      </c>
      <c r="G39" s="37">
        <v>1.25</v>
      </c>
      <c r="H39" s="37">
        <v>0.63</v>
      </c>
      <c r="I39" s="37">
        <v>0.7</v>
      </c>
      <c r="J39" s="38">
        <v>1.43</v>
      </c>
      <c r="K39" s="22"/>
      <c r="L39" s="22"/>
      <c r="M39" s="22"/>
      <c r="N39" s="22"/>
      <c r="O39" s="22"/>
      <c r="P39" s="22"/>
    </row>
    <row r="40" spans="1:16" ht="39" customHeight="1" x14ac:dyDescent="0.2">
      <c r="A40" s="22"/>
      <c r="B40" s="35"/>
      <c r="C40" s="1180" t="s">
        <v>542</v>
      </c>
      <c r="D40" s="1180"/>
      <c r="E40" s="1181"/>
      <c r="F40" s="36">
        <v>0.4</v>
      </c>
      <c r="G40" s="37">
        <v>0.42</v>
      </c>
      <c r="H40" s="37">
        <v>0.28999999999999998</v>
      </c>
      <c r="I40" s="37">
        <v>0.32</v>
      </c>
      <c r="J40" s="38">
        <v>0.41</v>
      </c>
      <c r="K40" s="22"/>
      <c r="L40" s="22"/>
      <c r="M40" s="22"/>
      <c r="N40" s="22"/>
      <c r="O40" s="22"/>
      <c r="P40" s="22"/>
    </row>
    <row r="41" spans="1:16" ht="39" customHeight="1" x14ac:dyDescent="0.2">
      <c r="A41" s="22"/>
      <c r="B41" s="35"/>
      <c r="C41" s="1180" t="s">
        <v>543</v>
      </c>
      <c r="D41" s="1180"/>
      <c r="E41" s="1181"/>
      <c r="F41" s="36">
        <v>7.0000000000000007E-2</v>
      </c>
      <c r="G41" s="37">
        <v>0.12</v>
      </c>
      <c r="H41" s="37">
        <v>0.14000000000000001</v>
      </c>
      <c r="I41" s="37">
        <v>0.12</v>
      </c>
      <c r="J41" s="38">
        <v>0.13</v>
      </c>
      <c r="K41" s="22"/>
      <c r="L41" s="22"/>
      <c r="M41" s="22"/>
      <c r="N41" s="22"/>
      <c r="O41" s="22"/>
      <c r="P41" s="22"/>
    </row>
    <row r="42" spans="1:16" ht="39" customHeight="1" x14ac:dyDescent="0.2">
      <c r="A42" s="22"/>
      <c r="B42" s="39"/>
      <c r="C42" s="1180" t="s">
        <v>544</v>
      </c>
      <c r="D42" s="1180"/>
      <c r="E42" s="1181"/>
      <c r="F42" s="36" t="s">
        <v>489</v>
      </c>
      <c r="G42" s="37" t="s">
        <v>489</v>
      </c>
      <c r="H42" s="37" t="s">
        <v>489</v>
      </c>
      <c r="I42" s="37" t="s">
        <v>489</v>
      </c>
      <c r="J42" s="38" t="s">
        <v>489</v>
      </c>
      <c r="K42" s="22"/>
      <c r="L42" s="22"/>
      <c r="M42" s="22"/>
      <c r="N42" s="22"/>
      <c r="O42" s="22"/>
      <c r="P42" s="22"/>
    </row>
    <row r="43" spans="1:16" ht="39" customHeight="1" thickBot="1" x14ac:dyDescent="0.25">
      <c r="A43" s="22"/>
      <c r="B43" s="40"/>
      <c r="C43" s="1182" t="s">
        <v>545</v>
      </c>
      <c r="D43" s="1182"/>
      <c r="E43" s="1183"/>
      <c r="F43" s="41">
        <v>0.09</v>
      </c>
      <c r="G43" s="42">
        <v>0.1</v>
      </c>
      <c r="H43" s="42">
        <v>0.16</v>
      </c>
      <c r="I43" s="42">
        <v>0.05</v>
      </c>
      <c r="J43" s="43">
        <v>0.04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WRtrzsOgncItnnS85Ra8gq2SHW0hSi3mSGbEumxqHgRmHQhc5gI7KBaLAkrNCLLYX2Te+IBYc/r/oPSWnF5cg==" saltValue="NHqi3ckUZbxoiBtGFAXG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2061</v>
      </c>
      <c r="L45" s="58">
        <v>2141</v>
      </c>
      <c r="M45" s="58">
        <v>2121</v>
      </c>
      <c r="N45" s="58">
        <v>2030</v>
      </c>
      <c r="O45" s="59">
        <v>2075</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489</v>
      </c>
      <c r="L46" s="62" t="s">
        <v>489</v>
      </c>
      <c r="M46" s="62" t="s">
        <v>489</v>
      </c>
      <c r="N46" s="62" t="s">
        <v>489</v>
      </c>
      <c r="O46" s="63" t="s">
        <v>489</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489</v>
      </c>
      <c r="L47" s="62" t="s">
        <v>489</v>
      </c>
      <c r="M47" s="62" t="s">
        <v>489</v>
      </c>
      <c r="N47" s="62" t="s">
        <v>489</v>
      </c>
      <c r="O47" s="63" t="s">
        <v>489</v>
      </c>
      <c r="P47" s="46"/>
      <c r="Q47" s="46"/>
      <c r="R47" s="46"/>
      <c r="S47" s="46"/>
      <c r="T47" s="46"/>
      <c r="U47" s="46"/>
    </row>
    <row r="48" spans="1:21" ht="30.75" customHeight="1" x14ac:dyDescent="0.2">
      <c r="A48" s="46"/>
      <c r="B48" s="1188"/>
      <c r="C48" s="1189"/>
      <c r="D48" s="60"/>
      <c r="E48" s="1194" t="s">
        <v>13</v>
      </c>
      <c r="F48" s="1194"/>
      <c r="G48" s="1194"/>
      <c r="H48" s="1194"/>
      <c r="I48" s="1194"/>
      <c r="J48" s="1195"/>
      <c r="K48" s="61">
        <v>776</v>
      </c>
      <c r="L48" s="62">
        <v>890</v>
      </c>
      <c r="M48" s="62">
        <v>857</v>
      </c>
      <c r="N48" s="62">
        <v>892</v>
      </c>
      <c r="O48" s="63">
        <v>932</v>
      </c>
      <c r="P48" s="46"/>
      <c r="Q48" s="46"/>
      <c r="R48" s="46"/>
      <c r="S48" s="46"/>
      <c r="T48" s="46"/>
      <c r="U48" s="46"/>
    </row>
    <row r="49" spans="1:21" ht="30.75" customHeight="1" x14ac:dyDescent="0.2">
      <c r="A49" s="46"/>
      <c r="B49" s="1188"/>
      <c r="C49" s="1189"/>
      <c r="D49" s="60"/>
      <c r="E49" s="1194" t="s">
        <v>14</v>
      </c>
      <c r="F49" s="1194"/>
      <c r="G49" s="1194"/>
      <c r="H49" s="1194"/>
      <c r="I49" s="1194"/>
      <c r="J49" s="1195"/>
      <c r="K49" s="61">
        <v>67</v>
      </c>
      <c r="L49" s="62">
        <v>61</v>
      </c>
      <c r="M49" s="62">
        <v>75</v>
      </c>
      <c r="N49" s="62">
        <v>85</v>
      </c>
      <c r="O49" s="63">
        <v>155</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489</v>
      </c>
      <c r="L50" s="62" t="s">
        <v>489</v>
      </c>
      <c r="M50" s="62" t="s">
        <v>489</v>
      </c>
      <c r="N50" s="62" t="s">
        <v>489</v>
      </c>
      <c r="O50" s="63" t="s">
        <v>489</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489</v>
      </c>
      <c r="L51" s="62" t="s">
        <v>489</v>
      </c>
      <c r="M51" s="62" t="s">
        <v>489</v>
      </c>
      <c r="N51" s="62" t="s">
        <v>489</v>
      </c>
      <c r="O51" s="63" t="s">
        <v>489</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1850</v>
      </c>
      <c r="L52" s="62">
        <v>1860</v>
      </c>
      <c r="M52" s="62">
        <v>1939</v>
      </c>
      <c r="N52" s="62">
        <v>1951</v>
      </c>
      <c r="O52" s="63">
        <v>1959</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1054</v>
      </c>
      <c r="L53" s="67">
        <v>1232</v>
      </c>
      <c r="M53" s="67">
        <v>1114</v>
      </c>
      <c r="N53" s="67">
        <v>1056</v>
      </c>
      <c r="O53" s="68">
        <v>1203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202" t="s">
        <v>24</v>
      </c>
      <c r="C58" s="1203"/>
      <c r="D58" s="1208" t="s">
        <v>25</v>
      </c>
      <c r="E58" s="1209"/>
      <c r="F58" s="1209"/>
      <c r="G58" s="1209"/>
      <c r="H58" s="1209"/>
      <c r="I58" s="1209"/>
      <c r="J58" s="1210"/>
      <c r="K58" s="81" t="s">
        <v>551</v>
      </c>
      <c r="L58" s="82" t="s">
        <v>551</v>
      </c>
      <c r="M58" s="82" t="s">
        <v>551</v>
      </c>
      <c r="N58" s="82" t="s">
        <v>551</v>
      </c>
      <c r="O58" s="83" t="s">
        <v>551</v>
      </c>
    </row>
    <row r="59" spans="1:21" ht="31.5" customHeight="1" x14ac:dyDescent="0.2">
      <c r="B59" s="1204"/>
      <c r="C59" s="1205"/>
      <c r="D59" s="1211" t="s">
        <v>26</v>
      </c>
      <c r="E59" s="1212"/>
      <c r="F59" s="1212"/>
      <c r="G59" s="1212"/>
      <c r="H59" s="1212"/>
      <c r="I59" s="1212"/>
      <c r="J59" s="1213"/>
      <c r="K59" s="84" t="s">
        <v>551</v>
      </c>
      <c r="L59" s="85" t="s">
        <v>551</v>
      </c>
      <c r="M59" s="85" t="s">
        <v>551</v>
      </c>
      <c r="N59" s="85" t="s">
        <v>551</v>
      </c>
      <c r="O59" s="86" t="s">
        <v>551</v>
      </c>
    </row>
    <row r="60" spans="1:21" ht="31.5" customHeight="1" thickBot="1" x14ac:dyDescent="0.25">
      <c r="B60" s="1206"/>
      <c r="C60" s="1207"/>
      <c r="D60" s="1214" t="s">
        <v>27</v>
      </c>
      <c r="E60" s="1215"/>
      <c r="F60" s="1215"/>
      <c r="G60" s="1215"/>
      <c r="H60" s="1215"/>
      <c r="I60" s="1215"/>
      <c r="J60" s="1216"/>
      <c r="K60" s="87" t="s">
        <v>551</v>
      </c>
      <c r="L60" s="88" t="s">
        <v>551</v>
      </c>
      <c r="M60" s="88" t="s">
        <v>551</v>
      </c>
      <c r="N60" s="88" t="s">
        <v>551</v>
      </c>
      <c r="O60" s="89" t="s">
        <v>551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EhXrnqMyLBxb4Fo1+HKRJru4g+aOdTR+7Q7jg+qILLe1o3dmwTzIfNfnZxqfBKfzxIQ+oSvHb82ixzdQGJDTQ==" saltValue="SDtQOLIRcgUP2ge/tC/k4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17" t="s">
        <v>30</v>
      </c>
      <c r="C41" s="1218"/>
      <c r="D41" s="103"/>
      <c r="E41" s="1223" t="s">
        <v>31</v>
      </c>
      <c r="F41" s="1223"/>
      <c r="G41" s="1223"/>
      <c r="H41" s="1224"/>
      <c r="I41" s="330">
        <v>22688</v>
      </c>
      <c r="J41" s="331">
        <v>24137</v>
      </c>
      <c r="K41" s="331">
        <v>27517</v>
      </c>
      <c r="L41" s="331">
        <v>27438</v>
      </c>
      <c r="M41" s="332">
        <v>27503</v>
      </c>
    </row>
    <row r="42" spans="2:13" ht="27.75" customHeight="1" x14ac:dyDescent="0.2">
      <c r="B42" s="1219"/>
      <c r="C42" s="1220"/>
      <c r="D42" s="104"/>
      <c r="E42" s="1225" t="s">
        <v>32</v>
      </c>
      <c r="F42" s="1225"/>
      <c r="G42" s="1225"/>
      <c r="H42" s="1226"/>
      <c r="I42" s="333" t="s">
        <v>489</v>
      </c>
      <c r="J42" s="334" t="s">
        <v>489</v>
      </c>
      <c r="K42" s="334" t="s">
        <v>489</v>
      </c>
      <c r="L42" s="334" t="s">
        <v>489</v>
      </c>
      <c r="M42" s="335" t="s">
        <v>489</v>
      </c>
    </row>
    <row r="43" spans="2:13" ht="27.75" customHeight="1" x14ac:dyDescent="0.2">
      <c r="B43" s="1219"/>
      <c r="C43" s="1220"/>
      <c r="D43" s="104"/>
      <c r="E43" s="1225" t="s">
        <v>33</v>
      </c>
      <c r="F43" s="1225"/>
      <c r="G43" s="1225"/>
      <c r="H43" s="1226"/>
      <c r="I43" s="333">
        <v>14193</v>
      </c>
      <c r="J43" s="334">
        <v>14241</v>
      </c>
      <c r="K43" s="334">
        <v>14477</v>
      </c>
      <c r="L43" s="334">
        <v>14467</v>
      </c>
      <c r="M43" s="335">
        <v>14230</v>
      </c>
    </row>
    <row r="44" spans="2:13" ht="27.75" customHeight="1" x14ac:dyDescent="0.2">
      <c r="B44" s="1219"/>
      <c r="C44" s="1220"/>
      <c r="D44" s="104"/>
      <c r="E44" s="1225" t="s">
        <v>34</v>
      </c>
      <c r="F44" s="1225"/>
      <c r="G44" s="1225"/>
      <c r="H44" s="1226"/>
      <c r="I44" s="333">
        <v>1694</v>
      </c>
      <c r="J44" s="334">
        <v>1720</v>
      </c>
      <c r="K44" s="334">
        <v>1665</v>
      </c>
      <c r="L44" s="334">
        <v>1564</v>
      </c>
      <c r="M44" s="335">
        <v>1644</v>
      </c>
    </row>
    <row r="45" spans="2:13" ht="27.75" customHeight="1" x14ac:dyDescent="0.2">
      <c r="B45" s="1219"/>
      <c r="C45" s="1220"/>
      <c r="D45" s="104"/>
      <c r="E45" s="1225" t="s">
        <v>35</v>
      </c>
      <c r="F45" s="1225"/>
      <c r="G45" s="1225"/>
      <c r="H45" s="1226"/>
      <c r="I45" s="333">
        <v>905</v>
      </c>
      <c r="J45" s="334">
        <v>1044</v>
      </c>
      <c r="K45" s="334">
        <v>989</v>
      </c>
      <c r="L45" s="334">
        <v>1016</v>
      </c>
      <c r="M45" s="335">
        <v>1022</v>
      </c>
    </row>
    <row r="46" spans="2:13" ht="27.75" customHeight="1" x14ac:dyDescent="0.2">
      <c r="B46" s="1219"/>
      <c r="C46" s="1220"/>
      <c r="D46" s="105"/>
      <c r="E46" s="1225" t="s">
        <v>36</v>
      </c>
      <c r="F46" s="1225"/>
      <c r="G46" s="1225"/>
      <c r="H46" s="1226"/>
      <c r="I46" s="333" t="s">
        <v>489</v>
      </c>
      <c r="J46" s="334" t="s">
        <v>489</v>
      </c>
      <c r="K46" s="334" t="s">
        <v>489</v>
      </c>
      <c r="L46" s="334" t="s">
        <v>489</v>
      </c>
      <c r="M46" s="335" t="s">
        <v>489</v>
      </c>
    </row>
    <row r="47" spans="2:13" ht="27.75" customHeight="1" x14ac:dyDescent="0.2">
      <c r="B47" s="1219"/>
      <c r="C47" s="1220"/>
      <c r="D47" s="106"/>
      <c r="E47" s="1227" t="s">
        <v>37</v>
      </c>
      <c r="F47" s="1228"/>
      <c r="G47" s="1228"/>
      <c r="H47" s="1229"/>
      <c r="I47" s="333" t="s">
        <v>489</v>
      </c>
      <c r="J47" s="334" t="s">
        <v>489</v>
      </c>
      <c r="K47" s="334" t="s">
        <v>489</v>
      </c>
      <c r="L47" s="334" t="s">
        <v>489</v>
      </c>
      <c r="M47" s="335" t="s">
        <v>489</v>
      </c>
    </row>
    <row r="48" spans="2:13" ht="27.75" customHeight="1" x14ac:dyDescent="0.2">
      <c r="B48" s="1219"/>
      <c r="C48" s="1220"/>
      <c r="D48" s="104"/>
      <c r="E48" s="1225" t="s">
        <v>38</v>
      </c>
      <c r="F48" s="1225"/>
      <c r="G48" s="1225"/>
      <c r="H48" s="1226"/>
      <c r="I48" s="333" t="s">
        <v>489</v>
      </c>
      <c r="J48" s="334" t="s">
        <v>489</v>
      </c>
      <c r="K48" s="334" t="s">
        <v>489</v>
      </c>
      <c r="L48" s="334" t="s">
        <v>489</v>
      </c>
      <c r="M48" s="335" t="s">
        <v>489</v>
      </c>
    </row>
    <row r="49" spans="2:13" ht="27.75" customHeight="1" x14ac:dyDescent="0.2">
      <c r="B49" s="1221"/>
      <c r="C49" s="1222"/>
      <c r="D49" s="104"/>
      <c r="E49" s="1225" t="s">
        <v>39</v>
      </c>
      <c r="F49" s="1225"/>
      <c r="G49" s="1225"/>
      <c r="H49" s="1226"/>
      <c r="I49" s="333" t="s">
        <v>489</v>
      </c>
      <c r="J49" s="334" t="s">
        <v>489</v>
      </c>
      <c r="K49" s="334" t="s">
        <v>489</v>
      </c>
      <c r="L49" s="334" t="s">
        <v>489</v>
      </c>
      <c r="M49" s="335" t="s">
        <v>489</v>
      </c>
    </row>
    <row r="50" spans="2:13" ht="27.75" customHeight="1" x14ac:dyDescent="0.2">
      <c r="B50" s="1230" t="s">
        <v>40</v>
      </c>
      <c r="C50" s="1231"/>
      <c r="D50" s="107"/>
      <c r="E50" s="1225" t="s">
        <v>41</v>
      </c>
      <c r="F50" s="1225"/>
      <c r="G50" s="1225"/>
      <c r="H50" s="1226"/>
      <c r="I50" s="333">
        <v>7124</v>
      </c>
      <c r="J50" s="334">
        <v>7206</v>
      </c>
      <c r="K50" s="334">
        <v>7262</v>
      </c>
      <c r="L50" s="334">
        <v>7459</v>
      </c>
      <c r="M50" s="335">
        <v>6318</v>
      </c>
    </row>
    <row r="51" spans="2:13" ht="27.75" customHeight="1" x14ac:dyDescent="0.2">
      <c r="B51" s="1219"/>
      <c r="C51" s="1220"/>
      <c r="D51" s="104"/>
      <c r="E51" s="1225" t="s">
        <v>42</v>
      </c>
      <c r="F51" s="1225"/>
      <c r="G51" s="1225"/>
      <c r="H51" s="1226"/>
      <c r="I51" s="333" t="s">
        <v>489</v>
      </c>
      <c r="J51" s="334" t="s">
        <v>489</v>
      </c>
      <c r="K51" s="334" t="s">
        <v>489</v>
      </c>
      <c r="L51" s="334" t="s">
        <v>489</v>
      </c>
      <c r="M51" s="335" t="s">
        <v>489</v>
      </c>
    </row>
    <row r="52" spans="2:13" ht="27.75" customHeight="1" x14ac:dyDescent="0.2">
      <c r="B52" s="1221"/>
      <c r="C52" s="1222"/>
      <c r="D52" s="104"/>
      <c r="E52" s="1225" t="s">
        <v>43</v>
      </c>
      <c r="F52" s="1225"/>
      <c r="G52" s="1225"/>
      <c r="H52" s="1226"/>
      <c r="I52" s="333">
        <v>25685</v>
      </c>
      <c r="J52" s="334">
        <v>26182</v>
      </c>
      <c r="K52" s="334">
        <v>27664</v>
      </c>
      <c r="L52" s="334">
        <v>27018</v>
      </c>
      <c r="M52" s="335">
        <v>25935</v>
      </c>
    </row>
    <row r="53" spans="2:13" ht="27.75" customHeight="1" thickBot="1" x14ac:dyDescent="0.25">
      <c r="B53" s="1232" t="s">
        <v>19</v>
      </c>
      <c r="C53" s="1233"/>
      <c r="D53" s="108"/>
      <c r="E53" s="1234" t="s">
        <v>44</v>
      </c>
      <c r="F53" s="1234"/>
      <c r="G53" s="1234"/>
      <c r="H53" s="1235"/>
      <c r="I53" s="336">
        <v>6670</v>
      </c>
      <c r="J53" s="337">
        <v>7754</v>
      </c>
      <c r="K53" s="337">
        <v>9722</v>
      </c>
      <c r="L53" s="337">
        <v>10009</v>
      </c>
      <c r="M53" s="338">
        <v>12145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IoLSeRR6VxLRyd1gy9gv1Eha3JBucH6huoq2v1SJKAItu98OjSBdsdYbxr+8AEaWQOY0tnGpWGKHQ2oQni0F2g==" saltValue="mDzDXnqdjAwOb8LmOLvcE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44" t="s">
        <v>46</v>
      </c>
      <c r="D55" s="1244"/>
      <c r="E55" s="1245"/>
      <c r="F55" s="339">
        <v>3846</v>
      </c>
      <c r="G55" s="339">
        <v>4398</v>
      </c>
      <c r="H55" s="340">
        <v>3558</v>
      </c>
    </row>
    <row r="56" spans="2:8" ht="52.5" customHeight="1" x14ac:dyDescent="0.2">
      <c r="B56" s="120"/>
      <c r="C56" s="1246" t="s">
        <v>47</v>
      </c>
      <c r="D56" s="1246"/>
      <c r="E56" s="1247"/>
      <c r="F56" s="341">
        <v>421</v>
      </c>
      <c r="G56" s="341">
        <v>421</v>
      </c>
      <c r="H56" s="342">
        <v>384</v>
      </c>
    </row>
    <row r="57" spans="2:8" ht="53.25" customHeight="1" x14ac:dyDescent="0.2">
      <c r="B57" s="120"/>
      <c r="C57" s="1248" t="s">
        <v>48</v>
      </c>
      <c r="D57" s="1248"/>
      <c r="E57" s="1249"/>
      <c r="F57" s="343">
        <v>1685</v>
      </c>
      <c r="G57" s="343">
        <v>1391</v>
      </c>
      <c r="H57" s="344">
        <v>1260</v>
      </c>
    </row>
    <row r="58" spans="2:8" ht="45.75" customHeight="1" x14ac:dyDescent="0.2">
      <c r="B58" s="121"/>
      <c r="C58" s="1236" t="s">
        <v>560</v>
      </c>
      <c r="D58" s="1237"/>
      <c r="E58" s="1238"/>
      <c r="F58" s="345">
        <v>722</v>
      </c>
      <c r="G58" s="345">
        <v>722</v>
      </c>
      <c r="H58" s="346">
        <v>722</v>
      </c>
    </row>
    <row r="59" spans="2:8" ht="45.75" customHeight="1" x14ac:dyDescent="0.2">
      <c r="B59" s="121"/>
      <c r="C59" s="1236" t="s">
        <v>561</v>
      </c>
      <c r="D59" s="1237"/>
      <c r="E59" s="1238"/>
      <c r="F59" s="345">
        <v>312</v>
      </c>
      <c r="G59" s="345">
        <v>294</v>
      </c>
      <c r="H59" s="346">
        <v>294</v>
      </c>
    </row>
    <row r="60" spans="2:8" ht="45.75" customHeight="1" x14ac:dyDescent="0.2">
      <c r="B60" s="121"/>
      <c r="C60" s="1236" t="s">
        <v>562</v>
      </c>
      <c r="D60" s="1237"/>
      <c r="E60" s="1238"/>
      <c r="F60" s="345">
        <v>215</v>
      </c>
      <c r="G60" s="345">
        <v>206</v>
      </c>
      <c r="H60" s="346">
        <v>147</v>
      </c>
    </row>
    <row r="61" spans="2:8" ht="45.75" customHeight="1" x14ac:dyDescent="0.2">
      <c r="B61" s="121"/>
      <c r="C61" s="1236" t="s">
        <v>563</v>
      </c>
      <c r="D61" s="1237"/>
      <c r="E61" s="1238"/>
      <c r="F61" s="345">
        <v>430</v>
      </c>
      <c r="G61" s="345">
        <v>167</v>
      </c>
      <c r="H61" s="346">
        <v>95</v>
      </c>
    </row>
    <row r="62" spans="2:8" ht="45.75" customHeight="1" thickBot="1" x14ac:dyDescent="0.25">
      <c r="B62" s="122"/>
      <c r="C62" s="1239" t="s">
        <v>564</v>
      </c>
      <c r="D62" s="1240"/>
      <c r="E62" s="1241"/>
      <c r="F62" s="347">
        <v>6</v>
      </c>
      <c r="G62" s="347">
        <v>2</v>
      </c>
      <c r="H62" s="348">
        <v>2</v>
      </c>
    </row>
    <row r="63" spans="2:8" ht="52.5" customHeight="1" thickBot="1" x14ac:dyDescent="0.25">
      <c r="B63" s="123"/>
      <c r="C63" s="1242" t="s">
        <v>49</v>
      </c>
      <c r="D63" s="1242"/>
      <c r="E63" s="1243"/>
      <c r="F63" s="349">
        <v>5952</v>
      </c>
      <c r="G63" s="349">
        <v>6210</v>
      </c>
      <c r="H63" s="350">
        <v>5202</v>
      </c>
    </row>
    <row r="64" spans="2:8" ht="13.2" x14ac:dyDescent="0.2"/>
  </sheetData>
  <sheetProtection algorithmName="SHA-512" hashValue="j993fTxXW1JvLMa/kJUZ5t851fIoDSSe3cnZTr5zhKbsxmW0C+oleLhC8wqqRAPOa4aIMbbPm6tdxYWj9BqZuw==" saltValue="kC4q/1BuLSp3vTGH/06/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997C5-B3F3-470A-9A19-5983DAD4D8C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567</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2"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2"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2"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2"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527</v>
      </c>
      <c r="BQ50" s="383"/>
      <c r="BR50" s="383"/>
      <c r="BS50" s="383"/>
      <c r="BT50" s="383"/>
      <c r="BU50" s="383"/>
      <c r="BV50" s="383"/>
      <c r="BW50" s="383"/>
      <c r="BX50" s="383" t="s">
        <v>528</v>
      </c>
      <c r="BY50" s="383"/>
      <c r="BZ50" s="383"/>
      <c r="CA50" s="383"/>
      <c r="CB50" s="383"/>
      <c r="CC50" s="383"/>
      <c r="CD50" s="383"/>
      <c r="CE50" s="383"/>
      <c r="CF50" s="383" t="s">
        <v>529</v>
      </c>
      <c r="CG50" s="383"/>
      <c r="CH50" s="383"/>
      <c r="CI50" s="383"/>
      <c r="CJ50" s="383"/>
      <c r="CK50" s="383"/>
      <c r="CL50" s="383"/>
      <c r="CM50" s="383"/>
      <c r="CN50" s="383" t="s">
        <v>530</v>
      </c>
      <c r="CO50" s="383"/>
      <c r="CP50" s="383"/>
      <c r="CQ50" s="383"/>
      <c r="CR50" s="383"/>
      <c r="CS50" s="383"/>
      <c r="CT50" s="383"/>
      <c r="CU50" s="383"/>
      <c r="CV50" s="383" t="s">
        <v>531</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569</v>
      </c>
      <c r="AO51" s="382"/>
      <c r="AP51" s="382"/>
      <c r="AQ51" s="382"/>
      <c r="AR51" s="382"/>
      <c r="AS51" s="382"/>
      <c r="AT51" s="382"/>
      <c r="AU51" s="382"/>
      <c r="AV51" s="382"/>
      <c r="AW51" s="382"/>
      <c r="AX51" s="382"/>
      <c r="AY51" s="382"/>
      <c r="AZ51" s="382"/>
      <c r="BA51" s="382"/>
      <c r="BB51" s="382" t="s">
        <v>570</v>
      </c>
      <c r="BC51" s="382"/>
      <c r="BD51" s="382"/>
      <c r="BE51" s="382"/>
      <c r="BF51" s="382"/>
      <c r="BG51" s="382"/>
      <c r="BH51" s="382"/>
      <c r="BI51" s="382"/>
      <c r="BJ51" s="382"/>
      <c r="BK51" s="382"/>
      <c r="BL51" s="382"/>
      <c r="BM51" s="382"/>
      <c r="BN51" s="382"/>
      <c r="BO51" s="382"/>
      <c r="BP51" s="379">
        <v>40.200000000000003</v>
      </c>
      <c r="BQ51" s="379"/>
      <c r="BR51" s="379"/>
      <c r="BS51" s="379"/>
      <c r="BT51" s="379"/>
      <c r="BU51" s="379"/>
      <c r="BV51" s="379"/>
      <c r="BW51" s="379"/>
      <c r="BX51" s="379">
        <v>43.8</v>
      </c>
      <c r="BY51" s="379"/>
      <c r="BZ51" s="379"/>
      <c r="CA51" s="379"/>
      <c r="CB51" s="379"/>
      <c r="CC51" s="379"/>
      <c r="CD51" s="379"/>
      <c r="CE51" s="379"/>
      <c r="CF51" s="379">
        <v>55.6</v>
      </c>
      <c r="CG51" s="379"/>
      <c r="CH51" s="379"/>
      <c r="CI51" s="379"/>
      <c r="CJ51" s="379"/>
      <c r="CK51" s="379"/>
      <c r="CL51" s="379"/>
      <c r="CM51" s="379"/>
      <c r="CN51" s="379">
        <v>55.8</v>
      </c>
      <c r="CO51" s="379"/>
      <c r="CP51" s="379"/>
      <c r="CQ51" s="379"/>
      <c r="CR51" s="379"/>
      <c r="CS51" s="379"/>
      <c r="CT51" s="379"/>
      <c r="CU51" s="379"/>
      <c r="CV51" s="379">
        <v>65.3</v>
      </c>
      <c r="CW51" s="379"/>
      <c r="CX51" s="379"/>
      <c r="CY51" s="379"/>
      <c r="CZ51" s="379"/>
      <c r="DA51" s="379"/>
      <c r="DB51" s="379"/>
      <c r="DC51" s="379"/>
    </row>
    <row r="52" spans="1:109" ht="13.2"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571</v>
      </c>
      <c r="BC53" s="382"/>
      <c r="BD53" s="382"/>
      <c r="BE53" s="382"/>
      <c r="BF53" s="382"/>
      <c r="BG53" s="382"/>
      <c r="BH53" s="382"/>
      <c r="BI53" s="382"/>
      <c r="BJ53" s="382"/>
      <c r="BK53" s="382"/>
      <c r="BL53" s="382"/>
      <c r="BM53" s="382"/>
      <c r="BN53" s="382"/>
      <c r="BO53" s="382"/>
      <c r="BP53" s="379">
        <v>66.2</v>
      </c>
      <c r="BQ53" s="379"/>
      <c r="BR53" s="379"/>
      <c r="BS53" s="379"/>
      <c r="BT53" s="379"/>
      <c r="BU53" s="379"/>
      <c r="BV53" s="379"/>
      <c r="BW53" s="379"/>
      <c r="BX53" s="379">
        <v>67.5</v>
      </c>
      <c r="BY53" s="379"/>
      <c r="BZ53" s="379"/>
      <c r="CA53" s="379"/>
      <c r="CB53" s="379"/>
      <c r="CC53" s="379"/>
      <c r="CD53" s="379"/>
      <c r="CE53" s="379"/>
      <c r="CF53" s="379">
        <v>63.9</v>
      </c>
      <c r="CG53" s="379"/>
      <c r="CH53" s="379"/>
      <c r="CI53" s="379"/>
      <c r="CJ53" s="379"/>
      <c r="CK53" s="379"/>
      <c r="CL53" s="379"/>
      <c r="CM53" s="379"/>
      <c r="CN53" s="379">
        <v>65.2</v>
      </c>
      <c r="CO53" s="379"/>
      <c r="CP53" s="379"/>
      <c r="CQ53" s="379"/>
      <c r="CR53" s="379"/>
      <c r="CS53" s="379"/>
      <c r="CT53" s="379"/>
      <c r="CU53" s="379"/>
      <c r="CV53" s="379">
        <v>65.8</v>
      </c>
      <c r="CW53" s="379"/>
      <c r="CX53" s="379"/>
      <c r="CY53" s="379"/>
      <c r="CZ53" s="379"/>
      <c r="DA53" s="379"/>
      <c r="DB53" s="379"/>
      <c r="DC53" s="379"/>
    </row>
    <row r="54" spans="1:109" ht="13.2"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47"/>
      <c r="G55" s="377"/>
      <c r="H55" s="377"/>
      <c r="I55" s="377"/>
      <c r="J55" s="377"/>
      <c r="K55" s="384"/>
      <c r="L55" s="384"/>
      <c r="M55" s="384"/>
      <c r="N55" s="384"/>
      <c r="AN55" s="383" t="s">
        <v>572</v>
      </c>
      <c r="AO55" s="383"/>
      <c r="AP55" s="383"/>
      <c r="AQ55" s="383"/>
      <c r="AR55" s="383"/>
      <c r="AS55" s="383"/>
      <c r="AT55" s="383"/>
      <c r="AU55" s="383"/>
      <c r="AV55" s="383"/>
      <c r="AW55" s="383"/>
      <c r="AX55" s="383"/>
      <c r="AY55" s="383"/>
      <c r="AZ55" s="383"/>
      <c r="BA55" s="383"/>
      <c r="BB55" s="382" t="s">
        <v>570</v>
      </c>
      <c r="BC55" s="382"/>
      <c r="BD55" s="382"/>
      <c r="BE55" s="382"/>
      <c r="BF55" s="382"/>
      <c r="BG55" s="382"/>
      <c r="BH55" s="382"/>
      <c r="BI55" s="382"/>
      <c r="BJ55" s="382"/>
      <c r="BK55" s="382"/>
      <c r="BL55" s="382"/>
      <c r="BM55" s="382"/>
      <c r="BN55" s="382"/>
      <c r="BO55" s="382"/>
      <c r="BP55" s="379">
        <v>25.1</v>
      </c>
      <c r="BQ55" s="379"/>
      <c r="BR55" s="379"/>
      <c r="BS55" s="379"/>
      <c r="BT55" s="379"/>
      <c r="BU55" s="379"/>
      <c r="BV55" s="379"/>
      <c r="BW55" s="379"/>
      <c r="BX55" s="379">
        <v>18</v>
      </c>
      <c r="BY55" s="379"/>
      <c r="BZ55" s="379"/>
      <c r="CA55" s="379"/>
      <c r="CB55" s="379"/>
      <c r="CC55" s="379"/>
      <c r="CD55" s="379"/>
      <c r="CE55" s="379"/>
      <c r="CF55" s="379">
        <v>12.7</v>
      </c>
      <c r="CG55" s="379"/>
      <c r="CH55" s="379"/>
      <c r="CI55" s="379"/>
      <c r="CJ55" s="379"/>
      <c r="CK55" s="379"/>
      <c r="CL55" s="379"/>
      <c r="CM55" s="379"/>
      <c r="CN55" s="379">
        <v>10</v>
      </c>
      <c r="CO55" s="379"/>
      <c r="CP55" s="379"/>
      <c r="CQ55" s="379"/>
      <c r="CR55" s="379"/>
      <c r="CS55" s="379"/>
      <c r="CT55" s="379"/>
      <c r="CU55" s="379"/>
      <c r="CV55" s="379">
        <v>6</v>
      </c>
      <c r="CW55" s="379"/>
      <c r="CX55" s="379"/>
      <c r="CY55" s="379"/>
      <c r="CZ55" s="379"/>
      <c r="DA55" s="379"/>
      <c r="DB55" s="379"/>
      <c r="DC55" s="379"/>
    </row>
    <row r="56" spans="1:109" ht="13.2"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571</v>
      </c>
      <c r="BC57" s="382"/>
      <c r="BD57" s="382"/>
      <c r="BE57" s="382"/>
      <c r="BF57" s="382"/>
      <c r="BG57" s="382"/>
      <c r="BH57" s="382"/>
      <c r="BI57" s="382"/>
      <c r="BJ57" s="382"/>
      <c r="BK57" s="382"/>
      <c r="BL57" s="382"/>
      <c r="BM57" s="382"/>
      <c r="BN57" s="382"/>
      <c r="BO57" s="382"/>
      <c r="BP57" s="379">
        <v>61</v>
      </c>
      <c r="BQ57" s="379"/>
      <c r="BR57" s="379"/>
      <c r="BS57" s="379"/>
      <c r="BT57" s="379"/>
      <c r="BU57" s="379"/>
      <c r="BV57" s="379"/>
      <c r="BW57" s="379"/>
      <c r="BX57" s="379">
        <v>62.2</v>
      </c>
      <c r="BY57" s="379"/>
      <c r="BZ57" s="379"/>
      <c r="CA57" s="379"/>
      <c r="CB57" s="379"/>
      <c r="CC57" s="379"/>
      <c r="CD57" s="379"/>
      <c r="CE57" s="379"/>
      <c r="CF57" s="379">
        <v>63.2</v>
      </c>
      <c r="CG57" s="379"/>
      <c r="CH57" s="379"/>
      <c r="CI57" s="379"/>
      <c r="CJ57" s="379"/>
      <c r="CK57" s="379"/>
      <c r="CL57" s="379"/>
      <c r="CM57" s="379"/>
      <c r="CN57" s="379">
        <v>64.599999999999994</v>
      </c>
      <c r="CO57" s="379"/>
      <c r="CP57" s="379"/>
      <c r="CQ57" s="379"/>
      <c r="CR57" s="379"/>
      <c r="CS57" s="379"/>
      <c r="CT57" s="379"/>
      <c r="CU57" s="379"/>
      <c r="CV57" s="379">
        <v>65.900000000000006</v>
      </c>
      <c r="CW57" s="379"/>
      <c r="CX57" s="379"/>
      <c r="CY57" s="379"/>
      <c r="CZ57" s="379"/>
      <c r="DA57" s="379"/>
      <c r="DB57" s="379"/>
      <c r="DC57" s="379"/>
      <c r="DD57" s="363"/>
      <c r="DE57" s="362"/>
    </row>
    <row r="58" spans="1:109" s="358" customFormat="1" ht="13.2"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5" t="s">
        <v>574</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527</v>
      </c>
      <c r="BQ72" s="383"/>
      <c r="BR72" s="383"/>
      <c r="BS72" s="383"/>
      <c r="BT72" s="383"/>
      <c r="BU72" s="383"/>
      <c r="BV72" s="383"/>
      <c r="BW72" s="383"/>
      <c r="BX72" s="383" t="s">
        <v>528</v>
      </c>
      <c r="BY72" s="383"/>
      <c r="BZ72" s="383"/>
      <c r="CA72" s="383"/>
      <c r="CB72" s="383"/>
      <c r="CC72" s="383"/>
      <c r="CD72" s="383"/>
      <c r="CE72" s="383"/>
      <c r="CF72" s="383" t="s">
        <v>529</v>
      </c>
      <c r="CG72" s="383"/>
      <c r="CH72" s="383"/>
      <c r="CI72" s="383"/>
      <c r="CJ72" s="383"/>
      <c r="CK72" s="383"/>
      <c r="CL72" s="383"/>
      <c r="CM72" s="383"/>
      <c r="CN72" s="383" t="s">
        <v>530</v>
      </c>
      <c r="CO72" s="383"/>
      <c r="CP72" s="383"/>
      <c r="CQ72" s="383"/>
      <c r="CR72" s="383"/>
      <c r="CS72" s="383"/>
      <c r="CT72" s="383"/>
      <c r="CU72" s="383"/>
      <c r="CV72" s="383" t="s">
        <v>531</v>
      </c>
      <c r="CW72" s="383"/>
      <c r="CX72" s="383"/>
      <c r="CY72" s="383"/>
      <c r="CZ72" s="383"/>
      <c r="DA72" s="383"/>
      <c r="DB72" s="383"/>
      <c r="DC72" s="383"/>
    </row>
    <row r="73" spans="2:107" ht="13.2" x14ac:dyDescent="0.2">
      <c r="B73" s="247"/>
      <c r="G73" s="394"/>
      <c r="H73" s="394"/>
      <c r="I73" s="394"/>
      <c r="J73" s="394"/>
      <c r="K73" s="378"/>
      <c r="L73" s="378"/>
      <c r="M73" s="378"/>
      <c r="N73" s="378"/>
      <c r="AM73" s="359"/>
      <c r="AN73" s="382" t="s">
        <v>569</v>
      </c>
      <c r="AO73" s="382"/>
      <c r="AP73" s="382"/>
      <c r="AQ73" s="382"/>
      <c r="AR73" s="382"/>
      <c r="AS73" s="382"/>
      <c r="AT73" s="382"/>
      <c r="AU73" s="382"/>
      <c r="AV73" s="382"/>
      <c r="AW73" s="382"/>
      <c r="AX73" s="382"/>
      <c r="AY73" s="382"/>
      <c r="AZ73" s="382"/>
      <c r="BA73" s="382"/>
      <c r="BB73" s="382" t="s">
        <v>570</v>
      </c>
      <c r="BC73" s="382"/>
      <c r="BD73" s="382"/>
      <c r="BE73" s="382"/>
      <c r="BF73" s="382"/>
      <c r="BG73" s="382"/>
      <c r="BH73" s="382"/>
      <c r="BI73" s="382"/>
      <c r="BJ73" s="382"/>
      <c r="BK73" s="382"/>
      <c r="BL73" s="382"/>
      <c r="BM73" s="382"/>
      <c r="BN73" s="382"/>
      <c r="BO73" s="382"/>
      <c r="BP73" s="379">
        <v>40.200000000000003</v>
      </c>
      <c r="BQ73" s="379"/>
      <c r="BR73" s="379"/>
      <c r="BS73" s="379"/>
      <c r="BT73" s="379"/>
      <c r="BU73" s="379"/>
      <c r="BV73" s="379"/>
      <c r="BW73" s="379"/>
      <c r="BX73" s="379">
        <v>43.8</v>
      </c>
      <c r="BY73" s="379"/>
      <c r="BZ73" s="379"/>
      <c r="CA73" s="379"/>
      <c r="CB73" s="379"/>
      <c r="CC73" s="379"/>
      <c r="CD73" s="379"/>
      <c r="CE73" s="379"/>
      <c r="CF73" s="379">
        <v>55.6</v>
      </c>
      <c r="CG73" s="379"/>
      <c r="CH73" s="379"/>
      <c r="CI73" s="379"/>
      <c r="CJ73" s="379"/>
      <c r="CK73" s="379"/>
      <c r="CL73" s="379"/>
      <c r="CM73" s="379"/>
      <c r="CN73" s="379">
        <v>55.8</v>
      </c>
      <c r="CO73" s="379"/>
      <c r="CP73" s="379"/>
      <c r="CQ73" s="379"/>
      <c r="CR73" s="379"/>
      <c r="CS73" s="379"/>
      <c r="CT73" s="379"/>
      <c r="CU73" s="379"/>
      <c r="CV73" s="379">
        <v>65.3</v>
      </c>
      <c r="CW73" s="379"/>
      <c r="CX73" s="379"/>
      <c r="CY73" s="379"/>
      <c r="CZ73" s="379"/>
      <c r="DA73" s="379"/>
      <c r="DB73" s="379"/>
      <c r="DC73" s="379"/>
    </row>
    <row r="74" spans="2:107" ht="13.2"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575</v>
      </c>
      <c r="BC75" s="382"/>
      <c r="BD75" s="382"/>
      <c r="BE75" s="382"/>
      <c r="BF75" s="382"/>
      <c r="BG75" s="382"/>
      <c r="BH75" s="382"/>
      <c r="BI75" s="382"/>
      <c r="BJ75" s="382"/>
      <c r="BK75" s="382"/>
      <c r="BL75" s="382"/>
      <c r="BM75" s="382"/>
      <c r="BN75" s="382"/>
      <c r="BO75" s="382"/>
      <c r="BP75" s="379">
        <v>6.2</v>
      </c>
      <c r="BQ75" s="379"/>
      <c r="BR75" s="379"/>
      <c r="BS75" s="379"/>
      <c r="BT75" s="379"/>
      <c r="BU75" s="379"/>
      <c r="BV75" s="379"/>
      <c r="BW75" s="379"/>
      <c r="BX75" s="379">
        <v>6.4</v>
      </c>
      <c r="BY75" s="379"/>
      <c r="BZ75" s="379"/>
      <c r="CA75" s="379"/>
      <c r="CB75" s="379"/>
      <c r="CC75" s="379"/>
      <c r="CD75" s="379"/>
      <c r="CE75" s="379"/>
      <c r="CF75" s="379">
        <v>6.5</v>
      </c>
      <c r="CG75" s="379"/>
      <c r="CH75" s="379"/>
      <c r="CI75" s="379"/>
      <c r="CJ75" s="379"/>
      <c r="CK75" s="379"/>
      <c r="CL75" s="379"/>
      <c r="CM75" s="379"/>
      <c r="CN75" s="379">
        <v>6.4</v>
      </c>
      <c r="CO75" s="379"/>
      <c r="CP75" s="379"/>
      <c r="CQ75" s="379"/>
      <c r="CR75" s="379"/>
      <c r="CS75" s="379"/>
      <c r="CT75" s="379"/>
      <c r="CU75" s="379"/>
      <c r="CV75" s="379">
        <v>6.2</v>
      </c>
      <c r="CW75" s="379"/>
      <c r="CX75" s="379"/>
      <c r="CY75" s="379"/>
      <c r="CZ75" s="379"/>
      <c r="DA75" s="379"/>
      <c r="DB75" s="379"/>
      <c r="DC75" s="379"/>
    </row>
    <row r="76" spans="2:107" ht="13.2"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3" t="s">
        <v>572</v>
      </c>
      <c r="AO77" s="383"/>
      <c r="AP77" s="383"/>
      <c r="AQ77" s="383"/>
      <c r="AR77" s="383"/>
      <c r="AS77" s="383"/>
      <c r="AT77" s="383"/>
      <c r="AU77" s="383"/>
      <c r="AV77" s="383"/>
      <c r="AW77" s="383"/>
      <c r="AX77" s="383"/>
      <c r="AY77" s="383"/>
      <c r="AZ77" s="383"/>
      <c r="BA77" s="383"/>
      <c r="BB77" s="382" t="s">
        <v>570</v>
      </c>
      <c r="BC77" s="382"/>
      <c r="BD77" s="382"/>
      <c r="BE77" s="382"/>
      <c r="BF77" s="382"/>
      <c r="BG77" s="382"/>
      <c r="BH77" s="382"/>
      <c r="BI77" s="382"/>
      <c r="BJ77" s="382"/>
      <c r="BK77" s="382"/>
      <c r="BL77" s="382"/>
      <c r="BM77" s="382"/>
      <c r="BN77" s="382"/>
      <c r="BO77" s="382"/>
      <c r="BP77" s="379">
        <v>25.1</v>
      </c>
      <c r="BQ77" s="379"/>
      <c r="BR77" s="379"/>
      <c r="BS77" s="379"/>
      <c r="BT77" s="379"/>
      <c r="BU77" s="379"/>
      <c r="BV77" s="379"/>
      <c r="BW77" s="379"/>
      <c r="BX77" s="379">
        <v>18</v>
      </c>
      <c r="BY77" s="379"/>
      <c r="BZ77" s="379"/>
      <c r="CA77" s="379"/>
      <c r="CB77" s="379"/>
      <c r="CC77" s="379"/>
      <c r="CD77" s="379"/>
      <c r="CE77" s="379"/>
      <c r="CF77" s="379">
        <v>12.7</v>
      </c>
      <c r="CG77" s="379"/>
      <c r="CH77" s="379"/>
      <c r="CI77" s="379"/>
      <c r="CJ77" s="379"/>
      <c r="CK77" s="379"/>
      <c r="CL77" s="379"/>
      <c r="CM77" s="379"/>
      <c r="CN77" s="379">
        <v>10</v>
      </c>
      <c r="CO77" s="379"/>
      <c r="CP77" s="379"/>
      <c r="CQ77" s="379"/>
      <c r="CR77" s="379"/>
      <c r="CS77" s="379"/>
      <c r="CT77" s="379"/>
      <c r="CU77" s="379"/>
      <c r="CV77" s="379">
        <v>6</v>
      </c>
      <c r="CW77" s="379"/>
      <c r="CX77" s="379"/>
      <c r="CY77" s="379"/>
      <c r="CZ77" s="379"/>
      <c r="DA77" s="379"/>
      <c r="DB77" s="379"/>
      <c r="DC77" s="379"/>
    </row>
    <row r="78" spans="2:107" ht="13.2"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575</v>
      </c>
      <c r="BC79" s="382"/>
      <c r="BD79" s="382"/>
      <c r="BE79" s="382"/>
      <c r="BF79" s="382"/>
      <c r="BG79" s="382"/>
      <c r="BH79" s="382"/>
      <c r="BI79" s="382"/>
      <c r="BJ79" s="382"/>
      <c r="BK79" s="382"/>
      <c r="BL79" s="382"/>
      <c r="BM79" s="382"/>
      <c r="BN79" s="382"/>
      <c r="BO79" s="382"/>
      <c r="BP79" s="379">
        <v>6.4</v>
      </c>
      <c r="BQ79" s="379"/>
      <c r="BR79" s="379"/>
      <c r="BS79" s="379"/>
      <c r="BT79" s="379"/>
      <c r="BU79" s="379"/>
      <c r="BV79" s="379"/>
      <c r="BW79" s="379"/>
      <c r="BX79" s="379">
        <v>6.6</v>
      </c>
      <c r="BY79" s="379"/>
      <c r="BZ79" s="379"/>
      <c r="CA79" s="379"/>
      <c r="CB79" s="379"/>
      <c r="CC79" s="379"/>
      <c r="CD79" s="379"/>
      <c r="CE79" s="379"/>
      <c r="CF79" s="379">
        <v>6.6</v>
      </c>
      <c r="CG79" s="379"/>
      <c r="CH79" s="379"/>
      <c r="CI79" s="379"/>
      <c r="CJ79" s="379"/>
      <c r="CK79" s="379"/>
      <c r="CL79" s="379"/>
      <c r="CM79" s="379"/>
      <c r="CN79" s="379">
        <v>6.7</v>
      </c>
      <c r="CO79" s="379"/>
      <c r="CP79" s="379"/>
      <c r="CQ79" s="379"/>
      <c r="CR79" s="379"/>
      <c r="CS79" s="379"/>
      <c r="CT79" s="379"/>
      <c r="CU79" s="379"/>
      <c r="CV79" s="379">
        <v>6.5</v>
      </c>
      <c r="CW79" s="379"/>
      <c r="CX79" s="379"/>
      <c r="CY79" s="379"/>
      <c r="CZ79" s="379"/>
      <c r="DA79" s="379"/>
      <c r="DB79" s="379"/>
      <c r="DC79" s="379"/>
    </row>
    <row r="80" spans="2:107" ht="13.2"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8ScyQlDs5d4pVqjZ0q8Qis0ylJdLrOA9ibPvqszN0xmhpiTtQvklW0H7kbkR1IsK2mW8Wo6fvEry5pJfpUkQw==" saltValue="DidhUQTMZqsohl0HQTqx0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40535-E463-4343-866F-471114D9A87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loCXXKje1I5jNgWC7Se7W/4LZKQ3VvQSh8kHMZwl3zwiQ3bJpmlc6bNS45Xdo80W1li+oYx/cgWWpaQa6F4HMg==" saltValue="3RDt0TVWHakX1SOVVqKdh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BF57B-B807-4B77-A4B0-476A9B88FDA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YoWNOLL+BqCtmi6bnaikm4fHNipLqC4xUSGmiFbFDZLfEw+CF0H3+GVHt8Erw9tD709meuRQpg/ElmKfzlrkZw==" saltValue="tzLaq4bFwCnWYCU/UNtz9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42095</v>
      </c>
      <c r="E3" s="142"/>
      <c r="F3" s="143">
        <v>63812</v>
      </c>
      <c r="G3" s="144"/>
      <c r="H3" s="145"/>
    </row>
    <row r="4" spans="1:8" x14ac:dyDescent="0.2">
      <c r="A4" s="146"/>
      <c r="B4" s="147"/>
      <c r="C4" s="148"/>
      <c r="D4" s="149">
        <v>30834</v>
      </c>
      <c r="E4" s="150"/>
      <c r="F4" s="151">
        <v>33848</v>
      </c>
      <c r="G4" s="152"/>
      <c r="H4" s="153"/>
    </row>
    <row r="5" spans="1:8" x14ac:dyDescent="0.2">
      <c r="A5" s="134" t="s">
        <v>521</v>
      </c>
      <c r="B5" s="139"/>
      <c r="C5" s="140"/>
      <c r="D5" s="141">
        <v>41952</v>
      </c>
      <c r="E5" s="142"/>
      <c r="F5" s="143">
        <v>54225</v>
      </c>
      <c r="G5" s="144"/>
      <c r="H5" s="145"/>
    </row>
    <row r="6" spans="1:8" x14ac:dyDescent="0.2">
      <c r="A6" s="146"/>
      <c r="B6" s="147"/>
      <c r="C6" s="148"/>
      <c r="D6" s="149">
        <v>31812</v>
      </c>
      <c r="E6" s="150"/>
      <c r="F6" s="151">
        <v>27337</v>
      </c>
      <c r="G6" s="152"/>
      <c r="H6" s="153"/>
    </row>
    <row r="7" spans="1:8" x14ac:dyDescent="0.2">
      <c r="A7" s="134" t="s">
        <v>522</v>
      </c>
      <c r="B7" s="139"/>
      <c r="C7" s="140"/>
      <c r="D7" s="141">
        <v>80689</v>
      </c>
      <c r="E7" s="142"/>
      <c r="F7" s="143">
        <v>54016</v>
      </c>
      <c r="G7" s="144"/>
      <c r="H7" s="145"/>
    </row>
    <row r="8" spans="1:8" x14ac:dyDescent="0.2">
      <c r="A8" s="146"/>
      <c r="B8" s="147"/>
      <c r="C8" s="148"/>
      <c r="D8" s="149">
        <v>69855</v>
      </c>
      <c r="E8" s="150"/>
      <c r="F8" s="151">
        <v>28078</v>
      </c>
      <c r="G8" s="152"/>
      <c r="H8" s="153"/>
    </row>
    <row r="9" spans="1:8" x14ac:dyDescent="0.2">
      <c r="A9" s="134" t="s">
        <v>523</v>
      </c>
      <c r="B9" s="139"/>
      <c r="C9" s="140"/>
      <c r="D9" s="141">
        <v>35748</v>
      </c>
      <c r="E9" s="142"/>
      <c r="F9" s="143">
        <v>52786</v>
      </c>
      <c r="G9" s="144"/>
      <c r="H9" s="145"/>
    </row>
    <row r="10" spans="1:8" x14ac:dyDescent="0.2">
      <c r="A10" s="146"/>
      <c r="B10" s="147"/>
      <c r="C10" s="148"/>
      <c r="D10" s="149">
        <v>17038</v>
      </c>
      <c r="E10" s="150"/>
      <c r="F10" s="151">
        <v>28742</v>
      </c>
      <c r="G10" s="152"/>
      <c r="H10" s="153"/>
    </row>
    <row r="11" spans="1:8" x14ac:dyDescent="0.2">
      <c r="A11" s="134" t="s">
        <v>524</v>
      </c>
      <c r="B11" s="139"/>
      <c r="C11" s="140"/>
      <c r="D11" s="141">
        <v>44045</v>
      </c>
      <c r="E11" s="142"/>
      <c r="F11" s="143">
        <v>58465</v>
      </c>
      <c r="G11" s="144"/>
      <c r="H11" s="145"/>
    </row>
    <row r="12" spans="1:8" x14ac:dyDescent="0.2">
      <c r="A12" s="146"/>
      <c r="B12" s="147"/>
      <c r="C12" s="154"/>
      <c r="D12" s="149">
        <v>27121</v>
      </c>
      <c r="E12" s="150"/>
      <c r="F12" s="151">
        <v>34452</v>
      </c>
      <c r="G12" s="152"/>
      <c r="H12" s="153"/>
    </row>
    <row r="13" spans="1:8" x14ac:dyDescent="0.2">
      <c r="A13" s="134"/>
      <c r="B13" s="139"/>
      <c r="C13" s="140"/>
      <c r="D13" s="141">
        <v>48906</v>
      </c>
      <c r="E13" s="142"/>
      <c r="F13" s="143">
        <v>56661</v>
      </c>
      <c r="G13" s="155"/>
      <c r="H13" s="145"/>
    </row>
    <row r="14" spans="1:8" x14ac:dyDescent="0.2">
      <c r="A14" s="146"/>
      <c r="B14" s="147"/>
      <c r="C14" s="148"/>
      <c r="D14" s="149">
        <v>35332</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3.09</v>
      </c>
      <c r="C19" s="156">
        <f>ROUND(VALUE(SUBSTITUTE(実質収支比率等に係る経年分析!G$48,"▲","-")),2)</f>
        <v>7.64</v>
      </c>
      <c r="D19" s="156">
        <f>ROUND(VALUE(SUBSTITUTE(実質収支比率等に係る経年分析!H$48,"▲","-")),2)</f>
        <v>9.4</v>
      </c>
      <c r="E19" s="156">
        <f>ROUND(VALUE(SUBSTITUTE(実質収支比率等に係る経年分析!I$48,"▲","-")),2)</f>
        <v>5.01</v>
      </c>
      <c r="F19" s="156">
        <f>ROUND(VALUE(SUBSTITUTE(実質収支比率等に係る経年分析!J$48,"▲","-")),2)</f>
        <v>7.21</v>
      </c>
    </row>
    <row r="20" spans="1:11" x14ac:dyDescent="0.2">
      <c r="A20" s="156" t="s">
        <v>53</v>
      </c>
      <c r="B20" s="156">
        <f>ROUND(VALUE(SUBSTITUTE(実質収支比率等に係る経年分析!F$47,"▲","-")),2)</f>
        <v>11.34</v>
      </c>
      <c r="C20" s="156">
        <f>ROUND(VALUE(SUBSTITUTE(実質収支比率等に係る経年分析!G$47,"▲","-")),2)</f>
        <v>11.42</v>
      </c>
      <c r="D20" s="156">
        <f>ROUND(VALUE(SUBSTITUTE(実質収支比率等に係る経年分析!H$47,"▲","-")),2)</f>
        <v>19.82</v>
      </c>
      <c r="E20" s="156">
        <f>ROUND(VALUE(SUBSTITUTE(実質収支比率等に係る経年分析!I$47,"▲","-")),2)</f>
        <v>22.14</v>
      </c>
      <c r="F20" s="156">
        <f>ROUND(VALUE(SUBSTITUTE(実質収支比率等に係る経年分析!J$47,"▲","-")),2)</f>
        <v>17.32</v>
      </c>
    </row>
    <row r="21" spans="1:11" x14ac:dyDescent="0.2">
      <c r="A21" s="156" t="s">
        <v>54</v>
      </c>
      <c r="B21" s="156">
        <f>IF(ISNUMBER(VALUE(SUBSTITUTE(実質収支比率等に係る経年分析!F$49,"▲","-"))),ROUND(VALUE(SUBSTITUTE(実質収支比率等に係る経年分析!F$49,"▲","-")),2),NA())</f>
        <v>-4.95</v>
      </c>
      <c r="C21" s="156">
        <f>IF(ISNUMBER(VALUE(SUBSTITUTE(実質収支比率等に係る経年分析!G$49,"▲","-"))),ROUND(VALUE(SUBSTITUTE(実質収支比率等に係る経年分析!G$49,"▲","-")),2),NA())</f>
        <v>5.44</v>
      </c>
      <c r="D21" s="156">
        <f>IF(ISNUMBER(VALUE(SUBSTITUTE(実質収支比率等に係る経年分析!H$49,"▲","-"))),ROUND(VALUE(SUBSTITUTE(実質収支比率等に係る経年分析!H$49,"▲","-")),2),NA())</f>
        <v>10.029999999999999</v>
      </c>
      <c r="E21" s="156">
        <f>IF(ISNUMBER(VALUE(SUBSTITUTE(実質収支比率等に係る経年分析!I$49,"▲","-"))),ROUND(VALUE(SUBSTITUTE(実質収支比率等に係る経年分析!I$49,"▲","-")),2),NA())</f>
        <v>-1.39</v>
      </c>
      <c r="F21" s="156">
        <f>IF(ISNUMBER(VALUE(SUBSTITUTE(実質収支比率等に係る経年分析!J$49,"▲","-"))),ROUND(VALUE(SUBSTITUTE(実質収支比率等に係る経年分析!J$49,"▲","-")),2),NA())</f>
        <v>-1.72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0.05</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0.04</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簡易水道事業会計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7.0000000000000007E-2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0.14000000000000001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0.13</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0.28999999999999998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0.41</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1.25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1.43</v>
      </c>
    </row>
    <row r="32" spans="1:11" x14ac:dyDescent="0.2">
      <c r="A32" s="157" t="str">
        <f>IF(連結実質赤字比率に係る赤字・黒字の構成分析!C$38="",NA(),連結実質赤字比率に係る赤字・黒字の構成分析!C$38)</f>
        <v>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1.73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1.79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1.8</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2.0699999999999998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2.33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2.41</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3.57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3.15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2.58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7.62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9.3800000000000008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7.21</v>
      </c>
    </row>
    <row r="36" spans="1:16" x14ac:dyDescent="0.2">
      <c r="A36" s="157" t="str">
        <f>IF(連結実質赤字比率に係る赤字・黒字の構成分析!C$34="",NA(),連結実質赤字比率に係る赤字・黒字の構成分析!C$34)</f>
        <v>市営住宅管理事業特別会計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1850</v>
      </c>
      <c r="E42" s="158"/>
      <c r="F42" s="158"/>
      <c r="G42" s="158">
        <f>'実質公債費比率（分子）の構造'!L$52</f>
        <v>1860</v>
      </c>
      <c r="H42" s="158"/>
      <c r="I42" s="158"/>
      <c r="J42" s="158">
        <f>'実質公債費比率（分子）の構造'!M$52</f>
        <v>1939</v>
      </c>
      <c r="K42" s="158"/>
      <c r="L42" s="158"/>
      <c r="M42" s="158">
        <f>'実質公債費比率（分子）の構造'!N$52</f>
        <v>1951</v>
      </c>
      <c r="N42" s="158"/>
      <c r="O42" s="158"/>
      <c r="P42" s="158">
        <f>'実質公債費比率（分子）の構造'!O$52</f>
        <v>1959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67</v>
      </c>
      <c r="C45" s="158"/>
      <c r="D45" s="158"/>
      <c r="E45" s="158">
        <f>'実質公債費比率（分子）の構造'!L$49</f>
        <v>61</v>
      </c>
      <c r="F45" s="158"/>
      <c r="G45" s="158"/>
      <c r="H45" s="158">
        <f>'実質公債費比率（分子）の構造'!M$49</f>
        <v>75</v>
      </c>
      <c r="I45" s="158"/>
      <c r="J45" s="158"/>
      <c r="K45" s="158">
        <f>'実質公債費比率（分子）の構造'!N$49</f>
        <v>85</v>
      </c>
      <c r="L45" s="158"/>
      <c r="M45" s="158"/>
      <c r="N45" s="158">
        <f>'実質公債費比率（分子）の構造'!O$49</f>
        <v>155</v>
      </c>
      <c r="O45" s="158"/>
      <c r="P45" s="158"/>
    </row>
    <row r="46" spans="1:16" x14ac:dyDescent="0.2">
      <c r="A46" s="158" t="s">
        <v>64</v>
      </c>
      <c r="B46" s="158">
        <f>'実質公債費比率（分子）の構造'!K$48</f>
        <v>776</v>
      </c>
      <c r="C46" s="158"/>
      <c r="D46" s="158"/>
      <c r="E46" s="158">
        <f>'実質公債費比率（分子）の構造'!L$48</f>
        <v>890</v>
      </c>
      <c r="F46" s="158"/>
      <c r="G46" s="158"/>
      <c r="H46" s="158">
        <f>'実質公債費比率（分子）の構造'!M$48</f>
        <v>857</v>
      </c>
      <c r="I46" s="158"/>
      <c r="J46" s="158"/>
      <c r="K46" s="158">
        <f>'実質公債費比率（分子）の構造'!N$48</f>
        <v>892</v>
      </c>
      <c r="L46" s="158"/>
      <c r="M46" s="158"/>
      <c r="N46" s="158">
        <f>'実質公債費比率（分子）の構造'!O$48</f>
        <v>932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2061</v>
      </c>
      <c r="C49" s="158"/>
      <c r="D49" s="158"/>
      <c r="E49" s="158">
        <f>'実質公債費比率（分子）の構造'!L$45</f>
        <v>2141</v>
      </c>
      <c r="F49" s="158"/>
      <c r="G49" s="158"/>
      <c r="H49" s="158">
        <f>'実質公債費比率（分子）の構造'!M$45</f>
        <v>2121</v>
      </c>
      <c r="I49" s="158"/>
      <c r="J49" s="158"/>
      <c r="K49" s="158">
        <f>'実質公債費比率（分子）の構造'!N$45</f>
        <v>2030</v>
      </c>
      <c r="L49" s="158"/>
      <c r="M49" s="158"/>
      <c r="N49" s="158">
        <f>'実質公債費比率（分子）の構造'!O$45</f>
        <v>2075</v>
      </c>
      <c r="O49" s="158"/>
      <c r="P49" s="158"/>
    </row>
    <row r="50" spans="1:16" x14ac:dyDescent="0.2">
      <c r="A50" s="158" t="s">
        <v>67</v>
      </c>
      <c r="B50" s="158" t="e">
        <f>NA()</f>
        <v>#N/A</v>
      </c>
      <c r="C50" s="158">
        <f>IF(ISNUMBER('実質公債費比率（分子）の構造'!K$53),'実質公債費比率（分子）の構造'!K$53,NA())</f>
        <v>1054</v>
      </c>
      <c r="D50" s="158" t="e">
        <f>NA()</f>
        <v>#N/A</v>
      </c>
      <c r="E50" s="158" t="e">
        <f>NA()</f>
        <v>#N/A</v>
      </c>
      <c r="F50" s="158">
        <f>IF(ISNUMBER('実質公債費比率（分子）の構造'!L$53),'実質公債費比率（分子）の構造'!L$53,NA())</f>
        <v>1232</v>
      </c>
      <c r="G50" s="158" t="e">
        <f>NA()</f>
        <v>#N/A</v>
      </c>
      <c r="H50" s="158" t="e">
        <f>NA()</f>
        <v>#N/A</v>
      </c>
      <c r="I50" s="158">
        <f>IF(ISNUMBER('実質公債費比率（分子）の構造'!M$53),'実質公債費比率（分子）の構造'!M$53,NA())</f>
        <v>1114</v>
      </c>
      <c r="J50" s="158" t="e">
        <f>NA()</f>
        <v>#N/A</v>
      </c>
      <c r="K50" s="158" t="e">
        <f>NA()</f>
        <v>#N/A</v>
      </c>
      <c r="L50" s="158">
        <f>IF(ISNUMBER('実質公債費比率（分子）の構造'!N$53),'実質公債費比率（分子）の構造'!N$53,NA())</f>
        <v>1056</v>
      </c>
      <c r="M50" s="158" t="e">
        <f>NA()</f>
        <v>#N/A</v>
      </c>
      <c r="N50" s="158" t="e">
        <f>NA()</f>
        <v>#N/A</v>
      </c>
      <c r="O50" s="158">
        <f>IF(ISNUMBER('実質公債費比率（分子）の構造'!O$53),'実質公債費比率（分子）の構造'!O$53,NA())</f>
        <v>1203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25685</v>
      </c>
      <c r="E56" s="157"/>
      <c r="F56" s="157"/>
      <c r="G56" s="157">
        <f>'将来負担比率（分子）の構造'!J$52</f>
        <v>26182</v>
      </c>
      <c r="H56" s="157"/>
      <c r="I56" s="157"/>
      <c r="J56" s="157">
        <f>'将来負担比率（分子）の構造'!K$52</f>
        <v>27664</v>
      </c>
      <c r="K56" s="157"/>
      <c r="L56" s="157"/>
      <c r="M56" s="157">
        <f>'将来負担比率（分子）の構造'!L$52</f>
        <v>27018</v>
      </c>
      <c r="N56" s="157"/>
      <c r="O56" s="157"/>
      <c r="P56" s="157">
        <f>'将来負担比率（分子）の構造'!M$52</f>
        <v>25935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7124</v>
      </c>
      <c r="E58" s="157"/>
      <c r="F58" s="157"/>
      <c r="G58" s="157">
        <f>'将来負担比率（分子）の構造'!J$50</f>
        <v>7206</v>
      </c>
      <c r="H58" s="157"/>
      <c r="I58" s="157"/>
      <c r="J58" s="157">
        <f>'将来負担比率（分子）の構造'!K$50</f>
        <v>7262</v>
      </c>
      <c r="K58" s="157"/>
      <c r="L58" s="157"/>
      <c r="M58" s="157">
        <f>'将来負担比率（分子）の構造'!L$50</f>
        <v>7459</v>
      </c>
      <c r="N58" s="157"/>
      <c r="O58" s="157"/>
      <c r="P58" s="157">
        <f>'将来負担比率（分子）の構造'!M$50</f>
        <v>6318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905</v>
      </c>
      <c r="C62" s="157"/>
      <c r="D62" s="157"/>
      <c r="E62" s="157">
        <f>'将来負担比率（分子）の構造'!J$45</f>
        <v>1044</v>
      </c>
      <c r="F62" s="157"/>
      <c r="G62" s="157"/>
      <c r="H62" s="157">
        <f>'将来負担比率（分子）の構造'!K$45</f>
        <v>989</v>
      </c>
      <c r="I62" s="157"/>
      <c r="J62" s="157"/>
      <c r="K62" s="157">
        <f>'将来負担比率（分子）の構造'!L$45</f>
        <v>1016</v>
      </c>
      <c r="L62" s="157"/>
      <c r="M62" s="157"/>
      <c r="N62" s="157">
        <f>'将来負担比率（分子）の構造'!M$45</f>
        <v>1022</v>
      </c>
      <c r="O62" s="157"/>
      <c r="P62" s="157"/>
    </row>
    <row r="63" spans="1:16" x14ac:dyDescent="0.2">
      <c r="A63" s="157" t="s">
        <v>34</v>
      </c>
      <c r="B63" s="157">
        <f>'将来負担比率（分子）の構造'!I$44</f>
        <v>1694</v>
      </c>
      <c r="C63" s="157"/>
      <c r="D63" s="157"/>
      <c r="E63" s="157">
        <f>'将来負担比率（分子）の構造'!J$44</f>
        <v>1720</v>
      </c>
      <c r="F63" s="157"/>
      <c r="G63" s="157"/>
      <c r="H63" s="157">
        <f>'将来負担比率（分子）の構造'!K$44</f>
        <v>1665</v>
      </c>
      <c r="I63" s="157"/>
      <c r="J63" s="157"/>
      <c r="K63" s="157">
        <f>'将来負担比率（分子）の構造'!L$44</f>
        <v>1564</v>
      </c>
      <c r="L63" s="157"/>
      <c r="M63" s="157"/>
      <c r="N63" s="157">
        <f>'将来負担比率（分子）の構造'!M$44</f>
        <v>1644</v>
      </c>
      <c r="O63" s="157"/>
      <c r="P63" s="157"/>
    </row>
    <row r="64" spans="1:16" x14ac:dyDescent="0.2">
      <c r="A64" s="157" t="s">
        <v>33</v>
      </c>
      <c r="B64" s="157">
        <f>'将来負担比率（分子）の構造'!I$43</f>
        <v>14193</v>
      </c>
      <c r="C64" s="157"/>
      <c r="D64" s="157"/>
      <c r="E64" s="157">
        <f>'将来負担比率（分子）の構造'!J$43</f>
        <v>14241</v>
      </c>
      <c r="F64" s="157"/>
      <c r="G64" s="157"/>
      <c r="H64" s="157">
        <f>'将来負担比率（分子）の構造'!K$43</f>
        <v>14477</v>
      </c>
      <c r="I64" s="157"/>
      <c r="J64" s="157"/>
      <c r="K64" s="157">
        <f>'将来負担比率（分子）の構造'!L$43</f>
        <v>14467</v>
      </c>
      <c r="L64" s="157"/>
      <c r="M64" s="157"/>
      <c r="N64" s="157">
        <f>'将来負担比率（分子）の構造'!M$43</f>
        <v>14230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22688</v>
      </c>
      <c r="C66" s="157"/>
      <c r="D66" s="157"/>
      <c r="E66" s="157">
        <f>'将来負担比率（分子）の構造'!J$41</f>
        <v>24137</v>
      </c>
      <c r="F66" s="157"/>
      <c r="G66" s="157"/>
      <c r="H66" s="157">
        <f>'将来負担比率（分子）の構造'!K$41</f>
        <v>27517</v>
      </c>
      <c r="I66" s="157"/>
      <c r="J66" s="157"/>
      <c r="K66" s="157">
        <f>'将来負担比率（分子）の構造'!L$41</f>
        <v>27438</v>
      </c>
      <c r="L66" s="157"/>
      <c r="M66" s="157"/>
      <c r="N66" s="157">
        <f>'将来負担比率（分子）の構造'!M$41</f>
        <v>27503</v>
      </c>
      <c r="O66" s="157"/>
      <c r="P66" s="157"/>
    </row>
    <row r="67" spans="1:16" x14ac:dyDescent="0.2">
      <c r="A67" s="157" t="s">
        <v>71</v>
      </c>
      <c r="B67" s="157" t="e">
        <f>NA()</f>
        <v>#N/A</v>
      </c>
      <c r="C67" s="157">
        <f>IF(ISNUMBER('将来負担比率（分子）の構造'!I$53), IF('将来負担比率（分子）の構造'!I$53 &lt; 0, 0, '将来負担比率（分子）の構造'!I$53), NA())</f>
        <v>6670</v>
      </c>
      <c r="D67" s="157" t="e">
        <f>NA()</f>
        <v>#N/A</v>
      </c>
      <c r="E67" s="157" t="e">
        <f>NA()</f>
        <v>#N/A</v>
      </c>
      <c r="F67" s="157">
        <f>IF(ISNUMBER('将来負担比率（分子）の構造'!J$53), IF('将来負担比率（分子）の構造'!J$53 &lt; 0, 0, '将来負担比率（分子）の構造'!J$53), NA())</f>
        <v>7754</v>
      </c>
      <c r="G67" s="157" t="e">
        <f>NA()</f>
        <v>#N/A</v>
      </c>
      <c r="H67" s="157" t="e">
        <f>NA()</f>
        <v>#N/A</v>
      </c>
      <c r="I67" s="157">
        <f>IF(ISNUMBER('将来負担比率（分子）の構造'!K$53), IF('将来負担比率（分子）の構造'!K$53 &lt; 0, 0, '将来負担比率（分子）の構造'!K$53), NA())</f>
        <v>9722</v>
      </c>
      <c r="J67" s="157" t="e">
        <f>NA()</f>
        <v>#N/A</v>
      </c>
      <c r="K67" s="157" t="e">
        <f>NA()</f>
        <v>#N/A</v>
      </c>
      <c r="L67" s="157">
        <f>IF(ISNUMBER('将来負担比率（分子）の構造'!L$53), IF('将来負担比率（分子）の構造'!L$53 &lt; 0, 0, '将来負担比率（分子）の構造'!L$53), NA())</f>
        <v>10009</v>
      </c>
      <c r="M67" s="157" t="e">
        <f>NA()</f>
        <v>#N/A</v>
      </c>
      <c r="N67" s="157" t="e">
        <f>NA()</f>
        <v>#N/A</v>
      </c>
      <c r="O67" s="157">
        <f>IF(ISNUMBER('将来負担比率（分子）の構造'!M$53), IF('将来負担比率（分子）の構造'!M$53 &lt; 0, 0, '将来負担比率（分子）の構造'!M$53), NA())</f>
        <v>12145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3846</v>
      </c>
      <c r="C72" s="161">
        <f>基金残高に係る経年分析!G55</f>
        <v>4398</v>
      </c>
      <c r="D72" s="161">
        <f>基金残高に係る経年分析!H55</f>
        <v>3558</v>
      </c>
    </row>
    <row r="73" spans="1:16" x14ac:dyDescent="0.2">
      <c r="A73" s="160" t="s">
        <v>74</v>
      </c>
      <c r="B73" s="161">
        <f>基金残高に係る経年分析!F56</f>
        <v>421</v>
      </c>
      <c r="C73" s="161">
        <f>基金残高に係る経年分析!G56</f>
        <v>421</v>
      </c>
      <c r="D73" s="161">
        <f>基金残高に係る経年分析!H56</f>
        <v>384</v>
      </c>
    </row>
    <row r="74" spans="1:16" x14ac:dyDescent="0.2">
      <c r="A74" s="160" t="s">
        <v>75</v>
      </c>
      <c r="B74" s="161">
        <f>基金残高に係る経年分析!F57</f>
        <v>1685</v>
      </c>
      <c r="C74" s="161">
        <f>基金残高に係る経年分析!G57</f>
        <v>1391</v>
      </c>
      <c r="D74" s="161">
        <f>基金残高に係る経年分析!H57</f>
        <v>1260</v>
      </c>
    </row>
  </sheetData>
  <sheetProtection algorithmName="SHA-512" hashValue="P6pvHNGMnNoMP4LjG4BELDbJVF/kOw+ipMVa4GhsBzIRa/+ciFpM40/4NbNmCQJAm7xPofM5aOHKidvb/eomAw==" saltValue="3/6YeF/qbPNXW9+FLHek0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2026-09-18T02:56:53Z</cp:lastPrinted>
  <dcterms:created xsi:type="dcterms:W3CDTF">2026-02-23T07:13:15Z</dcterms:created>
  <dcterms:modified xsi:type="dcterms:W3CDTF">2026-09-28T02:43:46Z</dcterms:modified>
  <cp:category/>
</cp:coreProperties>
</file>