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4A8EB45E-5870-4556-B97C-FC14E95A81F4}" xr6:coauthVersionLast="47" xr6:coauthVersionMax="47" xr10:uidLastSave="{00000000-0000-0000-0000-000000000000}"/>
  <bookViews>
    <workbookView xWindow="6435" yWindow="-14385"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88" i="12" l="1"/>
  <c r="AU63" i="12"/>
  <c r="AP63" i="12"/>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U36" i="10"/>
  <c r="CO35" i="10"/>
  <c r="BE35" i="10"/>
  <c r="CO34"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c r="U35" i="10" s="1"/>
  <c r="AM34" i="10" l="1"/>
  <c r="AM35" i="10" s="1"/>
  <c r="BW34" i="10" l="1"/>
  <c r="BW35" i="10" s="1"/>
  <c r="BW36" i="10" s="1"/>
  <c r="BW37" i="10" s="1"/>
  <c r="BW38" i="10" s="1"/>
  <c r="BW39" i="10" s="1"/>
</calcChain>
</file>

<file path=xl/sharedStrings.xml><?xml version="1.0" encoding="utf-8"?>
<sst xmlns="http://schemas.openxmlformats.org/spreadsheetml/2006/main" count="1190" uniqueCount="572">
  <si>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</si>
  <si>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</si>
  <si>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</si>
  <si>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</si>
  <si>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</si>
  <si>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</si>
  <si>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</si>
  <si>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</si>
  <si>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</si>
  <si>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</si>
  <si>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</si>
  <si>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</si>
  <si>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</si>
  <si>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</si>
  <si>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</si>
  <si>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</si>
  <si>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</si>
  <si>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</si>
  <si>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</si>
  <si>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</si>
  <si>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</si>
  <si>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</si>
  <si>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</si>
  <si>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</si>
  <si>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</si>
  <si>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</si>
  <si>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</si>
  <si>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</si>
  <si>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</si>
  <si>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</si>
  <si>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</si>
  <si>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</si>
  <si>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</si>
  <si>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</si>
  <si>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</si>
  <si>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</si>
  <si>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</si>
  <si>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</si>
  <si>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</si>
  <si>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</si>
  <si>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</si>
  <si>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</si>
  <si>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</si>
  <si>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</si>
  <si>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</si>
  <si>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</si>
  <si>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</si>
  <si>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</si>
  <si>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</si>
  <si>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</si>
  <si>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</si>
  <si>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</si>
  <si>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</si>
  <si>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</si>
  <si>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</si>
  <si>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</si>
  <si>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</si>
  <si>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</si>
  <si>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</si>
  <si>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</si>
  <si>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</si>
  <si>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</si>
  <si>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</si>
  <si>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</si>
  <si>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</si>
  <si>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</si>
  <si>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</si>
  <si>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</si>
  <si>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</si>
  <si>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</si>
  <si>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</si>
  <si>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</si>
  <si>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</si>
  <si>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</si>
  <si>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</si>
  <si>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</si>
  <si>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</si>
  <si>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</si>
  <si>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</si>
  <si>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</si>
  <si>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</si>
  <si>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</si>
  <si>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</si>
  <si>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</si>
  <si>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</si>
  <si>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</si>
  <si>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</si>
  <si>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</si>
  <si>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</si>
  <si>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</si>
  <si>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</si>
  <si>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</si>
  <si>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</si>
  <si>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</si>
  <si>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設楽町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</si>
  <si>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</si>
  <si>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</si>
  <si>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</si>
  <si>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</si>
  <si>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</si>
  <si>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</si>
  <si>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</si>
  <si>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</si>
  <si>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</si>
  <si>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</si>
  <si>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</si>
  <si>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</si>
  <si>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</si>
  <si>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</si>
  <si>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</si>
  <si>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</si>
  <si>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</si>
  <si>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</si>
  <si>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</si>
  <si>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</si>
  <si>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</si>
  <si>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</si>
  <si>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</si>
  <si>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</si>
  <si>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</si>
  <si>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</si>
  <si>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</si>
  <si>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</si>
  <si>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</si>
  <si>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</si>
  <si>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</si>
  <si>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</si>
  <si>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</si>
  <si>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</si>
  <si>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</si>
  <si>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</si>
  <si>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</si>
  <si>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</si>
  <si>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</si>
  <si>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</si>
  <si>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</si>
  <si>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</si>
  <si>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</si>
  <si>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</si>
  <si>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</si>
  <si>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</si>
  <si>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-3.3</t>
    <phoneticPr fontId="5"/>
  </si>
  <si>
    <t>基準財政需要額</t>
    <phoneticPr fontId="25"/>
  </si>
  <si>
    <t>うち日本人(％)</t>
    <phoneticPr fontId="5"/>
  </si>
  <si>
    <t>-3.5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</si>
  <si>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</si>
  <si>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</si>
  <si>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</si>
  <si>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</si>
  <si>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</si>
  <si>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</si>
  <si>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</si>
  <si>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</si>
  <si>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</si>
  <si>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</si>
  <si>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</si>
  <si>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</si>
  <si>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</si>
  <si>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</si>
  <si>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</si>
  <si>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</si>
  <si>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</si>
  <si>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</si>
  <si>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</si>
  <si>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</si>
  <si>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</si>
  <si>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</si>
  <si>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</si>
  <si>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</si>
  <si>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</si>
  <si>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</si>
  <si>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</si>
  <si>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</si>
  <si>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</si>
  <si>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</si>
  <si>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</si>
  <si>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</si>
  <si>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</si>
  <si>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</si>
  <si>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</si>
  <si>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</si>
  <si>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</si>
  <si>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</si>
  <si>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</si>
  <si>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</si>
  <si>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</si>
  <si>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</si>
  <si>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</si>
  <si>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</si>
  <si>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</si>
  <si>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</si>
  <si>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</si>
  <si>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</si>
  <si>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</si>
  <si>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</si>
  <si>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</si>
  <si>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</si>
  <si>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</si>
  <si>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</si>
  <si>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</si>
  <si>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</si>
  <si>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</si>
  <si>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</si>
  <si>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愛知県設楽町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</si>
  <si>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</si>
  <si>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</si>
  <si>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</si>
  <si>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</si>
  <si>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</si>
  <si>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</si>
  <si>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</si>
  <si>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</si>
  <si>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</si>
  <si>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</si>
  <si>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</si>
  <si>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</si>
  <si>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</si>
  <si>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</si>
  <si>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</si>
  <si>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</si>
  <si>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</si>
  <si>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</si>
  <si>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</si>
  <si>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</si>
  <si>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</si>
  <si>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</si>
  <si>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</si>
  <si>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</si>
  <si>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</si>
  <si>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</si>
  <si>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</si>
  <si>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</si>
  <si>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</si>
  <si>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</si>
  <si>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</si>
  <si>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</si>
  <si>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</si>
  <si>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</si>
  <si>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</si>
  <si>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</si>
  <si>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</si>
  <si>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</si>
  <si>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</si>
  <si>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</si>
  <si>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</si>
  <si>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</si>
  <si>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</si>
  <si>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</si>
  <si>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</si>
  <si>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</si>
  <si>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</si>
  <si>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</si>
  <si>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</si>
  <si>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</si>
  <si>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</si>
  <si>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</si>
  <si>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</si>
  <si>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</si>
  <si>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</si>
  <si>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</si>
  <si>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</si>
  <si>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</si>
  <si>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</si>
  <si>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</si>
  <si>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</si>
  <si>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</si>
  <si>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</si>
  <si>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</si>
  <si>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</si>
  <si>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</si>
  <si>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</si>
  <si>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</si>
  <si>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</si>
  <si>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</si>
  <si>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</si>
  <si>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</si>
  <si>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</si>
  <si>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</si>
  <si>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</si>
  <si>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</si>
  <si>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</si>
  <si>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</si>
  <si>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</si>
  <si>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</si>
  <si>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</si>
  <si>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</si>
  <si>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</si>
  <si>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</si>
  <si>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</si>
  <si>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</si>
  <si>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</si>
  <si>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</si>
  <si>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</si>
  <si>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</si>
  <si>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</si>
  <si>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</si>
  <si>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</si>
  <si>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</si>
  <si>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</si>
  <si>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</si>
  <si>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</si>
  <si>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</si>
  <si>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</si>
  <si>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</si>
  <si>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</si>
  <si>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</si>
  <si>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</si>
  <si>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</si>
  <si>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</si>
  <si>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</si>
  <si>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</si>
  <si>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</si>
  <si>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</si>
  <si>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</si>
  <si>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</si>
  <si>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</si>
  <si>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</si>
  <si>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</si>
  <si>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</si>
  <si>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</si>
  <si>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</si>
  <si>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</si>
  <si>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</si>
  <si>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</si>
  <si>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</si>
  <si>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</si>
  <si>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</si>
  <si>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</si>
  <si>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</si>
  <si>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</si>
  <si>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</si>
  <si>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</si>
  <si>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</si>
  <si>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</si>
  <si>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</si>
  <si>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</si>
  <si>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</si>
  <si>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</si>
  <si>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</si>
  <si>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</si>
  <si>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</si>
  <si>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</si>
  <si>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</si>
  <si>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</si>
  <si>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</si>
  <si>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</si>
  <si>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</si>
  <si>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</si>
  <si>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</si>
  <si>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</si>
  <si>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</si>
  <si>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</si>
  <si>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</si>
  <si>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</si>
  <si>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愛知県設楽町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</si>
  <si>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</si>
  <si>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</si>
  <si>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</si>
  <si>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</si>
  <si>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</si>
  <si>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</si>
  <si>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</si>
  <si>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</si>
  <si>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</si>
  <si>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</si>
  <si>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</si>
  <si>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</si>
  <si>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</si>
  <si>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</si>
  <si>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</si>
  <si>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</si>
  <si>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</si>
  <si>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</si>
  <si>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</si>
  <si>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</si>
  <si>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町営バス特別会計</t>
    <phoneticPr fontId="5"/>
  </si>
  <si>
    <t>つぐ診療所特別会計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</si>
  <si>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</si>
  <si>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</si>
  <si>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</si>
  <si>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</si>
  <si>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</si>
  <si>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</si>
  <si>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</si>
  <si>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</si>
  <si>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</si>
  <si>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</si>
  <si>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</si>
  <si>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</si>
  <si>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</si>
  <si>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</si>
  <si>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後期高齢者医療保険特別会計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</si>
  <si>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</si>
  <si>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</si>
  <si>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</si>
  <si>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</si>
  <si>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</si>
  <si>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</si>
  <si>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</si>
  <si>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</si>
  <si>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</si>
  <si>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</si>
  <si>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</si>
  <si>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</si>
  <si>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</si>
  <si>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</si>
  <si>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</si>
  <si>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</si>
  <si>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</si>
  <si>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</si>
  <si>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</si>
  <si>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</si>
  <si>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</si>
  <si>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</si>
  <si>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</si>
  <si>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</si>
  <si>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</si>
  <si>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</si>
  <si>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</si>
  <si>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</si>
  <si>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</si>
  <si>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</si>
  <si>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</si>
  <si>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</si>
  <si>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</si>
  <si>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</si>
  <si>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</si>
  <si>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</si>
  <si>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</si>
  <si>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</si>
  <si>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</si>
  <si>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</si>
  <si>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</si>
  <si>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</si>
  <si>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</si>
  <si>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</si>
  <si>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</si>
  <si>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</si>
  <si>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</si>
  <si>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</si>
  <si>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</si>
  <si>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</si>
  <si>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</si>
  <si>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</si>
  <si>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</si>
  <si>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</si>
  <si>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</si>
  <si>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</si>
  <si>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</si>
  <si>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</si>
  <si>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</si>
  <si>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</si>
  <si>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</si>
  <si>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</si>
  <si>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</si>
  <si>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</si>
  <si>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</si>
  <si>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</si>
  <si>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</si>
  <si>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</si>
  <si>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</si>
  <si>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</si>
  <si>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</si>
  <si>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</si>
  <si>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</si>
  <si>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</si>
  <si>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</si>
  <si>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</si>
  <si>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</si>
  <si>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</si>
  <si>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</si>
  <si>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</si>
  <si>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</si>
  <si>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</si>
  <si>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</si>
  <si>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</si>
  <si>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</si>
  <si>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</si>
  <si>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</si>
  <si>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</si>
  <si>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</si>
  <si>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</si>
  <si>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</si>
  <si>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</si>
  <si>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</si>
  <si>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</si>
  <si>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</si>
  <si>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</si>
  <si>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</si>
  <si>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</si>
  <si>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</si>
  <si>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</si>
  <si>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</si>
  <si>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</si>
  <si>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</si>
  <si>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</si>
  <si>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</si>
  <si>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</si>
  <si>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</si>
  <si>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</si>
  <si>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</si>
  <si>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</si>
  <si>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</si>
  <si>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</si>
  <si>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</si>
  <si>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</si>
  <si>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</si>
  <si>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</si>
  <si>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</si>
  <si>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</si>
  <si>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</si>
  <si>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</si>
  <si>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</si>
  <si>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</si>
  <si>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</si>
  <si>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</si>
  <si>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</si>
  <si>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</si>
  <si>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</si>
  <si>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</si>
  <si>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</si>
  <si>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</si>
  <si>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</si>
  <si>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</si>
  <si>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</si>
  <si>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</si>
  <si>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</si>
  <si>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</si>
  <si>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</si>
  <si>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</si>
  <si>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14.22</t>
  </si>
  <si>
    <t>▲ 3.15</t>
  </si>
  <si>
    <t>▲ 0.44</t>
  </si>
  <si>
    <t>簡易水道事業会計</t>
  </si>
  <si>
    <t>下水道事業会計</t>
  </si>
  <si>
    <t>一般会計</t>
  </si>
  <si>
    <t>町営バス特別会計</t>
  </si>
  <si>
    <t>つぐ診療所特別会計</t>
  </si>
  <si>
    <t>国民健康保険特別会計</t>
  </si>
  <si>
    <t>後期高齢者医療保険特別会計</t>
  </si>
  <si>
    <t>その他会計（赤字）</t>
  </si>
  <si>
    <t>その他会計（黒字）</t>
  </si>
  <si>
    <t>R02</t>
    <phoneticPr fontId="5"/>
  </si>
  <si>
    <t>R03</t>
    <phoneticPr fontId="5"/>
  </si>
  <si>
    <t>R04</t>
    <phoneticPr fontId="5"/>
  </si>
  <si>
    <t>R05</t>
    <phoneticPr fontId="5"/>
  </si>
  <si>
    <t>R06</t>
    <phoneticPr fontId="5"/>
  </si>
  <si>
    <t>愛知県市町村職員退職手当組合</t>
    <rPh sb="0" eb="8">
      <t>アイチケンシチョウソンショクイン</t>
    </rPh>
    <rPh sb="8" eb="10">
      <t>タイショク</t>
    </rPh>
    <rPh sb="10" eb="12">
      <t>テアテ</t>
    </rPh>
    <rPh sb="12" eb="14">
      <t>クミアイ</t>
    </rPh>
    <phoneticPr fontId="38"/>
  </si>
  <si>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38"/>
  </si>
  <si>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20">
      <t>コウキコウレイシャ</t>
    </rPh>
    <rPh sb="20" eb="22">
      <t>イリョウ</t>
    </rPh>
    <rPh sb="22" eb="26">
      <t>トクベツカイケイ</t>
    </rPh>
    <phoneticPr fontId="38"/>
  </si>
  <si>
    <t>北設広域事務組合</t>
    <rPh sb="0" eb="8">
      <t>ホクセツコウイキジムクミアイ</t>
    </rPh>
    <phoneticPr fontId="38"/>
  </si>
  <si>
    <t>東三河広域連合（一般会計）</t>
    <rPh sb="0" eb="3">
      <t>ヒガシミカワ</t>
    </rPh>
    <rPh sb="3" eb="7">
      <t>コウイキレンゴウ</t>
    </rPh>
    <rPh sb="8" eb="12">
      <t>イッパンカイケイ</t>
    </rPh>
    <phoneticPr fontId="38"/>
  </si>
  <si>
    <t>東三河広域連合（介護保険特別会計）</t>
    <rPh sb="0" eb="3">
      <t>ヒガシミカワ</t>
    </rPh>
    <rPh sb="3" eb="7">
      <t>コウイキレンゴウ</t>
    </rPh>
    <rPh sb="8" eb="12">
      <t>カイゴホケン</t>
    </rPh>
    <rPh sb="12" eb="16">
      <t>トクベツカイケイ</t>
    </rPh>
    <phoneticPr fontId="38"/>
  </si>
  <si>
    <t>-</t>
    <phoneticPr fontId="2"/>
  </si>
  <si>
    <t>-</t>
    <phoneticPr fontId="2"/>
  </si>
  <si>
    <t>設楽町ふるさと創生基金</t>
    <rPh sb="0" eb="3">
      <t>シタラチョウ</t>
    </rPh>
    <rPh sb="7" eb="9">
      <t>ソウセイ</t>
    </rPh>
    <rPh sb="9" eb="11">
      <t>キキン</t>
    </rPh>
    <phoneticPr fontId="5"/>
  </si>
  <si>
    <t>設楽町公共施設総合管理基金</t>
    <rPh sb="0" eb="3">
      <t>シタラチョウ</t>
    </rPh>
    <rPh sb="3" eb="5">
      <t>コウキョウ</t>
    </rPh>
    <rPh sb="5" eb="7">
      <t>シセツ</t>
    </rPh>
    <rPh sb="7" eb="9">
      <t>ソウゴウ</t>
    </rPh>
    <rPh sb="9" eb="11">
      <t>カンリ</t>
    </rPh>
    <rPh sb="11" eb="13">
      <t>キキン</t>
    </rPh>
    <phoneticPr fontId="5"/>
  </si>
  <si>
    <t>設楽町教育振興基金</t>
    <rPh sb="0" eb="3">
      <t>シタラチョウ</t>
    </rPh>
    <rPh sb="3" eb="5">
      <t>キョウイク</t>
    </rPh>
    <rPh sb="5" eb="7">
      <t>シンコウ</t>
    </rPh>
    <rPh sb="7" eb="9">
      <t>キキン</t>
    </rPh>
    <phoneticPr fontId="5"/>
  </si>
  <si>
    <t>森づくり基金</t>
    <rPh sb="0" eb="1">
      <t>モリ</t>
    </rPh>
    <rPh sb="4" eb="6">
      <t>キキン</t>
    </rPh>
    <phoneticPr fontId="5"/>
  </si>
  <si>
    <t>農林業振興基金</t>
    <rPh sb="0" eb="3">
      <t>ノウリンギョウ</t>
    </rPh>
    <rPh sb="3" eb="7">
      <t>シンコウキキン</t>
    </rPh>
    <phoneticPr fontId="38"/>
  </si>
  <si>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</si>
  <si>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</si>
  <si>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</si>
  <si>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</si>
  <si>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</si>
  <si>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</si>
  <si>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</si>
  <si>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</si>
  <si>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</si>
  <si>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</si>
  <si>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実質公債費比率は類似団体平均値を上回っており、近年上昇傾向にある。また、令和6年度には、将来負担比率が1.7%となり、今後、地方債の発行や投資的事業の実施にあたっては、将来負担の増加に留意し、地方債発行を伴う建設事業や改修事業の実施には十分精査のうえ取組むこととし、歳出時期の平準化を図るなど、比率上昇の抑制に努めていく。</t>
    <rPh sb="24" eb="26">
      <t>キンネン</t>
    </rPh>
    <rPh sb="26" eb="30">
      <t>ジョウショウケイコウ</t>
    </rPh>
    <rPh sb="37" eb="39">
      <t>レイワ</t>
    </rPh>
    <rPh sb="40" eb="42">
      <t>ネンド</t>
    </rPh>
    <rPh sb="45" eb="51">
      <t>ショウライフタンヒリツ</t>
    </rPh>
    <rPh sb="60" eb="62">
      <t>コンゴ</t>
    </rPh>
    <rPh sb="63" eb="66">
      <t>チホウサイ</t>
    </rPh>
    <rPh sb="67" eb="69">
      <t>ハッコウ</t>
    </rPh>
    <rPh sb="70" eb="75">
      <t>トウシテキジギョウ</t>
    </rPh>
    <rPh sb="76" eb="78">
      <t>ジッシ</t>
    </rPh>
    <rPh sb="85" eb="89">
      <t>ショウライフタン</t>
    </rPh>
    <rPh sb="90" eb="92">
      <t>ゾウカ</t>
    </rPh>
    <rPh sb="93" eb="95">
      <t>リュウイ</t>
    </rPh>
    <rPh sb="110" eb="112">
      <t>カイシュウ</t>
    </rPh>
    <phoneticPr fontId="5"/>
  </si>
  <si>
    <t>　将来負担比率は、R5年度までは想定される将来負担額より充当可能財源等が上回るため計上されなかったが、令和6年度は有形固定資産減価償却率が僅かに上回ったため、1.7%となった。
　有形固定資産減価償却率は、今後上昇傾向に推移することも予測されるため、公共施設総合管理計画で設定した施設の延べ床面積の削減（10％）を見据えるとともに、令和2年度に策定した公共施設個別施設計画における、個々の施設の対応方針の具現化を図り、施設の適正な維持管理に努める。</t>
    <rPh sb="11" eb="13">
      <t>ネンド</t>
    </rPh>
    <rPh sb="51" eb="53">
      <t>レイワ</t>
    </rPh>
    <rPh sb="54" eb="56">
      <t>ネンド</t>
    </rPh>
    <rPh sb="69" eb="70">
      <t>ワズ</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</si>
</sst>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0263EF5-D477-4761-B0F7-8D9FD573B18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330026</c:v>
                </c:pt>
                <c:pt idx="2">
                  <c:v>278179</c:v>
                </c:pt>
                <c:pt idx="3">
                  <c:v>283153</c:v>
                </c:pt>
                <c:pt idx="4">
                  <c:v>262169</c:v>
                </c:pt>
              </c:numCache>
            </c:numRef>
          </c:val>
          <c:smooth val="0"/>
          <c:extLst>
            <c:ext xmlns:c16="http://schemas.microsoft.com/office/drawing/2014/chart" uri="{C3380CC4-5D6E-409C-BE32-E72D297353CC}">
              <c16:uniqueId val="{00000000-9A37-4559-BE1A-5493A86D157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455667</c:v>
                </c:pt>
                <c:pt idx="1">
                  <c:v>195058</c:v>
                </c:pt>
                <c:pt idx="2">
                  <c:v>209389</c:v>
                </c:pt>
                <c:pt idx="3">
                  <c:v>195574</c:v>
                </c:pt>
                <c:pt idx="4">
                  <c:v>182145</c:v>
                </c:pt>
              </c:numCache>
            </c:numRef>
          </c:val>
          <c:smooth val="0"/>
          <c:extLst>
            <c:ext xmlns:c16="http://schemas.microsoft.com/office/drawing/2014/chart" uri="{C3380CC4-5D6E-409C-BE32-E72D297353CC}">
              <c16:uniqueId val="{00000001-9A37-4559-BE1A-5493A86D157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2.08</c:v>
                </c:pt>
                <c:pt idx="1">
                  <c:v>3.49</c:v>
                </c:pt>
                <c:pt idx="2">
                  <c:v>1.93</c:v>
                </c:pt>
                <c:pt idx="3">
                  <c:v>3.21</c:v>
                </c:pt>
                <c:pt idx="4">
                  <c:v>2.6</c:v>
                </c:pt>
              </c:numCache>
            </c:numRef>
          </c:val>
          <c:extLst>
            <c:ext xmlns:c16="http://schemas.microsoft.com/office/drawing/2014/chart" uri="{C3380CC4-5D6E-409C-BE32-E72D297353CC}">
              <c16:uniqueId val="{00000000-EB5A-4EED-A324-D97AC0E0FF6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79.709999999999994</c:v>
                </c:pt>
                <c:pt idx="1">
                  <c:v>83.46</c:v>
                </c:pt>
                <c:pt idx="2">
                  <c:v>73.05</c:v>
                </c:pt>
                <c:pt idx="3">
                  <c:v>68.53</c:v>
                </c:pt>
                <c:pt idx="4">
                  <c:v>66.010000000000005</c:v>
                </c:pt>
              </c:numCache>
            </c:numRef>
          </c:val>
          <c:extLst>
            <c:ext xmlns:c16="http://schemas.microsoft.com/office/drawing/2014/chart" uri="{C3380CC4-5D6E-409C-BE32-E72D297353CC}">
              <c16:uniqueId val="{00000001-EB5A-4EED-A324-D97AC0E0FF6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0.61</c:v>
                </c:pt>
                <c:pt idx="1">
                  <c:v>11.28</c:v>
                </c:pt>
                <c:pt idx="2">
                  <c:v>-14.22</c:v>
                </c:pt>
                <c:pt idx="3">
                  <c:v>-3.15</c:v>
                </c:pt>
                <c:pt idx="4">
                  <c:v>-0.44</c:v>
                </c:pt>
              </c:numCache>
            </c:numRef>
          </c:val>
          <c:smooth val="0"/>
          <c:extLst>
            <c:ext xmlns:c16="http://schemas.microsoft.com/office/drawing/2014/chart" uri="{C3380CC4-5D6E-409C-BE32-E72D297353CC}">
              <c16:uniqueId val="{00000002-EB5A-4EED-A324-D97AC0E0FF6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22.84</c:v>
                </c:pt>
                <c:pt idx="6">
                  <c:v>0</c:v>
                </c:pt>
                <c:pt idx="7">
                  <c:v>0</c:v>
                </c:pt>
                <c:pt idx="8">
                  <c:v>0</c:v>
                </c:pt>
                <c:pt idx="9">
                  <c:v>0</c:v>
                </c:pt>
              </c:numCache>
            </c:numRef>
          </c:val>
          <c:extLst>
            <c:ext xmlns:c16="http://schemas.microsoft.com/office/drawing/2014/chart" uri="{C3380CC4-5D6E-409C-BE32-E72D297353CC}">
              <c16:uniqueId val="{00000000-94F8-4E15-B237-DC06E39B240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4F8-4E15-B237-DC06E39B240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4F8-4E15-B237-DC06E39B240B}"/>
            </c:ext>
          </c:extLst>
        </c:ser>
        <c:ser>
          <c:idx val="3"/>
          <c:order val="3"/>
          <c:tx>
            <c:strRef>
              <c:f>データシート!$A$30</c:f>
              <c:strCache>
                <c:ptCount val="1"/>
                <c:pt idx="0">
                  <c:v>後期高齢者医療保険特別会計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4F8-4E15-B237-DC06E39B240B}"/>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94F8-4E15-B237-DC06E39B240B}"/>
            </c:ext>
          </c:extLst>
        </c:ser>
        <c:ser>
          <c:idx val="5"/>
          <c:order val="5"/>
          <c:tx>
            <c:strRef>
              <c:f>データシート!$A$32</c:f>
              <c:strCache>
                <c:ptCount val="1"/>
                <c:pt idx="0">
                  <c:v>つぐ診療所特別会計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94F8-4E15-B237-DC06E39B240B}"/>
            </c:ext>
          </c:extLst>
        </c:ser>
        <c:ser>
          <c:idx val="6"/>
          <c:order val="6"/>
          <c:tx>
            <c:strRef>
              <c:f>データシート!$A$33</c:f>
              <c:strCache>
                <c:ptCount val="1"/>
                <c:pt idx="0">
                  <c:v>町営バス特別会計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6-94F8-4E15-B237-DC06E39B240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2.09</c:v>
                </c:pt>
                <c:pt idx="2">
                  <c:v>#N/A</c:v>
                </c:pt>
                <c:pt idx="3">
                  <c:v>3.49</c:v>
                </c:pt>
                <c:pt idx="4">
                  <c:v>#N/A</c:v>
                </c:pt>
                <c:pt idx="5">
                  <c:v>1.93</c:v>
                </c:pt>
                <c:pt idx="6">
                  <c:v>#N/A</c:v>
                </c:pt>
                <c:pt idx="7">
                  <c:v>3.2</c:v>
                </c:pt>
                <c:pt idx="8">
                  <c:v>#N/A</c:v>
                </c:pt>
                <c:pt idx="9">
                  <c:v>2.6</c:v>
                </c:pt>
              </c:numCache>
            </c:numRef>
          </c:val>
          <c:extLst>
            <c:ext xmlns:c16="http://schemas.microsoft.com/office/drawing/2014/chart" uri="{C3380CC4-5D6E-409C-BE32-E72D297353CC}">
              <c16:uniqueId val="{00000007-94F8-4E15-B237-DC06E39B240B}"/>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8.11</c:v>
                </c:pt>
                <c:pt idx="8">
                  <c:v>#N/A</c:v>
                </c:pt>
                <c:pt idx="9">
                  <c:v>8.07</c:v>
                </c:pt>
              </c:numCache>
            </c:numRef>
          </c:val>
          <c:extLst>
            <c:ext xmlns:c16="http://schemas.microsoft.com/office/drawing/2014/chart" uri="{C3380CC4-5D6E-409C-BE32-E72D297353CC}">
              <c16:uniqueId val="{00000008-94F8-4E15-B237-DC06E39B240B}"/>
            </c:ext>
          </c:extLst>
        </c:ser>
        <c:ser>
          <c:idx val="9"/>
          <c:order val="9"/>
          <c:tx>
            <c:strRef>
              <c:f>データシート!$A$36</c:f>
              <c:strCache>
                <c:ptCount val="1"/>
                <c:pt idx="0">
                  <c:v>簡易水道事業会計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#N/A</c:v>
                </c:pt>
                <c:pt idx="7">
                  <c:v>12.57</c:v>
                </c:pt>
                <c:pt idx="8">
                  <c:v>#N/A</c:v>
                </c:pt>
                <c:pt idx="9">
                  <c:v>12.9</c:v>
                </c:pt>
              </c:numCache>
            </c:numRef>
          </c:val>
          <c:extLst>
            <c:ext xmlns:c16="http://schemas.microsoft.com/office/drawing/2014/chart" uri="{C3380CC4-5D6E-409C-BE32-E72D297353CC}">
              <c16:uniqueId val="{00000009-94F8-4E15-B237-DC06E39B240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455</c:v>
                </c:pt>
                <c:pt idx="5">
                  <c:v>449</c:v>
                </c:pt>
                <c:pt idx="8">
                  <c:v>434</c:v>
                </c:pt>
                <c:pt idx="11">
                  <c:v>452</c:v>
                </c:pt>
                <c:pt idx="14">
                  <c:v>497</c:v>
                </c:pt>
              </c:numCache>
            </c:numRef>
          </c:val>
          <c:extLst>
            <c:ext xmlns:c16="http://schemas.microsoft.com/office/drawing/2014/chart" uri="{C3380CC4-5D6E-409C-BE32-E72D297353CC}">
              <c16:uniqueId val="{00000000-78DF-4632-A94C-FC56AC94351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0</c:v>
                </c:pt>
                <c:pt idx="12">
                  <c:v>0</c:v>
                </c:pt>
              </c:numCache>
            </c:numRef>
          </c:val>
          <c:extLst>
            <c:ext xmlns:c16="http://schemas.microsoft.com/office/drawing/2014/chart" uri="{C3380CC4-5D6E-409C-BE32-E72D297353CC}">
              <c16:uniqueId val="{00000001-78DF-4632-A94C-FC56AC94351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8DF-4632-A94C-FC56AC94351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8DF-4632-A94C-FC56AC94351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91</c:v>
                </c:pt>
                <c:pt idx="3">
                  <c:v>97</c:v>
                </c:pt>
                <c:pt idx="6">
                  <c:v>116</c:v>
                </c:pt>
                <c:pt idx="9">
                  <c:v>111</c:v>
                </c:pt>
                <c:pt idx="12">
                  <c:v>118</c:v>
                </c:pt>
              </c:numCache>
            </c:numRef>
          </c:val>
          <c:extLst>
            <c:ext xmlns:c16="http://schemas.microsoft.com/office/drawing/2014/chart" uri="{C3380CC4-5D6E-409C-BE32-E72D297353CC}">
              <c16:uniqueId val="{00000004-78DF-4632-A94C-FC56AC94351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8DF-4632-A94C-FC56AC94351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8DF-4632-A94C-FC56AC94351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512</c:v>
                </c:pt>
                <c:pt idx="3">
                  <c:v>522</c:v>
                </c:pt>
                <c:pt idx="6">
                  <c:v>540</c:v>
                </c:pt>
                <c:pt idx="9">
                  <c:v>569</c:v>
                </c:pt>
                <c:pt idx="12">
                  <c:v>619</c:v>
                </c:pt>
              </c:numCache>
            </c:numRef>
          </c:val>
          <c:extLst>
            <c:ext xmlns:c16="http://schemas.microsoft.com/office/drawing/2014/chart" uri="{C3380CC4-5D6E-409C-BE32-E72D297353CC}">
              <c16:uniqueId val="{00000007-78DF-4632-A94C-FC56AC94351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148</c:v>
                </c:pt>
                <c:pt idx="2">
                  <c:v>#N/A</c:v>
                </c:pt>
                <c:pt idx="3">
                  <c:v>#N/A</c:v>
                </c:pt>
                <c:pt idx="4">
                  <c:v>170</c:v>
                </c:pt>
                <c:pt idx="5">
                  <c:v>#N/A</c:v>
                </c:pt>
                <c:pt idx="6">
                  <c:v>#N/A</c:v>
                </c:pt>
                <c:pt idx="7">
                  <c:v>223</c:v>
                </c:pt>
                <c:pt idx="8">
                  <c:v>#N/A</c:v>
                </c:pt>
                <c:pt idx="9">
                  <c:v>#N/A</c:v>
                </c:pt>
                <c:pt idx="10">
                  <c:v>228</c:v>
                </c:pt>
                <c:pt idx="11">
                  <c:v>#N/A</c:v>
                </c:pt>
                <c:pt idx="12">
                  <c:v>#N/A</c:v>
                </c:pt>
                <c:pt idx="13">
                  <c:v>240</c:v>
                </c:pt>
                <c:pt idx="14">
                  <c:v>#N/A</c:v>
                </c:pt>
              </c:numCache>
            </c:numRef>
          </c:val>
          <c:smooth val="0"/>
          <c:extLst>
            <c:ext xmlns:c16="http://schemas.microsoft.com/office/drawing/2014/chart" uri="{C3380CC4-5D6E-409C-BE32-E72D297353CC}">
              <c16:uniqueId val="{00000008-78DF-4632-A94C-FC56AC94351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5448</c:v>
                </c:pt>
                <c:pt idx="5">
                  <c:v>5482</c:v>
                </c:pt>
                <c:pt idx="8">
                  <c:v>5414</c:v>
                </c:pt>
                <c:pt idx="11">
                  <c:v>5315</c:v>
                </c:pt>
                <c:pt idx="14">
                  <c:v>5105</c:v>
                </c:pt>
              </c:numCache>
            </c:numRef>
          </c:val>
          <c:extLst>
            <c:ext xmlns:c16="http://schemas.microsoft.com/office/drawing/2014/chart" uri="{C3380CC4-5D6E-409C-BE32-E72D297353CC}">
              <c16:uniqueId val="{00000000-AD4B-4295-936F-C48BD07A679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AD4B-4295-936F-C48BD07A679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3889</c:v>
                </c:pt>
                <c:pt idx="5">
                  <c:v>4258</c:v>
                </c:pt>
                <c:pt idx="8">
                  <c:v>3838</c:v>
                </c:pt>
                <c:pt idx="11">
                  <c:v>3766</c:v>
                </c:pt>
                <c:pt idx="14">
                  <c:v>3751</c:v>
                </c:pt>
              </c:numCache>
            </c:numRef>
          </c:val>
          <c:extLst>
            <c:ext xmlns:c16="http://schemas.microsoft.com/office/drawing/2014/chart" uri="{C3380CC4-5D6E-409C-BE32-E72D297353CC}">
              <c16:uniqueId val="{00000002-AD4B-4295-936F-C48BD07A679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D4B-4295-936F-C48BD07A679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D4B-4295-936F-C48BD07A679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D4B-4295-936F-C48BD07A679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1482</c:v>
                </c:pt>
                <c:pt idx="3">
                  <c:v>1431</c:v>
                </c:pt>
                <c:pt idx="6">
                  <c:v>1439</c:v>
                </c:pt>
                <c:pt idx="9">
                  <c:v>1399</c:v>
                </c:pt>
                <c:pt idx="12">
                  <c:v>1398</c:v>
                </c:pt>
              </c:numCache>
            </c:numRef>
          </c:val>
          <c:extLst>
            <c:ext xmlns:c16="http://schemas.microsoft.com/office/drawing/2014/chart" uri="{C3380CC4-5D6E-409C-BE32-E72D297353CC}">
              <c16:uniqueId val="{00000006-AD4B-4295-936F-C48BD07A679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AD4B-4295-936F-C48BD07A679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951</c:v>
                </c:pt>
                <c:pt idx="3">
                  <c:v>939</c:v>
                </c:pt>
                <c:pt idx="6">
                  <c:v>991</c:v>
                </c:pt>
                <c:pt idx="9">
                  <c:v>1034</c:v>
                </c:pt>
                <c:pt idx="12">
                  <c:v>1075</c:v>
                </c:pt>
              </c:numCache>
            </c:numRef>
          </c:val>
          <c:extLst>
            <c:ext xmlns:c16="http://schemas.microsoft.com/office/drawing/2014/chart" uri="{C3380CC4-5D6E-409C-BE32-E72D297353CC}">
              <c16:uniqueId val="{00000008-AD4B-4295-936F-C48BD07A679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D4B-4295-936F-C48BD07A679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6600</c:v>
                </c:pt>
                <c:pt idx="3">
                  <c:v>6730</c:v>
                </c:pt>
                <c:pt idx="6">
                  <c:v>6654</c:v>
                </c:pt>
                <c:pt idx="9">
                  <c:v>6566</c:v>
                </c:pt>
                <c:pt idx="12">
                  <c:v>6434</c:v>
                </c:pt>
              </c:numCache>
            </c:numRef>
          </c:val>
          <c:extLst>
            <c:ext xmlns:c16="http://schemas.microsoft.com/office/drawing/2014/chart" uri="{C3380CC4-5D6E-409C-BE32-E72D297353CC}">
              <c16:uniqueId val="{0000000A-AD4B-4295-936F-C48BD07A679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51</c:v>
                </c:pt>
                <c:pt idx="14">
                  <c:v>#N/A</c:v>
                </c:pt>
              </c:numCache>
            </c:numRef>
          </c:val>
          <c:smooth val="0"/>
          <c:extLst>
            <c:ext xmlns:c16="http://schemas.microsoft.com/office/drawing/2014/chart" uri="{C3380CC4-5D6E-409C-BE32-E72D297353CC}">
              <c16:uniqueId val="{0000000B-AD4B-4295-936F-C48BD07A679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2457</c:v>
                </c:pt>
                <c:pt idx="1">
                  <c:v>2308</c:v>
                </c:pt>
                <c:pt idx="2">
                  <c:v>2310</c:v>
                </c:pt>
              </c:numCache>
            </c:numRef>
          </c:val>
          <c:extLst>
            <c:ext xmlns:c16="http://schemas.microsoft.com/office/drawing/2014/chart" uri="{C3380CC4-5D6E-409C-BE32-E72D297353CC}">
              <c16:uniqueId val="{00000000-B5CE-4F89-97CF-9554EB1E2C5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553</c:v>
                </c:pt>
                <c:pt idx="1">
                  <c:v>567</c:v>
                </c:pt>
                <c:pt idx="2">
                  <c:v>578</c:v>
                </c:pt>
              </c:numCache>
            </c:numRef>
          </c:val>
          <c:extLst>
            <c:ext xmlns:c16="http://schemas.microsoft.com/office/drawing/2014/chart" uri="{C3380CC4-5D6E-409C-BE32-E72D297353CC}">
              <c16:uniqueId val="{00000001-B5CE-4F89-97CF-9554EB1E2C5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776</c:v>
                </c:pt>
                <c:pt idx="1">
                  <c:v>756</c:v>
                </c:pt>
                <c:pt idx="2">
                  <c:v>776</c:v>
                </c:pt>
              </c:numCache>
            </c:numRef>
          </c:val>
          <c:extLst>
            <c:ext xmlns:c16="http://schemas.microsoft.com/office/drawing/2014/chart" uri="{C3380CC4-5D6E-409C-BE32-E72D297353CC}">
              <c16:uniqueId val="{00000002-B5CE-4F89-97CF-9554EB1E2C5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{E65E7DCF-B8F6-4440-8F5F-BF8BD0E23F33}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AEA-40AB-9DD9-7629828134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{842CCCA8-7577-431B-B1E5-9CED7E1D0478}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AEA-40AB-9DD9-7629828134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{CB215013-AE5B-45A4-A14E-D2AC2490D464}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AEA-40AB-9DD9-7629828134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{D62FF9EC-5E39-4892-97D3-B0EF7495DF8C}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AEA-40AB-9DD9-7629828134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{B3CF6795-AFD9-46DE-9FA0-BB538957F4D9}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AEA-40AB-9DD9-76298281340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{F023BF14-1C70-4E96-8AFD-A1AB0F4E471A}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AEA-40AB-9DD9-76298281340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{A9CEDC0E-A33D-4F93-A66B-A3350EDA898C}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AEA-40AB-9DD9-76298281340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{01DA93D1-CBEC-4D73-8541-3919037B3253}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AEA-40AB-9DD9-762982813401}"/>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{4C03696A-4CF6-4F1D-A481-BE43F85D6CBC}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AEA-40AB-9DD9-7629828134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53.7</c:v>
                </c:pt>
                <c:pt idx="8">
                  <c:v>60.6</c:v>
                </c:pt>
                <c:pt idx="16">
                  <c:v>61.9</c:v>
                </c:pt>
                <c:pt idx="24">
                  <c:v>63</c:v>
                </c:pt>
                <c:pt idx="32">
                  <c:v>63.2</c:v>
                </c:pt>
              </c:numCache>
            </c:numRef>
          </c:xVal>
          <c:yVal>
            <c:numRef>
              <c:f>公会計指標分析・財政指標組合せ分析表!$BP$51:$DC$51</c:f>
              <c:numCache>
                <c:formatCode>#,##0.0;"▲ "#,##0.0</c:formatCode>
                <c:ptCount val="40"/>
                <c:pt idx="32">
                  <c:v>1.7</c:v>
                </c:pt>
              </c:numCache>
            </c:numRef>
          </c:yVal>
          <c:smooth val="0"/>
          <c:extLst>
            <c:ext xmlns:c16="http://schemas.microsoft.com/office/drawing/2014/chart" uri="{C3380CC4-5D6E-409C-BE32-E72D297353CC}">
              <c16:uniqueId val="{00000009-8AEA-40AB-9DD9-76298281340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{EB405323-D8E3-4464-A614-C6B44E959C34}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AEA-40AB-9DD9-76298281340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{AE68337E-94F2-48CF-B98D-1E00A2731742}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AEA-40AB-9DD9-7629828134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{FFC771F6-C070-45C3-8BF7-67F07C5DAD1B}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AEA-40AB-9DD9-7629828134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{054A04F5-560B-4C7A-95C8-A91C29FD518D}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AEA-40AB-9DD9-7629828134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{1FDAEF07-0783-45AA-98B0-9C2DA17D7984}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AEA-40AB-9DD9-762982813401}"/>
                </c:ext>
              </c:extLst>
            </c:dLbl>
            <c:dLbl>
              <c:idx val="8"/>
              <c:layout>
                <c:manualLayout>
                  <c:x val="-4.5538669966447891E-2"/>
                  <c:y val="-4.511431505635204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{ED100C68-3AD4-4ABC-8BC4-E50FEBAD7D90}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AEA-40AB-9DD9-762982813401}"/>
                </c:ext>
              </c:extLst>
            </c:dLbl>
            <c:dLbl>
              <c:idx val="16"/>
              <c:layout>
                <c:manualLayout>
                  <c:x val="-1.84928313340205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{86E2C4E2-0F42-4C9D-8D59-A0CEFB7709B0}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AEA-40AB-9DD9-76298281340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{74977407-465D-426A-88EE-5F1BB06A58AD}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AEA-40AB-9DD9-76298281340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{115531AC-EB33-423B-B21E-1B9F6FEAEAC7}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AEA-40AB-9DD9-7629828134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AEA-40AB-9DD9-762982813401}"/>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{5144F6D1-6D12-49E0-A34C-47715E09FBE4}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51C-4E94-91D5-8BD728A98C2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{667F5A80-9EFF-48CA-A5F3-4FCB79DA3189}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51C-4E94-91D5-8BD728A98C2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{779B9C45-097D-4E38-B29F-27BB56AE82E1}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51C-4E94-91D5-8BD728A98C2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{2A402D21-491A-4331-AA88-FB528EA75BBA}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51C-4E94-91D5-8BD728A98C2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{8A1FBFB2-9D5A-4FC5-8789-78F8EBCBC265}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51C-4E94-91D5-8BD728A98C2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{0E727718-5EE9-47E0-8101-50FA5B0A45B6}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51C-4E94-91D5-8BD728A98C2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{399CD16C-DCCC-46F7-888D-70B1F6F620EF}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51C-4E94-91D5-8BD728A98C2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{B6CE4FA6-6A15-4DA8-A76E-6030BF436541}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51C-4E94-91D5-8BD728A98C2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{AE4B68BF-B58E-48DE-81DD-06B19F549C9B}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51C-4E94-91D5-8BD728A98C2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5.8</c:v>
                </c:pt>
                <c:pt idx="8">
                  <c:v>5.4</c:v>
                </c:pt>
                <c:pt idx="16">
                  <c:v>6.1</c:v>
                </c:pt>
                <c:pt idx="24">
                  <c:v>7</c:v>
                </c:pt>
                <c:pt idx="32">
                  <c:v>7.7</c:v>
                </c:pt>
              </c:numCache>
            </c:numRef>
          </c:xVal>
          <c:yVal>
            <c:numRef>
              <c:f>公会計指標分析・財政指標組合せ分析表!$BP$73:$DC$73</c:f>
              <c:numCache>
                <c:formatCode>#,##0.0;"▲ "#,##0.0</c:formatCode>
                <c:ptCount val="40"/>
                <c:pt idx="32">
                  <c:v>1.7</c:v>
                </c:pt>
              </c:numCache>
            </c:numRef>
          </c:yVal>
          <c:smooth val="0"/>
          <c:extLst>
            <c:ext xmlns:c16="http://schemas.microsoft.com/office/drawing/2014/chart" uri="{C3380CC4-5D6E-409C-BE32-E72D297353CC}">
              <c16:uniqueId val="{00000009-751C-4E94-91D5-8BD728A98C2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{98C6B3CC-9C1D-40E6-8C53-654DE3AD26B2}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51C-4E94-91D5-8BD728A98C2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{AA4742D0-372D-4381-9517-8422505324CE}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51C-4E94-91D5-8BD728A98C2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{B017DEF2-BD79-4B6D-8FCC-F1AD61C4CE21}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51C-4E94-91D5-8BD728A98C2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{EBA84A98-01A8-4C3B-9D3D-4FF259F981DC}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51C-4E94-91D5-8BD728A98C2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{B31393FE-6C60-48B4-96BC-4C853591AA24}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51C-4E94-91D5-8BD728A98C2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{D0394320-CCC6-466A-8E07-F49D72DD1C55}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51C-4E94-91D5-8BD728A98C2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{7A06F8C3-5717-4A54-989A-32D5AD8E1436}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51C-4E94-91D5-8BD728A98C2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{AAC6EF2C-BE30-4AEC-9C57-2F976F51A6FE}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51C-4E94-91D5-8BD728A98C2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{F6AE677D-E53F-48A7-B65B-5A359230B8B9}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51C-4E94-91D5-8BD728A98C2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51C-4E94-91D5-8BD728A98C26}"/>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愛知県設楽町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4,051
4,011
273.94
6,276,345
6,124,198
91,000
3,499,057
6,433,969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少子高齢化による人口減少やにそれに伴う税収減などから低い水準で推移しているが、令和５年度より</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ポイン上昇した。</a:t>
          </a:r>
        </a:p>
        <a:p>
          <a:r>
            <a:rPr kumimoji="1" lang="ja-JP" altLang="en-US" sz="1200">
              <a:latin typeface="ＭＳ Ｐゴシック" panose="020B0600070205080204" pitchFamily="50" charset="-128"/>
              <a:ea typeface="ＭＳ Ｐゴシック" panose="020B0600070205080204" pitchFamily="50" charset="-128"/>
            </a:rPr>
            <a:t>　今後、人件費、公債費の増加か見込まれる中で、適切な人員管理及び事務事業の精査を行うなど徹底的な歳出の見直しと、徴収率の向上や新たな補助金の活用など歳入（財源）の確保に引き続き取り組んで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52494</xdr:rowOff>
    </xdr:from>
    <xdr:to>
      <xdr:col>23</xdr:col>
      <xdr:colOff>133350</xdr:colOff>
      <xdr:row>44</xdr:row>
      <xdr:rowOff>60537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596294"/>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52494</xdr:rowOff>
    </xdr:from>
    <xdr:to>
      <xdr:col>19</xdr:col>
      <xdr:colOff>133350</xdr:colOff>
      <xdr:row>44</xdr:row>
      <xdr:rowOff>60537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9629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52494</xdr:rowOff>
    </xdr:from>
    <xdr:to>
      <xdr:col>15</xdr:col>
      <xdr:colOff>82550</xdr:colOff>
      <xdr:row>44</xdr:row>
      <xdr:rowOff>52494</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962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52494</xdr:rowOff>
    </xdr:from>
    <xdr:to>
      <xdr:col>11</xdr:col>
      <xdr:colOff>31750</xdr:colOff>
      <xdr:row>44</xdr:row>
      <xdr:rowOff>52494</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962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41910</xdr:rowOff>
    </xdr:from>
    <xdr:to>
      <xdr:col>7</xdr:col>
      <xdr:colOff>31750</xdr:colOff>
      <xdr:row>44</xdr:row>
      <xdr:rowOff>143510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8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128287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67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1694</xdr:rowOff>
    </xdr:from>
    <xdr:to>
      <xdr:col>23</xdr:col>
      <xdr:colOff>184150</xdr:colOff>
      <xdr:row>44</xdr:row>
      <xdr:rowOff>103294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108391</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8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9737</xdr:rowOff>
    </xdr:from>
    <xdr:to>
      <xdr:col>19</xdr:col>
      <xdr:colOff>184150</xdr:colOff>
      <xdr:row>44</xdr:row>
      <xdr:rowOff>111337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96114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39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1694</xdr:rowOff>
    </xdr:from>
    <xdr:to>
      <xdr:col>15</xdr:col>
      <xdr:colOff>133350</xdr:colOff>
      <xdr:row>44</xdr:row>
      <xdr:rowOff>103294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88071</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1694</xdr:rowOff>
    </xdr:from>
    <xdr:to>
      <xdr:col>11</xdr:col>
      <xdr:colOff>82550</xdr:colOff>
      <xdr:row>44</xdr:row>
      <xdr:rowOff>103294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88071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1694</xdr:rowOff>
    </xdr:from>
    <xdr:to>
      <xdr:col>7</xdr:col>
      <xdr:colOff>31750</xdr:colOff>
      <xdr:row>44</xdr:row>
      <xdr:rowOff>103294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113471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31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算定分母である経常一般財源等の内、普通交付税の追加交付等により一般財源が増加した一方で、</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人事院勧告に基づく人件費の増分、物件費の増及び補助費の増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などの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要因により一般財源を財源とする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経常経費が増加したことにより、Ｒ</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は数値が悪化した。この比率についてはＲ６以降も上昇することが見込まれる。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は、①特定目的基金の減少による特財充当が難しくなることにより経常経費充当一般財源が増加する、②公債費がＲ１以降の町債発行額急増の影響で増加する、といった要因により経常収支比率は増加していくと考えられ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85598</xdr:rowOff>
    </xdr:from>
    <xdr:to>
      <xdr:col>23</xdr:col>
      <xdr:colOff>133350</xdr:colOff>
      <xdr:row>63</xdr:row>
      <xdr:rowOff>152908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544048"/>
          <a:ext cx="838200" cy="4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8382</xdr:rowOff>
    </xdr:from>
    <xdr:to>
      <xdr:col>19</xdr:col>
      <xdr:colOff>133350</xdr:colOff>
      <xdr:row>61</xdr:row>
      <xdr:rowOff>85598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466832"/>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123461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753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23114</xdr:rowOff>
    </xdr:from>
    <xdr:to>
      <xdr:col>15</xdr:col>
      <xdr:colOff>82550</xdr:colOff>
      <xdr:row>61</xdr:row>
      <xdr:rowOff>8382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138664"/>
          <a:ext cx="889000" cy="3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36593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6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23114</xdr:rowOff>
    </xdr:from>
    <xdr:to>
      <xdr:col>11</xdr:col>
      <xdr:colOff>31750</xdr:colOff>
      <xdr:row>62</xdr:row>
      <xdr:rowOff>34798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138664"/>
          <a:ext cx="889000" cy="52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75692</xdr:rowOff>
    </xdr:from>
    <xdr:to>
      <xdr:col>7</xdr:col>
      <xdr:colOff>31750</xdr:colOff>
      <xdr:row>63</xdr:row>
      <xdr:rowOff>5842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162069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91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102108</xdr:rowOff>
    </xdr:from>
    <xdr:to>
      <xdr:col>23</xdr:col>
      <xdr:colOff>184150</xdr:colOff>
      <xdr:row>64</xdr:row>
      <xdr:rowOff>32258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0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74185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7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34798</xdr:rowOff>
    </xdr:from>
    <xdr:to>
      <xdr:col>19</xdr:col>
      <xdr:colOff>184150</xdr:colOff>
      <xdr:row>61</xdr:row>
      <xdr:rowOff>136398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4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146575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262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129032</xdr:rowOff>
    </xdr:from>
    <xdr:to>
      <xdr:col>15</xdr:col>
      <xdr:colOff>133350</xdr:colOff>
      <xdr:row>61</xdr:row>
      <xdr:rowOff>59182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41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69359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184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143764</xdr:rowOff>
    </xdr:from>
    <xdr:to>
      <xdr:col>11</xdr:col>
      <xdr:colOff>82550</xdr:colOff>
      <xdr:row>59</xdr:row>
      <xdr:rowOff>73914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8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84091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856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155448</xdr:rowOff>
    </xdr:from>
    <xdr:to>
      <xdr:col>7</xdr:col>
      <xdr:colOff>31750</xdr:colOff>
      <xdr:row>62</xdr:row>
      <xdr:rowOff>85598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61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95775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82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[552,744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人事院勧告による給与改定に伴う増及び新型コロナウイルス感染症健康被害給付及び小水力発電事業実施設計業務委託の増により一時的に大幅な増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額となった。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今後の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傾向として、</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町域が広大で集落が点在しているため効率的な住民サービスが難しく、小規模自治体であるため、経費のスケールメリットが得にくいことから、類似団体と比較して増加</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しやすい構造となっている。</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130732</xdr:rowOff>
    </xdr:from>
    <xdr:to>
      <xdr:col>23</xdr:col>
      <xdr:colOff>133350</xdr:colOff>
      <xdr:row>83</xdr:row>
      <xdr:rowOff>14908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89632"/>
          <a:ext cx="8382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130732</xdr:rowOff>
    </xdr:from>
    <xdr:to>
      <xdr:col>19</xdr:col>
      <xdr:colOff>133350</xdr:colOff>
      <xdr:row>82</xdr:row>
      <xdr:rowOff>132175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189632"/>
          <a:ext cx="889000" cy="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104349</xdr:rowOff>
    </xdr:from>
    <xdr:to>
      <xdr:col>15</xdr:col>
      <xdr:colOff>82550</xdr:colOff>
      <xdr:row>82</xdr:row>
      <xdr:rowOff>132175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63249"/>
          <a:ext cx="889000" cy="27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104349</xdr:rowOff>
    </xdr:from>
    <xdr:to>
      <xdr:col>11</xdr:col>
      <xdr:colOff>31750</xdr:colOff>
      <xdr:row>82</xdr:row>
      <xdr:rowOff>114314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163249"/>
          <a:ext cx="889000" cy="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67002</xdr:rowOff>
    </xdr:from>
    <xdr:to>
      <xdr:col>7</xdr:col>
      <xdr:colOff>31750</xdr:colOff>
      <xdr:row>82</xdr:row>
      <xdr:rowOff>168602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25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153379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212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135558</xdr:rowOff>
    </xdr:from>
    <xdr:to>
      <xdr:col>23</xdr:col>
      <xdr:colOff>184150</xdr:colOff>
      <xdr:row>83</xdr:row>
      <xdr:rowOff>65708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9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107635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66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79932</xdr:rowOff>
    </xdr:from>
    <xdr:to>
      <xdr:col>19</xdr:col>
      <xdr:colOff>184150</xdr:colOff>
      <xdr:row>83</xdr:row>
      <xdr:rowOff>10082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3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166309</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25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81375</xdr:rowOff>
    </xdr:from>
    <xdr:to>
      <xdr:col>15</xdr:col>
      <xdr:colOff>133350</xdr:colOff>
      <xdr:row>83</xdr:row>
      <xdr:rowOff>11525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4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167752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22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53549</xdr:rowOff>
    </xdr:from>
    <xdr:to>
      <xdr:col>11</xdr:col>
      <xdr:colOff>82550</xdr:colOff>
      <xdr:row>82</xdr:row>
      <xdr:rowOff>155149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1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139926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98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63514</xdr:rowOff>
    </xdr:from>
    <xdr:to>
      <xdr:col>7</xdr:col>
      <xdr:colOff>31750</xdr:colOff>
      <xdr:row>82</xdr:row>
      <xdr:rowOff>165114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2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3841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89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人事院勧告の趣旨を踏まえ、給与の適正化に努めている。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継続して、類似団体平均を下回って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、今後も引き続き給与の適正化に取り組んでいく</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119945</xdr:rowOff>
    </xdr:from>
    <xdr:to>
      <xdr:col>81</xdr:col>
      <xdr:colOff>44450</xdr:colOff>
      <xdr:row>83</xdr:row>
      <xdr:rowOff>160161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35029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160161</xdr:rowOff>
    </xdr:from>
    <xdr:to>
      <xdr:col>77</xdr:col>
      <xdr:colOff>44450</xdr:colOff>
      <xdr:row>84</xdr:row>
      <xdr:rowOff>15522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3905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57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15522</xdr:rowOff>
    </xdr:from>
    <xdr:to>
      <xdr:col>72</xdr:col>
      <xdr:colOff>203200</xdr:colOff>
      <xdr:row>84</xdr:row>
      <xdr:rowOff>28928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4173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104722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50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15522</xdr:rowOff>
    </xdr:from>
    <xdr:to>
      <xdr:col>68</xdr:col>
      <xdr:colOff>152400</xdr:colOff>
      <xdr:row>84</xdr:row>
      <xdr:rowOff>28928</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4173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131532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53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69145</xdr:rowOff>
    </xdr:from>
    <xdr:to>
      <xdr:col>81</xdr:col>
      <xdr:colOff>95250</xdr:colOff>
      <xdr:row>83</xdr:row>
      <xdr:rowOff>170745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85672</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144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109361</xdr:rowOff>
    </xdr:from>
    <xdr:to>
      <xdr:col>77</xdr:col>
      <xdr:colOff>95250</xdr:colOff>
      <xdr:row>84</xdr:row>
      <xdr:rowOff>39511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3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49688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108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136172</xdr:rowOff>
    </xdr:from>
    <xdr:to>
      <xdr:col>73</xdr:col>
      <xdr:colOff>44450</xdr:colOff>
      <xdr:row>84</xdr:row>
      <xdr:rowOff>66322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76499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13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149578</xdr:rowOff>
    </xdr:from>
    <xdr:to>
      <xdr:col>68</xdr:col>
      <xdr:colOff>203200</xdr:colOff>
      <xdr:row>84</xdr:row>
      <xdr:rowOff>79728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89905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14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136172</xdr:rowOff>
    </xdr:from>
    <xdr:to>
      <xdr:col>64</xdr:col>
      <xdr:colOff>152400</xdr:colOff>
      <xdr:row>84</xdr:row>
      <xdr:rowOff>66322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76499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13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人口千人当たりの職員数は、町域が広大で集落が点在</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する中で</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、住民サービス</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の水準</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維持・</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確保する必要があり、全国平均を大きく上回っている。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行政サービスを維持しつつ、適切な人員管理や職員配置の再考、近隣市町村及び北設広域事務組合、東三河広域連合等による共同処理事業の拡充</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の導入</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など事務事業の効率化を進めていく。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17230</xdr:rowOff>
    </xdr:from>
    <xdr:to>
      <xdr:col>81</xdr:col>
      <xdr:colOff>44450</xdr:colOff>
      <xdr:row>61</xdr:row>
      <xdr:rowOff>18638</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475680"/>
          <a:ext cx="838200" cy="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105343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20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162137</xdr:rowOff>
    </xdr:from>
    <xdr:to>
      <xdr:col>77</xdr:col>
      <xdr:colOff>44450</xdr:colOff>
      <xdr:row>61</xdr:row>
      <xdr:rowOff>17230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449137"/>
          <a:ext cx="8890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152284</xdr:rowOff>
    </xdr:from>
    <xdr:to>
      <xdr:col>72</xdr:col>
      <xdr:colOff>203200</xdr:colOff>
      <xdr:row>60</xdr:row>
      <xdr:rowOff>162137</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439284"/>
          <a:ext cx="889000" cy="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143436</xdr:rowOff>
    </xdr:from>
    <xdr:to>
      <xdr:col>68</xdr:col>
      <xdr:colOff>152400</xdr:colOff>
      <xdr:row>60</xdr:row>
      <xdr:rowOff>152284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430436"/>
          <a:ext cx="889000" cy="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139288</xdr:rowOff>
    </xdr:from>
    <xdr:to>
      <xdr:col>81</xdr:col>
      <xdr:colOff>95250</xdr:colOff>
      <xdr:row>61</xdr:row>
      <xdr:rowOff>69438</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42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111365</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39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137880</xdr:rowOff>
    </xdr:from>
    <xdr:to>
      <xdr:col>77</xdr:col>
      <xdr:colOff>95250</xdr:colOff>
      <xdr:row>61</xdr:row>
      <xdr:rowOff>68030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4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52807</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511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111337</xdr:rowOff>
    </xdr:from>
    <xdr:to>
      <xdr:col>73</xdr:col>
      <xdr:colOff>44450</xdr:colOff>
      <xdr:row>61</xdr:row>
      <xdr:rowOff>41487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26264</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48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101484</xdr:rowOff>
    </xdr:from>
    <xdr:to>
      <xdr:col>68</xdr:col>
      <xdr:colOff>203200</xdr:colOff>
      <xdr:row>61</xdr:row>
      <xdr:rowOff>31634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38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16411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47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92636</xdr:rowOff>
    </xdr:from>
    <xdr:to>
      <xdr:col>64</xdr:col>
      <xdr:colOff>152400</xdr:colOff>
      <xdr:row>61</xdr:row>
      <xdr:rowOff>22786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37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32963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14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年度借入の過疎対策事業債（新斎苑建設事業、歴史民俗資料館（仮称）建設事業等）や平成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年度借入の公営企業債（簡水債及び下水債）に係る元金償還が開始したため数値が上昇した。</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給食センター（仮称）整備事業</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や一部事務組合への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情報ネットワーク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負担金</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（民間移行事業）</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に対する借入増の影響により公債費が高止まりの状況が続くと見込まれている。引き続き償還財源の確保について計画的かつ適切な管理を実施していく。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92528</xdr:rowOff>
    </xdr:from>
    <xdr:to>
      <xdr:col>81</xdr:col>
      <xdr:colOff>44450</xdr:colOff>
      <xdr:row>40</xdr:row>
      <xdr:rowOff>140788</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950528"/>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30480</xdr:rowOff>
    </xdr:from>
    <xdr:to>
      <xdr:col>77</xdr:col>
      <xdr:colOff>44450</xdr:colOff>
      <xdr:row>40</xdr:row>
      <xdr:rowOff>92528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888480"/>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153670</xdr:rowOff>
    </xdr:from>
    <xdr:to>
      <xdr:col>72</xdr:col>
      <xdr:colOff>203200</xdr:colOff>
      <xdr:row>40</xdr:row>
      <xdr:rowOff>30480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8402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79846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93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153670</xdr:rowOff>
    </xdr:from>
    <xdr:to>
      <xdr:col>68</xdr:col>
      <xdr:colOff>152400</xdr:colOff>
      <xdr:row>40</xdr:row>
      <xdr:rowOff>9797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6840220"/>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66057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69306</xdr:rowOff>
    </xdr:from>
    <xdr:to>
      <xdr:col>64</xdr:col>
      <xdr:colOff>152400</xdr:colOff>
      <xdr:row>40</xdr:row>
      <xdr:rowOff>170906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927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155683</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7013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89988</xdr:rowOff>
    </xdr:from>
    <xdr:to>
      <xdr:col>81</xdr:col>
      <xdr:colOff>95250</xdr:colOff>
      <xdr:row>41</xdr:row>
      <xdr:rowOff>20138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94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62065</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92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41728</xdr:rowOff>
    </xdr:from>
    <xdr:to>
      <xdr:col>77</xdr:col>
      <xdr:colOff>95250</xdr:colOff>
      <xdr:row>40</xdr:row>
      <xdr:rowOff>143328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128105</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986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151130</xdr:rowOff>
    </xdr:from>
    <xdr:to>
      <xdr:col>73</xdr:col>
      <xdr:colOff>44450</xdr:colOff>
      <xdr:row>40</xdr:row>
      <xdr:rowOff>81280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91457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102870</xdr:rowOff>
    </xdr:from>
    <xdr:to>
      <xdr:col>68</xdr:col>
      <xdr:colOff>203200</xdr:colOff>
      <xdr:row>40</xdr:row>
      <xdr:rowOff>33020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43197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81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将来負担比率は、地方債残高が減少したことなどにより、Ｈ</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以降</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５まで</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将来負担比率はない状態となって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いた。</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しかしながら、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６は、一般会計が公営企業へ負担する経費（準元利償還金）が増加し、一部充当可能基金の取崩しの影響で、</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今後、公共施設の除却や移譲に財源が必要で、財政調整基金や公共施設整備基金の取崩しを伴うため、将来負担額に対する充当財源も減少するため、将来負担比率が悪化するものと考え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事務事業の見直しによる借入額を抑制し、公債費等の義務的経費の削減を目標とする行財政改革を推し進め、財政の健全化に努める。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125201</xdr:rowOff>
    </xdr:from>
    <xdr:to>
      <xdr:col>81</xdr:col>
      <xdr:colOff>95250</xdr:colOff>
      <xdr:row>14</xdr:row>
      <xdr:rowOff>55351</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6967200" y="235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97278</xdr:rowOff>
    </xdr:from>
    <xdr:ext cx="762000" cy="259045"/>
    <xdr:sp macro="" textlink="">
      <xdr:nvSpPr>
        <xdr:cNvPr id="456" name="将来負担の状況該当値テキスト">
          <a:extLst>
            <a:ext uri="{FF2B5EF4-FFF2-40B4-BE49-F238E27FC236}">
              <a16:creationId xmlns:a16="http://schemas.microsoft.com/office/drawing/2014/main" id="{00000000-0008-0000-0300-0000C8010000}"/>
            </a:ext>
          </a:extLst>
        </xdr:cNvPr>
        <xdr:cNvSpPr txBox="1"/>
      </xdr:nvSpPr>
      <xdr:spPr>
        <a:xfrm>
          <a:off x="17106900" y="2326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愛知県設楽町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4,051
4,011
273.94
6,276,345
6,124,198
91,000
3,499,057
6,433,969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26.2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％と前年から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全国平均</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と比較すると低い水準となった。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人事院勧告に基づく</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給与改定、</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期末・勤勉手当の支給月数の引上げに伴い増額となった。</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39370</xdr:rowOff>
    </xdr:from>
    <xdr:to>
      <xdr:col>24</xdr:col>
      <xdr:colOff>25400</xdr:colOff>
      <xdr:row>37</xdr:row>
      <xdr:rowOff>161290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8302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127000</xdr:rowOff>
    </xdr:from>
    <xdr:to>
      <xdr:col>19</xdr:col>
      <xdr:colOff>187325</xdr:colOff>
      <xdr:row>37</xdr:row>
      <xdr:rowOff>39370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992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88900</xdr:rowOff>
    </xdr:from>
    <xdr:to>
      <xdr:col>15</xdr:col>
      <xdr:colOff>98425</xdr:colOff>
      <xdr:row>36</xdr:row>
      <xdr:rowOff>127000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61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88900</xdr:rowOff>
    </xdr:from>
    <xdr:to>
      <xdr:col>11</xdr:col>
      <xdr:colOff>9525</xdr:colOff>
      <xdr:row>37</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6110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161307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110490</xdr:rowOff>
    </xdr:from>
    <xdr:to>
      <xdr:col>24</xdr:col>
      <xdr:colOff>76200</xdr:colOff>
      <xdr:row>38</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82567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160020</xdr:rowOff>
    </xdr:from>
    <xdr:to>
      <xdr:col>20</xdr:col>
      <xdr:colOff>38100</xdr:colOff>
      <xdr:row>37</xdr:row>
      <xdr:rowOff>90170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74947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1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162577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38100</xdr:rowOff>
    </xdr:from>
    <xdr:to>
      <xdr:col>11</xdr:col>
      <xdr:colOff>60325</xdr:colOff>
      <xdr:row>36</xdr:row>
      <xdr:rowOff>139700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124477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物件費に係る経常経費比率は、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と比較すると</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7.7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新型コロナウイルス感染症健康被害給付及び小水力発電事業実施設計業務委託の増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が主な増加要因。</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類似団体と比較すると下回っている状況であるが、今後も必要な財源を確保しつつ、より一層の適正化を図る必要がある。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a:extLst>
            <a:ext uri="{FF2B5EF4-FFF2-40B4-BE49-F238E27FC236}">
              <a16:creationId xmlns:a16="http://schemas.microsoft.com/office/drawing/2014/main" id="{00000000-0008-0000-0400-000078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115570</xdr:rowOff>
    </xdr:from>
    <xdr:to>
      <xdr:col>82</xdr:col>
      <xdr:colOff>107950</xdr:colOff>
      <xdr:row>20</xdr:row>
      <xdr:rowOff>73660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6510000" y="2515870"/>
          <a:ext cx="0" cy="986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45737</xdr:rowOff>
    </xdr:from>
    <xdr:ext cx="762000" cy="259045"/>
    <xdr:sp macro="" textlink="">
      <xdr:nvSpPr>
        <xdr:cNvPr id="122" name="物件費最小値テキスト">
          <a:extLst>
            <a:ext uri="{FF2B5EF4-FFF2-40B4-BE49-F238E27FC236}">
              <a16:creationId xmlns:a16="http://schemas.microsoft.com/office/drawing/2014/main" id="{00000000-0008-0000-0400-00007A000000}"/>
            </a:ext>
          </a:extLst>
        </xdr:cNvPr>
        <xdr:cNvSpPr txBox="1"/>
      </xdr:nvSpPr>
      <xdr:spPr>
        <a:xfrm>
          <a:off x="16598900" y="347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73660</xdr:rowOff>
    </xdr:from>
    <xdr:to>
      <xdr:col>82</xdr:col>
      <xdr:colOff>196850</xdr:colOff>
      <xdr:row>20</xdr:row>
      <xdr:rowOff>73660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3502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30497</xdr:rowOff>
    </xdr:from>
    <xdr:ext cx="762000" cy="259045"/>
    <xdr:sp macro="" textlink="">
      <xdr:nvSpPr>
        <xdr:cNvPr id="124" name="物件費最大値テキスト">
          <a:extLst>
            <a:ext uri="{FF2B5EF4-FFF2-40B4-BE49-F238E27FC236}">
              <a16:creationId xmlns:a16="http://schemas.microsoft.com/office/drawing/2014/main" id="{00000000-0008-0000-0400-00007C000000}"/>
            </a:ext>
          </a:extLst>
        </xdr:cNvPr>
        <xdr:cNvSpPr txBox="1"/>
      </xdr:nvSpPr>
      <xdr:spPr>
        <a:xfrm>
          <a:off x="16598900" y="225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115570</xdr:rowOff>
    </xdr:from>
    <xdr:to>
      <xdr:col>82</xdr:col>
      <xdr:colOff>196850</xdr:colOff>
      <xdr:row>14</xdr:row>
      <xdr:rowOff>115570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6421100" y="251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5080</xdr:rowOff>
    </xdr:from>
    <xdr:to>
      <xdr:col>82</xdr:col>
      <xdr:colOff>107950</xdr:colOff>
      <xdr:row>14</xdr:row>
      <xdr:rowOff>115570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5671800" y="2405380"/>
          <a:ext cx="8382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17797</xdr:rowOff>
    </xdr:from>
    <xdr:ext cx="762000" cy="259045"/>
    <xdr:sp macro="" textlink="">
      <xdr:nvSpPr>
        <xdr:cNvPr id="127" name="物件費平均値テキスト">
          <a:extLst>
            <a:ext uri="{FF2B5EF4-FFF2-40B4-BE49-F238E27FC236}">
              <a16:creationId xmlns:a16="http://schemas.microsoft.com/office/drawing/2014/main" id="{00000000-0008-0000-0400-00007F000000}"/>
            </a:ext>
          </a:extLst>
        </xdr:cNvPr>
        <xdr:cNvSpPr txBox="1"/>
      </xdr:nvSpPr>
      <xdr:spPr>
        <a:xfrm>
          <a:off x="16598900" y="276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64592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142240</xdr:rowOff>
    </xdr:from>
    <xdr:to>
      <xdr:col>78</xdr:col>
      <xdr:colOff>69850</xdr:colOff>
      <xdr:row>14</xdr:row>
      <xdr:rowOff>5080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4782800" y="23710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38100</xdr:rowOff>
    </xdr:from>
    <xdr:to>
      <xdr:col>78</xdr:col>
      <xdr:colOff>120650</xdr:colOff>
      <xdr:row>16</xdr:row>
      <xdr:rowOff>139700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124477</xdr:rowOff>
    </xdr:from>
    <xdr:ext cx="7366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142240</xdr:rowOff>
    </xdr:from>
    <xdr:to>
      <xdr:col>73</xdr:col>
      <xdr:colOff>180975</xdr:colOff>
      <xdr:row>14</xdr:row>
      <xdr:rowOff>50800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893800" y="237109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0</xdr:rowOff>
    </xdr:from>
    <xdr:to>
      <xdr:col>74</xdr:col>
      <xdr:colOff>31750</xdr:colOff>
      <xdr:row>16</xdr:row>
      <xdr:rowOff>101600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732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86377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4401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50800</xdr:rowOff>
    </xdr:from>
    <xdr:to>
      <xdr:col>69</xdr:col>
      <xdr:colOff>92075</xdr:colOff>
      <xdr:row>14</xdr:row>
      <xdr:rowOff>81280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004800" y="24511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114300</xdr:rowOff>
    </xdr:from>
    <xdr:to>
      <xdr:col>69</xdr:col>
      <xdr:colOff>142875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843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512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48277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623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64770</xdr:rowOff>
    </xdr:from>
    <xdr:to>
      <xdr:col>82</xdr:col>
      <xdr:colOff>158750</xdr:colOff>
      <xdr:row>14</xdr:row>
      <xdr:rowOff>166370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6459200" y="246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144797</xdr:rowOff>
    </xdr:from>
    <xdr:ext cx="762000" cy="259045"/>
    <xdr:sp macro="" textlink="">
      <xdr:nvSpPr>
        <xdr:cNvPr id="146" name="物件費該当値テキスト">
          <a:extLst>
            <a:ext uri="{FF2B5EF4-FFF2-40B4-BE49-F238E27FC236}">
              <a16:creationId xmlns:a16="http://schemas.microsoft.com/office/drawing/2014/main" id="{00000000-0008-0000-0400-000092000000}"/>
            </a:ext>
          </a:extLst>
        </xdr:cNvPr>
        <xdr:cNvSpPr txBox="1"/>
      </xdr:nvSpPr>
      <xdr:spPr>
        <a:xfrm>
          <a:off x="16598900" y="2373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125730</xdr:rowOff>
    </xdr:from>
    <xdr:to>
      <xdr:col>78</xdr:col>
      <xdr:colOff>120650</xdr:colOff>
      <xdr:row>14</xdr:row>
      <xdr:rowOff>55880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5621000" y="23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66057</xdr:rowOff>
    </xdr:from>
    <xdr:ext cx="7366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290800" y="212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91440</xdr:rowOff>
    </xdr:from>
    <xdr:to>
      <xdr:col>74</xdr:col>
      <xdr:colOff>31750</xdr:colOff>
      <xdr:row>14</xdr:row>
      <xdr:rowOff>21590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4732000" y="232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31767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4401800" y="208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0</xdr:rowOff>
    </xdr:from>
    <xdr:to>
      <xdr:col>69</xdr:col>
      <xdr:colOff>142875</xdr:colOff>
      <xdr:row>14</xdr:row>
      <xdr:rowOff>101600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3843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111777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3512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30480</xdr:rowOff>
    </xdr:from>
    <xdr:to>
      <xdr:col>65</xdr:col>
      <xdr:colOff>53975</xdr:colOff>
      <xdr:row>14</xdr:row>
      <xdr:rowOff>132080</xdr:rowOff>
    </xdr:to>
    <xdr:sp macro="" textlink="">
      <xdr:nvSpPr>
        <xdr:cNvPr id="153" name="楕円 152">
          <a:extLst>
            <a:ext uri="{FF2B5EF4-FFF2-40B4-BE49-F238E27FC236}">
              <a16:creationId xmlns:a16="http://schemas.microsoft.com/office/drawing/2014/main" id="{00000000-0008-0000-0400-000099000000}"/>
            </a:ext>
          </a:extLst>
        </xdr:cNvPr>
        <xdr:cNvSpPr/>
      </xdr:nvSpPr>
      <xdr:spPr>
        <a:xfrm>
          <a:off x="12954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142257</xdr:rowOff>
    </xdr:from>
    <xdr:ext cx="762000" cy="259045"/>
    <xdr:sp macro="" textlink="">
      <xdr:nvSpPr>
        <xdr:cNvPr id="154" name="テキスト ボックス 153">
          <a:extLst>
            <a:ext uri="{FF2B5EF4-FFF2-40B4-BE49-F238E27FC236}">
              <a16:creationId xmlns:a16="http://schemas.microsoft.com/office/drawing/2014/main" id="{00000000-0008-0000-0400-00009A000000}"/>
            </a:ext>
          </a:extLst>
        </xdr:cNvPr>
        <xdr:cNvSpPr txBox="1"/>
      </xdr:nvSpPr>
      <xdr:spPr>
        <a:xfrm>
          <a:off x="12623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％となり、前年から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主な要因として、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住民税非課税世帯等臨時特別給付金の支給が前年度で完了したことによる。</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58420</xdr:rowOff>
    </xdr:from>
    <xdr:to>
      <xdr:col>24</xdr:col>
      <xdr:colOff>25400</xdr:colOff>
      <xdr:row>58</xdr:row>
      <xdr:rowOff>81280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3987800" y="100025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161307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81280</xdr:rowOff>
    </xdr:from>
    <xdr:to>
      <xdr:col>19</xdr:col>
      <xdr:colOff>187325</xdr:colOff>
      <xdr:row>58</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3098800" y="100253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107967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24130</xdr:rowOff>
    </xdr:from>
    <xdr:to>
      <xdr:col>15</xdr:col>
      <xdr:colOff>98425</xdr:colOff>
      <xdr:row>58</xdr:row>
      <xdr:rowOff>127000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2209800" y="979678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85107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24130</xdr:rowOff>
    </xdr:from>
    <xdr:to>
      <xdr:col>11</xdr:col>
      <xdr:colOff>9525</xdr:colOff>
      <xdr:row>57</xdr:row>
      <xdr:rowOff>69850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1320800" y="9796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62247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167640</xdr:rowOff>
    </xdr:from>
    <xdr:to>
      <xdr:col>6</xdr:col>
      <xdr:colOff>171450</xdr:colOff>
      <xdr:row>57</xdr:row>
      <xdr:rowOff>97790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107967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xdr:rowOff>
    </xdr:from>
    <xdr:to>
      <xdr:col>24</xdr:col>
      <xdr:colOff>76200</xdr:colOff>
      <xdr:row>58</xdr:row>
      <xdr:rowOff>109220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151147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30480</xdr:rowOff>
    </xdr:from>
    <xdr:to>
      <xdr:col>20</xdr:col>
      <xdr:colOff>38100</xdr:colOff>
      <xdr:row>58</xdr:row>
      <xdr:rowOff>132080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116857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76200</xdr:rowOff>
    </xdr:from>
    <xdr:to>
      <xdr:col>15</xdr:col>
      <xdr:colOff>149225</xdr:colOff>
      <xdr:row>59</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144780</xdr:rowOff>
    </xdr:from>
    <xdr:to>
      <xdr:col>11</xdr:col>
      <xdr:colOff>60325</xdr:colOff>
      <xdr:row>57</xdr:row>
      <xdr:rowOff>74930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59707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その他（維持補修費、繰出金）に係る経常収支比率は、</a:t>
          </a:r>
          <a:r>
            <a:rPr kumimoji="1" lang="en-US" altLang="ja-JP" sz="1100" b="0" i="0" baseline="0">
              <a:solidFill>
                <a:schemeClr val="dk1"/>
              </a:solidFill>
              <a:effectLst/>
              <a:latin typeface="+mn-lt"/>
              <a:ea typeface="+mn-ea"/>
              <a:cs typeface="+mn-cs"/>
            </a:rPr>
            <a:t>R5</a:t>
          </a:r>
          <a:r>
            <a:rPr kumimoji="1" lang="ja-JP" altLang="ja-JP" sz="1100" b="0" i="0" baseline="0">
              <a:solidFill>
                <a:schemeClr val="dk1"/>
              </a:solidFill>
              <a:effectLst/>
              <a:latin typeface="+mn-lt"/>
              <a:ea typeface="+mn-ea"/>
              <a:cs typeface="+mn-cs"/>
            </a:rPr>
            <a:t>と比較し、</a:t>
          </a:r>
          <a:r>
            <a:rPr kumimoji="1" lang="en-US" altLang="ja-JP" sz="1100" b="0" i="0" baseline="0">
              <a:solidFill>
                <a:schemeClr val="dk1"/>
              </a:solidFill>
              <a:effectLst/>
              <a:latin typeface="+mn-lt"/>
              <a:ea typeface="+mn-ea"/>
              <a:cs typeface="+mn-cs"/>
            </a:rPr>
            <a:t>0.9</a:t>
          </a:r>
          <a:r>
            <a:rPr kumimoji="1" lang="ja-JP" altLang="ja-JP" sz="1100" b="0" i="0" baseline="0">
              <a:solidFill>
                <a:schemeClr val="dk1"/>
              </a:solidFill>
              <a:effectLst/>
              <a:latin typeface="+mn-lt"/>
              <a:ea typeface="+mn-ea"/>
              <a:cs typeface="+mn-cs"/>
            </a:rPr>
            <a:t>ポイント減少し、</a:t>
          </a:r>
          <a:r>
            <a:rPr kumimoji="1" lang="en-US" altLang="ja-JP" sz="1100" b="0" i="0" baseline="0">
              <a:solidFill>
                <a:schemeClr val="dk1"/>
              </a:solidFill>
              <a:effectLst/>
              <a:latin typeface="+mn-lt"/>
              <a:ea typeface="+mn-ea"/>
              <a:cs typeface="+mn-cs"/>
            </a:rPr>
            <a:t>6.9</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主な要因として、</a:t>
          </a:r>
          <a:r>
            <a:rPr kumimoji="1" lang="ja-JP" altLang="en-US" sz="1100" b="0" i="0" baseline="0">
              <a:solidFill>
                <a:schemeClr val="dk1"/>
              </a:solidFill>
              <a:effectLst/>
              <a:latin typeface="+mn-lt"/>
              <a:ea typeface="+mn-ea"/>
              <a:cs typeface="+mn-cs"/>
            </a:rPr>
            <a:t>後期高齢者医療保険特別会計への繰出金が増加したものの、町道の小規模維持修繕工事が減少したことによる。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5080</xdr:rowOff>
    </xdr:from>
    <xdr:to>
      <xdr:col>82</xdr:col>
      <xdr:colOff>107950</xdr:colOff>
      <xdr:row>56</xdr:row>
      <xdr:rowOff>73660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6062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10177</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73660</xdr:rowOff>
    </xdr:from>
    <xdr:to>
      <xdr:col>78</xdr:col>
      <xdr:colOff>69850</xdr:colOff>
      <xdr:row>58</xdr:row>
      <xdr:rowOff>20320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967486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113047</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149860</xdr:rowOff>
    </xdr:from>
    <xdr:to>
      <xdr:col>73</xdr:col>
      <xdr:colOff>180975</xdr:colOff>
      <xdr:row>58</xdr:row>
      <xdr:rowOff>20320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975106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149860</xdr:rowOff>
    </xdr:from>
    <xdr:to>
      <xdr:col>69</xdr:col>
      <xdr:colOff>92075</xdr:colOff>
      <xdr:row>58</xdr:row>
      <xdr:rowOff>127000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975106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125730</xdr:rowOff>
    </xdr:from>
    <xdr:to>
      <xdr:col>82</xdr:col>
      <xdr:colOff>158750</xdr:colOff>
      <xdr:row>56</xdr:row>
      <xdr:rowOff>55880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142257</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22860</xdr:rowOff>
    </xdr:from>
    <xdr:to>
      <xdr:col>78</xdr:col>
      <xdr:colOff>120650</xdr:colOff>
      <xdr:row>56</xdr:row>
      <xdr:rowOff>124460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134637</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39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140970</xdr:rowOff>
    </xdr:from>
    <xdr:to>
      <xdr:col>74</xdr:col>
      <xdr:colOff>31750</xdr:colOff>
      <xdr:row>58</xdr:row>
      <xdr:rowOff>71120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81297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99060</xdr:rowOff>
    </xdr:from>
    <xdr:to>
      <xdr:col>69</xdr:col>
      <xdr:colOff>142875</xdr:colOff>
      <xdr:row>57</xdr:row>
      <xdr:rowOff>29210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39387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補助費に係る経常収支比率は</a:t>
          </a:r>
          <a:r>
            <a:rPr kumimoji="1" lang="en-US" altLang="ja-JP" sz="1100" b="0" i="0" baseline="0">
              <a:solidFill>
                <a:schemeClr val="dk1"/>
              </a:solidFill>
              <a:effectLst/>
              <a:latin typeface="+mn-lt"/>
              <a:ea typeface="+mn-ea"/>
              <a:cs typeface="+mn-cs"/>
            </a:rPr>
            <a:t>R5</a:t>
          </a:r>
          <a:r>
            <a:rPr kumimoji="1" lang="ja-JP" altLang="ja-JP" sz="1100" b="0" i="0" baseline="0">
              <a:solidFill>
                <a:schemeClr val="dk1"/>
              </a:solidFill>
              <a:effectLst/>
              <a:latin typeface="+mn-lt"/>
              <a:ea typeface="+mn-ea"/>
              <a:cs typeface="+mn-cs"/>
            </a:rPr>
            <a:t>と比較し、</a:t>
          </a:r>
          <a:r>
            <a:rPr kumimoji="1" lang="en-US" altLang="ja-JP" sz="1100" b="0" i="0" baseline="0">
              <a:solidFill>
                <a:schemeClr val="dk1"/>
              </a:solidFill>
              <a:effectLst/>
              <a:latin typeface="+mn-lt"/>
              <a:ea typeface="+mn-ea"/>
              <a:cs typeface="+mn-cs"/>
            </a:rPr>
            <a:t>4.3</a:t>
          </a:r>
          <a:r>
            <a:rPr kumimoji="1" lang="ja-JP" altLang="ja-JP" sz="1100" b="0" i="0" baseline="0">
              <a:solidFill>
                <a:schemeClr val="dk1"/>
              </a:solidFill>
              <a:effectLst/>
              <a:latin typeface="+mn-lt"/>
              <a:ea typeface="+mn-ea"/>
              <a:cs typeface="+mn-cs"/>
            </a:rPr>
            <a:t>ポイント増加し、</a:t>
          </a:r>
          <a:r>
            <a:rPr kumimoji="1" lang="en-US" altLang="ja-JP" sz="1100" b="0" i="0" baseline="0">
              <a:solidFill>
                <a:schemeClr val="dk1"/>
              </a:solidFill>
              <a:effectLst/>
              <a:latin typeface="+mn-lt"/>
              <a:ea typeface="+mn-ea"/>
              <a:cs typeface="+mn-cs"/>
            </a:rPr>
            <a:t>26.2</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主な要因は、法適用企業会計</a:t>
          </a:r>
          <a:r>
            <a:rPr kumimoji="1" lang="ja-JP" altLang="en-US" sz="1100" b="0" i="0" baseline="0">
              <a:solidFill>
                <a:schemeClr val="dk1"/>
              </a:solidFill>
              <a:effectLst/>
              <a:latin typeface="+mn-lt"/>
              <a:ea typeface="+mn-ea"/>
              <a:cs typeface="+mn-cs"/>
            </a:rPr>
            <a:t>（簡易水道事業会計、公共下水道事業会計）への</a:t>
          </a:r>
          <a:r>
            <a:rPr kumimoji="1" lang="ja-JP" altLang="ja-JP" sz="1100" b="0" i="0" baseline="0">
              <a:solidFill>
                <a:schemeClr val="dk1"/>
              </a:solidFill>
              <a:effectLst/>
              <a:latin typeface="+mn-lt"/>
              <a:ea typeface="+mn-ea"/>
              <a:cs typeface="+mn-cs"/>
            </a:rPr>
            <a:t>一般会計補助金・負担金の増加による。　</a:t>
          </a:r>
          <a:endParaRPr lang="ja-JP" altLang="ja-JP" sz="1400">
            <a:effectLst/>
          </a:endParaRPr>
        </a:p>
        <a:p>
          <a:r>
            <a:rPr kumimoji="1" lang="ja-JP" altLang="ja-JP" sz="1100" b="0" i="0" baseline="0">
              <a:solidFill>
                <a:schemeClr val="dk1"/>
              </a:solidFill>
              <a:effectLst/>
              <a:latin typeface="+mn-lt"/>
              <a:ea typeface="+mn-ea"/>
              <a:cs typeface="+mn-cs"/>
            </a:rPr>
            <a:t>　引き続き、補助内容の精査などに努める</a:t>
          </a:r>
          <a:r>
            <a:rPr kumimoji="1" lang="ja-JP" altLang="en-US" sz="1100" b="0" i="0" baseline="0">
              <a:solidFill>
                <a:schemeClr val="dk1"/>
              </a:solidFill>
              <a:effectLst/>
              <a:latin typeface="+mn-lt"/>
              <a:ea typeface="+mn-ea"/>
              <a:cs typeface="+mn-cs"/>
            </a:rPr>
            <a:t>。</a:t>
          </a:r>
          <a:endParaRPr kumimoji="1" lang="en-US" altLang="ja-JP" sz="1100" b="0" i="0" baseline="0">
            <a:solidFill>
              <a:schemeClr val="dk1"/>
            </a:solidFill>
            <a:effectLst/>
            <a:latin typeface="+mn-lt"/>
            <a:ea typeface="+mn-ea"/>
            <a:cs typeface="+mn-cs"/>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42418</xdr:rowOff>
    </xdr:from>
    <xdr:to>
      <xdr:col>82</xdr:col>
      <xdr:colOff>107950</xdr:colOff>
      <xdr:row>40</xdr:row>
      <xdr:rowOff>67564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728968"/>
          <a:ext cx="8382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94996</xdr:rowOff>
    </xdr:from>
    <xdr:to>
      <xdr:col>78</xdr:col>
      <xdr:colOff>69850</xdr:colOff>
      <xdr:row>39</xdr:row>
      <xdr:rowOff>42418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61009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120142</xdr:rowOff>
    </xdr:from>
    <xdr:to>
      <xdr:col>73</xdr:col>
      <xdr:colOff>180975</xdr:colOff>
      <xdr:row>38</xdr:row>
      <xdr:rowOff>94996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46379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11955</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120142</xdr:rowOff>
    </xdr:from>
    <xdr:to>
      <xdr:col>69</xdr:col>
      <xdr:colOff>92075</xdr:colOff>
      <xdr:row>38</xdr:row>
      <xdr:rowOff>30988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4637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16764</xdr:rowOff>
    </xdr:from>
    <xdr:to>
      <xdr:col>82</xdr:col>
      <xdr:colOff>158750</xdr:colOff>
      <xdr:row>40</xdr:row>
      <xdr:rowOff>118364</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87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96791</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78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163068</xdr:rowOff>
    </xdr:from>
    <xdr:to>
      <xdr:col>78</xdr:col>
      <xdr:colOff>120650</xdr:colOff>
      <xdr:row>39</xdr:row>
      <xdr:rowOff>93218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67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77995</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764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44196</xdr:rowOff>
    </xdr:from>
    <xdr:to>
      <xdr:col>74</xdr:col>
      <xdr:colOff>31750</xdr:colOff>
      <xdr:row>38</xdr:row>
      <xdr:rowOff>145796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130573</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69342</xdr:rowOff>
    </xdr:from>
    <xdr:to>
      <xdr:col>69</xdr:col>
      <xdr:colOff>142875</xdr:colOff>
      <xdr:row>37</xdr:row>
      <xdr:rowOff>170942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155719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151638</xdr:rowOff>
    </xdr:from>
    <xdr:to>
      <xdr:col>65</xdr:col>
      <xdr:colOff>53975</xdr:colOff>
      <xdr:row>38</xdr:row>
      <xdr:rowOff>81788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66565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公債費に係る経常収支比率は、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17.6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と比較し、</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要因として、令和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年度借入の過疎対策事業債（新斎苑建設事業、歴史民俗資料館（仮称）建設事業等）の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元金</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償還が開始され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たため</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給食センター（仮称）整備事業や一部事務組合への情報ネットワーク負担金（民間移行事業）に対する借入増の影響により公債費が高止まりの状況が続くと見込まれているため、適切な財源運営に努める必要が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123189</xdr:rowOff>
    </xdr:from>
    <xdr:to>
      <xdr:col>24</xdr:col>
      <xdr:colOff>25400</xdr:colOff>
      <xdr:row>76</xdr:row>
      <xdr:rowOff>149861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15338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85089</xdr:rowOff>
    </xdr:from>
    <xdr:to>
      <xdr:col>19</xdr:col>
      <xdr:colOff>187325</xdr:colOff>
      <xdr:row>76</xdr:row>
      <xdr:rowOff>123189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1152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2557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04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39370</xdr:rowOff>
    </xdr:from>
    <xdr:to>
      <xdr:col>15</xdr:col>
      <xdr:colOff>98425</xdr:colOff>
      <xdr:row>76</xdr:row>
      <xdr:rowOff>85089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695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132097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39370</xdr:rowOff>
    </xdr:from>
    <xdr:to>
      <xdr:col>11</xdr:col>
      <xdr:colOff>9525</xdr:colOff>
      <xdr:row>76</xdr:row>
      <xdr:rowOff>85089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695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101616</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71138</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72389</xdr:rowOff>
    </xdr:from>
    <xdr:to>
      <xdr:col>20</xdr:col>
      <xdr:colOff>38100</xdr:colOff>
      <xdr:row>77</xdr:row>
      <xdr:rowOff>2539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12717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87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34289</xdr:rowOff>
    </xdr:from>
    <xdr:to>
      <xdr:col>15</xdr:col>
      <xdr:colOff>149225</xdr:colOff>
      <xdr:row>76</xdr:row>
      <xdr:rowOff>135889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146067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160020</xdr:rowOff>
    </xdr:from>
    <xdr:to>
      <xdr:col>11</xdr:col>
      <xdr:colOff>60325</xdr:colOff>
      <xdr:row>76</xdr:row>
      <xdr:rowOff>90170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100347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6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公債費以外に係る経常収支比率は、</a:t>
          </a:r>
          <a:r>
            <a:rPr kumimoji="1" lang="en-US" altLang="ja-JP" sz="1100" b="0" i="0" baseline="0">
              <a:solidFill>
                <a:schemeClr val="dk1"/>
              </a:solidFill>
              <a:effectLst/>
              <a:latin typeface="+mn-lt"/>
              <a:ea typeface="+mn-ea"/>
              <a:cs typeface="+mn-cs"/>
            </a:rPr>
            <a:t>R5</a:t>
          </a:r>
          <a:r>
            <a:rPr kumimoji="1" lang="ja-JP" altLang="ja-JP" sz="1100" b="0" i="0" baseline="0">
              <a:solidFill>
                <a:schemeClr val="dk1"/>
              </a:solidFill>
              <a:effectLst/>
              <a:latin typeface="+mn-lt"/>
              <a:ea typeface="+mn-ea"/>
              <a:cs typeface="+mn-cs"/>
            </a:rPr>
            <a:t>と比較し、</a:t>
          </a:r>
          <a:r>
            <a:rPr kumimoji="1" lang="en-US" altLang="ja-JP" sz="1100" b="0" i="0" baseline="0">
              <a:solidFill>
                <a:schemeClr val="dk1"/>
              </a:solidFill>
              <a:effectLst/>
              <a:latin typeface="+mn-lt"/>
              <a:ea typeface="+mn-ea"/>
              <a:cs typeface="+mn-cs"/>
            </a:rPr>
            <a:t>7.8</a:t>
          </a:r>
          <a:r>
            <a:rPr kumimoji="1" lang="ja-JP" altLang="ja-JP" sz="1100" b="0" i="0" baseline="0">
              <a:solidFill>
                <a:schemeClr val="dk1"/>
              </a:solidFill>
              <a:effectLst/>
              <a:latin typeface="+mn-lt"/>
              <a:ea typeface="+mn-ea"/>
              <a:cs typeface="+mn-cs"/>
            </a:rPr>
            <a:t>ポイント増加し、</a:t>
          </a:r>
          <a:r>
            <a:rPr kumimoji="1" lang="en-US" altLang="ja-JP" sz="1100" b="0" i="0" baseline="0">
              <a:solidFill>
                <a:schemeClr val="dk1"/>
              </a:solidFill>
              <a:effectLst/>
              <a:latin typeface="+mn-lt"/>
              <a:ea typeface="+mn-ea"/>
              <a:cs typeface="+mn-cs"/>
            </a:rPr>
            <a:t>70.7</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今後は、物件費、補助費、扶助費及び施設の老朽化に係る維持管理経費など予算規模に占める割合が増加する見込みがあるため、計画的かつ適切な行財政運営をさらに進めていく必要がある。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145287</xdr:rowOff>
    </xdr:from>
    <xdr:to>
      <xdr:col>82</xdr:col>
      <xdr:colOff>107950</xdr:colOff>
      <xdr:row>78</xdr:row>
      <xdr:rowOff>159004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175487"/>
          <a:ext cx="838200" cy="356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117856</xdr:rowOff>
    </xdr:from>
    <xdr:to>
      <xdr:col>78</xdr:col>
      <xdr:colOff>69850</xdr:colOff>
      <xdr:row>76</xdr:row>
      <xdr:rowOff>145287</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48056"/>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33274</xdr:rowOff>
    </xdr:from>
    <xdr:to>
      <xdr:col>73</xdr:col>
      <xdr:colOff>180975</xdr:colOff>
      <xdr:row>76</xdr:row>
      <xdr:rowOff>117856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92024"/>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33274</xdr:rowOff>
    </xdr:from>
    <xdr:to>
      <xdr:col>69</xdr:col>
      <xdr:colOff>92075</xdr:colOff>
      <xdr:row>77</xdr:row>
      <xdr:rowOff>133858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92024"/>
          <a:ext cx="889000" cy="44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78487</xdr:rowOff>
    </xdr:from>
    <xdr:to>
      <xdr:col>65</xdr:col>
      <xdr:colOff>53975</xdr:colOff>
      <xdr:row>78</xdr:row>
      <xdr:rowOff>8637</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280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18814</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04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108204</xdr:rowOff>
    </xdr:from>
    <xdr:to>
      <xdr:col>82</xdr:col>
      <xdr:colOff>158750</xdr:colOff>
      <xdr:row>79</xdr:row>
      <xdr:rowOff>38354</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80281</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94487</xdr:rowOff>
    </xdr:from>
    <xdr:to>
      <xdr:col>78</xdr:col>
      <xdr:colOff>120650</xdr:colOff>
      <xdr:row>77</xdr:row>
      <xdr:rowOff>24637</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34815</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893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67056</xdr:rowOff>
    </xdr:from>
    <xdr:to>
      <xdr:col>74</xdr:col>
      <xdr:colOff>31750</xdr:colOff>
      <xdr:row>76</xdr:row>
      <xdr:rowOff>168656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7383</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86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153924</xdr:rowOff>
    </xdr:from>
    <xdr:to>
      <xdr:col>69</xdr:col>
      <xdr:colOff>142875</xdr:colOff>
      <xdr:row>75</xdr:row>
      <xdr:rowOff>84074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94251</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610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83058</xdr:rowOff>
    </xdr:from>
    <xdr:to>
      <xdr:col>65</xdr:col>
      <xdr:colOff>53975</xdr:colOff>
      <xdr:row>78</xdr:row>
      <xdr:rowOff>13208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169435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愛知県設楽町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110505</xdr:rowOff>
    </xdr:from>
    <xdr:to>
      <xdr:col>29</xdr:col>
      <xdr:colOff>127000</xdr:colOff>
      <xdr:row>17</xdr:row>
      <xdr:rowOff>151298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72780"/>
          <a:ext cx="647700" cy="407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151298</xdr:rowOff>
    </xdr:from>
    <xdr:to>
      <xdr:col>26</xdr:col>
      <xdr:colOff>50800</xdr:colOff>
      <xdr:row>18</xdr:row>
      <xdr:rowOff>14662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13573"/>
          <a:ext cx="698500" cy="348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14662</xdr:rowOff>
    </xdr:from>
    <xdr:to>
      <xdr:col>22</xdr:col>
      <xdr:colOff>114300</xdr:colOff>
      <xdr:row>18</xdr:row>
      <xdr:rowOff>34002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48387"/>
          <a:ext cx="698500" cy="193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49478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4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34002</xdr:rowOff>
    </xdr:from>
    <xdr:to>
      <xdr:col>18</xdr:col>
      <xdr:colOff>177800</xdr:colOff>
      <xdr:row>18</xdr:row>
      <xdr:rowOff>42995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67727"/>
          <a:ext cx="698500" cy="8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69425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6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50949</xdr:rowOff>
    </xdr:from>
    <xdr:to>
      <xdr:col>15</xdr:col>
      <xdr:colOff>101600</xdr:colOff>
      <xdr:row>17</xdr:row>
      <xdr:rowOff>152549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13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162726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78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59705</xdr:rowOff>
    </xdr:from>
    <xdr:to>
      <xdr:col>29</xdr:col>
      <xdr:colOff>177800</xdr:colOff>
      <xdr:row>17</xdr:row>
      <xdr:rowOff>161305</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21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31782</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9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100498</xdr:rowOff>
    </xdr:from>
    <xdr:to>
      <xdr:col>26</xdr:col>
      <xdr:colOff>101600</xdr:colOff>
      <xdr:row>18</xdr:row>
      <xdr:rowOff>30648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627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15425</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1491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135312</xdr:rowOff>
    </xdr:from>
    <xdr:to>
      <xdr:col>22</xdr:col>
      <xdr:colOff>165100</xdr:colOff>
      <xdr:row>18</xdr:row>
      <xdr:rowOff>65462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97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50239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18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154652</xdr:rowOff>
    </xdr:from>
    <xdr:to>
      <xdr:col>19</xdr:col>
      <xdr:colOff>38100</xdr:colOff>
      <xdr:row>18</xdr:row>
      <xdr:rowOff>84802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16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69579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03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163645</xdr:rowOff>
    </xdr:from>
    <xdr:to>
      <xdr:col>15</xdr:col>
      <xdr:colOff>101600</xdr:colOff>
      <xdr:row>18</xdr:row>
      <xdr:rowOff>93795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25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78572</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1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74096</xdr:rowOff>
    </xdr:from>
    <xdr:to>
      <xdr:col>29</xdr:col>
      <xdr:colOff>127000</xdr:colOff>
      <xdr:row>36</xdr:row>
      <xdr:rowOff>101419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7027346"/>
          <a:ext cx="647700" cy="273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101419</xdr:rowOff>
    </xdr:from>
    <xdr:to>
      <xdr:col>26</xdr:col>
      <xdr:colOff>50800</xdr:colOff>
      <xdr:row>36</xdr:row>
      <xdr:rowOff>120371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7054669"/>
          <a:ext cx="698500" cy="189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120371</xdr:rowOff>
    </xdr:from>
    <xdr:to>
      <xdr:col>22</xdr:col>
      <xdr:colOff>114300</xdr:colOff>
      <xdr:row>37</xdr:row>
      <xdr:rowOff>27953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073621"/>
          <a:ext cx="698500" cy="790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27953</xdr:rowOff>
    </xdr:from>
    <xdr:to>
      <xdr:col>18</xdr:col>
      <xdr:colOff>177800</xdr:colOff>
      <xdr:row>37</xdr:row>
      <xdr:rowOff>58020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152653"/>
          <a:ext cx="698500" cy="30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91716</xdr:rowOff>
    </xdr:from>
    <xdr:to>
      <xdr:col>15</xdr:col>
      <xdr:colOff>101600</xdr:colOff>
      <xdr:row>37</xdr:row>
      <xdr:rowOff>21866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0449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203493</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13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23296</xdr:rowOff>
    </xdr:from>
    <xdr:to>
      <xdr:col>29</xdr:col>
      <xdr:colOff>177800</xdr:colOff>
      <xdr:row>36</xdr:row>
      <xdr:rowOff>124896</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9765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211273</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821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50619</xdr:rowOff>
    </xdr:from>
    <xdr:to>
      <xdr:col>26</xdr:col>
      <xdr:colOff>101600</xdr:colOff>
      <xdr:row>36</xdr:row>
      <xdr:rowOff>152219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7003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162396</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772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69571</xdr:rowOff>
    </xdr:from>
    <xdr:to>
      <xdr:col>22</xdr:col>
      <xdr:colOff>165100</xdr:colOff>
      <xdr:row>36</xdr:row>
      <xdr:rowOff>171171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7022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181348</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791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148603</xdr:rowOff>
    </xdr:from>
    <xdr:to>
      <xdr:col>19</xdr:col>
      <xdr:colOff>38100</xdr:colOff>
      <xdr:row>37</xdr:row>
      <xdr:rowOff>78753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101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260380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870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7220</xdr:rowOff>
    </xdr:from>
    <xdr:to>
      <xdr:col>15</xdr:col>
      <xdr:colOff>101600</xdr:colOff>
      <xdr:row>37</xdr:row>
      <xdr:rowOff>108820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131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93597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721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愛知県設楽町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4,051
4,011
273.94
6,276,345
6,124,198
91,000
3,499,057
6,433,969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112257</xdr:rowOff>
    </xdr:from>
    <xdr:to>
      <xdr:col>24</xdr:col>
      <xdr:colOff>63500</xdr:colOff>
      <xdr:row>36</xdr:row>
      <xdr:rowOff>152218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84457"/>
          <a:ext cx="838200" cy="3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73801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152218</xdr:rowOff>
    </xdr:from>
    <xdr:to>
      <xdr:col>19</xdr:col>
      <xdr:colOff>177800</xdr:colOff>
      <xdr:row>37</xdr:row>
      <xdr:rowOff>3451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324418"/>
          <a:ext cx="889000" cy="2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40629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3451</xdr:rowOff>
    </xdr:from>
    <xdr:to>
      <xdr:col>15</xdr:col>
      <xdr:colOff>50800</xdr:colOff>
      <xdr:row>37</xdr:row>
      <xdr:rowOff>8305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47101"/>
          <a:ext cx="889000" cy="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69570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7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8305</xdr:rowOff>
    </xdr:from>
    <xdr:to>
      <xdr:col>10</xdr:col>
      <xdr:colOff>114300</xdr:colOff>
      <xdr:row>37</xdr:row>
      <xdr:rowOff>20243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51955"/>
          <a:ext cx="889000" cy="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81093</xdr:rowOff>
    </xdr:from>
    <xdr:to>
      <xdr:col>6</xdr:col>
      <xdr:colOff>38100</xdr:colOff>
      <xdr:row>37</xdr:row>
      <xdr:rowOff>11243</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5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27770</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2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61457</xdr:rowOff>
    </xdr:from>
    <xdr:to>
      <xdr:col>24</xdr:col>
      <xdr:colOff>114300</xdr:colOff>
      <xdr:row>36</xdr:row>
      <xdr:rowOff>163057</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3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39884</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12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101418</xdr:rowOff>
    </xdr:from>
    <xdr:to>
      <xdr:col>20</xdr:col>
      <xdr:colOff>38100</xdr:colOff>
      <xdr:row>37</xdr:row>
      <xdr:rowOff>31568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7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22695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36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124101</xdr:rowOff>
    </xdr:from>
    <xdr:to>
      <xdr:col>15</xdr:col>
      <xdr:colOff>101600</xdr:colOff>
      <xdr:row>37</xdr:row>
      <xdr:rowOff>54251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9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45378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389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128955</xdr:rowOff>
    </xdr:from>
    <xdr:to>
      <xdr:col>10</xdr:col>
      <xdr:colOff>165100</xdr:colOff>
      <xdr:row>37</xdr:row>
      <xdr:rowOff>59105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0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75632</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76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140893</xdr:rowOff>
    </xdr:from>
    <xdr:to>
      <xdr:col>6</xdr:col>
      <xdr:colOff>38100</xdr:colOff>
      <xdr:row>37</xdr:row>
      <xdr:rowOff>71043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1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62170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05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44252</xdr:rowOff>
    </xdr:from>
    <xdr:to>
      <xdr:col>24</xdr:col>
      <xdr:colOff>63500</xdr:colOff>
      <xdr:row>57</xdr:row>
      <xdr:rowOff>98505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16902"/>
          <a:ext cx="838200" cy="54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164659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88126</xdr:rowOff>
    </xdr:from>
    <xdr:to>
      <xdr:col>19</xdr:col>
      <xdr:colOff>177800</xdr:colOff>
      <xdr:row>57</xdr:row>
      <xdr:rowOff>98505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60776"/>
          <a:ext cx="889000" cy="1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122587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5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88126</xdr:rowOff>
    </xdr:from>
    <xdr:to>
      <xdr:col>15</xdr:col>
      <xdr:colOff>50800</xdr:colOff>
      <xdr:row>57</xdr:row>
      <xdr:rowOff>113209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60776"/>
          <a:ext cx="889000" cy="2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84457</xdr:rowOff>
    </xdr:from>
    <xdr:to>
      <xdr:col>10</xdr:col>
      <xdr:colOff>114300</xdr:colOff>
      <xdr:row>57</xdr:row>
      <xdr:rowOff>113209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857107"/>
          <a:ext cx="889000" cy="28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25534</xdr:rowOff>
    </xdr:from>
    <xdr:to>
      <xdr:col>6</xdr:col>
      <xdr:colOff>38100</xdr:colOff>
      <xdr:row>57</xdr:row>
      <xdr:rowOff>127134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143661</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573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164902</xdr:rowOff>
    </xdr:from>
    <xdr:to>
      <xdr:col>24</xdr:col>
      <xdr:colOff>114300</xdr:colOff>
      <xdr:row>57</xdr:row>
      <xdr:rowOff>95052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6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143329</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4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47705</xdr:rowOff>
    </xdr:from>
    <xdr:to>
      <xdr:col>20</xdr:col>
      <xdr:colOff>38100</xdr:colOff>
      <xdr:row>57</xdr:row>
      <xdr:rowOff>149305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2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140432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13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37326</xdr:rowOff>
    </xdr:from>
    <xdr:to>
      <xdr:col>15</xdr:col>
      <xdr:colOff>101600</xdr:colOff>
      <xdr:row>57</xdr:row>
      <xdr:rowOff>138926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0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130053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62409</xdr:rowOff>
    </xdr:from>
    <xdr:to>
      <xdr:col>10</xdr:col>
      <xdr:colOff>165100</xdr:colOff>
      <xdr:row>57</xdr:row>
      <xdr:rowOff>164009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3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155136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2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33657</xdr:rowOff>
    </xdr:from>
    <xdr:to>
      <xdr:col>6</xdr:col>
      <xdr:colOff>38100</xdr:colOff>
      <xdr:row>57</xdr:row>
      <xdr:rowOff>135257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0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126384</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899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83080</xdr:rowOff>
    </xdr:from>
    <xdr:to>
      <xdr:col>24</xdr:col>
      <xdr:colOff>63500</xdr:colOff>
      <xdr:row>75</xdr:row>
      <xdr:rowOff>54505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770380"/>
          <a:ext cx="8382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79973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156781</xdr:rowOff>
    </xdr:from>
    <xdr:to>
      <xdr:col>19</xdr:col>
      <xdr:colOff>177800</xdr:colOff>
      <xdr:row>75</xdr:row>
      <xdr:rowOff>54505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844081"/>
          <a:ext cx="889000" cy="6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109838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1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156781</xdr:rowOff>
    </xdr:from>
    <xdr:to>
      <xdr:col>15</xdr:col>
      <xdr:colOff>50800</xdr:colOff>
      <xdr:row>75</xdr:row>
      <xdr:rowOff>139599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2844081"/>
          <a:ext cx="889000" cy="15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115268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1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127365</xdr:rowOff>
    </xdr:from>
    <xdr:to>
      <xdr:col>10</xdr:col>
      <xdr:colOff>114300</xdr:colOff>
      <xdr:row>75</xdr:row>
      <xdr:rowOff>139599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2986115"/>
          <a:ext cx="889000" cy="12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118451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132764</xdr:rowOff>
    </xdr:from>
    <xdr:to>
      <xdr:col>6</xdr:col>
      <xdr:colOff>38100</xdr:colOff>
      <xdr:row>77</xdr:row>
      <xdr:rowOff>62914</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16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54041</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25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32280</xdr:rowOff>
    </xdr:from>
    <xdr:to>
      <xdr:col>24</xdr:col>
      <xdr:colOff>114300</xdr:colOff>
      <xdr:row>74</xdr:row>
      <xdr:rowOff>133880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7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55157</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57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3705</xdr:rowOff>
    </xdr:from>
    <xdr:to>
      <xdr:col>20</xdr:col>
      <xdr:colOff>38100</xdr:colOff>
      <xdr:row>75</xdr:row>
      <xdr:rowOff>105305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8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121832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63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105981</xdr:rowOff>
    </xdr:from>
    <xdr:to>
      <xdr:col>15</xdr:col>
      <xdr:colOff>101600</xdr:colOff>
      <xdr:row>75</xdr:row>
      <xdr:rowOff>36131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79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52658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56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88799</xdr:rowOff>
    </xdr:from>
    <xdr:to>
      <xdr:col>10</xdr:col>
      <xdr:colOff>165100</xdr:colOff>
      <xdr:row>76</xdr:row>
      <xdr:rowOff>18949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94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35476</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72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76565</xdr:rowOff>
    </xdr:from>
    <xdr:to>
      <xdr:col>6</xdr:col>
      <xdr:colOff>38100</xdr:colOff>
      <xdr:row>76</xdr:row>
      <xdr:rowOff>6716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93531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23242</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71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128946</xdr:rowOff>
    </xdr:from>
    <xdr:to>
      <xdr:col>24</xdr:col>
      <xdr:colOff>63500</xdr:colOff>
      <xdr:row>96</xdr:row>
      <xdr:rowOff>59505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416696"/>
          <a:ext cx="838200" cy="10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128946</xdr:rowOff>
    </xdr:from>
    <xdr:to>
      <xdr:col>19</xdr:col>
      <xdr:colOff>177800</xdr:colOff>
      <xdr:row>96</xdr:row>
      <xdr:rowOff>23102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16696"/>
          <a:ext cx="889000" cy="6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47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167187</xdr:rowOff>
    </xdr:from>
    <xdr:to>
      <xdr:col>15</xdr:col>
      <xdr:colOff>50800</xdr:colOff>
      <xdr:row>96</xdr:row>
      <xdr:rowOff>23102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54937"/>
          <a:ext cx="889000" cy="2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119808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7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167187</xdr:rowOff>
    </xdr:from>
    <xdr:to>
      <xdr:col>10</xdr:col>
      <xdr:colOff>114300</xdr:colOff>
      <xdr:row>97</xdr:row>
      <xdr:rowOff>105758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54937"/>
          <a:ext cx="889000" cy="28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109365</xdr:rowOff>
    </xdr:from>
    <xdr:to>
      <xdr:col>6</xdr:col>
      <xdr:colOff>38100</xdr:colOff>
      <xdr:row>97</xdr:row>
      <xdr:rowOff>39515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56042</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4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8705</xdr:rowOff>
    </xdr:from>
    <xdr:to>
      <xdr:col>24</xdr:col>
      <xdr:colOff>114300</xdr:colOff>
      <xdr:row>96</xdr:row>
      <xdr:rowOff>110305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6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158582</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46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78146</xdr:rowOff>
    </xdr:from>
    <xdr:to>
      <xdr:col>20</xdr:col>
      <xdr:colOff>38100</xdr:colOff>
      <xdr:row>96</xdr:row>
      <xdr:rowOff>8296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6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24823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141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143752</xdr:rowOff>
    </xdr:from>
    <xdr:to>
      <xdr:col>15</xdr:col>
      <xdr:colOff>101600</xdr:colOff>
      <xdr:row>96</xdr:row>
      <xdr:rowOff>73902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3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90429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206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116387</xdr:rowOff>
    </xdr:from>
    <xdr:to>
      <xdr:col>10</xdr:col>
      <xdr:colOff>165100</xdr:colOff>
      <xdr:row>96</xdr:row>
      <xdr:rowOff>46537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0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37664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496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54958</xdr:rowOff>
    </xdr:from>
    <xdr:to>
      <xdr:col>6</xdr:col>
      <xdr:colOff>38100</xdr:colOff>
      <xdr:row>97</xdr:row>
      <xdr:rowOff>156558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8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147685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77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92563</xdr:rowOff>
    </xdr:from>
    <xdr:to>
      <xdr:col>55</xdr:col>
      <xdr:colOff>0</xdr:colOff>
      <xdr:row>34</xdr:row>
      <xdr:rowOff>3349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578963"/>
          <a:ext cx="838200" cy="25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3349</xdr:rowOff>
    </xdr:from>
    <xdr:to>
      <xdr:col>50</xdr:col>
      <xdr:colOff>114300</xdr:colOff>
      <xdr:row>35</xdr:row>
      <xdr:rowOff>150723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5832649"/>
          <a:ext cx="889000" cy="31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150723</xdr:rowOff>
    </xdr:from>
    <xdr:to>
      <xdr:col>45</xdr:col>
      <xdr:colOff>177800</xdr:colOff>
      <xdr:row>35</xdr:row>
      <xdr:rowOff>151667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151473"/>
          <a:ext cx="889000" cy="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19994</xdr:rowOff>
    </xdr:from>
    <xdr:to>
      <xdr:col>41</xdr:col>
      <xdr:colOff>50800</xdr:colOff>
      <xdr:row>35</xdr:row>
      <xdr:rowOff>151667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849294"/>
          <a:ext cx="889000" cy="303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4005</xdr:rowOff>
    </xdr:from>
    <xdr:to>
      <xdr:col>36</xdr:col>
      <xdr:colOff>165100</xdr:colOff>
      <xdr:row>34</xdr:row>
      <xdr:rowOff>105605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96732</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6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41763</xdr:rowOff>
    </xdr:from>
    <xdr:to>
      <xdr:col>55</xdr:col>
      <xdr:colOff>50800</xdr:colOff>
      <xdr:row>32</xdr:row>
      <xdr:rowOff>143363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52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64640</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379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123999</xdr:rowOff>
    </xdr:from>
    <xdr:to>
      <xdr:col>50</xdr:col>
      <xdr:colOff>165100</xdr:colOff>
      <xdr:row>34</xdr:row>
      <xdr:rowOff>54149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78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70676</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55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99923</xdr:rowOff>
    </xdr:from>
    <xdr:to>
      <xdr:col>46</xdr:col>
      <xdr:colOff>38100</xdr:colOff>
      <xdr:row>36</xdr:row>
      <xdr:rowOff>30073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10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46600</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875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100867</xdr:rowOff>
    </xdr:from>
    <xdr:to>
      <xdr:col>41</xdr:col>
      <xdr:colOff>101600</xdr:colOff>
      <xdr:row>36</xdr:row>
      <xdr:rowOff>31017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0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47544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876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140644</xdr:rowOff>
    </xdr:from>
    <xdr:to>
      <xdr:col>36</xdr:col>
      <xdr:colOff>165100</xdr:colOff>
      <xdr:row>34</xdr:row>
      <xdr:rowOff>70794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79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87321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573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141386</xdr:rowOff>
    </xdr:from>
    <xdr:to>
      <xdr:col>55</xdr:col>
      <xdr:colOff>0</xdr:colOff>
      <xdr:row>58</xdr:row>
      <xdr:rowOff>146503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10085486"/>
          <a:ext cx="838200" cy="5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136123</xdr:rowOff>
    </xdr:from>
    <xdr:to>
      <xdr:col>50</xdr:col>
      <xdr:colOff>114300</xdr:colOff>
      <xdr:row>58</xdr:row>
      <xdr:rowOff>141386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10080223"/>
          <a:ext cx="889000" cy="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136123</xdr:rowOff>
    </xdr:from>
    <xdr:to>
      <xdr:col>45</xdr:col>
      <xdr:colOff>177800</xdr:colOff>
      <xdr:row>58</xdr:row>
      <xdr:rowOff>141583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080223"/>
          <a:ext cx="889000"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42291</xdr:rowOff>
    </xdr:from>
    <xdr:to>
      <xdr:col>41</xdr:col>
      <xdr:colOff>50800</xdr:colOff>
      <xdr:row>58</xdr:row>
      <xdr:rowOff>141583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986391"/>
          <a:ext cx="889000" cy="99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50405</xdr:rowOff>
    </xdr:from>
    <xdr:to>
      <xdr:col>36</xdr:col>
      <xdr:colOff>165100</xdr:colOff>
      <xdr:row>58</xdr:row>
      <xdr:rowOff>152005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99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143132</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1008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95703</xdr:rowOff>
    </xdr:from>
    <xdr:to>
      <xdr:col>55</xdr:col>
      <xdr:colOff>50800</xdr:colOff>
      <xdr:row>59</xdr:row>
      <xdr:rowOff>25853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3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90586</xdr:rowOff>
    </xdr:from>
    <xdr:to>
      <xdr:col>50</xdr:col>
      <xdr:colOff>165100</xdr:colOff>
      <xdr:row>59</xdr:row>
      <xdr:rowOff>20736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3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11863</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10127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85323</xdr:rowOff>
    </xdr:from>
    <xdr:to>
      <xdr:col>46</xdr:col>
      <xdr:colOff>38100</xdr:colOff>
      <xdr:row>59</xdr:row>
      <xdr:rowOff>15473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2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6600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22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90783</xdr:rowOff>
    </xdr:from>
    <xdr:to>
      <xdr:col>41</xdr:col>
      <xdr:colOff>101600</xdr:colOff>
      <xdr:row>59</xdr:row>
      <xdr:rowOff>20933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3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12060</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27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162941</xdr:rowOff>
    </xdr:from>
    <xdr:to>
      <xdr:col>36</xdr:col>
      <xdr:colOff>165100</xdr:colOff>
      <xdr:row>58</xdr:row>
      <xdr:rowOff>93091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3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109618</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710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110230</xdr:rowOff>
    </xdr:from>
    <xdr:to>
      <xdr:col>55</xdr:col>
      <xdr:colOff>0</xdr:colOff>
      <xdr:row>78</xdr:row>
      <xdr:rowOff>119053</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483330"/>
          <a:ext cx="838200" cy="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119053</xdr:rowOff>
    </xdr:from>
    <xdr:to>
      <xdr:col>50</xdr:col>
      <xdr:colOff>114300</xdr:colOff>
      <xdr:row>78</xdr:row>
      <xdr:rowOff>138398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492153"/>
          <a:ext cx="889000" cy="19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120686</xdr:rowOff>
    </xdr:from>
    <xdr:to>
      <xdr:col>45</xdr:col>
      <xdr:colOff>177800</xdr:colOff>
      <xdr:row>78</xdr:row>
      <xdr:rowOff>138398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493786"/>
          <a:ext cx="889000" cy="1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74090</xdr:rowOff>
    </xdr:from>
    <xdr:to>
      <xdr:col>41</xdr:col>
      <xdr:colOff>50800</xdr:colOff>
      <xdr:row>78</xdr:row>
      <xdr:rowOff>120686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104290"/>
          <a:ext cx="889000" cy="38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78408</xdr:rowOff>
    </xdr:from>
    <xdr:to>
      <xdr:col>36</xdr:col>
      <xdr:colOff>165100</xdr:colOff>
      <xdr:row>78</xdr:row>
      <xdr:rowOff>8558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0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171135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372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59430</xdr:rowOff>
    </xdr:from>
    <xdr:to>
      <xdr:col>55</xdr:col>
      <xdr:colOff>50800</xdr:colOff>
      <xdr:row>78</xdr:row>
      <xdr:rowOff>161030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3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145807</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4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68253</xdr:rowOff>
    </xdr:from>
    <xdr:to>
      <xdr:col>50</xdr:col>
      <xdr:colOff>165100</xdr:colOff>
      <xdr:row>78</xdr:row>
      <xdr:rowOff>169853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41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160980</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534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87598</xdr:rowOff>
    </xdr:from>
    <xdr:to>
      <xdr:col>46</xdr:col>
      <xdr:colOff>38100</xdr:colOff>
      <xdr:row>79</xdr:row>
      <xdr:rowOff>17748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6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8875</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61017" y="135534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69886</xdr:rowOff>
    </xdr:from>
    <xdr:to>
      <xdr:col>41</xdr:col>
      <xdr:colOff>101600</xdr:colOff>
      <xdr:row>79</xdr:row>
      <xdr:rowOff>36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4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162613</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53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23290</xdr:rowOff>
    </xdr:from>
    <xdr:to>
      <xdr:col>36</xdr:col>
      <xdr:colOff>165100</xdr:colOff>
      <xdr:row>76</xdr:row>
      <xdr:rowOff>124890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05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141416</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672795" y="1282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114511</xdr:rowOff>
    </xdr:from>
    <xdr:to>
      <xdr:col>55</xdr:col>
      <xdr:colOff>0</xdr:colOff>
      <xdr:row>96</xdr:row>
      <xdr:rowOff>147490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573711"/>
          <a:ext cx="838200" cy="3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85709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4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72151</xdr:rowOff>
    </xdr:from>
    <xdr:to>
      <xdr:col>50</xdr:col>
      <xdr:colOff>114300</xdr:colOff>
      <xdr:row>96</xdr:row>
      <xdr:rowOff>114511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531351"/>
          <a:ext cx="889000" cy="42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12744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643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72151</xdr:rowOff>
    </xdr:from>
    <xdr:to>
      <xdr:col>45</xdr:col>
      <xdr:colOff>177800</xdr:colOff>
      <xdr:row>96</xdr:row>
      <xdr:rowOff>104877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531351"/>
          <a:ext cx="889000" cy="3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57314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68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105518</xdr:rowOff>
    </xdr:from>
    <xdr:to>
      <xdr:col>41</xdr:col>
      <xdr:colOff>50800</xdr:colOff>
      <xdr:row>96</xdr:row>
      <xdr:rowOff>104877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393268"/>
          <a:ext cx="889000" cy="170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20532</xdr:rowOff>
    </xdr:from>
    <xdr:to>
      <xdr:col>36</xdr:col>
      <xdr:colOff>165100</xdr:colOff>
      <xdr:row>96</xdr:row>
      <xdr:rowOff>122132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479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113259</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572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96690</xdr:rowOff>
    </xdr:from>
    <xdr:to>
      <xdr:col>55</xdr:col>
      <xdr:colOff>50800</xdr:colOff>
      <xdr:row>97</xdr:row>
      <xdr:rowOff>26840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55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119567</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407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63711</xdr:rowOff>
    </xdr:from>
    <xdr:to>
      <xdr:col>50</xdr:col>
      <xdr:colOff>165100</xdr:colOff>
      <xdr:row>96</xdr:row>
      <xdr:rowOff>165311</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2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10388</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298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21351</xdr:rowOff>
    </xdr:from>
    <xdr:to>
      <xdr:col>46</xdr:col>
      <xdr:colOff>38100</xdr:colOff>
      <xdr:row>96</xdr:row>
      <xdr:rowOff>122951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8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139478</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25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54077</xdr:rowOff>
    </xdr:from>
    <xdr:to>
      <xdr:col>41</xdr:col>
      <xdr:colOff>101600</xdr:colOff>
      <xdr:row>96</xdr:row>
      <xdr:rowOff>155677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1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146804</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606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54718</xdr:rowOff>
    </xdr:from>
    <xdr:to>
      <xdr:col>36</xdr:col>
      <xdr:colOff>165100</xdr:colOff>
      <xdr:row>95</xdr:row>
      <xdr:rowOff>156318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34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1395</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117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69771</xdr:rowOff>
    </xdr:from>
    <xdr:to>
      <xdr:col>85</xdr:col>
      <xdr:colOff>127000</xdr:colOff>
      <xdr:row>39</xdr:row>
      <xdr:rowOff>6430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584871"/>
          <a:ext cx="838200" cy="10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69771</xdr:rowOff>
    </xdr:from>
    <xdr:to>
      <xdr:col>81</xdr:col>
      <xdr:colOff>50800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4592300" y="6584871"/>
          <a:ext cx="889000" cy="14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43635</xdr:rowOff>
    </xdr:from>
    <xdr:to>
      <xdr:col>71</xdr:col>
      <xdr:colOff>177800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730185"/>
          <a:ext cx="889000" cy="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75241</xdr:rowOff>
    </xdr:from>
    <xdr:to>
      <xdr:col>67</xdr:col>
      <xdr:colOff>101600</xdr:colOff>
      <xdr:row>39</xdr:row>
      <xdr:rowOff>5391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9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21918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127080</xdr:rowOff>
    </xdr:from>
    <xdr:to>
      <xdr:col>85</xdr:col>
      <xdr:colOff>177800</xdr:colOff>
      <xdr:row>39</xdr:row>
      <xdr:rowOff>57230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4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42007</xdr:rowOff>
    </xdr:from>
    <xdr:ext cx="469744"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5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18971</xdr:rowOff>
    </xdr:from>
    <xdr:to>
      <xdr:col>81</xdr:col>
      <xdr:colOff>101600</xdr:colOff>
      <xdr:row>38</xdr:row>
      <xdr:rowOff>120571</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53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111698</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14111" y="662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164285</xdr:rowOff>
    </xdr:from>
    <xdr:to>
      <xdr:col>67</xdr:col>
      <xdr:colOff>101600</xdr:colOff>
      <xdr:row>39</xdr:row>
      <xdr:rowOff>94435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7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85562</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772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133468</xdr:rowOff>
    </xdr:from>
    <xdr:to>
      <xdr:col>85</xdr:col>
      <xdr:colOff>127000</xdr:colOff>
      <xdr:row>77</xdr:row>
      <xdr:rowOff>626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3163668"/>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626</xdr:rowOff>
    </xdr:from>
    <xdr:to>
      <xdr:col>81</xdr:col>
      <xdr:colOff>50800</xdr:colOff>
      <xdr:row>77</xdr:row>
      <xdr:rowOff>27105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202276"/>
          <a:ext cx="889000" cy="2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28859</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288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27105</xdr:rowOff>
    </xdr:from>
    <xdr:to>
      <xdr:col>76</xdr:col>
      <xdr:colOff>114300</xdr:colOff>
      <xdr:row>77</xdr:row>
      <xdr:rowOff>47808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228755"/>
          <a:ext cx="889000" cy="2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86372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2945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47808</xdr:rowOff>
    </xdr:from>
    <xdr:to>
      <xdr:col>71</xdr:col>
      <xdr:colOff>177800</xdr:colOff>
      <xdr:row>77</xdr:row>
      <xdr:rowOff>57872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249458"/>
          <a:ext cx="889000" cy="10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90466</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294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88548</xdr:rowOff>
    </xdr:from>
    <xdr:to>
      <xdr:col>67</xdr:col>
      <xdr:colOff>101600</xdr:colOff>
      <xdr:row>77</xdr:row>
      <xdr:rowOff>18698</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1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35225</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2893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82668</xdr:rowOff>
    </xdr:from>
    <xdr:to>
      <xdr:col>85</xdr:col>
      <xdr:colOff>177800</xdr:colOff>
      <xdr:row>77</xdr:row>
      <xdr:rowOff>12818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11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105546</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964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121276</xdr:rowOff>
    </xdr:from>
    <xdr:to>
      <xdr:col>81</xdr:col>
      <xdr:colOff>101600</xdr:colOff>
      <xdr:row>77</xdr:row>
      <xdr:rowOff>51426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15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42553</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244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147755</xdr:rowOff>
    </xdr:from>
    <xdr:to>
      <xdr:col>76</xdr:col>
      <xdr:colOff>165100</xdr:colOff>
      <xdr:row>77</xdr:row>
      <xdr:rowOff>77905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17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69032</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3270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168458</xdr:rowOff>
    </xdr:from>
    <xdr:to>
      <xdr:col>72</xdr:col>
      <xdr:colOff>38100</xdr:colOff>
      <xdr:row>77</xdr:row>
      <xdr:rowOff>98608</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19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89735</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3291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7072</xdr:rowOff>
    </xdr:from>
    <xdr:to>
      <xdr:col>67</xdr:col>
      <xdr:colOff>101600</xdr:colOff>
      <xdr:row>77</xdr:row>
      <xdr:rowOff>108672</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20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99799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3301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108183</xdr:rowOff>
    </xdr:from>
    <xdr:to>
      <xdr:col>85</xdr:col>
      <xdr:colOff>127000</xdr:colOff>
      <xdr:row>98</xdr:row>
      <xdr:rowOff>108395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910283"/>
          <a:ext cx="838200" cy="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49559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508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108183</xdr:rowOff>
    </xdr:from>
    <xdr:to>
      <xdr:col>81</xdr:col>
      <xdr:colOff>50800</xdr:colOff>
      <xdr:row>98</xdr:row>
      <xdr:rowOff>130601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910283"/>
          <a:ext cx="889000" cy="2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99654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38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103543</xdr:rowOff>
    </xdr:from>
    <xdr:to>
      <xdr:col>76</xdr:col>
      <xdr:colOff>114300</xdr:colOff>
      <xdr:row>98</xdr:row>
      <xdr:rowOff>130601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734193"/>
          <a:ext cx="889000" cy="19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103543</xdr:rowOff>
    </xdr:from>
    <xdr:to>
      <xdr:col>71</xdr:col>
      <xdr:colOff>177800</xdr:colOff>
      <xdr:row>98</xdr:row>
      <xdr:rowOff>120334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34193"/>
          <a:ext cx="889000" cy="188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76411</xdr:rowOff>
    </xdr:from>
    <xdr:to>
      <xdr:col>67</xdr:col>
      <xdr:colOff>101600</xdr:colOff>
      <xdr:row>98</xdr:row>
      <xdr:rowOff>6561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70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23088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48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57595</xdr:rowOff>
    </xdr:from>
    <xdr:to>
      <xdr:col>85</xdr:col>
      <xdr:colOff>177800</xdr:colOff>
      <xdr:row>98</xdr:row>
      <xdr:rowOff>159195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5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143972</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7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57383</xdr:rowOff>
    </xdr:from>
    <xdr:to>
      <xdr:col>81</xdr:col>
      <xdr:colOff>101600</xdr:colOff>
      <xdr:row>98</xdr:row>
      <xdr:rowOff>158983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5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150110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952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79801</xdr:rowOff>
    </xdr:from>
    <xdr:to>
      <xdr:col>76</xdr:col>
      <xdr:colOff>165100</xdr:colOff>
      <xdr:row>99</xdr:row>
      <xdr:rowOff>9951</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8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1078</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57428" y="1697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52743</xdr:rowOff>
    </xdr:from>
    <xdr:to>
      <xdr:col>72</xdr:col>
      <xdr:colOff>38100</xdr:colOff>
      <xdr:row>97</xdr:row>
      <xdr:rowOff>154343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68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145470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7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69534</xdr:rowOff>
    </xdr:from>
    <xdr:to>
      <xdr:col>67</xdr:col>
      <xdr:colOff>101600</xdr:colOff>
      <xdr:row>98</xdr:row>
      <xdr:rowOff>171134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7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162261</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79428" y="1696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32001</xdr:rowOff>
    </xdr:from>
    <xdr:to>
      <xdr:col>98</xdr:col>
      <xdr:colOff>38100</xdr:colOff>
      <xdr:row>38</xdr:row>
      <xdr:rowOff>133601</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4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150129</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32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49403</xdr:rowOff>
    </xdr:from>
    <xdr:to>
      <xdr:col>116</xdr:col>
      <xdr:colOff>63500</xdr:colOff>
      <xdr:row>58</xdr:row>
      <xdr:rowOff>52375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9993503"/>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49769</xdr:rowOff>
    </xdr:from>
    <xdr:to>
      <xdr:col>111</xdr:col>
      <xdr:colOff>177800</xdr:colOff>
      <xdr:row>58</xdr:row>
      <xdr:rowOff>52375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9993869"/>
          <a:ext cx="889000" cy="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49769</xdr:rowOff>
    </xdr:from>
    <xdr:to>
      <xdr:col>107</xdr:col>
      <xdr:colOff>50800</xdr:colOff>
      <xdr:row>58</xdr:row>
      <xdr:rowOff>53472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9993869"/>
          <a:ext cx="889000" cy="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49815</xdr:rowOff>
    </xdr:from>
    <xdr:to>
      <xdr:col>102</xdr:col>
      <xdr:colOff>114300</xdr:colOff>
      <xdr:row>58</xdr:row>
      <xdr:rowOff>53472</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9993915"/>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74247</xdr:rowOff>
    </xdr:from>
    <xdr:to>
      <xdr:col>98</xdr:col>
      <xdr:colOff>38100</xdr:colOff>
      <xdr:row>58</xdr:row>
      <xdr:rowOff>4397</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20924</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2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170053</xdr:rowOff>
    </xdr:from>
    <xdr:to>
      <xdr:col>116</xdr:col>
      <xdr:colOff>114300</xdr:colOff>
      <xdr:row>58</xdr:row>
      <xdr:rowOff>100203</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94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84980</xdr:rowOff>
    </xdr:from>
    <xdr:ext cx="469744"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85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1575</xdr:rowOff>
    </xdr:from>
    <xdr:to>
      <xdr:col>112</xdr:col>
      <xdr:colOff>38100</xdr:colOff>
      <xdr:row>58</xdr:row>
      <xdr:rowOff>103175</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94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94302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10038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170419</xdr:rowOff>
    </xdr:from>
    <xdr:to>
      <xdr:col>107</xdr:col>
      <xdr:colOff>101600</xdr:colOff>
      <xdr:row>58</xdr:row>
      <xdr:rowOff>100569</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94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91696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1003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2672</xdr:rowOff>
    </xdr:from>
    <xdr:to>
      <xdr:col>102</xdr:col>
      <xdr:colOff>165100</xdr:colOff>
      <xdr:row>58</xdr:row>
      <xdr:rowOff>104272</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9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95399</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039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170465</xdr:rowOff>
    </xdr:from>
    <xdr:to>
      <xdr:col>98</xdr:col>
      <xdr:colOff>38100</xdr:colOff>
      <xdr:row>58</xdr:row>
      <xdr:rowOff>100615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94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91742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03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1" name="繰出金グラフ枠">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161440</xdr:rowOff>
    </xdr:from>
    <xdr:to>
      <xdr:col>116</xdr:col>
      <xdr:colOff>62864</xdr:colOff>
      <xdr:row>78</xdr:row>
      <xdr:rowOff>45915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flipV="1">
          <a:off x="22159595" y="12848740"/>
          <a:ext cx="1269" cy="570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49742</xdr:rowOff>
    </xdr:from>
    <xdr:ext cx="534377" cy="259045"/>
    <xdr:sp macro="" textlink="">
      <xdr:nvSpPr>
        <xdr:cNvPr id="833" name="繰出金最小値テキスト">
          <a:extLst>
            <a:ext uri="{FF2B5EF4-FFF2-40B4-BE49-F238E27FC236}">
              <a16:creationId xmlns:a16="http://schemas.microsoft.com/office/drawing/2014/main" id="{00000000-0008-0000-0600-000041030000}"/>
            </a:ext>
          </a:extLst>
        </xdr:cNvPr>
        <xdr:cNvSpPr txBox="1"/>
      </xdr:nvSpPr>
      <xdr:spPr>
        <a:xfrm>
          <a:off x="22212300" y="1342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45915</xdr:rowOff>
    </xdr:from>
    <xdr:to>
      <xdr:col>116</xdr:col>
      <xdr:colOff>152400</xdr:colOff>
      <xdr:row>78</xdr:row>
      <xdr:rowOff>45915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22072600" y="13419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108117</xdr:rowOff>
    </xdr:from>
    <xdr:ext cx="599010" cy="259045"/>
    <xdr:sp macro="" textlink="">
      <xdr:nvSpPr>
        <xdr:cNvPr id="835" name="繰出金最大値テキスト">
          <a:extLst>
            <a:ext uri="{FF2B5EF4-FFF2-40B4-BE49-F238E27FC236}">
              <a16:creationId xmlns:a16="http://schemas.microsoft.com/office/drawing/2014/main" id="{00000000-0008-0000-0600-000043030000}"/>
            </a:ext>
          </a:extLst>
        </xdr:cNvPr>
        <xdr:cNvSpPr txBox="1"/>
      </xdr:nvSpPr>
      <xdr:spPr>
        <a:xfrm>
          <a:off x="22212300" y="12623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161440</xdr:rowOff>
    </xdr:from>
    <xdr:to>
      <xdr:col>116</xdr:col>
      <xdr:colOff>152400</xdr:colOff>
      <xdr:row>74</xdr:row>
      <xdr:rowOff>161440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2848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96746</xdr:rowOff>
    </xdr:from>
    <xdr:to>
      <xdr:col>116</xdr:col>
      <xdr:colOff>63500</xdr:colOff>
      <xdr:row>77</xdr:row>
      <xdr:rowOff>134026</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21323300" y="13298396"/>
          <a:ext cx="838200" cy="3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133845</xdr:rowOff>
    </xdr:from>
    <xdr:ext cx="534377" cy="259045"/>
    <xdr:sp macro="" textlink="">
      <xdr:nvSpPr>
        <xdr:cNvPr id="838" name="繰出金平均値テキスト">
          <a:extLst>
            <a:ext uri="{FF2B5EF4-FFF2-40B4-BE49-F238E27FC236}">
              <a16:creationId xmlns:a16="http://schemas.microsoft.com/office/drawing/2014/main" id="{00000000-0008-0000-0600-000046030000}"/>
            </a:ext>
          </a:extLst>
        </xdr:cNvPr>
        <xdr:cNvSpPr txBox="1"/>
      </xdr:nvSpPr>
      <xdr:spPr>
        <a:xfrm>
          <a:off x="22212300" y="129925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110968</xdr:rowOff>
    </xdr:from>
    <xdr:to>
      <xdr:col>116</xdr:col>
      <xdr:colOff>114300</xdr:colOff>
      <xdr:row>77</xdr:row>
      <xdr:rowOff>41118</xdr:rowOff>
    </xdr:to>
    <xdr:sp macro="" textlink="">
      <xdr:nvSpPr>
        <xdr:cNvPr id="839" name="フローチャート: 判断 838">
          <a:extLst>
            <a:ext uri="{FF2B5EF4-FFF2-40B4-BE49-F238E27FC236}">
              <a16:creationId xmlns:a16="http://schemas.microsoft.com/office/drawing/2014/main" id="{00000000-0008-0000-0600-000047030000}"/>
            </a:ext>
          </a:extLst>
        </xdr:cNvPr>
        <xdr:cNvSpPr/>
      </xdr:nvSpPr>
      <xdr:spPr>
        <a:xfrm>
          <a:off x="22110700" y="13141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79130</xdr:rowOff>
    </xdr:from>
    <xdr:to>
      <xdr:col>111</xdr:col>
      <xdr:colOff>177800</xdr:colOff>
      <xdr:row>77</xdr:row>
      <xdr:rowOff>96746</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0434300" y="12080630"/>
          <a:ext cx="889000" cy="121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140518</xdr:rowOff>
    </xdr:from>
    <xdr:to>
      <xdr:col>112</xdr:col>
      <xdr:colOff>38100</xdr:colOff>
      <xdr:row>76</xdr:row>
      <xdr:rowOff>70669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1272500" y="129992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87195</xdr:rowOff>
    </xdr:from>
    <xdr:ext cx="599010"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21023795" y="1277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79130</xdr:rowOff>
    </xdr:from>
    <xdr:to>
      <xdr:col>107</xdr:col>
      <xdr:colOff>50800</xdr:colOff>
      <xdr:row>75</xdr:row>
      <xdr:rowOff>52553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19545300" y="12080630"/>
          <a:ext cx="889000" cy="83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103686</xdr:rowOff>
    </xdr:from>
    <xdr:to>
      <xdr:col>107</xdr:col>
      <xdr:colOff>101600</xdr:colOff>
      <xdr:row>76</xdr:row>
      <xdr:rowOff>33837</xdr:rowOff>
    </xdr:to>
    <xdr:sp macro="" textlink="">
      <xdr:nvSpPr>
        <xdr:cNvPr id="844" name="フローチャート: 判断 843">
          <a:extLst>
            <a:ext uri="{FF2B5EF4-FFF2-40B4-BE49-F238E27FC236}">
              <a16:creationId xmlns:a16="http://schemas.microsoft.com/office/drawing/2014/main" id="{00000000-0008-0000-0600-00004C030000}"/>
            </a:ext>
          </a:extLst>
        </xdr:cNvPr>
        <xdr:cNvSpPr/>
      </xdr:nvSpPr>
      <xdr:spPr>
        <a:xfrm>
          <a:off x="20383500" y="1296243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24962</xdr:rowOff>
    </xdr:from>
    <xdr:ext cx="599010"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20134795" y="1305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50258</xdr:rowOff>
    </xdr:from>
    <xdr:to>
      <xdr:col>102</xdr:col>
      <xdr:colOff>114300</xdr:colOff>
      <xdr:row>75</xdr:row>
      <xdr:rowOff>52553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656300" y="12737558"/>
          <a:ext cx="889000" cy="17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121046</xdr:rowOff>
    </xdr:from>
    <xdr:to>
      <xdr:col>102</xdr:col>
      <xdr:colOff>165100</xdr:colOff>
      <xdr:row>76</xdr:row>
      <xdr:rowOff>51197</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19494500" y="129797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42322</xdr:rowOff>
    </xdr:from>
    <xdr:ext cx="599010"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9245795" y="1307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83226</xdr:rowOff>
    </xdr:from>
    <xdr:to>
      <xdr:col>116</xdr:col>
      <xdr:colOff>114300</xdr:colOff>
      <xdr:row>78</xdr:row>
      <xdr:rowOff>13376</xdr:rowOff>
    </xdr:to>
    <xdr:sp macro="" textlink="">
      <xdr:nvSpPr>
        <xdr:cNvPr id="856" name="楕円 855">
          <a:extLst>
            <a:ext uri="{FF2B5EF4-FFF2-40B4-BE49-F238E27FC236}">
              <a16:creationId xmlns:a16="http://schemas.microsoft.com/office/drawing/2014/main" id="{00000000-0008-0000-0600-000058030000}"/>
            </a:ext>
          </a:extLst>
        </xdr:cNvPr>
        <xdr:cNvSpPr/>
      </xdr:nvSpPr>
      <xdr:spPr>
        <a:xfrm>
          <a:off x="22110700" y="1328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169603</xdr:rowOff>
    </xdr:from>
    <xdr:ext cx="534377" cy="259045"/>
    <xdr:sp macro="" textlink="">
      <xdr:nvSpPr>
        <xdr:cNvPr id="857" name="繰出金該当値テキスト">
          <a:extLst>
            <a:ext uri="{FF2B5EF4-FFF2-40B4-BE49-F238E27FC236}">
              <a16:creationId xmlns:a16="http://schemas.microsoft.com/office/drawing/2014/main" id="{00000000-0008-0000-0600-000059030000}"/>
            </a:ext>
          </a:extLst>
        </xdr:cNvPr>
        <xdr:cNvSpPr txBox="1"/>
      </xdr:nvSpPr>
      <xdr:spPr>
        <a:xfrm>
          <a:off x="22212300" y="1319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45946</xdr:rowOff>
    </xdr:from>
    <xdr:to>
      <xdr:col>112</xdr:col>
      <xdr:colOff>38100</xdr:colOff>
      <xdr:row>77</xdr:row>
      <xdr:rowOff>147546</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1272500" y="1324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138673</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3340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28330</xdr:rowOff>
    </xdr:from>
    <xdr:to>
      <xdr:col>107</xdr:col>
      <xdr:colOff>101600</xdr:colOff>
      <xdr:row>70</xdr:row>
      <xdr:rowOff>129930</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0383500" y="1202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68</xdr:row>
      <xdr:rowOff>146457</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34795" y="11805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1753</xdr:rowOff>
    </xdr:from>
    <xdr:to>
      <xdr:col>102</xdr:col>
      <xdr:colOff>165100</xdr:colOff>
      <xdr:row>75</xdr:row>
      <xdr:rowOff>103353</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19494500" y="1286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119880</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45795" y="12635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170908</xdr:rowOff>
    </xdr:from>
    <xdr:to>
      <xdr:col>98</xdr:col>
      <xdr:colOff>38100</xdr:colOff>
      <xdr:row>74</xdr:row>
      <xdr:rowOff>101058</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8605500" y="1268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117585</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56795" y="12461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6" name="正方形/長方形 865">
          <a:extLst>
            <a:ext uri="{FF2B5EF4-FFF2-40B4-BE49-F238E27FC236}">
              <a16:creationId xmlns:a16="http://schemas.microsoft.com/office/drawing/2014/main" id="{00000000-0008-0000-0600-00006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7" name="正方形/長方形 866">
          <a:extLst>
            <a:ext uri="{FF2B5EF4-FFF2-40B4-BE49-F238E27FC236}">
              <a16:creationId xmlns:a16="http://schemas.microsoft.com/office/drawing/2014/main" id="{00000000-0008-0000-0600-00006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6" name="直線コネクタ 875">
          <a:extLst>
            <a:ext uri="{FF2B5EF4-FFF2-40B4-BE49-F238E27FC236}">
              <a16:creationId xmlns:a16="http://schemas.microsoft.com/office/drawing/2014/main" id="{00000000-0008-0000-0600-00006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0" name="前年度繰上充用金グラフ枠">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2" name="前年度繰上充用金最小値テキスト">
          <a:extLst>
            <a:ext uri="{FF2B5EF4-FFF2-40B4-BE49-F238E27FC236}">
              <a16:creationId xmlns:a16="http://schemas.microsoft.com/office/drawing/2014/main" id="{00000000-0008-0000-0600-00007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4" name="前年度繰上充用金最大値テキスト">
          <a:extLst>
            <a:ext uri="{FF2B5EF4-FFF2-40B4-BE49-F238E27FC236}">
              <a16:creationId xmlns:a16="http://schemas.microsoft.com/office/drawing/2014/main" id="{00000000-0008-0000-0600-00007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7" name="前年度繰上充用金平均値テキスト">
          <a:extLst>
            <a:ext uri="{FF2B5EF4-FFF2-40B4-BE49-F238E27FC236}">
              <a16:creationId xmlns:a16="http://schemas.microsoft.com/office/drawing/2014/main" id="{00000000-0008-0000-0600-00007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8" name="フローチャート: 判断 887">
          <a:extLst>
            <a:ext uri="{FF2B5EF4-FFF2-40B4-BE49-F238E27FC236}">
              <a16:creationId xmlns:a16="http://schemas.microsoft.com/office/drawing/2014/main" id="{00000000-0008-0000-0600-00007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3" name="フローチャート: 判断 892">
          <a:extLst>
            <a:ext uri="{FF2B5EF4-FFF2-40B4-BE49-F238E27FC236}">
              <a16:creationId xmlns:a16="http://schemas.microsoft.com/office/drawing/2014/main" id="{00000000-0008-0000-0600-00007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楕円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6" name="前年度繰上充用金該当値テキスト">
          <a:extLst>
            <a:ext uri="{FF2B5EF4-FFF2-40B4-BE49-F238E27FC236}">
              <a16:creationId xmlns:a16="http://schemas.microsoft.com/office/drawing/2014/main" id="{00000000-0008-0000-0600-00008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5" name="正方形/長方形 914">
          <a:extLst>
            <a:ext uri="{FF2B5EF4-FFF2-40B4-BE49-F238E27FC236}">
              <a16:creationId xmlns:a16="http://schemas.microsoft.com/office/drawing/2014/main" id="{00000000-0008-0000-0600-00009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6" name="正方形/長方形 915">
          <a:extLst>
            <a:ext uri="{FF2B5EF4-FFF2-40B4-BE49-F238E27FC236}">
              <a16:creationId xmlns:a16="http://schemas.microsoft.com/office/drawing/2014/main" id="{00000000-0008-0000-0600-00009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○Ｒ</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からＲ</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の増加要因</a:t>
          </a:r>
          <a:endParaRPr lang="ja-JP" altLang="ja-JP" sz="11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人事院勧告に</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給与改定</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及び期末・勤勉手当の支給月数の引上げに伴い増額となった。</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・補助費：</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法適用企業会計（簡易水道事業会計、公共下水道事業会計）への一般会計補助金・負担金の増加による。</a:t>
          </a:r>
          <a:r>
            <a:rPr kumimoji="0"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新型コロナウイルス感染症健康被害給付及び小水力発電事業実施設計業務委託の増が主な増加要因。</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effectLst/>
              <a:latin typeface="ＭＳ Ｐゴシック" panose="020B0600070205080204" pitchFamily="50" charset="-128"/>
              <a:ea typeface="ＭＳ Ｐゴシック" panose="020B0600070205080204" pitchFamily="50" charset="-128"/>
            </a:rPr>
            <a:t>・公債費：</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年度借入の過疎対策事業債（新斎苑建設事業、歴史民俗資料館（仮称）建設事業等）の元金償還が開始され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たため</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・維持補修費：</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町道の小規模維持修繕工事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の事業量の減による。</a:t>
          </a:r>
          <a:endParaRPr lang="ja-JP" altLang="ja-JP" sz="11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Ｒ</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からＲ</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減少要</a:t>
          </a:r>
          <a:endParaRPr lang="ja-JP" altLang="ja-JP" sz="11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・災害復旧事業：</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大規模自然災害（</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R5.6</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発生の</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台風</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による農地、林道及び町道の復旧</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事業がなかったため</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。・扶助費：住民税非課税世帯に対する給付金（新型コロナ、物価高騰対策）支給に係る経費</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R5</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で完了となったため</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・普通建設事業：田口小給排水管更新工事が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R5</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年度完了し、町道笹平奴田小松線の事業量が減したため。</a:t>
          </a:r>
          <a:endParaRPr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・扶助費：</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住民税非課税世帯等臨時特別給付金の支給が前年度で完了したこと。</a:t>
          </a:r>
          <a:endParaRPr lang="ja-JP" altLang="ja-JP" sz="1100">
            <a:effectLst/>
            <a:latin typeface="ＭＳ Ｐゴシック" panose="020B0600070205080204" pitchFamily="50" charset="-128"/>
            <a:ea typeface="ＭＳ Ｐゴシック" panose="020B0600070205080204" pitchFamily="50" charset="-128"/>
          </a:endParaRPr>
        </a:p>
        <a:p>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愛知県設楽町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4,051
4,011
273.94
6,276,345
6,124,198
91,000
3,499,057
6,433,969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113731</xdr:rowOff>
    </xdr:from>
    <xdr:to>
      <xdr:col>24</xdr:col>
      <xdr:colOff>63500</xdr:colOff>
      <xdr:row>36</xdr:row>
      <xdr:rowOff>135334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285931"/>
          <a:ext cx="838200" cy="2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49392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05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135334</xdr:rowOff>
    </xdr:from>
    <xdr:to>
      <xdr:col>19</xdr:col>
      <xdr:colOff>177800</xdr:colOff>
      <xdr:row>36</xdr:row>
      <xdr:rowOff>156845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307534"/>
          <a:ext cx="889000" cy="2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155661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598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155702</xdr:rowOff>
    </xdr:from>
    <xdr:to>
      <xdr:col>15</xdr:col>
      <xdr:colOff>50800</xdr:colOff>
      <xdr:row>36</xdr:row>
      <xdr:rowOff>156845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32790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19415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0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141575</xdr:rowOff>
    </xdr:from>
    <xdr:to>
      <xdr:col>10</xdr:col>
      <xdr:colOff>114300</xdr:colOff>
      <xdr:row>36</xdr:row>
      <xdr:rowOff>155702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6313775"/>
          <a:ext cx="889000" cy="1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35966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03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39294</xdr:rowOff>
    </xdr:from>
    <xdr:to>
      <xdr:col>6</xdr:col>
      <xdr:colOff>38100</xdr:colOff>
      <xdr:row>36</xdr:row>
      <xdr:rowOff>140894</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1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157421</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598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62931</xdr:rowOff>
    </xdr:from>
    <xdr:to>
      <xdr:col>24</xdr:col>
      <xdr:colOff>114300</xdr:colOff>
      <xdr:row>36</xdr:row>
      <xdr:rowOff>164531</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23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41358</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213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84534</xdr:rowOff>
    </xdr:from>
    <xdr:to>
      <xdr:col>20</xdr:col>
      <xdr:colOff>38100</xdr:colOff>
      <xdr:row>37</xdr:row>
      <xdr:rowOff>14684</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25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5811</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63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106045</xdr:rowOff>
    </xdr:from>
    <xdr:to>
      <xdr:col>15</xdr:col>
      <xdr:colOff>101600</xdr:colOff>
      <xdr:row>37</xdr:row>
      <xdr:rowOff>36195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27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27322</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637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104902</xdr:rowOff>
    </xdr:from>
    <xdr:to>
      <xdr:col>10</xdr:col>
      <xdr:colOff>165100</xdr:colOff>
      <xdr:row>37</xdr:row>
      <xdr:rowOff>35052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7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26179</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636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90775</xdr:rowOff>
    </xdr:from>
    <xdr:to>
      <xdr:col>6</xdr:col>
      <xdr:colOff>38100</xdr:colOff>
      <xdr:row>37</xdr:row>
      <xdr:rowOff>20925</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6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12052</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635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71537</xdr:rowOff>
    </xdr:from>
    <xdr:to>
      <xdr:col>24</xdr:col>
      <xdr:colOff>63500</xdr:colOff>
      <xdr:row>58</xdr:row>
      <xdr:rowOff>100390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015637"/>
          <a:ext cx="838200" cy="28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122276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3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100390</xdr:rowOff>
    </xdr:from>
    <xdr:to>
      <xdr:col>19</xdr:col>
      <xdr:colOff>177800</xdr:colOff>
      <xdr:row>58</xdr:row>
      <xdr:rowOff>107976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10044490"/>
          <a:ext cx="889000" cy="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56212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49809</xdr:rowOff>
    </xdr:from>
    <xdr:to>
      <xdr:col>15</xdr:col>
      <xdr:colOff>50800</xdr:colOff>
      <xdr:row>58</xdr:row>
      <xdr:rowOff>107976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93909"/>
          <a:ext cx="889000" cy="58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151860</xdr:rowOff>
    </xdr:from>
    <xdr:to>
      <xdr:col>10</xdr:col>
      <xdr:colOff>114300</xdr:colOff>
      <xdr:row>58</xdr:row>
      <xdr:rowOff>49809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24510"/>
          <a:ext cx="889000" cy="6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30901</xdr:rowOff>
    </xdr:from>
    <xdr:to>
      <xdr:col>6</xdr:col>
      <xdr:colOff>38100</xdr:colOff>
      <xdr:row>57</xdr:row>
      <xdr:rowOff>132501</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149028</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7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20737</xdr:rowOff>
    </xdr:from>
    <xdr:to>
      <xdr:col>24</xdr:col>
      <xdr:colOff>114300</xdr:colOff>
      <xdr:row>58</xdr:row>
      <xdr:rowOff>122337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64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107114</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79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49590</xdr:rowOff>
    </xdr:from>
    <xdr:to>
      <xdr:col>20</xdr:col>
      <xdr:colOff>38100</xdr:colOff>
      <xdr:row>58</xdr:row>
      <xdr:rowOff>151190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9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142317</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86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57176</xdr:rowOff>
    </xdr:from>
    <xdr:to>
      <xdr:col>15</xdr:col>
      <xdr:colOff>101600</xdr:colOff>
      <xdr:row>58</xdr:row>
      <xdr:rowOff>158776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0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149903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94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170459</xdr:rowOff>
    </xdr:from>
    <xdr:to>
      <xdr:col>10</xdr:col>
      <xdr:colOff>165100</xdr:colOff>
      <xdr:row>58</xdr:row>
      <xdr:rowOff>100609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4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91736</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35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101060</xdr:rowOff>
    </xdr:from>
    <xdr:to>
      <xdr:col>6</xdr:col>
      <xdr:colOff>38100</xdr:colOff>
      <xdr:row>58</xdr:row>
      <xdr:rowOff>31210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7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22337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66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69588</xdr:rowOff>
    </xdr:from>
    <xdr:to>
      <xdr:col>24</xdr:col>
      <xdr:colOff>63500</xdr:colOff>
      <xdr:row>76</xdr:row>
      <xdr:rowOff>23058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928338"/>
          <a:ext cx="838200" cy="12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5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23058</xdr:rowOff>
    </xdr:from>
    <xdr:to>
      <xdr:col>19</xdr:col>
      <xdr:colOff>177800</xdr:colOff>
      <xdr:row>77</xdr:row>
      <xdr:rowOff>69777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053258"/>
          <a:ext cx="889000" cy="21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160213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90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69777</xdr:rowOff>
    </xdr:from>
    <xdr:to>
      <xdr:col>15</xdr:col>
      <xdr:colOff>50800</xdr:colOff>
      <xdr:row>77</xdr:row>
      <xdr:rowOff>104958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019300" y="13271427"/>
          <a:ext cx="889000" cy="3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124620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32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104958</xdr:rowOff>
    </xdr:from>
    <xdr:to>
      <xdr:col>10</xdr:col>
      <xdr:colOff>114300</xdr:colOff>
      <xdr:row>78</xdr:row>
      <xdr:rowOff>77932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306608"/>
          <a:ext cx="889000" cy="14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160976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4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114784</xdr:rowOff>
    </xdr:from>
    <xdr:to>
      <xdr:col>6</xdr:col>
      <xdr:colOff>38100</xdr:colOff>
      <xdr:row>77</xdr:row>
      <xdr:rowOff>44934</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61460</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20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18788</xdr:rowOff>
    </xdr:from>
    <xdr:to>
      <xdr:col>24</xdr:col>
      <xdr:colOff>114300</xdr:colOff>
      <xdr:row>75</xdr:row>
      <xdr:rowOff>120388</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87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41665</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728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143707</xdr:rowOff>
    </xdr:from>
    <xdr:to>
      <xdr:col>20</xdr:col>
      <xdr:colOff>38100</xdr:colOff>
      <xdr:row>76</xdr:row>
      <xdr:rowOff>73856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0024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90384</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777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18977</xdr:rowOff>
    </xdr:from>
    <xdr:to>
      <xdr:col>15</xdr:col>
      <xdr:colOff>101600</xdr:colOff>
      <xdr:row>77</xdr:row>
      <xdr:rowOff>120577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220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137104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99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54158</xdr:rowOff>
    </xdr:from>
    <xdr:to>
      <xdr:col>10</xdr:col>
      <xdr:colOff>165100</xdr:colOff>
      <xdr:row>77</xdr:row>
      <xdr:rowOff>155758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25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146885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348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27132</xdr:rowOff>
    </xdr:from>
    <xdr:to>
      <xdr:col>6</xdr:col>
      <xdr:colOff>38100</xdr:colOff>
      <xdr:row>78</xdr:row>
      <xdr:rowOff>128732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40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119859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492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18833</xdr:rowOff>
    </xdr:from>
    <xdr:to>
      <xdr:col>24</xdr:col>
      <xdr:colOff>63500</xdr:colOff>
      <xdr:row>96</xdr:row>
      <xdr:rowOff>138130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478033"/>
          <a:ext cx="838200" cy="11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55040</xdr:rowOff>
    </xdr:from>
    <xdr:to>
      <xdr:col>19</xdr:col>
      <xdr:colOff>177800</xdr:colOff>
      <xdr:row>96</xdr:row>
      <xdr:rowOff>138130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342790"/>
          <a:ext cx="889000" cy="254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78253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55040</xdr:rowOff>
    </xdr:from>
    <xdr:to>
      <xdr:col>15</xdr:col>
      <xdr:colOff>50800</xdr:colOff>
      <xdr:row>96</xdr:row>
      <xdr:rowOff>125034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342790"/>
          <a:ext cx="889000" cy="24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136176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6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161345</xdr:rowOff>
    </xdr:from>
    <xdr:to>
      <xdr:col>10</xdr:col>
      <xdr:colOff>114300</xdr:colOff>
      <xdr:row>96</xdr:row>
      <xdr:rowOff>125034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277645"/>
          <a:ext cx="889000" cy="30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65665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69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148146</xdr:rowOff>
    </xdr:from>
    <xdr:to>
      <xdr:col>6</xdr:col>
      <xdr:colOff>38100</xdr:colOff>
      <xdr:row>97</xdr:row>
      <xdr:rowOff>78296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07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69423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700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139483</xdr:rowOff>
    </xdr:from>
    <xdr:to>
      <xdr:col>24</xdr:col>
      <xdr:colOff>114300</xdr:colOff>
      <xdr:row>96</xdr:row>
      <xdr:rowOff>69633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2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162360</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278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87330</xdr:rowOff>
    </xdr:from>
    <xdr:to>
      <xdr:col>20</xdr:col>
      <xdr:colOff>38100</xdr:colOff>
      <xdr:row>97</xdr:row>
      <xdr:rowOff>17480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4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34007</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321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4240</xdr:rowOff>
    </xdr:from>
    <xdr:to>
      <xdr:col>15</xdr:col>
      <xdr:colOff>101600</xdr:colOff>
      <xdr:row>95</xdr:row>
      <xdr:rowOff>105840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29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122367</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067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74234</xdr:rowOff>
    </xdr:from>
    <xdr:to>
      <xdr:col>10</xdr:col>
      <xdr:colOff>165100</xdr:colOff>
      <xdr:row>97</xdr:row>
      <xdr:rowOff>4384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3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20911</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308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110545</xdr:rowOff>
    </xdr:from>
    <xdr:to>
      <xdr:col>6</xdr:col>
      <xdr:colOff>38100</xdr:colOff>
      <xdr:row>95</xdr:row>
      <xdr:rowOff>40695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22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57222</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002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156308</xdr:rowOff>
    </xdr:from>
    <xdr:to>
      <xdr:col>55</xdr:col>
      <xdr:colOff>0</xdr:colOff>
      <xdr:row>58</xdr:row>
      <xdr:rowOff>160222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100408"/>
          <a:ext cx="838200" cy="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92236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10036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150313</xdr:rowOff>
    </xdr:from>
    <xdr:to>
      <xdr:col>50</xdr:col>
      <xdr:colOff>114300</xdr:colOff>
      <xdr:row>58</xdr:row>
      <xdr:rowOff>160222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094413"/>
          <a:ext cx="889000" cy="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39833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1015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150313</xdr:rowOff>
    </xdr:from>
    <xdr:to>
      <xdr:col>45</xdr:col>
      <xdr:colOff>177800</xdr:colOff>
      <xdr:row>58</xdr:row>
      <xdr:rowOff>165494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94413"/>
          <a:ext cx="889000" cy="1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10149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140222</xdr:rowOff>
    </xdr:from>
    <xdr:to>
      <xdr:col>41</xdr:col>
      <xdr:colOff>50800</xdr:colOff>
      <xdr:row>58</xdr:row>
      <xdr:rowOff>165494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84322"/>
          <a:ext cx="889000" cy="2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104144</xdr:rowOff>
    </xdr:from>
    <xdr:to>
      <xdr:col>36</xdr:col>
      <xdr:colOff>165100</xdr:colOff>
      <xdr:row>59</xdr:row>
      <xdr:rowOff>34294</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4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25421</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10140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105508</xdr:rowOff>
    </xdr:from>
    <xdr:to>
      <xdr:col>55</xdr:col>
      <xdr:colOff>50800</xdr:colOff>
      <xdr:row>59</xdr:row>
      <xdr:rowOff>35658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4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64885</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3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109422</xdr:rowOff>
    </xdr:from>
    <xdr:to>
      <xdr:col>50</xdr:col>
      <xdr:colOff>165100</xdr:colOff>
      <xdr:row>59</xdr:row>
      <xdr:rowOff>39572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5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56099</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828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99513</xdr:rowOff>
    </xdr:from>
    <xdr:to>
      <xdr:col>46</xdr:col>
      <xdr:colOff>38100</xdr:colOff>
      <xdr:row>59</xdr:row>
      <xdr:rowOff>29663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4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46190</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818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114694</xdr:rowOff>
    </xdr:from>
    <xdr:to>
      <xdr:col>41</xdr:col>
      <xdr:colOff>101600</xdr:colOff>
      <xdr:row>59</xdr:row>
      <xdr:rowOff>44844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5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35971</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15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89422</xdr:rowOff>
    </xdr:from>
    <xdr:to>
      <xdr:col>36</xdr:col>
      <xdr:colOff>165100</xdr:colOff>
      <xdr:row>59</xdr:row>
      <xdr:rowOff>19572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3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36099</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808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5984</xdr:rowOff>
    </xdr:from>
    <xdr:to>
      <xdr:col>55</xdr:col>
      <xdr:colOff>0</xdr:colOff>
      <xdr:row>78</xdr:row>
      <xdr:rowOff>28361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379084"/>
          <a:ext cx="838200" cy="2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109972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11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103132</xdr:rowOff>
    </xdr:from>
    <xdr:to>
      <xdr:col>50</xdr:col>
      <xdr:colOff>114300</xdr:colOff>
      <xdr:row>78</xdr:row>
      <xdr:rowOff>28361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04782"/>
          <a:ext cx="889000" cy="9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103132</xdr:rowOff>
    </xdr:from>
    <xdr:to>
      <xdr:col>45</xdr:col>
      <xdr:colOff>177800</xdr:colOff>
      <xdr:row>77</xdr:row>
      <xdr:rowOff>129592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04782"/>
          <a:ext cx="889000" cy="2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129592</xdr:rowOff>
    </xdr:from>
    <xdr:to>
      <xdr:col>41</xdr:col>
      <xdr:colOff>50800</xdr:colOff>
      <xdr:row>78</xdr:row>
      <xdr:rowOff>51753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331242"/>
          <a:ext cx="889000" cy="9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7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126634</xdr:rowOff>
    </xdr:from>
    <xdr:to>
      <xdr:col>55</xdr:col>
      <xdr:colOff>50800</xdr:colOff>
      <xdr:row>78</xdr:row>
      <xdr:rowOff>56784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2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149511</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7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149011</xdr:rowOff>
    </xdr:from>
    <xdr:to>
      <xdr:col>50</xdr:col>
      <xdr:colOff>165100</xdr:colOff>
      <xdr:row>78</xdr:row>
      <xdr:rowOff>79161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5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70288</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4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52332</xdr:rowOff>
    </xdr:from>
    <xdr:to>
      <xdr:col>46</xdr:col>
      <xdr:colOff>38100</xdr:colOff>
      <xdr:row>77</xdr:row>
      <xdr:rowOff>153932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5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145059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46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78792</xdr:rowOff>
    </xdr:from>
    <xdr:to>
      <xdr:col>41</xdr:col>
      <xdr:colOff>101600</xdr:colOff>
      <xdr:row>78</xdr:row>
      <xdr:rowOff>8942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8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25469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5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953</xdr:rowOff>
    </xdr:from>
    <xdr:to>
      <xdr:col>36</xdr:col>
      <xdr:colOff>165100</xdr:colOff>
      <xdr:row>78</xdr:row>
      <xdr:rowOff>102553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7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93680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6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165495</xdr:rowOff>
    </xdr:from>
    <xdr:to>
      <xdr:col>55</xdr:col>
      <xdr:colOff>0</xdr:colOff>
      <xdr:row>96</xdr:row>
      <xdr:rowOff>122100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453245"/>
          <a:ext cx="838200" cy="12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33723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492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126760</xdr:rowOff>
    </xdr:from>
    <xdr:to>
      <xdr:col>50</xdr:col>
      <xdr:colOff>114300</xdr:colOff>
      <xdr:row>96</xdr:row>
      <xdr:rowOff>122100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414510"/>
          <a:ext cx="889000" cy="16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168428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62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126760</xdr:rowOff>
    </xdr:from>
    <xdr:to>
      <xdr:col>45</xdr:col>
      <xdr:colOff>177800</xdr:colOff>
      <xdr:row>96</xdr:row>
      <xdr:rowOff>166503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414510"/>
          <a:ext cx="889000" cy="21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168491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62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70658</xdr:rowOff>
    </xdr:from>
    <xdr:to>
      <xdr:col>41</xdr:col>
      <xdr:colOff>50800</xdr:colOff>
      <xdr:row>96</xdr:row>
      <xdr:rowOff>166503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6529858"/>
          <a:ext cx="889000" cy="9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77753</xdr:rowOff>
    </xdr:from>
    <xdr:to>
      <xdr:col>36</xdr:col>
      <xdr:colOff>165100</xdr:colOff>
      <xdr:row>97</xdr:row>
      <xdr:rowOff>7903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3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170480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62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114695</xdr:rowOff>
    </xdr:from>
    <xdr:to>
      <xdr:col>55</xdr:col>
      <xdr:colOff>50800</xdr:colOff>
      <xdr:row>96</xdr:row>
      <xdr:rowOff>44845</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40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137572</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253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71300</xdr:rowOff>
    </xdr:from>
    <xdr:to>
      <xdr:col>50</xdr:col>
      <xdr:colOff>165100</xdr:colOff>
      <xdr:row>97</xdr:row>
      <xdr:rowOff>1450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53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17977</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305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75960</xdr:rowOff>
    </xdr:from>
    <xdr:to>
      <xdr:col>46</xdr:col>
      <xdr:colOff>38100</xdr:colOff>
      <xdr:row>96</xdr:row>
      <xdr:rowOff>6110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36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22637</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13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115703</xdr:rowOff>
    </xdr:from>
    <xdr:to>
      <xdr:col>41</xdr:col>
      <xdr:colOff>101600</xdr:colOff>
      <xdr:row>97</xdr:row>
      <xdr:rowOff>45853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57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36980</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667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19858</xdr:rowOff>
    </xdr:from>
    <xdr:to>
      <xdr:col>36</xdr:col>
      <xdr:colOff>165100</xdr:colOff>
      <xdr:row>96</xdr:row>
      <xdr:rowOff>121458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47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137985</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25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95397</xdr:rowOff>
    </xdr:from>
    <xdr:to>
      <xdr:col>85</xdr:col>
      <xdr:colOff>127000</xdr:colOff>
      <xdr:row>35</xdr:row>
      <xdr:rowOff>133162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096147"/>
          <a:ext cx="838200" cy="3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125986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126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133162</xdr:rowOff>
    </xdr:from>
    <xdr:to>
      <xdr:col>81</xdr:col>
      <xdr:colOff>50800</xdr:colOff>
      <xdr:row>36</xdr:row>
      <xdr:rowOff>53846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133912"/>
          <a:ext cx="889000" cy="9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150545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32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51194</xdr:rowOff>
    </xdr:from>
    <xdr:to>
      <xdr:col>76</xdr:col>
      <xdr:colOff>114300</xdr:colOff>
      <xdr:row>36</xdr:row>
      <xdr:rowOff>53846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051944"/>
          <a:ext cx="889000" cy="17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123380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29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51194</xdr:rowOff>
    </xdr:from>
    <xdr:to>
      <xdr:col>71</xdr:col>
      <xdr:colOff>177800</xdr:colOff>
      <xdr:row>36</xdr:row>
      <xdr:rowOff>59972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051944"/>
          <a:ext cx="889000" cy="180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116926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28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146332</xdr:rowOff>
    </xdr:from>
    <xdr:to>
      <xdr:col>67</xdr:col>
      <xdr:colOff>101600</xdr:colOff>
      <xdr:row>36</xdr:row>
      <xdr:rowOff>76482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14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93009</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2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44597</xdr:rowOff>
    </xdr:from>
    <xdr:to>
      <xdr:col>85</xdr:col>
      <xdr:colOff>177800</xdr:colOff>
      <xdr:row>35</xdr:row>
      <xdr:rowOff>146197</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04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67474</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589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82362</xdr:rowOff>
    </xdr:from>
    <xdr:to>
      <xdr:col>81</xdr:col>
      <xdr:colOff>101600</xdr:colOff>
      <xdr:row>36</xdr:row>
      <xdr:rowOff>12512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08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29039</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585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3046</xdr:rowOff>
    </xdr:from>
    <xdr:to>
      <xdr:col>76</xdr:col>
      <xdr:colOff>165100</xdr:colOff>
      <xdr:row>36</xdr:row>
      <xdr:rowOff>104646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17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121173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5950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394</xdr:rowOff>
    </xdr:from>
    <xdr:to>
      <xdr:col>72</xdr:col>
      <xdr:colOff>38100</xdr:colOff>
      <xdr:row>35</xdr:row>
      <xdr:rowOff>101994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00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118521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5776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9172</xdr:rowOff>
    </xdr:from>
    <xdr:to>
      <xdr:col>67</xdr:col>
      <xdr:colOff>101600</xdr:colOff>
      <xdr:row>36</xdr:row>
      <xdr:rowOff>110772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1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101899</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27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32206</xdr:rowOff>
    </xdr:from>
    <xdr:to>
      <xdr:col>85</xdr:col>
      <xdr:colOff>127000</xdr:colOff>
      <xdr:row>57</xdr:row>
      <xdr:rowOff>87259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804856"/>
          <a:ext cx="838200" cy="55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32206</xdr:rowOff>
    </xdr:from>
    <xdr:to>
      <xdr:col>81</xdr:col>
      <xdr:colOff>50800</xdr:colOff>
      <xdr:row>57</xdr:row>
      <xdr:rowOff>84865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04856"/>
          <a:ext cx="889000" cy="5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84865</xdr:rowOff>
    </xdr:from>
    <xdr:to>
      <xdr:col>76</xdr:col>
      <xdr:colOff>114300</xdr:colOff>
      <xdr:row>57</xdr:row>
      <xdr:rowOff>106814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857515"/>
          <a:ext cx="889000" cy="21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13003</xdr:rowOff>
    </xdr:from>
    <xdr:to>
      <xdr:col>71</xdr:col>
      <xdr:colOff>177800</xdr:colOff>
      <xdr:row>57</xdr:row>
      <xdr:rowOff>106814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442753"/>
          <a:ext cx="889000" cy="43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137245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56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104899</xdr:rowOff>
    </xdr:from>
    <xdr:to>
      <xdr:col>67</xdr:col>
      <xdr:colOff>101600</xdr:colOff>
      <xdr:row>57</xdr:row>
      <xdr:rowOff>35049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0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26176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79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36459</xdr:rowOff>
    </xdr:from>
    <xdr:to>
      <xdr:col>85</xdr:col>
      <xdr:colOff>177800</xdr:colOff>
      <xdr:row>57</xdr:row>
      <xdr:rowOff>138059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0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14886</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87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152856</xdr:rowOff>
    </xdr:from>
    <xdr:to>
      <xdr:col>81</xdr:col>
      <xdr:colOff>101600</xdr:colOff>
      <xdr:row>57</xdr:row>
      <xdr:rowOff>83006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5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74133</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846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34065</xdr:rowOff>
    </xdr:from>
    <xdr:to>
      <xdr:col>76</xdr:col>
      <xdr:colOff>165100</xdr:colOff>
      <xdr:row>57</xdr:row>
      <xdr:rowOff>135665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0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126792</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899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56014</xdr:rowOff>
    </xdr:from>
    <xdr:to>
      <xdr:col>72</xdr:col>
      <xdr:colOff>38100</xdr:colOff>
      <xdr:row>57</xdr:row>
      <xdr:rowOff>157614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2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148741</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92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133653</xdr:rowOff>
    </xdr:from>
    <xdr:to>
      <xdr:col>67</xdr:col>
      <xdr:colOff>101600</xdr:colOff>
      <xdr:row>55</xdr:row>
      <xdr:rowOff>63803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39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80330</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167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69771</xdr:rowOff>
    </xdr:from>
    <xdr:to>
      <xdr:col>85</xdr:col>
      <xdr:colOff>127000</xdr:colOff>
      <xdr:row>79</xdr:row>
      <xdr:rowOff>6431</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442871"/>
          <a:ext cx="838200" cy="10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69771</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442871"/>
          <a:ext cx="889000" cy="14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43635</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8185"/>
          <a:ext cx="889000" cy="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75237</xdr:rowOff>
    </xdr:from>
    <xdr:to>
      <xdr:col>67</xdr:col>
      <xdr:colOff>101600</xdr:colOff>
      <xdr:row>79</xdr:row>
      <xdr:rowOff>5387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4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21914</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2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127081</xdr:rowOff>
    </xdr:from>
    <xdr:to>
      <xdr:col>85</xdr:col>
      <xdr:colOff>177800</xdr:colOff>
      <xdr:row>79</xdr:row>
      <xdr:rowOff>57231</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0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42008</xdr:rowOff>
    </xdr:from>
    <xdr:ext cx="469744"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1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18971</xdr:rowOff>
    </xdr:from>
    <xdr:to>
      <xdr:col>81</xdr:col>
      <xdr:colOff>101600</xdr:colOff>
      <xdr:row>78</xdr:row>
      <xdr:rowOff>120571</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39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111698</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4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164285</xdr:rowOff>
    </xdr:from>
    <xdr:to>
      <xdr:col>67</xdr:col>
      <xdr:colOff>101600</xdr:colOff>
      <xdr:row>79</xdr:row>
      <xdr:rowOff>94435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85562</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5017" y="13630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133468</xdr:rowOff>
    </xdr:from>
    <xdr:to>
      <xdr:col>85</xdr:col>
      <xdr:colOff>127000</xdr:colOff>
      <xdr:row>97</xdr:row>
      <xdr:rowOff>626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592668"/>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626</xdr:rowOff>
    </xdr:from>
    <xdr:to>
      <xdr:col>81</xdr:col>
      <xdr:colOff>50800</xdr:colOff>
      <xdr:row>97</xdr:row>
      <xdr:rowOff>27105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631276"/>
          <a:ext cx="889000" cy="2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28858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316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27105</xdr:rowOff>
    </xdr:from>
    <xdr:to>
      <xdr:col>76</xdr:col>
      <xdr:colOff>114300</xdr:colOff>
      <xdr:row>97</xdr:row>
      <xdr:rowOff>47808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657755"/>
          <a:ext cx="889000" cy="2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86372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37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47808</xdr:rowOff>
    </xdr:from>
    <xdr:to>
      <xdr:col>71</xdr:col>
      <xdr:colOff>177800</xdr:colOff>
      <xdr:row>97</xdr:row>
      <xdr:rowOff>57872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678458"/>
          <a:ext cx="889000" cy="10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90467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37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88548</xdr:rowOff>
    </xdr:from>
    <xdr:to>
      <xdr:col>67</xdr:col>
      <xdr:colOff>101600</xdr:colOff>
      <xdr:row>97</xdr:row>
      <xdr:rowOff>18698</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547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35225</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322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82668</xdr:rowOff>
    </xdr:from>
    <xdr:to>
      <xdr:col>85</xdr:col>
      <xdr:colOff>177800</xdr:colOff>
      <xdr:row>97</xdr:row>
      <xdr:rowOff>12818</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54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105545</xdr:rowOff>
    </xdr:from>
    <xdr:ext cx="599010"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39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121276</xdr:rowOff>
    </xdr:from>
    <xdr:to>
      <xdr:col>81</xdr:col>
      <xdr:colOff>101600</xdr:colOff>
      <xdr:row>97</xdr:row>
      <xdr:rowOff>51426</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58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42553</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6673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147755</xdr:rowOff>
    </xdr:from>
    <xdr:to>
      <xdr:col>76</xdr:col>
      <xdr:colOff>165100</xdr:colOff>
      <xdr:row>97</xdr:row>
      <xdr:rowOff>77905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60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69032</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795" y="16699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168458</xdr:rowOff>
    </xdr:from>
    <xdr:to>
      <xdr:col>72</xdr:col>
      <xdr:colOff>38100</xdr:colOff>
      <xdr:row>97</xdr:row>
      <xdr:rowOff>98608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62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89735</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795" y="16720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7072</xdr:rowOff>
    </xdr:from>
    <xdr:to>
      <xdr:col>67</xdr:col>
      <xdr:colOff>101600</xdr:colOff>
      <xdr:row>97</xdr:row>
      <xdr:rowOff>108672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63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99799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6730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67755</xdr:rowOff>
    </xdr:from>
    <xdr:to>
      <xdr:col>98</xdr:col>
      <xdr:colOff>38100</xdr:colOff>
      <xdr:row>38</xdr:row>
      <xdr:rowOff>169355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58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14431</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358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○Ｒ</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からＲ</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増加要因</a:t>
          </a:r>
          <a:endParaRPr lang="ja-JP" altLang="ja-JP" sz="1200">
            <a:effectLst/>
            <a:latin typeface="ＭＳ Ｐゴシック" panose="020B0600070205080204" pitchFamily="50" charset="-128"/>
            <a:ea typeface="ＭＳ Ｐゴシック" panose="020B0600070205080204" pitchFamily="50" charset="-128"/>
          </a:endParaRPr>
        </a:p>
        <a:p>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・議会費：議員政務活動費を新規計上したため。　・総務費：住民情報システム（標準化）改修委託に係る経費が増額したため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・民生費</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やすらぎの里大規模改修工事</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（繰越分）</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により増加となった。　・衛生費</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：予防接種健康被害給付金の支給、簡易水道事業会計繰出金の増加による。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・農林水産業費</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下水道事業費（農業集落排水）会計への繰出金</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が増加したため</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・商工費</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：下請共同作業所取壊工事の新規計上のため。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・土木費</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：公共下水道事業会計繰出金（公共下水道）が増加したため。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・消防費</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：ヘリポート</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修繕工事費の増加</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による</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・公債費：</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年度借入の過疎対策事業債（新斎苑建設事業、歴史民俗資料館（仮称）建設事業等）の元金償還が開始されたため。</a:t>
          </a:r>
          <a:endParaRPr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○Ｒ</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からＲ</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減少要因</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・教育費</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田口小学校給排水管更新工事</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R5</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で完了となったため</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・災害普及費</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：大規模自然災害（令和</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月</a:t>
          </a:r>
          <a:r>
            <a:rPr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日</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台風による</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大雨被害</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）に係る</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復旧工事増費（公共土木、農林施設）が</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無かったため。</a:t>
          </a:r>
          <a:endParaRPr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a:effectLst/>
          </a:endParaRPr>
        </a:p>
        <a:p>
          <a:r>
            <a:rPr lang="ja-JP" altLang="ja-JP" sz="1100">
              <a:solidFill>
                <a:schemeClr val="dk1"/>
              </a:solidFill>
              <a:effectLst/>
              <a:latin typeface="+mn-lt"/>
              <a:ea typeface="+mn-ea"/>
              <a:cs typeface="+mn-cs"/>
            </a:rPr>
            <a:t>　　</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愛知県設楽町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実質収支額について、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より収支が均衡したため、</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実質収支額は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また、財源不足調整のための財政調整基金取崩し</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実施</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しなかったため</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、実質単年度収支比率も改善されたが、マイナス収支は改善されていないため</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将来を見据え、早期の改善に向け、適切な運用を行っていく。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愛知県設楽町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全会計において黒字であり、連結実質赤字比率はない。</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今後も、事務事業の見直しなど歳出の合理化や財源確保を前提とした行財政改革を推進し、健全な財政運営に努めていく。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愛知県設楽町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H27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にかけて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百万円減少しているが、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にかけて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107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と大きく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ている。主な増加要因（</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年度借入の過疎対策事業債（新斎苑建設事業、歴史民俗資料館（仮称）建設事業等）の元金償還が開始されたため</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で、今後数年、増加傾向を見込んでいる</a:t>
          </a:r>
          <a:r>
            <a:rPr kumimoji="1" lang="ja-JP" altLang="ja-JP" sz="1100" b="0" i="0" baseline="0">
              <a:solidFill>
                <a:schemeClr val="dk1"/>
              </a:solidFill>
              <a:effectLst/>
              <a:latin typeface="+mn-lt"/>
              <a:ea typeface="+mn-ea"/>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町債発行については普通交付税基準財政需要額算入率の高い過疎債・緊防債等を中心に借入たものの、高止まりの状況が数年継続するものと想定しているため、借入額と償還額及び残高を適正に管理し、実質公債費比率の急激な上昇に対応し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満期一括償還地方債の償還財源としては積立をしていない。</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愛知県設楽町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にかけて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133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百万円増加し</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、将来負担額が充当可能財源等を超える額となった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の将来負担額増加要因は、簡易水道事業の一般会計が負担する準元利償還金の元金に対する割合が上昇したことによる増加となった。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過去においては、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Ｈ</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までは、新規借入が減少し、一般会計等に係る地方債現在高及び公営企業債等繰入見込額が減少したことにより、将来負担比率の分子が減少した</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Ｈ</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からＲ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かけては、近年の設楽ダム建設事業に係る地域整備事業の事業費が増加したことにより町債発行額が増加し、一般会計等に係る地方債現在高が増加したことにより、将来負担比率の分子が増加したと考えられ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については、歳出額の減額により充当可能基金が増額したため、将来負担比率の分子が減少に転じた。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は公営企業会計準備のために財政調整基金を大きく取り崩したこともあり、増加となっている。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も充当可能基金の取崩しにより増加となった。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今後は、設楽ダム建設工事延伸に係る水源地域整備事業、水源地域振興事業の見直しや北設情報ネットワークの民間移行に係る</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負担金、学校給食センター（仮称）の整備</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に対する町債借入の</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増加と、それらの財源の一部として財政調整基金の取崩し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が予想されるため、適切な財源運営に努める必要がある。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愛知県設楽町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Ｒ</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からＲ</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比較（</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増加要因：定期預金による利子積立（各基金）による増加、減債基金（普通交付税追加交付分の内、臨財債償還費充当分）：</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森づくり基金（当該年度事業へ充当できなかった額の積立）：</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百万円、ふるさと寄附金：</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endPar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減少要因：ふるさと寄附金：</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年度受領分の取崩し）、</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減債基金（</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普通交付税追加交付分の内、臨財債償還費充当分）：</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endPar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普通交付税について、合併算定替特例がＲ</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で終了となったこと、</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年度国勢調査に基づく</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人口減少</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に伴う</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測定単位が減少することなどにより、今後、</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公債費算定分を除く</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交付額が減少していくことが想定される。施設の老朽化に伴い町債を活用しにくい維持経費が今後も増加していくことが</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懸念され</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大型事業（情報ネットワーク民間移行事業への負担金、給食センター（仮称）整備事業）への支出も予定されているため、基金残高の確保と</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各基金の使途目的に応じた財源としての取崩しを</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適正に</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行っていく。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設楽町ふるさと創生基金：「自ら考え自ら行う地域づくり事業」を実施するために使用</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設楽町公共施設等総合管理基金：公共施設の整備、更新、統廃合及び長寿命化などを計画的に行うために使用</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設楽町教育振興基金：教育の振興に必要な財源を確保するために使用</a:t>
          </a:r>
          <a:endPar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ふるさと寄附金基金：寄附者の意向を考慮し、各種事業へ充当</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森づくり基金：森林環境譲与税受入額より充当対象事業費が減少したため、充当しきれなかった分の積立により増加した。（</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endPar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ふるさと寄附金基金：</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寄付受領分の積立。（</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寄付受領分の取崩し。（△</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endPar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交通安全施策推進基金：交通安全対策事業（通学路整備、交通安全資材購入等）へ充てるため取崩し。（△</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endPar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企業版ふるさと納税基金：</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寄付受領分の積立（</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普通交付税の合併算定替特例について、Ｒ</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で終了となったこと、人口減少による測定単位の減少などにより、今後減少が予想され、今後は、基本的に基金積立（利子積立、普通交付税の臨財債措置分以外）を行うことは難しいと考える。</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特段の目標額・目標年次等はないが、財政調整基金の取崩し状況を踏まえ、各基金の使途目的に応じた財源として、最低限の取崩しを行っていく。</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b="0" i="0" baseline="0">
              <a:solidFill>
                <a:schemeClr val="dk1"/>
              </a:solidFill>
              <a:effectLst/>
              <a:latin typeface="+mn-lt"/>
              <a:ea typeface="+mn-ea"/>
              <a:cs typeface="+mn-cs"/>
            </a:rPr>
            <a:t>　</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増加要因：定期預金による利子積立による増加</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減少要因：財政調整基金の取崩しを行わなかった。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人口減の町勢を鑑みると、今後継続して基金積立（利子積立以外）を行うことは難しいと考える。</a:t>
          </a:r>
          <a:endPar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en-US" sz="1200">
              <a:effectLst/>
              <a:latin typeface="ＭＳ ゴシック" panose="020B0609070205080204" pitchFamily="49" charset="-128"/>
              <a:ea typeface="ＭＳ ゴシック" panose="020B0609070205080204" pitchFamily="49" charset="-128"/>
            </a:rPr>
            <a:t>　令和</a:t>
          </a:r>
          <a:r>
            <a:rPr lang="en-US" altLang="ja-JP" sz="1200">
              <a:effectLst/>
              <a:latin typeface="ＭＳ ゴシック" panose="020B0609070205080204" pitchFamily="49" charset="-128"/>
              <a:ea typeface="ＭＳ ゴシック" panose="020B0609070205080204" pitchFamily="49" charset="-128"/>
            </a:rPr>
            <a:t>7</a:t>
          </a:r>
          <a:r>
            <a:rPr lang="ja-JP" altLang="en-US" sz="1200">
              <a:effectLst/>
              <a:latin typeface="ＭＳ ゴシック" panose="020B0609070205080204" pitchFamily="49" charset="-128"/>
              <a:ea typeface="ＭＳ ゴシック" panose="020B0609070205080204" pitchFamily="49" charset="-128"/>
            </a:rPr>
            <a:t>年度より一部資金を活用し、公債（国債・地方債等）による資金運用を開始。</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当初予算編成時に過度な財政調整基金（一般財源）の取崩しに頼らない歳出削減と歳入確保による財政スリム化に継続して取り組んでいく。</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b="0" i="0" baseline="0">
              <a:solidFill>
                <a:schemeClr val="dk1"/>
              </a:solidFill>
              <a:effectLst/>
              <a:latin typeface="+mn-lt"/>
              <a:ea typeface="+mn-ea"/>
              <a:cs typeface="+mn-cs"/>
            </a:rPr>
            <a:t>　</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増加要因：定期預金による利子積立による増加</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。普通交付税再算定で措置された</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年度以降の臨時財政対策債償還額の一部に充てる額の積立：</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減少要因：</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年度で措置された</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普通交付税再算定で措置された</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臨時財政対策債償還額の一部に充てる額の</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取崩し：</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普通交付税の合併算定替特例について、Ｒ</a:t>
          </a:r>
          <a:r>
            <a:rPr kumimoji="1" lang="en-US"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で終了となったこと、人口減少による測定単位の減少などにより、今後減少が予想され、今後は、基本的に基金積立（利子積立</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、普通交付税の臨財債措置分</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以外）を行うことは難しいと考える。</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　今後の公債費の高止まり傾向が続くため、必要に応じ最低限の取崩しを行っていく。</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DFE3BE1-049A-411A-9500-19D85D1340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A496109-5E33-47B9-A7A0-A2D0B4967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8137C0B-CFA3-4CF6-B975-F08F000881A9}"/>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F15E329-81C8-44FF-8043-45C6751E2CE1}"/>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1B5F9E9-B1B0-483D-9AC2-53A44ACAF00E}"/>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CCA36C6-BCFD-4568-971E-A863DF6A1573}"/>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50FCB608-445B-4CB8-8011-89EC3EEA382F}"/>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C17365A9-D5DC-4D82-A1CC-C6A09BD2CEBA}"/>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A04B27E8-9B33-4B4F-ABB2-20ECC1E8FB29}"/>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B82C7A7F-8E60-45BF-8EF6-47B00F0B29F6}"/>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EA9ECFAB-435D-4882-9E4F-B71E342E0106}"/>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58834A77-DF99-4248-BA86-307B5428EAFC}"/>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6A26C723-AD0B-4EB5-9D87-59D489AB759F}"/>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1621E94B-CF8B-4AA4-A1FB-98DFF3778CF5}"/>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愛知県設楽町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8ED4ABDC-FAA7-4588-8E9A-DD01D0D38293}"/>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D68861E2-8E74-42F0-A6D7-B9AA5D8B1A51}"/>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C5F9F907-ACD9-4B3C-9D3E-C2A679FA3EDD}"/>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CB267D95-107B-4D43-84AA-25ABCAA7507D}"/>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9FD1CC04-3597-41DF-B484-9C06F4B2D0F0}"/>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2C27BFE8-517C-41AC-9917-18A1B5FF7D84}"/>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4,051
4,011
273.94
6,276,345
6,124,198
91,000
3,499,057
6,433,969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EE5D3B74-0875-4E6D-BC34-72F1A7BCF2FB}"/>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A16E3092-608D-4119-80B5-B8BCB8A73397}"/>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F231A540-CD3B-474B-93BE-88F9B8ED7240}"/>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E9FD1C51-2768-45AF-8ACE-01C1877C3DEE}"/>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998D0C0B-5E3C-4A0F-BC2B-F0AC4A633D63}"/>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575B6B9F-D738-4A0B-BA26-2E32FDA70370}"/>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BDE8F70F-F8F8-4A26-920C-D75C21F43E69}"/>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CF670E9F-DD46-4A11-B898-48ACCA1285F4}"/>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90930A60-9CF1-4684-9BCB-549FA5C36EC7}"/>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4296632D-11D3-4979-8B83-2769AAC6DDD1}"/>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DCF0171B-F1F1-4A55-A663-45313D9DF40E}"/>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8DB7AF53-D713-408F-A655-571FFA781F18}"/>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D2C34022-2EE1-4077-89D9-B051C9D89518}"/>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64874784-4DD7-4B0D-94C5-3268F3C4CA41}"/>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39E393F6-60BB-4E79-AF7A-5FD29798F649}"/>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295C8CAD-19CC-4F0D-940B-DEB2D1CEB67D}"/>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9E631844-772B-4860-AF8D-2F411BEF0CBC}"/>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4E4E45B0-583D-4821-9A3F-63F93671027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F835E7AB-C35A-47E6-BF03-613E662C9471}"/>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21978C47-E9AF-4C90-9209-69F77B049FC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DCBA81B4-D132-4C69-8E19-765AEC3F037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39CD08F2-809D-4365-BD54-75F712E75EDE}"/>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A65160EF-D68A-4C6C-813B-BA66CD09E074}"/>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7E6F0D0B-62E6-49A9-96C3-8D06325F3771}"/>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EFF200D8-8DA8-4063-8C1A-FF1023929075}"/>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871F2EF8-DD2A-44D3-94A9-FB98910897DB}"/>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CFECD70E-AE91-4D4D-BE7B-5275A6CDFB6C}"/>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C5873665-27CF-4730-915C-7F5A1543775C}"/>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A52E08FD-500E-4CFF-9D79-C1FD37B246B2}"/>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1CC5592F-6622-4A50-88F5-7EEDD7721E50}"/>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2878D553-93EF-4A5C-BF5B-DF7035A363A7}"/>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3BA1FA11-4685-4C8A-88C2-08464D7A4937}"/>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FE6BAF11-49AF-43B5-BFE3-F7D742C57A31}"/>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2FF8B072-C9A3-4E31-A6B9-694A41CE5786}"/>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C4B0EF44-5A20-4524-92B2-5A36A4EA4A74}"/>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有形固定資産の減価償却率は、新規施設の建設</a:t>
          </a:r>
          <a:r>
            <a:rPr kumimoji="1" lang="ja-JP" altLang="en-US" sz="1100" baseline="0">
              <a:solidFill>
                <a:schemeClr val="dk1"/>
              </a:solidFill>
              <a:effectLst/>
              <a:latin typeface="+mn-lt"/>
              <a:ea typeface="+mn-ea"/>
              <a:cs typeface="+mn-cs"/>
            </a:rPr>
            <a:t>はないことから、</a:t>
          </a:r>
          <a:r>
            <a:rPr kumimoji="1" lang="ja-JP" altLang="ja-JP" sz="1100" baseline="0">
              <a:solidFill>
                <a:schemeClr val="dk1"/>
              </a:solidFill>
              <a:effectLst/>
              <a:latin typeface="+mn-lt"/>
              <a:ea typeface="+mn-ea"/>
              <a:cs typeface="+mn-cs"/>
            </a:rPr>
            <a:t>前年より数値が多少上昇した</a:t>
          </a:r>
          <a:r>
            <a:rPr kumimoji="1" lang="ja-JP" altLang="en-US" sz="1100" baseline="0">
              <a:solidFill>
                <a:schemeClr val="dk1"/>
              </a:solidFill>
              <a:effectLst/>
              <a:latin typeface="+mn-lt"/>
              <a:ea typeface="+mn-ea"/>
              <a:cs typeface="+mn-cs"/>
            </a:rPr>
            <a:t>。</a:t>
          </a:r>
          <a:r>
            <a:rPr kumimoji="1" lang="ja-JP" altLang="ja-JP" sz="1100" baseline="0">
              <a:solidFill>
                <a:schemeClr val="dk1"/>
              </a:solidFill>
              <a:effectLst/>
              <a:latin typeface="+mn-lt"/>
              <a:ea typeface="+mn-ea"/>
              <a:cs typeface="+mn-cs"/>
            </a:rPr>
            <a:t>インフラ資産の老朽化率が比較的高いこともあることから、徐々に比率が上がっていくことが想定される。</a:t>
          </a:r>
          <a:endParaRPr lang="ja-JP" altLang="ja-JP">
            <a:effectLst/>
          </a:endParaRPr>
        </a:p>
        <a:p>
          <a:r>
            <a:rPr kumimoji="1" lang="ja-JP" altLang="ja-JP" sz="1100" baseline="0">
              <a:solidFill>
                <a:schemeClr val="dk1"/>
              </a:solidFill>
              <a:effectLst/>
              <a:latin typeface="+mn-lt"/>
              <a:ea typeface="+mn-ea"/>
              <a:cs typeface="+mn-cs"/>
            </a:rPr>
            <a:t>　今後、公共施設の個別施設計画に基づき、計画的に施設の改修や修繕を行うとともに、除却や譲渡を含めた施設マネジメントを進め、資産の適切な管理に努めていく。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5C41972-5539-436B-8FD4-727932EC5872}"/>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EA7C7714-D196-4B9F-9E42-C7B7089A7971}"/>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DE7497D0-628E-4FAE-8635-ED5FD75F69CF}"/>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CAD3F70C-385C-4B5D-99E2-7C8E8BA91E21}"/>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7743A0C3-F88D-4D9B-A702-89F4B2255B23}"/>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33F93F9E-C773-441D-8330-B6D16CAA575F}"/>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909D439B-8194-445E-B28C-7713FE7927B0}"/>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C8089CC6-817E-46BA-B82F-97A1DB8ACD53}"/>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E75A5EF8-CF91-42E9-BF7D-3219A9322017}"/>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6F9735C6-804C-4BCF-91E3-2E3556B58BDD}"/>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A6D89E58-E6A7-4083-80A7-71570AA5B95F}"/>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D4AFB637-ECE2-4941-B1A7-86CCF4AB2483}"/>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8966DD8D-BE5E-451C-8BB4-FAFE1CF7C7A0}"/>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45B44C1D-EAB2-41BF-8897-9B2D994DD256}"/>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B4DF7ECC-704F-44D1-A6D9-1B5D92C8FC47}"/>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D9B43E23-BF7D-48AB-B7DF-3A674E40AB93}"/>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4D4B2713-E6ED-45E1-A603-7AFE41357F4B}"/>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5E1FF23A-D27D-4FEB-8D46-D77771D225CB}"/>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5" name="直線コネクタ 74">
          <a:extLst>
            <a:ext uri="{FF2B5EF4-FFF2-40B4-BE49-F238E27FC236}">
              <a16:creationId xmlns:a16="http://schemas.microsoft.com/office/drawing/2014/main" id="{01DC4BE6-F3EE-4D68-A80B-34301D970E02}"/>
            </a:ext>
          </a:extLst>
        </xdr:cNvPr>
        <xdr:cNvCxnSpPr/>
      </xdr:nvCxnSpPr>
      <xdr:spPr>
        <a:xfrm flipV="1">
          <a:off x="4295775" y="538498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6" name="有形固定資産減価償却率最小値テキスト">
          <a:extLst>
            <a:ext uri="{FF2B5EF4-FFF2-40B4-BE49-F238E27FC236}">
              <a16:creationId xmlns:a16="http://schemas.microsoft.com/office/drawing/2014/main" id="{796BE71A-3263-42BC-8A30-4D8D9E8AC4B4}"/>
            </a:ext>
          </a:extLst>
        </xdr:cNvPr>
        <xdr:cNvSpPr txBox="1"/>
      </xdr:nvSpPr>
      <xdr:spPr>
        <a:xfrm>
          <a:off x="4342765" y="6846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7" name="直線コネクタ 76">
          <a:extLst>
            <a:ext uri="{FF2B5EF4-FFF2-40B4-BE49-F238E27FC236}">
              <a16:creationId xmlns:a16="http://schemas.microsoft.com/office/drawing/2014/main" id="{76005537-FF97-4ED5-B615-8E724B28538B}"/>
            </a:ext>
          </a:extLst>
        </xdr:cNvPr>
        <xdr:cNvCxnSpPr/>
      </xdr:nvCxnSpPr>
      <xdr:spPr>
        <a:xfrm>
          <a:off x="4206875" y="685001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78" name="有形固定資産減価償却率最大値テキスト">
          <a:extLst>
            <a:ext uri="{FF2B5EF4-FFF2-40B4-BE49-F238E27FC236}">
              <a16:creationId xmlns:a16="http://schemas.microsoft.com/office/drawing/2014/main" id="{2086E2BC-9D36-465C-AB76-8D7D8B2D36B1}"/>
            </a:ext>
          </a:extLst>
        </xdr:cNvPr>
        <xdr:cNvSpPr txBox="1"/>
      </xdr:nvSpPr>
      <xdr:spPr>
        <a:xfrm>
          <a:off x="4342765" y="5156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79" name="直線コネクタ 78">
          <a:extLst>
            <a:ext uri="{FF2B5EF4-FFF2-40B4-BE49-F238E27FC236}">
              <a16:creationId xmlns:a16="http://schemas.microsoft.com/office/drawing/2014/main" id="{9E5C4849-AE52-41A8-BF5D-8AD3F96A3ACF}"/>
            </a:ext>
          </a:extLst>
        </xdr:cNvPr>
        <xdr:cNvCxnSpPr/>
      </xdr:nvCxnSpPr>
      <xdr:spPr>
        <a:xfrm>
          <a:off x="4206875" y="538498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80" name="有形固定資産減価償却率平均値テキスト">
          <a:extLst>
            <a:ext uri="{FF2B5EF4-FFF2-40B4-BE49-F238E27FC236}">
              <a16:creationId xmlns:a16="http://schemas.microsoft.com/office/drawing/2014/main" id="{7C1E7567-74F8-4107-B368-D94CC22FEDAE}"/>
            </a:ext>
          </a:extLst>
        </xdr:cNvPr>
        <xdr:cNvSpPr txBox="1"/>
      </xdr:nvSpPr>
      <xdr:spPr>
        <a:xfrm>
          <a:off x="4342765" y="596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1" name="フローチャート: 判断 80">
          <a:extLst>
            <a:ext uri="{FF2B5EF4-FFF2-40B4-BE49-F238E27FC236}">
              <a16:creationId xmlns:a16="http://schemas.microsoft.com/office/drawing/2014/main" id="{E99D8F6A-0663-4AF4-AE00-085107C5C626}"/>
            </a:ext>
          </a:extLst>
        </xdr:cNvPr>
        <xdr:cNvSpPr/>
      </xdr:nvSpPr>
      <xdr:spPr>
        <a:xfrm>
          <a:off x="4244975" y="599113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2" name="フローチャート: 判断 81">
          <a:extLst>
            <a:ext uri="{FF2B5EF4-FFF2-40B4-BE49-F238E27FC236}">
              <a16:creationId xmlns:a16="http://schemas.microsoft.com/office/drawing/2014/main" id="{97E6A7F3-8F88-4B61-86BF-4E96798AC08C}"/>
            </a:ext>
          </a:extLst>
        </xdr:cNvPr>
        <xdr:cNvSpPr/>
      </xdr:nvSpPr>
      <xdr:spPr>
        <a:xfrm>
          <a:off x="3611880" y="594296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3" name="フローチャート: 判断 82">
          <a:extLst>
            <a:ext uri="{FF2B5EF4-FFF2-40B4-BE49-F238E27FC236}">
              <a16:creationId xmlns:a16="http://schemas.microsoft.com/office/drawing/2014/main" id="{F55572C3-DF92-4BCA-83EC-7C2558251BAC}"/>
            </a:ext>
          </a:extLst>
        </xdr:cNvPr>
        <xdr:cNvSpPr/>
      </xdr:nvSpPr>
      <xdr:spPr>
        <a:xfrm>
          <a:off x="2926080" y="589788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4" name="フローチャート: 判断 83">
          <a:extLst>
            <a:ext uri="{FF2B5EF4-FFF2-40B4-BE49-F238E27FC236}">
              <a16:creationId xmlns:a16="http://schemas.microsoft.com/office/drawing/2014/main" id="{2643B63B-8BD3-464F-AE60-F4A93D5D7260}"/>
            </a:ext>
          </a:extLst>
        </xdr:cNvPr>
        <xdr:cNvSpPr/>
      </xdr:nvSpPr>
      <xdr:spPr>
        <a:xfrm>
          <a:off x="2240280" y="589788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5" name="フローチャート: 判断 84">
          <a:extLst>
            <a:ext uri="{FF2B5EF4-FFF2-40B4-BE49-F238E27FC236}">
              <a16:creationId xmlns:a16="http://schemas.microsoft.com/office/drawing/2014/main" id="{87667E9A-0AF4-492A-8B1F-AD65B76AC647}"/>
            </a:ext>
          </a:extLst>
        </xdr:cNvPr>
        <xdr:cNvSpPr/>
      </xdr:nvSpPr>
      <xdr:spPr>
        <a:xfrm>
          <a:off x="1554480" y="5839278"/>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41EBBDB-B78C-4C64-8255-2FEA8DE35557}"/>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DA28C6D-E20D-46A1-800D-ABDEFF2554F8}"/>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1577E42-E031-4441-A27D-8DE4C3250A69}"/>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63B37EF-3891-46C7-B0AC-4184707752CC}"/>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9EAB4EA-6D2F-4684-87D4-6C894CE228F1}"/>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11158</xdr:rowOff>
    </xdr:from>
    <xdr:to>
      <xdr:col>23</xdr:col>
      <xdr:colOff>136525</xdr:colOff>
      <xdr:row>30</xdr:row>
      <xdr:rowOff>112758</xdr:rowOff>
    </xdr:to>
    <xdr:sp macro="" textlink="">
      <xdr:nvSpPr>
        <xdr:cNvPr id="91" name="楕円 90">
          <a:extLst>
            <a:ext uri="{FF2B5EF4-FFF2-40B4-BE49-F238E27FC236}">
              <a16:creationId xmlns:a16="http://schemas.microsoft.com/office/drawing/2014/main" id="{6798F95A-E8A6-423C-B43E-4A337997653B}"/>
            </a:ext>
          </a:extLst>
        </xdr:cNvPr>
        <xdr:cNvSpPr/>
      </xdr:nvSpPr>
      <xdr:spPr>
        <a:xfrm>
          <a:off x="4244975" y="590903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34035</xdr:rowOff>
    </xdr:from>
    <xdr:ext cx="405111" cy="259045"/>
    <xdr:sp macro="" textlink="">
      <xdr:nvSpPr>
        <xdr:cNvPr id="92" name="有形固定資産減価償却率該当値テキスト">
          <a:extLst>
            <a:ext uri="{FF2B5EF4-FFF2-40B4-BE49-F238E27FC236}">
              <a16:creationId xmlns:a16="http://schemas.microsoft.com/office/drawing/2014/main" id="{B0CFA80E-D89D-42D2-ABEB-C3BC380305BA}"/>
            </a:ext>
          </a:extLst>
        </xdr:cNvPr>
        <xdr:cNvSpPr txBox="1"/>
      </xdr:nvSpPr>
      <xdr:spPr>
        <a:xfrm>
          <a:off x="4342765" y="5756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4989</xdr:rowOff>
    </xdr:from>
    <xdr:to>
      <xdr:col>19</xdr:col>
      <xdr:colOff>187325</xdr:colOff>
      <xdr:row>30</xdr:row>
      <xdr:rowOff>106589</xdr:rowOff>
    </xdr:to>
    <xdr:sp macro="" textlink="">
      <xdr:nvSpPr>
        <xdr:cNvPr id="93" name="楕円 92">
          <a:extLst>
            <a:ext uri="{FF2B5EF4-FFF2-40B4-BE49-F238E27FC236}">
              <a16:creationId xmlns:a16="http://schemas.microsoft.com/office/drawing/2014/main" id="{3C262CEC-FBC1-490A-A48E-615CEE466DD3}"/>
            </a:ext>
          </a:extLst>
        </xdr:cNvPr>
        <xdr:cNvSpPr/>
      </xdr:nvSpPr>
      <xdr:spPr>
        <a:xfrm>
          <a:off x="3611880" y="5902869"/>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55789</xdr:rowOff>
    </xdr:from>
    <xdr:to>
      <xdr:col>23</xdr:col>
      <xdr:colOff>85725</xdr:colOff>
      <xdr:row>30</xdr:row>
      <xdr:rowOff>61958</xdr:rowOff>
    </xdr:to>
    <xdr:cxnSp macro="">
      <xdr:nvCxnSpPr>
        <xdr:cNvPr id="94" name="直線コネクタ 93">
          <a:extLst>
            <a:ext uri="{FF2B5EF4-FFF2-40B4-BE49-F238E27FC236}">
              <a16:creationId xmlns:a16="http://schemas.microsoft.com/office/drawing/2014/main" id="{AAC2555C-9B8C-41C0-A41D-314DD76DB42C}"/>
            </a:ext>
          </a:extLst>
        </xdr:cNvPr>
        <xdr:cNvCxnSpPr/>
      </xdr:nvCxnSpPr>
      <xdr:spPr>
        <a:xfrm>
          <a:off x="3656965" y="5955574"/>
          <a:ext cx="640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142512</xdr:rowOff>
    </xdr:from>
    <xdr:to>
      <xdr:col>15</xdr:col>
      <xdr:colOff>187325</xdr:colOff>
      <xdr:row>30</xdr:row>
      <xdr:rowOff>72662</xdr:rowOff>
    </xdr:to>
    <xdr:sp macro="" textlink="">
      <xdr:nvSpPr>
        <xdr:cNvPr id="95" name="楕円 94">
          <a:extLst>
            <a:ext uri="{FF2B5EF4-FFF2-40B4-BE49-F238E27FC236}">
              <a16:creationId xmlns:a16="http://schemas.microsoft.com/office/drawing/2014/main" id="{0FFA7D5D-74D3-40B2-9062-87041778CDB8}"/>
            </a:ext>
          </a:extLst>
        </xdr:cNvPr>
        <xdr:cNvSpPr/>
      </xdr:nvSpPr>
      <xdr:spPr>
        <a:xfrm>
          <a:off x="2926080" y="586513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21862</xdr:rowOff>
    </xdr:from>
    <xdr:to>
      <xdr:col>19</xdr:col>
      <xdr:colOff>136525</xdr:colOff>
      <xdr:row>30</xdr:row>
      <xdr:rowOff>55789</xdr:rowOff>
    </xdr:to>
    <xdr:cxnSp macro="">
      <xdr:nvCxnSpPr>
        <xdr:cNvPr id="96" name="直線コネクタ 95">
          <a:extLst>
            <a:ext uri="{FF2B5EF4-FFF2-40B4-BE49-F238E27FC236}">
              <a16:creationId xmlns:a16="http://schemas.microsoft.com/office/drawing/2014/main" id="{C1D769DB-1835-4282-BEB2-9F735363E9BA}"/>
            </a:ext>
          </a:extLst>
        </xdr:cNvPr>
        <xdr:cNvCxnSpPr/>
      </xdr:nvCxnSpPr>
      <xdr:spPr>
        <a:xfrm>
          <a:off x="2971165" y="5914027"/>
          <a:ext cx="685800" cy="4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102417</xdr:rowOff>
    </xdr:from>
    <xdr:to>
      <xdr:col>11</xdr:col>
      <xdr:colOff>187325</xdr:colOff>
      <xdr:row>30</xdr:row>
      <xdr:rowOff>32567</xdr:rowOff>
    </xdr:to>
    <xdr:sp macro="" textlink="">
      <xdr:nvSpPr>
        <xdr:cNvPr id="97" name="楕円 96">
          <a:extLst>
            <a:ext uri="{FF2B5EF4-FFF2-40B4-BE49-F238E27FC236}">
              <a16:creationId xmlns:a16="http://schemas.microsoft.com/office/drawing/2014/main" id="{DB2C1B6A-3AD5-4E5A-821C-8DE6BD19AEBE}"/>
            </a:ext>
          </a:extLst>
        </xdr:cNvPr>
        <xdr:cNvSpPr/>
      </xdr:nvSpPr>
      <xdr:spPr>
        <a:xfrm>
          <a:off x="2240280" y="582313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153217</xdr:rowOff>
    </xdr:from>
    <xdr:to>
      <xdr:col>15</xdr:col>
      <xdr:colOff>136525</xdr:colOff>
      <xdr:row>30</xdr:row>
      <xdr:rowOff>21862</xdr:rowOff>
    </xdr:to>
    <xdr:cxnSp macro="">
      <xdr:nvCxnSpPr>
        <xdr:cNvPr id="98" name="直線コネクタ 97">
          <a:extLst>
            <a:ext uri="{FF2B5EF4-FFF2-40B4-BE49-F238E27FC236}">
              <a16:creationId xmlns:a16="http://schemas.microsoft.com/office/drawing/2014/main" id="{51B5A17E-518C-4A05-AF57-D436416845A2}"/>
            </a:ext>
          </a:extLst>
        </xdr:cNvPr>
        <xdr:cNvCxnSpPr/>
      </xdr:nvCxnSpPr>
      <xdr:spPr>
        <a:xfrm>
          <a:off x="2285365" y="5877742"/>
          <a:ext cx="685800" cy="36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61051</xdr:rowOff>
    </xdr:from>
    <xdr:to>
      <xdr:col>7</xdr:col>
      <xdr:colOff>187325</xdr:colOff>
      <xdr:row>28</xdr:row>
      <xdr:rowOff>162651</xdr:rowOff>
    </xdr:to>
    <xdr:sp macro="" textlink="">
      <xdr:nvSpPr>
        <xdr:cNvPr id="99" name="楕円 98">
          <a:extLst>
            <a:ext uri="{FF2B5EF4-FFF2-40B4-BE49-F238E27FC236}">
              <a16:creationId xmlns:a16="http://schemas.microsoft.com/office/drawing/2014/main" id="{381773FD-6A0D-4382-A28E-D6057021AEB4}"/>
            </a:ext>
          </a:extLst>
        </xdr:cNvPr>
        <xdr:cNvSpPr/>
      </xdr:nvSpPr>
      <xdr:spPr>
        <a:xfrm>
          <a:off x="1554480" y="5610316"/>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111851</xdr:rowOff>
    </xdr:from>
    <xdr:to>
      <xdr:col>11</xdr:col>
      <xdr:colOff>136525</xdr:colOff>
      <xdr:row>29</xdr:row>
      <xdr:rowOff>153217</xdr:rowOff>
    </xdr:to>
    <xdr:cxnSp macro="">
      <xdr:nvCxnSpPr>
        <xdr:cNvPr id="100" name="直線コネクタ 99">
          <a:extLst>
            <a:ext uri="{FF2B5EF4-FFF2-40B4-BE49-F238E27FC236}">
              <a16:creationId xmlns:a16="http://schemas.microsoft.com/office/drawing/2014/main" id="{356E8629-67D8-4373-8E89-AEA78FA9013F}"/>
            </a:ext>
          </a:extLst>
        </xdr:cNvPr>
        <xdr:cNvCxnSpPr/>
      </xdr:nvCxnSpPr>
      <xdr:spPr>
        <a:xfrm>
          <a:off x="1599565" y="5664926"/>
          <a:ext cx="685800" cy="21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101" name="n_1aveValue有形固定資産減価償却率">
          <a:extLst>
            <a:ext uri="{FF2B5EF4-FFF2-40B4-BE49-F238E27FC236}">
              <a16:creationId xmlns:a16="http://schemas.microsoft.com/office/drawing/2014/main" id="{2B35D464-054B-4890-8132-6F19E34F1D45}"/>
            </a:ext>
          </a:extLst>
        </xdr:cNvPr>
        <xdr:cNvSpPr txBox="1"/>
      </xdr:nvSpPr>
      <xdr:spPr>
        <a:xfrm>
          <a:off x="3464569"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102" name="n_2aveValue有形固定資産減価償却率">
          <a:extLst>
            <a:ext uri="{FF2B5EF4-FFF2-40B4-BE49-F238E27FC236}">
              <a16:creationId xmlns:a16="http://schemas.microsoft.com/office/drawing/2014/main" id="{31396E27-A368-4BA3-B22B-0C6192B51623}"/>
            </a:ext>
          </a:extLst>
        </xdr:cNvPr>
        <xdr:cNvSpPr txBox="1"/>
      </xdr:nvSpPr>
      <xdr:spPr>
        <a:xfrm>
          <a:off x="2793374" y="5994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103" name="n_3aveValue有形固定資産減価償却率">
          <a:extLst>
            <a:ext uri="{FF2B5EF4-FFF2-40B4-BE49-F238E27FC236}">
              <a16:creationId xmlns:a16="http://schemas.microsoft.com/office/drawing/2014/main" id="{F4097463-21DA-4679-9089-859394701FA3}"/>
            </a:ext>
          </a:extLst>
        </xdr:cNvPr>
        <xdr:cNvSpPr txBox="1"/>
      </xdr:nvSpPr>
      <xdr:spPr>
        <a:xfrm>
          <a:off x="2107574" y="5994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4" name="n_4aveValue有形固定資産減価償却率">
          <a:extLst>
            <a:ext uri="{FF2B5EF4-FFF2-40B4-BE49-F238E27FC236}">
              <a16:creationId xmlns:a16="http://schemas.microsoft.com/office/drawing/2014/main" id="{19587C96-1A5B-4B5A-A917-3C4246B72B02}"/>
            </a:ext>
          </a:extLst>
        </xdr:cNvPr>
        <xdr:cNvSpPr txBox="1"/>
      </xdr:nvSpPr>
      <xdr:spPr>
        <a:xfrm>
          <a:off x="1421774" y="593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123116</xdr:rowOff>
    </xdr:from>
    <xdr:ext cx="405111" cy="259045"/>
    <xdr:sp macro="" textlink="">
      <xdr:nvSpPr>
        <xdr:cNvPr id="105" name="n_1mainValue有形固定資産減価償却率">
          <a:extLst>
            <a:ext uri="{FF2B5EF4-FFF2-40B4-BE49-F238E27FC236}">
              <a16:creationId xmlns:a16="http://schemas.microsoft.com/office/drawing/2014/main" id="{32477A7C-B251-44DE-A008-79DBFA16251B}"/>
            </a:ext>
          </a:extLst>
        </xdr:cNvPr>
        <xdr:cNvSpPr txBox="1"/>
      </xdr:nvSpPr>
      <xdr:spPr>
        <a:xfrm>
          <a:off x="3464569" y="567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89189</xdr:rowOff>
    </xdr:from>
    <xdr:ext cx="405111" cy="259045"/>
    <xdr:sp macro="" textlink="">
      <xdr:nvSpPr>
        <xdr:cNvPr id="106" name="n_2mainValue有形固定資産減価償却率">
          <a:extLst>
            <a:ext uri="{FF2B5EF4-FFF2-40B4-BE49-F238E27FC236}">
              <a16:creationId xmlns:a16="http://schemas.microsoft.com/office/drawing/2014/main" id="{EF8E6BD2-D660-4C4A-81F8-868850D3EA37}"/>
            </a:ext>
          </a:extLst>
        </xdr:cNvPr>
        <xdr:cNvSpPr txBox="1"/>
      </xdr:nvSpPr>
      <xdr:spPr>
        <a:xfrm>
          <a:off x="2793374" y="5646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49094</xdr:rowOff>
    </xdr:from>
    <xdr:ext cx="405111" cy="259045"/>
    <xdr:sp macro="" textlink="">
      <xdr:nvSpPr>
        <xdr:cNvPr id="107" name="n_3mainValue有形固定資産減価償却率">
          <a:extLst>
            <a:ext uri="{FF2B5EF4-FFF2-40B4-BE49-F238E27FC236}">
              <a16:creationId xmlns:a16="http://schemas.microsoft.com/office/drawing/2014/main" id="{C5FF1B59-C606-424F-8D16-3310C729734B}"/>
            </a:ext>
          </a:extLst>
        </xdr:cNvPr>
        <xdr:cNvSpPr txBox="1"/>
      </xdr:nvSpPr>
      <xdr:spPr>
        <a:xfrm>
          <a:off x="2107574" y="560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7728</xdr:rowOff>
    </xdr:from>
    <xdr:ext cx="405111" cy="259045"/>
    <xdr:sp macro="" textlink="">
      <xdr:nvSpPr>
        <xdr:cNvPr id="108" name="n_4mainValue有形固定資産減価償却率">
          <a:extLst>
            <a:ext uri="{FF2B5EF4-FFF2-40B4-BE49-F238E27FC236}">
              <a16:creationId xmlns:a16="http://schemas.microsoft.com/office/drawing/2014/main" id="{2EED7C33-6E07-433E-A7DB-AAFEAAF041F6}"/>
            </a:ext>
          </a:extLst>
        </xdr:cNvPr>
        <xdr:cNvSpPr txBox="1"/>
      </xdr:nvSpPr>
      <xdr:spPr>
        <a:xfrm>
          <a:off x="1421774" y="539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F7D11DD5-2270-4E40-94E6-B161E3DAAE91}"/>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5969C2F4-E6E8-4BE6-B1A1-800E7436E6A1}"/>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FAB955E8-3304-4B05-87E5-320B37742B11}"/>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556E198F-647B-45E0-BFA9-86DFA4989267}"/>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8D5A8756-554A-4D90-8604-A00A9A936287}"/>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DD8002F-0F72-4CBC-950D-BE0442C7A4C7}"/>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CB0B88C2-5949-42A0-B457-A8DEE85235B5}"/>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E46759E9-E09B-4BCD-B655-F6E49D2F0A6E}"/>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F9B16AD0-D244-4B76-97D3-05619B4B4705}"/>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A648832-3320-4A30-A873-072D3FACB2CF}"/>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B83A6E97-E5AD-4448-A8ED-03BDF2275183}"/>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68BDA930-23F6-4793-A38F-70CC9CFE8C5E}"/>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4EE90EB4-06A5-4BAA-9B75-847CE28CE67B}"/>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地方債を活用した複数の公共施設の建設事業が令和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年度まで継続したことから、当面、債務償還比率は高止まりすることが懸念されるが、実施事業の精査により地方債発行の抑制に努め、持続可能な財政運営の進展に取組む。</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50D639E9-26B2-45FB-B657-840502F203E3}"/>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2DFE2C0-B550-49AE-B48E-3F151568ECF7}"/>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CE6C6DA1-3DBE-4287-B726-04BC6B586410}"/>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E696EBDD-2A76-4151-B38F-5DD742429EA7}"/>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8DB19F67-2108-4C32-A433-315BC0DB2E2A}"/>
            </a:ext>
          </a:extLst>
        </xdr:cNvPr>
        <xdr:cNvSpPr txBox="1"/>
      </xdr:nvSpPr>
      <xdr:spPr>
        <a:xfrm>
          <a:off x="9756296" y="6635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141693BB-B479-4573-AED8-BEA98331C07C}"/>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CD364EC5-A813-4FB1-9650-6B59D3D38D84}"/>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75502717-6C07-4FCC-A6A2-8E8B57E11965}"/>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AABAD221-7677-44FB-813D-108D64ED3185}"/>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3786FCAB-43D0-450B-BF01-836866456B35}"/>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6F6EB178-8FE6-403D-8CED-879210F5944A}"/>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FDA1CF2E-2BC2-4C0D-8580-BD2703EAC27A}"/>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51A722CD-4F7E-4C36-A804-AB62966450A6}"/>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57851091-5074-4E1A-B0C9-7A39F06B065F}"/>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8357819-982E-4051-AF61-739A119BCEE1}"/>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7" name="直線コネクタ 136">
          <a:extLst>
            <a:ext uri="{FF2B5EF4-FFF2-40B4-BE49-F238E27FC236}">
              <a16:creationId xmlns:a16="http://schemas.microsoft.com/office/drawing/2014/main" id="{CC2E015B-512F-4E9D-944A-4E77EFFF5CE1}"/>
            </a:ext>
          </a:extLst>
        </xdr:cNvPr>
        <xdr:cNvCxnSpPr/>
      </xdr:nvCxnSpPr>
      <xdr:spPr>
        <a:xfrm flipV="1">
          <a:off x="13313410" y="5295688"/>
          <a:ext cx="1269" cy="120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38" name="債務償還比率最小値テキスト">
          <a:extLst>
            <a:ext uri="{FF2B5EF4-FFF2-40B4-BE49-F238E27FC236}">
              <a16:creationId xmlns:a16="http://schemas.microsoft.com/office/drawing/2014/main" id="{063AB701-C67F-4A03-A4D8-5B7AABEA2C0E}"/>
            </a:ext>
          </a:extLst>
        </xdr:cNvPr>
        <xdr:cNvSpPr txBox="1"/>
      </xdr:nvSpPr>
      <xdr:spPr>
        <a:xfrm>
          <a:off x="13369925" y="650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39" name="直線コネクタ 138">
          <a:extLst>
            <a:ext uri="{FF2B5EF4-FFF2-40B4-BE49-F238E27FC236}">
              <a16:creationId xmlns:a16="http://schemas.microsoft.com/office/drawing/2014/main" id="{B033F9B1-52D5-4AFB-AFE5-0CAC897A0C97}"/>
            </a:ext>
          </a:extLst>
        </xdr:cNvPr>
        <xdr:cNvCxnSpPr/>
      </xdr:nvCxnSpPr>
      <xdr:spPr>
        <a:xfrm>
          <a:off x="13251180" y="650495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BA901B28-4E01-486B-A56B-94710D04EFA4}"/>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1632733B-DDF8-4CC9-ABFB-45B932644680}"/>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42" name="債務償還比率平均値テキスト">
          <a:extLst>
            <a:ext uri="{FF2B5EF4-FFF2-40B4-BE49-F238E27FC236}">
              <a16:creationId xmlns:a16="http://schemas.microsoft.com/office/drawing/2014/main" id="{87CA5365-3261-4ECE-B9A3-4E651F11919B}"/>
            </a:ext>
          </a:extLst>
        </xdr:cNvPr>
        <xdr:cNvSpPr txBox="1"/>
      </xdr:nvSpPr>
      <xdr:spPr>
        <a:xfrm>
          <a:off x="13369925" y="54122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3" name="フローチャート: 判断 142">
          <a:extLst>
            <a:ext uri="{FF2B5EF4-FFF2-40B4-BE49-F238E27FC236}">
              <a16:creationId xmlns:a16="http://schemas.microsoft.com/office/drawing/2014/main" id="{0111B1E2-EBD1-4D74-9097-C3CE44F79DD3}"/>
            </a:ext>
          </a:extLst>
        </xdr:cNvPr>
        <xdr:cNvSpPr/>
      </xdr:nvSpPr>
      <xdr:spPr>
        <a:xfrm>
          <a:off x="13289280" y="55646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4" name="フローチャート: 判断 143">
          <a:extLst>
            <a:ext uri="{FF2B5EF4-FFF2-40B4-BE49-F238E27FC236}">
              <a16:creationId xmlns:a16="http://schemas.microsoft.com/office/drawing/2014/main" id="{B3308D68-2358-4BE8-AA6D-4B61C6DF34F5}"/>
            </a:ext>
          </a:extLst>
        </xdr:cNvPr>
        <xdr:cNvSpPr/>
      </xdr:nvSpPr>
      <xdr:spPr>
        <a:xfrm>
          <a:off x="12629515" y="5562981"/>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5" name="フローチャート: 判断 144">
          <a:extLst>
            <a:ext uri="{FF2B5EF4-FFF2-40B4-BE49-F238E27FC236}">
              <a16:creationId xmlns:a16="http://schemas.microsoft.com/office/drawing/2014/main" id="{C5335A1A-24F1-49D6-B085-46B5BDC46E0E}"/>
            </a:ext>
          </a:extLst>
        </xdr:cNvPr>
        <xdr:cNvSpPr/>
      </xdr:nvSpPr>
      <xdr:spPr>
        <a:xfrm>
          <a:off x="11943715" y="5438945"/>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6" name="フローチャート: 判断 145">
          <a:extLst>
            <a:ext uri="{FF2B5EF4-FFF2-40B4-BE49-F238E27FC236}">
              <a16:creationId xmlns:a16="http://schemas.microsoft.com/office/drawing/2014/main" id="{925893AC-E606-4044-8747-5A7D447552F3}"/>
            </a:ext>
          </a:extLst>
        </xdr:cNvPr>
        <xdr:cNvSpPr/>
      </xdr:nvSpPr>
      <xdr:spPr>
        <a:xfrm>
          <a:off x="11257915" y="5445823"/>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7" name="フローチャート: 判断 146">
          <a:extLst>
            <a:ext uri="{FF2B5EF4-FFF2-40B4-BE49-F238E27FC236}">
              <a16:creationId xmlns:a16="http://schemas.microsoft.com/office/drawing/2014/main" id="{36E84340-075A-4BFB-AA32-2A816F3E5B07}"/>
            </a:ext>
          </a:extLst>
        </xdr:cNvPr>
        <xdr:cNvSpPr/>
      </xdr:nvSpPr>
      <xdr:spPr>
        <a:xfrm>
          <a:off x="10572115" y="5764742"/>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3726BE1-2BF5-436A-B5CA-06C23508DFAE}"/>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3B89AFA-ADC7-4943-947A-A2268083266D}"/>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A050D56-BA35-4A94-99FC-F4C18FC23137}"/>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11FB32E5-E4D4-4C79-82EC-8AF1D949353F}"/>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00054FB-3D0C-4E49-B388-832EEBA80BD8}"/>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168508</xdr:rowOff>
    </xdr:from>
    <xdr:to>
      <xdr:col>76</xdr:col>
      <xdr:colOff>73025</xdr:colOff>
      <xdr:row>31</xdr:row>
      <xdr:rowOff>98658</xdr:rowOff>
    </xdr:to>
    <xdr:sp macro="" textlink="">
      <xdr:nvSpPr>
        <xdr:cNvPr id="153" name="楕円 152">
          <a:extLst>
            <a:ext uri="{FF2B5EF4-FFF2-40B4-BE49-F238E27FC236}">
              <a16:creationId xmlns:a16="http://schemas.microsoft.com/office/drawing/2014/main" id="{DADAECAB-3035-4088-BBA7-15FEA76FCD98}"/>
            </a:ext>
          </a:extLst>
        </xdr:cNvPr>
        <xdr:cNvSpPr/>
      </xdr:nvSpPr>
      <xdr:spPr>
        <a:xfrm>
          <a:off x="13289280" y="6068293"/>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146935</xdr:rowOff>
    </xdr:from>
    <xdr:ext cx="469744" cy="259045"/>
    <xdr:sp macro="" textlink="">
      <xdr:nvSpPr>
        <xdr:cNvPr id="154" name="債務償還比率該当値テキスト">
          <a:extLst>
            <a:ext uri="{FF2B5EF4-FFF2-40B4-BE49-F238E27FC236}">
              <a16:creationId xmlns:a16="http://schemas.microsoft.com/office/drawing/2014/main" id="{3C38624B-DE1A-432C-A293-B096930C38A7}"/>
            </a:ext>
          </a:extLst>
        </xdr:cNvPr>
        <xdr:cNvSpPr txBox="1"/>
      </xdr:nvSpPr>
      <xdr:spPr>
        <a:xfrm>
          <a:off x="13369925" y="604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47424</xdr:rowOff>
    </xdr:from>
    <xdr:to>
      <xdr:col>72</xdr:col>
      <xdr:colOff>123825</xdr:colOff>
      <xdr:row>30</xdr:row>
      <xdr:rowOff>149024</xdr:rowOff>
    </xdr:to>
    <xdr:sp macro="" textlink="">
      <xdr:nvSpPr>
        <xdr:cNvPr id="155" name="楕円 154">
          <a:extLst>
            <a:ext uri="{FF2B5EF4-FFF2-40B4-BE49-F238E27FC236}">
              <a16:creationId xmlns:a16="http://schemas.microsoft.com/office/drawing/2014/main" id="{68890C21-43A5-440C-A4F8-C58FC71EBE5A}"/>
            </a:ext>
          </a:extLst>
        </xdr:cNvPr>
        <xdr:cNvSpPr/>
      </xdr:nvSpPr>
      <xdr:spPr>
        <a:xfrm>
          <a:off x="12629515" y="5945304"/>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98224</xdr:rowOff>
    </xdr:from>
    <xdr:to>
      <xdr:col>76</xdr:col>
      <xdr:colOff>22225</xdr:colOff>
      <xdr:row>31</xdr:row>
      <xdr:rowOff>47858</xdr:rowOff>
    </xdr:to>
    <xdr:cxnSp macro="">
      <xdr:nvCxnSpPr>
        <xdr:cNvPr id="156" name="直線コネクタ 155">
          <a:extLst>
            <a:ext uri="{FF2B5EF4-FFF2-40B4-BE49-F238E27FC236}">
              <a16:creationId xmlns:a16="http://schemas.microsoft.com/office/drawing/2014/main" id="{47BFDC30-A948-49A2-9067-E96FBA914E5C}"/>
            </a:ext>
          </a:extLst>
        </xdr:cNvPr>
        <xdr:cNvCxnSpPr/>
      </xdr:nvCxnSpPr>
      <xdr:spPr>
        <a:xfrm>
          <a:off x="12684125" y="5990389"/>
          <a:ext cx="631190" cy="126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30692</xdr:rowOff>
    </xdr:from>
    <xdr:to>
      <xdr:col>68</xdr:col>
      <xdr:colOff>123825</xdr:colOff>
      <xdr:row>30</xdr:row>
      <xdr:rowOff>132292</xdr:rowOff>
    </xdr:to>
    <xdr:sp macro="" textlink="">
      <xdr:nvSpPr>
        <xdr:cNvPr id="157" name="楕円 156">
          <a:extLst>
            <a:ext uri="{FF2B5EF4-FFF2-40B4-BE49-F238E27FC236}">
              <a16:creationId xmlns:a16="http://schemas.microsoft.com/office/drawing/2014/main" id="{909C0869-D6EE-4B82-BD95-C5DBBAEA95BC}"/>
            </a:ext>
          </a:extLst>
        </xdr:cNvPr>
        <xdr:cNvSpPr/>
      </xdr:nvSpPr>
      <xdr:spPr>
        <a:xfrm>
          <a:off x="11943715" y="5924762"/>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81492</xdr:rowOff>
    </xdr:from>
    <xdr:to>
      <xdr:col>72</xdr:col>
      <xdr:colOff>73025</xdr:colOff>
      <xdr:row>30</xdr:row>
      <xdr:rowOff>98224</xdr:rowOff>
    </xdr:to>
    <xdr:cxnSp macro="">
      <xdr:nvCxnSpPr>
        <xdr:cNvPr id="158" name="直線コネクタ 157">
          <a:extLst>
            <a:ext uri="{FF2B5EF4-FFF2-40B4-BE49-F238E27FC236}">
              <a16:creationId xmlns:a16="http://schemas.microsoft.com/office/drawing/2014/main" id="{B924D1EC-2FE0-48F3-9FF8-8DAE5588FC2C}"/>
            </a:ext>
          </a:extLst>
        </xdr:cNvPr>
        <xdr:cNvCxnSpPr/>
      </xdr:nvCxnSpPr>
      <xdr:spPr>
        <a:xfrm>
          <a:off x="11998325" y="5979372"/>
          <a:ext cx="685800" cy="1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58028</xdr:rowOff>
    </xdr:from>
    <xdr:to>
      <xdr:col>64</xdr:col>
      <xdr:colOff>123825</xdr:colOff>
      <xdr:row>29</xdr:row>
      <xdr:rowOff>159628</xdr:rowOff>
    </xdr:to>
    <xdr:sp macro="" textlink="">
      <xdr:nvSpPr>
        <xdr:cNvPr id="159" name="楕円 158">
          <a:extLst>
            <a:ext uri="{FF2B5EF4-FFF2-40B4-BE49-F238E27FC236}">
              <a16:creationId xmlns:a16="http://schemas.microsoft.com/office/drawing/2014/main" id="{00FDF05D-3351-4877-A1DA-6308C0C5A73B}"/>
            </a:ext>
          </a:extLst>
        </xdr:cNvPr>
        <xdr:cNvSpPr/>
      </xdr:nvSpPr>
      <xdr:spPr>
        <a:xfrm>
          <a:off x="11257915" y="5778743"/>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108828</xdr:rowOff>
    </xdr:from>
    <xdr:to>
      <xdr:col>68</xdr:col>
      <xdr:colOff>73025</xdr:colOff>
      <xdr:row>30</xdr:row>
      <xdr:rowOff>81492</xdr:rowOff>
    </xdr:to>
    <xdr:cxnSp macro="">
      <xdr:nvCxnSpPr>
        <xdr:cNvPr id="160" name="直線コネクタ 159">
          <a:extLst>
            <a:ext uri="{FF2B5EF4-FFF2-40B4-BE49-F238E27FC236}">
              <a16:creationId xmlns:a16="http://schemas.microsoft.com/office/drawing/2014/main" id="{325B8B93-805B-4022-B976-3C79D0B0C865}"/>
            </a:ext>
          </a:extLst>
        </xdr:cNvPr>
        <xdr:cNvCxnSpPr/>
      </xdr:nvCxnSpPr>
      <xdr:spPr>
        <a:xfrm>
          <a:off x="11312525" y="5831448"/>
          <a:ext cx="685800" cy="14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152316</xdr:rowOff>
    </xdr:from>
    <xdr:to>
      <xdr:col>60</xdr:col>
      <xdr:colOff>123825</xdr:colOff>
      <xdr:row>31</xdr:row>
      <xdr:rowOff>82466</xdr:rowOff>
    </xdr:to>
    <xdr:sp macro="" textlink="">
      <xdr:nvSpPr>
        <xdr:cNvPr id="161" name="楕円 160">
          <a:extLst>
            <a:ext uri="{FF2B5EF4-FFF2-40B4-BE49-F238E27FC236}">
              <a16:creationId xmlns:a16="http://schemas.microsoft.com/office/drawing/2014/main" id="{D5CB0D63-C184-4035-A927-B523AB0D7E75}"/>
            </a:ext>
          </a:extLst>
        </xdr:cNvPr>
        <xdr:cNvSpPr/>
      </xdr:nvSpPr>
      <xdr:spPr>
        <a:xfrm>
          <a:off x="10572115" y="6048291"/>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108828</xdr:rowOff>
    </xdr:from>
    <xdr:to>
      <xdr:col>64</xdr:col>
      <xdr:colOff>73025</xdr:colOff>
      <xdr:row>31</xdr:row>
      <xdr:rowOff>31666</xdr:rowOff>
    </xdr:to>
    <xdr:cxnSp macro="">
      <xdr:nvCxnSpPr>
        <xdr:cNvPr id="162" name="直線コネクタ 161">
          <a:extLst>
            <a:ext uri="{FF2B5EF4-FFF2-40B4-BE49-F238E27FC236}">
              <a16:creationId xmlns:a16="http://schemas.microsoft.com/office/drawing/2014/main" id="{1B15FF31-269D-4FEB-AED2-A918F3110A36}"/>
            </a:ext>
          </a:extLst>
        </xdr:cNvPr>
        <xdr:cNvCxnSpPr/>
      </xdr:nvCxnSpPr>
      <xdr:spPr>
        <a:xfrm flipV="1">
          <a:off x="10626725" y="5831448"/>
          <a:ext cx="685800" cy="26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63" name="n_1aveValue債務償還比率">
          <a:extLst>
            <a:ext uri="{FF2B5EF4-FFF2-40B4-BE49-F238E27FC236}">
              <a16:creationId xmlns:a16="http://schemas.microsoft.com/office/drawing/2014/main" id="{110EAC08-6025-47C3-BD52-963FFEEEC1E6}"/>
            </a:ext>
          </a:extLst>
        </xdr:cNvPr>
        <xdr:cNvSpPr txBox="1"/>
      </xdr:nvSpPr>
      <xdr:spPr>
        <a:xfrm>
          <a:off x="12459412" y="534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4" name="n_2aveValue債務償還比率">
          <a:extLst>
            <a:ext uri="{FF2B5EF4-FFF2-40B4-BE49-F238E27FC236}">
              <a16:creationId xmlns:a16="http://schemas.microsoft.com/office/drawing/2014/main" id="{522EFF52-1600-4ECD-AE63-D3734B4352C2}"/>
            </a:ext>
          </a:extLst>
        </xdr:cNvPr>
        <xdr:cNvSpPr txBox="1"/>
      </xdr:nvSpPr>
      <xdr:spPr>
        <a:xfrm>
          <a:off x="11780597" y="521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5" name="n_3aveValue債務償還比率">
          <a:extLst>
            <a:ext uri="{FF2B5EF4-FFF2-40B4-BE49-F238E27FC236}">
              <a16:creationId xmlns:a16="http://schemas.microsoft.com/office/drawing/2014/main" id="{37E67A6B-5340-4AC1-BB90-BDBDEAAF91BD}"/>
            </a:ext>
          </a:extLst>
        </xdr:cNvPr>
        <xdr:cNvSpPr txBox="1"/>
      </xdr:nvSpPr>
      <xdr:spPr>
        <a:xfrm>
          <a:off x="11094797" y="522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6" name="n_4aveValue債務償還比率">
          <a:extLst>
            <a:ext uri="{FF2B5EF4-FFF2-40B4-BE49-F238E27FC236}">
              <a16:creationId xmlns:a16="http://schemas.microsoft.com/office/drawing/2014/main" id="{0D165AE0-3FAB-41C6-9B3F-8B9333B94387}"/>
            </a:ext>
          </a:extLst>
        </xdr:cNvPr>
        <xdr:cNvSpPr txBox="1"/>
      </xdr:nvSpPr>
      <xdr:spPr>
        <a:xfrm>
          <a:off x="10408997" y="5541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140151</xdr:rowOff>
    </xdr:from>
    <xdr:ext cx="469744" cy="259045"/>
    <xdr:sp macro="" textlink="">
      <xdr:nvSpPr>
        <xdr:cNvPr id="167" name="n_1mainValue債務償還比率">
          <a:extLst>
            <a:ext uri="{FF2B5EF4-FFF2-40B4-BE49-F238E27FC236}">
              <a16:creationId xmlns:a16="http://schemas.microsoft.com/office/drawing/2014/main" id="{92D23024-1359-47C5-B97E-FD04DC9C91FD}"/>
            </a:ext>
          </a:extLst>
        </xdr:cNvPr>
        <xdr:cNvSpPr txBox="1"/>
      </xdr:nvSpPr>
      <xdr:spPr>
        <a:xfrm>
          <a:off x="12459412" y="603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123419</xdr:rowOff>
    </xdr:from>
    <xdr:ext cx="469744" cy="259045"/>
    <xdr:sp macro="" textlink="">
      <xdr:nvSpPr>
        <xdr:cNvPr id="168" name="n_2mainValue債務償還比率">
          <a:extLst>
            <a:ext uri="{FF2B5EF4-FFF2-40B4-BE49-F238E27FC236}">
              <a16:creationId xmlns:a16="http://schemas.microsoft.com/office/drawing/2014/main" id="{E0EA5BAA-A9AF-4936-BBEF-A7B97320C68E}"/>
            </a:ext>
          </a:extLst>
        </xdr:cNvPr>
        <xdr:cNvSpPr txBox="1"/>
      </xdr:nvSpPr>
      <xdr:spPr>
        <a:xfrm>
          <a:off x="11780597" y="6021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150755</xdr:rowOff>
    </xdr:from>
    <xdr:ext cx="469744" cy="259045"/>
    <xdr:sp macro="" textlink="">
      <xdr:nvSpPr>
        <xdr:cNvPr id="169" name="n_3mainValue債務償還比率">
          <a:extLst>
            <a:ext uri="{FF2B5EF4-FFF2-40B4-BE49-F238E27FC236}">
              <a16:creationId xmlns:a16="http://schemas.microsoft.com/office/drawing/2014/main" id="{8727C147-830A-4504-8282-B798E830724E}"/>
            </a:ext>
          </a:extLst>
        </xdr:cNvPr>
        <xdr:cNvSpPr txBox="1"/>
      </xdr:nvSpPr>
      <xdr:spPr>
        <a:xfrm>
          <a:off x="11094797" y="587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73593</xdr:rowOff>
    </xdr:from>
    <xdr:ext cx="469744" cy="259045"/>
    <xdr:sp macro="" textlink="">
      <xdr:nvSpPr>
        <xdr:cNvPr id="170" name="n_4mainValue債務償還比率">
          <a:extLst>
            <a:ext uri="{FF2B5EF4-FFF2-40B4-BE49-F238E27FC236}">
              <a16:creationId xmlns:a16="http://schemas.microsoft.com/office/drawing/2014/main" id="{4A7B0877-C5C0-462A-9D0A-FDC45BF2620F}"/>
            </a:ext>
          </a:extLst>
        </xdr:cNvPr>
        <xdr:cNvSpPr txBox="1"/>
      </xdr:nvSpPr>
      <xdr:spPr>
        <a:xfrm>
          <a:off x="10408997" y="614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1232F6BF-BD7D-4B25-8990-EB3D17C5DCC8}"/>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729304B7-DE8F-4DDF-BA99-FF06F4E3AD10}"/>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1F04F3C4-6602-4F59-B8EA-9BBD82E54FA8}"/>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E838B9FB-D3EE-4215-B4F0-DE1294F17018}"/>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AC63CA94-E07B-428A-86CD-A39D190A8F92}"/>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19AFAD3A-532B-47AF-8F30-3B9B984D119F}"/>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C10D371-CADC-41AB-93B6-CD145EBCDDA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B425D13-C1A1-4907-A350-1532C49D03F0}"/>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CA31538-A66B-40B9-BA2D-33CCCE433E6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9AC79A-C846-4317-A1FD-625320317DA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愛知県設楽町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048FCF8-E0A7-45BE-84C5-89B8C30F814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C574590-7FFE-4E4F-95A3-5D7C44F2A39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DB31345-817F-405A-9D63-3A52AC8E38B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FF77EA-91AC-4DE2-A927-0421C027CDC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2632B0C-3DE9-4DC6-8AC4-2758AEC8072D}"/>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4DC6A75-D480-4BDF-93DE-95141C21145D}"/>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4,051
4,011
273.94
6,276,345
6,124,198
91,000
3,499,057
6,433,969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DE63848-1130-4DC6-868F-6E7F34D3592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F76774F-6D2D-435E-96FC-588CA67E17B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B214829-D344-49BB-9394-192F33BEF0E0}"/>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AA743AC-5241-4EE5-AD0E-4124C8E99412}"/>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25B948D-76A0-42F3-863D-4D28A803C551}"/>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5089172-C9A4-4785-84D6-1E3600F735E0}"/>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7E7D5BA-AB3B-4A19-B9BF-0A77B7FCD94D}"/>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225039B-3E62-4681-AA96-ECE6CED9E56B}"/>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E942B04-944B-4F04-9833-9644AEBCAA7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3F18179-508E-4454-95A6-8F7DF2BB8F72}"/>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B677C4D-DF71-418E-8581-63B78D42F8D9}"/>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E3F999F-D642-457E-AC37-F97C879417C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54355E3-3C78-4BC4-9AF0-B0980EB90753}"/>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C1ECC7C-6631-4DA2-A897-3908258D5CE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3CCAE0-10B7-41C3-9D09-54010710F293}"/>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0AAA1A7-7A11-477D-8119-82F58EE64B1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D488D25-3C93-450E-978C-8AA6B4B88BE2}"/>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BCD5EAC-98EC-464B-BCCD-7F475A7AC03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173614E-4D0F-4312-9D96-05E69204438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78DDF63-19AD-4030-A0F5-0D77BAB0B62A}"/>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FC79EBE-BF9F-434B-BAC0-E9667C286FE4}"/>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6F37727-4F3C-4FDC-9324-38A4F9C3173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FA352D6-204D-4F55-9600-A0384E34A0DB}"/>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6E92BB9-5396-4BF5-A38D-4AFF53DF8194}"/>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6E11293-795B-4F56-9F63-484396A5EC8D}"/>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A6F3B96-F771-4583-9012-92401A895C94}"/>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E1AAA1E-EDD5-4CB0-AAF9-188674A8AB9E}"/>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B058339-17EE-4C3A-B89A-A1B085171089}"/>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80E3926-D957-43F8-B2D8-BDA30DC90542}"/>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B9B1833-952A-4C07-8887-0DF903907114}"/>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F5E95F0-9060-4FEE-B766-3CA93BE9D503}"/>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C895D00-9720-4C15-AABF-9E437413A27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46665C8-D9A4-412A-ACED-8403C7220484}"/>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2F4CFBD-5C02-4F13-AEE5-2D1EED5A91BE}"/>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CEEDD74-A1DB-48A0-BE0A-AB78F60A73E4}"/>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F50FDF0-F7C3-41EA-BAFD-5B968FB62279}"/>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D313691-59A4-46D4-9931-C25BD5310B51}"/>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EAFE77B-D699-4948-BE20-9B1493E58BD3}"/>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473A76C-D1F1-4FC0-BDDF-6B3F158EE9BD}"/>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1F9F13E-9924-41BD-8E82-7E50E69C56FB}"/>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AFD8623-FFEF-442E-BC29-AB58CDEC323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E6968D7-B7BC-4430-82E9-A6E4EF05E518}"/>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3BD2124-D8F5-4746-BAC4-E0A215DCB28E}"/>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669B3C9E-E685-48C7-8245-119DD6BF3F77}"/>
            </a:ext>
          </a:extLst>
        </xdr:cNvPr>
        <xdr:cNvCxnSpPr/>
      </xdr:nvCxnSpPr>
      <xdr:spPr>
        <a:xfrm flipV="1">
          <a:off x="4173855" y="578739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42A28B23-552A-471D-BD91-8695F4DFBA2D}"/>
            </a:ext>
          </a:extLst>
        </xdr:cNvPr>
        <xdr:cNvSpPr txBox="1"/>
      </xdr:nvSpPr>
      <xdr:spPr>
        <a:xfrm>
          <a:off x="4212590" y="708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DFAB153E-EA92-410C-B75E-913A103D21E8}"/>
            </a:ext>
          </a:extLst>
        </xdr:cNvPr>
        <xdr:cNvCxnSpPr/>
      </xdr:nvCxnSpPr>
      <xdr:spPr>
        <a:xfrm>
          <a:off x="4112260" y="7085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79873169-11AC-46E0-AFC8-61851B7AB849}"/>
            </a:ext>
          </a:extLst>
        </xdr:cNvPr>
        <xdr:cNvSpPr txBox="1"/>
      </xdr:nvSpPr>
      <xdr:spPr>
        <a:xfrm>
          <a:off x="4212590" y="556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1C51AF85-CD10-40B1-8783-8063A272366C}"/>
            </a:ext>
          </a:extLst>
        </xdr:cNvPr>
        <xdr:cNvCxnSpPr/>
      </xdr:nvCxnSpPr>
      <xdr:spPr>
        <a:xfrm>
          <a:off x="411226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a:extLst>
            <a:ext uri="{FF2B5EF4-FFF2-40B4-BE49-F238E27FC236}">
              <a16:creationId xmlns:a16="http://schemas.microsoft.com/office/drawing/2014/main" id="{536BFBD0-8AA1-4B4A-ABB3-E180A1585F5B}"/>
            </a:ext>
          </a:extLst>
        </xdr:cNvPr>
        <xdr:cNvSpPr txBox="1"/>
      </xdr:nvSpPr>
      <xdr:spPr>
        <a:xfrm>
          <a:off x="421259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C2F0479D-5213-41E3-B65E-1676F0FA51DE}"/>
            </a:ext>
          </a:extLst>
        </xdr:cNvPr>
        <xdr:cNvSpPr/>
      </xdr:nvSpPr>
      <xdr:spPr>
        <a:xfrm>
          <a:off x="4131310" y="6428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4BDE1883-E6D5-4DC4-959A-0B13586A7DD6}"/>
            </a:ext>
          </a:extLst>
        </xdr:cNvPr>
        <xdr:cNvSpPr/>
      </xdr:nvSpPr>
      <xdr:spPr>
        <a:xfrm>
          <a:off x="3388360" y="640257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E1E189F4-D80A-4BEE-A4C6-6B20B66E465F}"/>
            </a:ext>
          </a:extLst>
        </xdr:cNvPr>
        <xdr:cNvSpPr/>
      </xdr:nvSpPr>
      <xdr:spPr>
        <a:xfrm>
          <a:off x="2571750" y="636943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F62EF756-48AA-4345-A454-7B84ABC93A3A}"/>
            </a:ext>
          </a:extLst>
        </xdr:cNvPr>
        <xdr:cNvSpPr/>
      </xdr:nvSpPr>
      <xdr:spPr>
        <a:xfrm>
          <a:off x="1774190" y="636371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93980</xdr:rowOff>
    </xdr:from>
    <xdr:to>
      <xdr:col>6</xdr:col>
      <xdr:colOff>38100</xdr:colOff>
      <xdr:row>37</xdr:row>
      <xdr:rowOff>24130</xdr:rowOff>
    </xdr:to>
    <xdr:sp macro="" textlink="">
      <xdr:nvSpPr>
        <xdr:cNvPr id="65" name="フローチャート: 判断 64">
          <a:extLst>
            <a:ext uri="{FF2B5EF4-FFF2-40B4-BE49-F238E27FC236}">
              <a16:creationId xmlns:a16="http://schemas.microsoft.com/office/drawing/2014/main" id="{E53C3D29-F7BF-4AE0-922C-8E65299A81CF}"/>
            </a:ext>
          </a:extLst>
        </xdr:cNvPr>
        <xdr:cNvSpPr/>
      </xdr:nvSpPr>
      <xdr:spPr>
        <a:xfrm>
          <a:off x="988060" y="62699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E306E3F-BD7D-4A18-801A-D896D5D092A0}"/>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6C7C704-EB43-41C0-9F05-535A9DE03A8A}"/>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8F96458-17F3-4D97-BBD3-3310209EC943}"/>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4AF59D2-9CCB-4D6A-8775-B634427D6D4C}"/>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173C8D0-BF7A-4904-8618-1B6CBC5070A5}"/>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16256</xdr:rowOff>
    </xdr:from>
    <xdr:to>
      <xdr:col>24</xdr:col>
      <xdr:colOff>114300</xdr:colOff>
      <xdr:row>36</xdr:row>
      <xdr:rowOff>117856</xdr:rowOff>
    </xdr:to>
    <xdr:sp macro="" textlink="">
      <xdr:nvSpPr>
        <xdr:cNvPr id="71" name="楕円 70">
          <a:extLst>
            <a:ext uri="{FF2B5EF4-FFF2-40B4-BE49-F238E27FC236}">
              <a16:creationId xmlns:a16="http://schemas.microsoft.com/office/drawing/2014/main" id="{00EEF80D-4D75-4689-BF74-78CB16049611}"/>
            </a:ext>
          </a:extLst>
        </xdr:cNvPr>
        <xdr:cNvSpPr/>
      </xdr:nvSpPr>
      <xdr:spPr>
        <a:xfrm>
          <a:off x="4131310" y="619226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39133</xdr:rowOff>
    </xdr:from>
    <xdr:ext cx="405111" cy="259045"/>
    <xdr:sp macro="" textlink="">
      <xdr:nvSpPr>
        <xdr:cNvPr id="72" name="【道路】&#10;有形固定資産減価償却率該当値テキスト">
          <a:extLst>
            <a:ext uri="{FF2B5EF4-FFF2-40B4-BE49-F238E27FC236}">
              <a16:creationId xmlns:a16="http://schemas.microsoft.com/office/drawing/2014/main" id="{E2D971BC-6C18-429D-AE5E-925A5749445E}"/>
            </a:ext>
          </a:extLst>
        </xdr:cNvPr>
        <xdr:cNvSpPr txBox="1"/>
      </xdr:nvSpPr>
      <xdr:spPr>
        <a:xfrm>
          <a:off x="4212590" y="603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16256</xdr:rowOff>
    </xdr:from>
    <xdr:to>
      <xdr:col>20</xdr:col>
      <xdr:colOff>38100</xdr:colOff>
      <xdr:row>36</xdr:row>
      <xdr:rowOff>117856</xdr:rowOff>
    </xdr:to>
    <xdr:sp macro="" textlink="">
      <xdr:nvSpPr>
        <xdr:cNvPr id="73" name="楕円 72">
          <a:extLst>
            <a:ext uri="{FF2B5EF4-FFF2-40B4-BE49-F238E27FC236}">
              <a16:creationId xmlns:a16="http://schemas.microsoft.com/office/drawing/2014/main" id="{CD0F5AB8-7644-41E4-BA0D-F9151A9973BF}"/>
            </a:ext>
          </a:extLst>
        </xdr:cNvPr>
        <xdr:cNvSpPr/>
      </xdr:nvSpPr>
      <xdr:spPr>
        <a:xfrm>
          <a:off x="3388360" y="61922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67056</xdr:rowOff>
    </xdr:from>
    <xdr:to>
      <xdr:col>24</xdr:col>
      <xdr:colOff>63500</xdr:colOff>
      <xdr:row>36</xdr:row>
      <xdr:rowOff>67056</xdr:rowOff>
    </xdr:to>
    <xdr:cxnSp macro="">
      <xdr:nvCxnSpPr>
        <xdr:cNvPr id="74" name="直線コネクタ 73">
          <a:extLst>
            <a:ext uri="{FF2B5EF4-FFF2-40B4-BE49-F238E27FC236}">
              <a16:creationId xmlns:a16="http://schemas.microsoft.com/office/drawing/2014/main" id="{F76CF339-8A5E-48E6-A208-C0D894DEC381}"/>
            </a:ext>
          </a:extLst>
        </xdr:cNvPr>
        <xdr:cNvCxnSpPr/>
      </xdr:nvCxnSpPr>
      <xdr:spPr>
        <a:xfrm>
          <a:off x="3431540" y="623735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167132</xdr:rowOff>
    </xdr:from>
    <xdr:to>
      <xdr:col>15</xdr:col>
      <xdr:colOff>101600</xdr:colOff>
      <xdr:row>36</xdr:row>
      <xdr:rowOff>97282</xdr:rowOff>
    </xdr:to>
    <xdr:sp macro="" textlink="">
      <xdr:nvSpPr>
        <xdr:cNvPr id="75" name="楕円 74">
          <a:extLst>
            <a:ext uri="{FF2B5EF4-FFF2-40B4-BE49-F238E27FC236}">
              <a16:creationId xmlns:a16="http://schemas.microsoft.com/office/drawing/2014/main" id="{CE281F99-FDB3-49C4-8063-3187934A791F}"/>
            </a:ext>
          </a:extLst>
        </xdr:cNvPr>
        <xdr:cNvSpPr/>
      </xdr:nvSpPr>
      <xdr:spPr>
        <a:xfrm>
          <a:off x="2571750" y="617169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46482</xdr:rowOff>
    </xdr:from>
    <xdr:to>
      <xdr:col>19</xdr:col>
      <xdr:colOff>177800</xdr:colOff>
      <xdr:row>36</xdr:row>
      <xdr:rowOff>67056</xdr:rowOff>
    </xdr:to>
    <xdr:cxnSp macro="">
      <xdr:nvCxnSpPr>
        <xdr:cNvPr id="76" name="直線コネクタ 75">
          <a:extLst>
            <a:ext uri="{FF2B5EF4-FFF2-40B4-BE49-F238E27FC236}">
              <a16:creationId xmlns:a16="http://schemas.microsoft.com/office/drawing/2014/main" id="{5C972EDF-7A1C-4C58-A748-CBE83B40856F}"/>
            </a:ext>
          </a:extLst>
        </xdr:cNvPr>
        <xdr:cNvCxnSpPr/>
      </xdr:nvCxnSpPr>
      <xdr:spPr>
        <a:xfrm>
          <a:off x="2626360" y="6220587"/>
          <a:ext cx="80518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155702</xdr:rowOff>
    </xdr:from>
    <xdr:to>
      <xdr:col>10</xdr:col>
      <xdr:colOff>165100</xdr:colOff>
      <xdr:row>36</xdr:row>
      <xdr:rowOff>85852</xdr:rowOff>
    </xdr:to>
    <xdr:sp macro="" textlink="">
      <xdr:nvSpPr>
        <xdr:cNvPr id="77" name="楕円 76">
          <a:extLst>
            <a:ext uri="{FF2B5EF4-FFF2-40B4-BE49-F238E27FC236}">
              <a16:creationId xmlns:a16="http://schemas.microsoft.com/office/drawing/2014/main" id="{5734F4B7-5213-4FA7-9DC8-BF68308D2FF7}"/>
            </a:ext>
          </a:extLst>
        </xdr:cNvPr>
        <xdr:cNvSpPr/>
      </xdr:nvSpPr>
      <xdr:spPr>
        <a:xfrm>
          <a:off x="1774190" y="615645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35052</xdr:rowOff>
    </xdr:from>
    <xdr:to>
      <xdr:col>15</xdr:col>
      <xdr:colOff>50800</xdr:colOff>
      <xdr:row>36</xdr:row>
      <xdr:rowOff>46482</xdr:rowOff>
    </xdr:to>
    <xdr:cxnSp macro="">
      <xdr:nvCxnSpPr>
        <xdr:cNvPr id="78" name="直線コネクタ 77">
          <a:extLst>
            <a:ext uri="{FF2B5EF4-FFF2-40B4-BE49-F238E27FC236}">
              <a16:creationId xmlns:a16="http://schemas.microsoft.com/office/drawing/2014/main" id="{0DC24F69-7F54-472A-AE47-AE96B0EAD487}"/>
            </a:ext>
          </a:extLst>
        </xdr:cNvPr>
        <xdr:cNvCxnSpPr/>
      </xdr:nvCxnSpPr>
      <xdr:spPr>
        <a:xfrm>
          <a:off x="1828800" y="6207252"/>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146558</xdr:rowOff>
    </xdr:from>
    <xdr:to>
      <xdr:col>6</xdr:col>
      <xdr:colOff>38100</xdr:colOff>
      <xdr:row>36</xdr:row>
      <xdr:rowOff>76708</xdr:rowOff>
    </xdr:to>
    <xdr:sp macro="" textlink="">
      <xdr:nvSpPr>
        <xdr:cNvPr id="79" name="楕円 78">
          <a:extLst>
            <a:ext uri="{FF2B5EF4-FFF2-40B4-BE49-F238E27FC236}">
              <a16:creationId xmlns:a16="http://schemas.microsoft.com/office/drawing/2014/main" id="{DDA160A4-CA7E-44D5-949A-3CFDD8C337B5}"/>
            </a:ext>
          </a:extLst>
        </xdr:cNvPr>
        <xdr:cNvSpPr/>
      </xdr:nvSpPr>
      <xdr:spPr>
        <a:xfrm>
          <a:off x="988060" y="61454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25908</xdr:rowOff>
    </xdr:from>
    <xdr:to>
      <xdr:col>10</xdr:col>
      <xdr:colOff>114300</xdr:colOff>
      <xdr:row>36</xdr:row>
      <xdr:rowOff>35052</xdr:rowOff>
    </xdr:to>
    <xdr:cxnSp macro="">
      <xdr:nvCxnSpPr>
        <xdr:cNvPr id="80" name="直線コネクタ 79">
          <a:extLst>
            <a:ext uri="{FF2B5EF4-FFF2-40B4-BE49-F238E27FC236}">
              <a16:creationId xmlns:a16="http://schemas.microsoft.com/office/drawing/2014/main" id="{42C24CB7-DA68-4850-B540-508AEE0C971B}"/>
            </a:ext>
          </a:extLst>
        </xdr:cNvPr>
        <xdr:cNvCxnSpPr/>
      </xdr:nvCxnSpPr>
      <xdr:spPr>
        <a:xfrm>
          <a:off x="1031240" y="6194298"/>
          <a:ext cx="79756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147845</xdr:rowOff>
    </xdr:from>
    <xdr:ext cx="405111" cy="259045"/>
    <xdr:sp macro="" textlink="">
      <xdr:nvSpPr>
        <xdr:cNvPr id="81" name="n_1aveValue【道路】&#10;有形固定資産減価償却率">
          <a:extLst>
            <a:ext uri="{FF2B5EF4-FFF2-40B4-BE49-F238E27FC236}">
              <a16:creationId xmlns:a16="http://schemas.microsoft.com/office/drawing/2014/main" id="{0A2BC622-E47D-4A91-8EB0-CF13EF8C2A2E}"/>
            </a:ext>
          </a:extLst>
        </xdr:cNvPr>
        <xdr:cNvSpPr txBox="1"/>
      </xdr:nvSpPr>
      <xdr:spPr>
        <a:xfrm>
          <a:off x="3239144" y="648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120413</xdr:rowOff>
    </xdr:from>
    <xdr:ext cx="405111" cy="259045"/>
    <xdr:sp macro="" textlink="">
      <xdr:nvSpPr>
        <xdr:cNvPr id="82" name="n_2aveValue【道路】&#10;有形固定資産減価償却率">
          <a:extLst>
            <a:ext uri="{FF2B5EF4-FFF2-40B4-BE49-F238E27FC236}">
              <a16:creationId xmlns:a16="http://schemas.microsoft.com/office/drawing/2014/main" id="{E0DC2CFC-C30F-46E1-94DA-4D1C9C209740}"/>
            </a:ext>
          </a:extLst>
        </xdr:cNvPr>
        <xdr:cNvSpPr txBox="1"/>
      </xdr:nvSpPr>
      <xdr:spPr>
        <a:xfrm>
          <a:off x="2439044" y="6465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3" name="n_3aveValue【道路】&#10;有形固定資産減価償却率">
          <a:extLst>
            <a:ext uri="{FF2B5EF4-FFF2-40B4-BE49-F238E27FC236}">
              <a16:creationId xmlns:a16="http://schemas.microsoft.com/office/drawing/2014/main" id="{0D18670E-3FFA-4D1C-ABCB-5177F21CB414}"/>
            </a:ext>
          </a:extLst>
        </xdr:cNvPr>
        <xdr:cNvSpPr txBox="1"/>
      </xdr:nvSpPr>
      <xdr:spPr>
        <a:xfrm>
          <a:off x="1641484" y="645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15257</xdr:rowOff>
    </xdr:from>
    <xdr:ext cx="405111" cy="259045"/>
    <xdr:sp macro="" textlink="">
      <xdr:nvSpPr>
        <xdr:cNvPr id="84" name="n_4aveValue【道路】&#10;有形固定資産減価償却率">
          <a:extLst>
            <a:ext uri="{FF2B5EF4-FFF2-40B4-BE49-F238E27FC236}">
              <a16:creationId xmlns:a16="http://schemas.microsoft.com/office/drawing/2014/main" id="{E515B97E-0301-4199-863D-C3FC6DBC0E06}"/>
            </a:ext>
          </a:extLst>
        </xdr:cNvPr>
        <xdr:cNvSpPr txBox="1"/>
      </xdr:nvSpPr>
      <xdr:spPr>
        <a:xfrm>
          <a:off x="85535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134383</xdr:rowOff>
    </xdr:from>
    <xdr:ext cx="405111" cy="259045"/>
    <xdr:sp macro="" textlink="">
      <xdr:nvSpPr>
        <xdr:cNvPr id="85" name="n_1mainValue【道路】&#10;有形固定資産減価償却率">
          <a:extLst>
            <a:ext uri="{FF2B5EF4-FFF2-40B4-BE49-F238E27FC236}">
              <a16:creationId xmlns:a16="http://schemas.microsoft.com/office/drawing/2014/main" id="{A8499119-53C2-4F46-8ACA-0A8C0F458F35}"/>
            </a:ext>
          </a:extLst>
        </xdr:cNvPr>
        <xdr:cNvSpPr txBox="1"/>
      </xdr:nvSpPr>
      <xdr:spPr>
        <a:xfrm>
          <a:off x="3239144" y="595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113809</xdr:rowOff>
    </xdr:from>
    <xdr:ext cx="405111" cy="259045"/>
    <xdr:sp macro="" textlink="">
      <xdr:nvSpPr>
        <xdr:cNvPr id="86" name="n_2mainValue【道路】&#10;有形固定資産減価償却率">
          <a:extLst>
            <a:ext uri="{FF2B5EF4-FFF2-40B4-BE49-F238E27FC236}">
              <a16:creationId xmlns:a16="http://schemas.microsoft.com/office/drawing/2014/main" id="{052D429A-11FC-406F-8A89-CEA1D20924B1}"/>
            </a:ext>
          </a:extLst>
        </xdr:cNvPr>
        <xdr:cNvSpPr txBox="1"/>
      </xdr:nvSpPr>
      <xdr:spPr>
        <a:xfrm>
          <a:off x="2439044" y="594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102379</xdr:rowOff>
    </xdr:from>
    <xdr:ext cx="405111" cy="259045"/>
    <xdr:sp macro="" textlink="">
      <xdr:nvSpPr>
        <xdr:cNvPr id="87" name="n_3mainValue【道路】&#10;有形固定資産減価償却率">
          <a:extLst>
            <a:ext uri="{FF2B5EF4-FFF2-40B4-BE49-F238E27FC236}">
              <a16:creationId xmlns:a16="http://schemas.microsoft.com/office/drawing/2014/main" id="{63F44916-1D89-482A-BD72-D6DDE1201FED}"/>
            </a:ext>
          </a:extLst>
        </xdr:cNvPr>
        <xdr:cNvSpPr txBox="1"/>
      </xdr:nvSpPr>
      <xdr:spPr>
        <a:xfrm>
          <a:off x="1641484" y="592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93235</xdr:rowOff>
    </xdr:from>
    <xdr:ext cx="405111" cy="259045"/>
    <xdr:sp macro="" textlink="">
      <xdr:nvSpPr>
        <xdr:cNvPr id="88" name="n_4mainValue【道路】&#10;有形固定資産減価償却率">
          <a:extLst>
            <a:ext uri="{FF2B5EF4-FFF2-40B4-BE49-F238E27FC236}">
              <a16:creationId xmlns:a16="http://schemas.microsoft.com/office/drawing/2014/main" id="{0469DBD6-F9F8-4876-A06F-B8A2A88A4C1C}"/>
            </a:ext>
          </a:extLst>
        </xdr:cNvPr>
        <xdr:cNvSpPr txBox="1"/>
      </xdr:nvSpPr>
      <xdr:spPr>
        <a:xfrm>
          <a:off x="855354" y="592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BB31284-9EC2-4CB0-B6C3-781BABBFCD40}"/>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9458DCD-7D2B-42E3-A1E0-89513B4E155A}"/>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19BA109-DD65-457D-9387-A08E9B36F7A4}"/>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4F48F4B-67AC-4847-845C-27A41A41DF00}"/>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4D0647A-3963-436E-88D0-6CD0FC75BE45}"/>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DB74E13-611C-4E7E-8FE2-B52CFE7E9232}"/>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E6B72D9-AA01-49FE-BC08-42962EC5B76B}"/>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B76E37C-114A-4527-AD6C-BA98C7BD87E5}"/>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0BCE366-CAD1-4D28-A17F-86F7FDB93D5C}"/>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BB5684B-97EA-4F7A-BCCE-A39E1A695918}"/>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186F146-FD8C-4793-8CF7-AFA86F677A9C}"/>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4BB7C33-8C5A-4208-B230-371DF24E939A}"/>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23954C35-91FB-4704-8026-4A2FFBC15968}"/>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E89CBB8F-3702-4488-8E50-0A62E632D575}"/>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48782E2-5FD0-49FC-9409-97EC603EA3E8}"/>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9782B7FA-10BD-4A95-9A3B-7C138FD31973}"/>
            </a:ext>
          </a:extLst>
        </xdr:cNvPr>
        <xdr:cNvSpPr txBox="1"/>
      </xdr:nvSpPr>
      <xdr:spPr>
        <a:xfrm>
          <a:off x="5416126"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12DA819-D1B6-42D2-B757-BEF34DDD48CD}"/>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87227856-52AD-4FFD-927B-7DE216E1881F}"/>
            </a:ext>
          </a:extLst>
        </xdr:cNvPr>
        <xdr:cNvSpPr txBox="1"/>
      </xdr:nvSpPr>
      <xdr:spPr>
        <a:xfrm>
          <a:off x="5416126"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C178C2D-BFA8-4594-B83D-BFE2078C92F1}"/>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B7DB1E9F-50CF-41FD-87BE-BE6E69DB6402}"/>
            </a:ext>
          </a:extLst>
        </xdr:cNvPr>
        <xdr:cNvSpPr txBox="1"/>
      </xdr:nvSpPr>
      <xdr:spPr>
        <a:xfrm>
          <a:off x="5416126"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EF90F16-3E80-4CFC-A566-407059B1F232}"/>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6F369D18-F2C3-490C-8581-D4029550C519}"/>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937B505-FC13-4A94-A507-4B3FBBA14929}"/>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44946FCC-4560-42CA-8329-8CC2E252EB94}"/>
            </a:ext>
          </a:extLst>
        </xdr:cNvPr>
        <xdr:cNvCxnSpPr/>
      </xdr:nvCxnSpPr>
      <xdr:spPr>
        <a:xfrm flipV="1">
          <a:off x="9429115" y="575225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D9A63E9C-05C7-4DC9-98A4-8B516387DD3B}"/>
            </a:ext>
          </a:extLst>
        </xdr:cNvPr>
        <xdr:cNvSpPr txBox="1"/>
      </xdr:nvSpPr>
      <xdr:spPr>
        <a:xfrm>
          <a:off x="9467850" y="717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8D750663-29E1-49A6-98D0-DE9BD775F5F8}"/>
            </a:ext>
          </a:extLst>
        </xdr:cNvPr>
        <xdr:cNvCxnSpPr/>
      </xdr:nvCxnSpPr>
      <xdr:spPr>
        <a:xfrm>
          <a:off x="9356090" y="71663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5311D925-ECF6-4D58-A183-6301F3B12BDB}"/>
            </a:ext>
          </a:extLst>
        </xdr:cNvPr>
        <xdr:cNvSpPr txBox="1"/>
      </xdr:nvSpPr>
      <xdr:spPr>
        <a:xfrm>
          <a:off x="9467850" y="5533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C248686C-BF2B-412D-B5B5-0458D4428873}"/>
            </a:ext>
          </a:extLst>
        </xdr:cNvPr>
        <xdr:cNvCxnSpPr/>
      </xdr:nvCxnSpPr>
      <xdr:spPr>
        <a:xfrm>
          <a:off x="9356090" y="57522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113151</xdr:rowOff>
    </xdr:from>
    <xdr:ext cx="534377" cy="259045"/>
    <xdr:sp macro="" textlink="">
      <xdr:nvSpPr>
        <xdr:cNvPr id="117" name="【道路】&#10;一人当たり延長平均値テキスト">
          <a:extLst>
            <a:ext uri="{FF2B5EF4-FFF2-40B4-BE49-F238E27FC236}">
              <a16:creationId xmlns:a16="http://schemas.microsoft.com/office/drawing/2014/main" id="{00769094-C7BE-436B-8172-342AEDE50BAD}"/>
            </a:ext>
          </a:extLst>
        </xdr:cNvPr>
        <xdr:cNvSpPr txBox="1"/>
      </xdr:nvSpPr>
      <xdr:spPr>
        <a:xfrm>
          <a:off x="9467850" y="6628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968D0F9D-D9E2-467A-BF06-BE38B2B0D11B}"/>
            </a:ext>
          </a:extLst>
        </xdr:cNvPr>
        <xdr:cNvSpPr/>
      </xdr:nvSpPr>
      <xdr:spPr>
        <a:xfrm>
          <a:off x="9394190" y="664601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00E08D85-3437-46EB-9799-2E10E1E10DD1}"/>
            </a:ext>
          </a:extLst>
        </xdr:cNvPr>
        <xdr:cNvSpPr/>
      </xdr:nvSpPr>
      <xdr:spPr>
        <a:xfrm>
          <a:off x="8632190" y="668932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B252B5D1-AC7E-427B-BF27-815F640A5BA1}"/>
            </a:ext>
          </a:extLst>
        </xdr:cNvPr>
        <xdr:cNvSpPr/>
      </xdr:nvSpPr>
      <xdr:spPr>
        <a:xfrm>
          <a:off x="7846060" y="670374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84358C52-6995-4DB8-8028-FA4807507FF6}"/>
            </a:ext>
          </a:extLst>
        </xdr:cNvPr>
        <xdr:cNvSpPr/>
      </xdr:nvSpPr>
      <xdr:spPr>
        <a:xfrm>
          <a:off x="7029450" y="672431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5123</xdr:rowOff>
    </xdr:from>
    <xdr:to>
      <xdr:col>36</xdr:col>
      <xdr:colOff>165100</xdr:colOff>
      <xdr:row>38</xdr:row>
      <xdr:rowOff>106723</xdr:rowOff>
    </xdr:to>
    <xdr:sp macro="" textlink="">
      <xdr:nvSpPr>
        <xdr:cNvPr id="122" name="フローチャート: 判断 121">
          <a:extLst>
            <a:ext uri="{FF2B5EF4-FFF2-40B4-BE49-F238E27FC236}">
              <a16:creationId xmlns:a16="http://schemas.microsoft.com/office/drawing/2014/main" id="{52AC5772-4554-4D0D-8CC8-4E6CEDA0CFD4}"/>
            </a:ext>
          </a:extLst>
        </xdr:cNvPr>
        <xdr:cNvSpPr/>
      </xdr:nvSpPr>
      <xdr:spPr>
        <a:xfrm>
          <a:off x="6231890" y="652212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AEB7C63-9049-48B1-AFA5-8BC0AC4EC3BE}"/>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8F1E23A-AE9B-45D8-9655-7F1D0E2BE616}"/>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BDC4F16-BD8D-4B61-9AC0-0C8A8F5F6E57}"/>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86ED2EE-958A-47AF-9B1D-B361FCA43B7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2432E05-16E8-4B60-81B9-DF8CD7411DB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71257</xdr:rowOff>
    </xdr:from>
    <xdr:to>
      <xdr:col>55</xdr:col>
      <xdr:colOff>50800</xdr:colOff>
      <xdr:row>39</xdr:row>
      <xdr:rowOff>1407</xdr:rowOff>
    </xdr:to>
    <xdr:sp macro="" textlink="">
      <xdr:nvSpPr>
        <xdr:cNvPr id="128" name="楕円 127">
          <a:extLst>
            <a:ext uri="{FF2B5EF4-FFF2-40B4-BE49-F238E27FC236}">
              <a16:creationId xmlns:a16="http://schemas.microsoft.com/office/drawing/2014/main" id="{4A83B1CB-70A6-4859-8607-7B1AD933FDC4}"/>
            </a:ext>
          </a:extLst>
        </xdr:cNvPr>
        <xdr:cNvSpPr/>
      </xdr:nvSpPr>
      <xdr:spPr>
        <a:xfrm>
          <a:off x="9394190" y="6584452"/>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94134</xdr:rowOff>
    </xdr:from>
    <xdr:ext cx="534377" cy="259045"/>
    <xdr:sp macro="" textlink="">
      <xdr:nvSpPr>
        <xdr:cNvPr id="129" name="【道路】&#10;一人当たり延長該当値テキスト">
          <a:extLst>
            <a:ext uri="{FF2B5EF4-FFF2-40B4-BE49-F238E27FC236}">
              <a16:creationId xmlns:a16="http://schemas.microsoft.com/office/drawing/2014/main" id="{8274E432-8429-44DB-9E38-614D8D241996}"/>
            </a:ext>
          </a:extLst>
        </xdr:cNvPr>
        <xdr:cNvSpPr txBox="1"/>
      </xdr:nvSpPr>
      <xdr:spPr>
        <a:xfrm>
          <a:off x="9467850" y="644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70724</xdr:rowOff>
    </xdr:from>
    <xdr:to>
      <xdr:col>50</xdr:col>
      <xdr:colOff>165100</xdr:colOff>
      <xdr:row>39</xdr:row>
      <xdr:rowOff>874</xdr:rowOff>
    </xdr:to>
    <xdr:sp macro="" textlink="">
      <xdr:nvSpPr>
        <xdr:cNvPr id="130" name="楕円 129">
          <a:extLst>
            <a:ext uri="{FF2B5EF4-FFF2-40B4-BE49-F238E27FC236}">
              <a16:creationId xmlns:a16="http://schemas.microsoft.com/office/drawing/2014/main" id="{4178E570-F136-4BFD-8CE2-CAC9C5856FB3}"/>
            </a:ext>
          </a:extLst>
        </xdr:cNvPr>
        <xdr:cNvSpPr/>
      </xdr:nvSpPr>
      <xdr:spPr>
        <a:xfrm>
          <a:off x="8632190" y="658391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121524</xdr:rowOff>
    </xdr:from>
    <xdr:to>
      <xdr:col>55</xdr:col>
      <xdr:colOff>0</xdr:colOff>
      <xdr:row>38</xdr:row>
      <xdr:rowOff>122057</xdr:rowOff>
    </xdr:to>
    <xdr:cxnSp macro="">
      <xdr:nvCxnSpPr>
        <xdr:cNvPr id="131" name="直線コネクタ 130">
          <a:extLst>
            <a:ext uri="{FF2B5EF4-FFF2-40B4-BE49-F238E27FC236}">
              <a16:creationId xmlns:a16="http://schemas.microsoft.com/office/drawing/2014/main" id="{527A917D-E89C-4629-AED9-168D5ED911B9}"/>
            </a:ext>
          </a:extLst>
        </xdr:cNvPr>
        <xdr:cNvCxnSpPr/>
      </xdr:nvCxnSpPr>
      <xdr:spPr>
        <a:xfrm>
          <a:off x="8686800" y="6638529"/>
          <a:ext cx="74295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95916</xdr:rowOff>
    </xdr:from>
    <xdr:to>
      <xdr:col>46</xdr:col>
      <xdr:colOff>38100</xdr:colOff>
      <xdr:row>39</xdr:row>
      <xdr:rowOff>26066</xdr:rowOff>
    </xdr:to>
    <xdr:sp macro="" textlink="">
      <xdr:nvSpPr>
        <xdr:cNvPr id="132" name="楕円 131">
          <a:extLst>
            <a:ext uri="{FF2B5EF4-FFF2-40B4-BE49-F238E27FC236}">
              <a16:creationId xmlns:a16="http://schemas.microsoft.com/office/drawing/2014/main" id="{12D4F8DC-A7CE-494A-9A6A-F4381F36BDB8}"/>
            </a:ext>
          </a:extLst>
        </xdr:cNvPr>
        <xdr:cNvSpPr/>
      </xdr:nvSpPr>
      <xdr:spPr>
        <a:xfrm>
          <a:off x="7846060" y="66072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121524</xdr:rowOff>
    </xdr:from>
    <xdr:to>
      <xdr:col>50</xdr:col>
      <xdr:colOff>114300</xdr:colOff>
      <xdr:row>38</xdr:row>
      <xdr:rowOff>146716</xdr:rowOff>
    </xdr:to>
    <xdr:cxnSp macro="">
      <xdr:nvCxnSpPr>
        <xdr:cNvPr id="133" name="直線コネクタ 132">
          <a:extLst>
            <a:ext uri="{FF2B5EF4-FFF2-40B4-BE49-F238E27FC236}">
              <a16:creationId xmlns:a16="http://schemas.microsoft.com/office/drawing/2014/main" id="{50DAD16F-7AC7-4885-9A06-03CCDA4DEBB4}"/>
            </a:ext>
          </a:extLst>
        </xdr:cNvPr>
        <xdr:cNvCxnSpPr/>
      </xdr:nvCxnSpPr>
      <xdr:spPr>
        <a:xfrm flipV="1">
          <a:off x="7889240" y="6638529"/>
          <a:ext cx="797560" cy="2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119225</xdr:rowOff>
    </xdr:from>
    <xdr:to>
      <xdr:col>41</xdr:col>
      <xdr:colOff>101600</xdr:colOff>
      <xdr:row>39</xdr:row>
      <xdr:rowOff>49375</xdr:rowOff>
    </xdr:to>
    <xdr:sp macro="" textlink="">
      <xdr:nvSpPr>
        <xdr:cNvPr id="134" name="楕円 133">
          <a:extLst>
            <a:ext uri="{FF2B5EF4-FFF2-40B4-BE49-F238E27FC236}">
              <a16:creationId xmlns:a16="http://schemas.microsoft.com/office/drawing/2014/main" id="{5ABE59A2-3EF4-4217-9545-63A04F4C4848}"/>
            </a:ext>
          </a:extLst>
        </xdr:cNvPr>
        <xdr:cNvSpPr/>
      </xdr:nvSpPr>
      <xdr:spPr>
        <a:xfrm>
          <a:off x="7029450" y="663623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146716</xdr:rowOff>
    </xdr:from>
    <xdr:to>
      <xdr:col>45</xdr:col>
      <xdr:colOff>177800</xdr:colOff>
      <xdr:row>38</xdr:row>
      <xdr:rowOff>170025</xdr:rowOff>
    </xdr:to>
    <xdr:cxnSp macro="">
      <xdr:nvCxnSpPr>
        <xdr:cNvPr id="135" name="直線コネクタ 134">
          <a:extLst>
            <a:ext uri="{FF2B5EF4-FFF2-40B4-BE49-F238E27FC236}">
              <a16:creationId xmlns:a16="http://schemas.microsoft.com/office/drawing/2014/main" id="{0559C567-26F3-4CF2-9207-0489A91929AE}"/>
            </a:ext>
          </a:extLst>
        </xdr:cNvPr>
        <xdr:cNvCxnSpPr/>
      </xdr:nvCxnSpPr>
      <xdr:spPr>
        <a:xfrm flipV="1">
          <a:off x="7084060" y="6659911"/>
          <a:ext cx="805180" cy="2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129001</xdr:rowOff>
    </xdr:from>
    <xdr:to>
      <xdr:col>36</xdr:col>
      <xdr:colOff>165100</xdr:colOff>
      <xdr:row>37</xdr:row>
      <xdr:rowOff>59151</xdr:rowOff>
    </xdr:to>
    <xdr:sp macro="" textlink="">
      <xdr:nvSpPr>
        <xdr:cNvPr id="136" name="楕円 135">
          <a:extLst>
            <a:ext uri="{FF2B5EF4-FFF2-40B4-BE49-F238E27FC236}">
              <a16:creationId xmlns:a16="http://schemas.microsoft.com/office/drawing/2014/main" id="{2147F7D2-BC9D-4A30-8A1B-5EC66CA0A6D8}"/>
            </a:ext>
          </a:extLst>
        </xdr:cNvPr>
        <xdr:cNvSpPr/>
      </xdr:nvSpPr>
      <xdr:spPr>
        <a:xfrm>
          <a:off x="6231890" y="630501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8351</xdr:rowOff>
    </xdr:from>
    <xdr:to>
      <xdr:col>41</xdr:col>
      <xdr:colOff>50800</xdr:colOff>
      <xdr:row>38</xdr:row>
      <xdr:rowOff>170025</xdr:rowOff>
    </xdr:to>
    <xdr:cxnSp macro="">
      <xdr:nvCxnSpPr>
        <xdr:cNvPr id="137" name="直線コネクタ 136">
          <a:extLst>
            <a:ext uri="{FF2B5EF4-FFF2-40B4-BE49-F238E27FC236}">
              <a16:creationId xmlns:a16="http://schemas.microsoft.com/office/drawing/2014/main" id="{FB25A078-F0C4-4A5A-B02B-FAE3BA140D1F}"/>
            </a:ext>
          </a:extLst>
        </xdr:cNvPr>
        <xdr:cNvCxnSpPr/>
      </xdr:nvCxnSpPr>
      <xdr:spPr>
        <a:xfrm>
          <a:off x="6286500" y="6353906"/>
          <a:ext cx="797560" cy="33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95504</xdr:rowOff>
    </xdr:from>
    <xdr:ext cx="534377" cy="259045"/>
    <xdr:sp macro="" textlink="">
      <xdr:nvSpPr>
        <xdr:cNvPr id="138" name="n_1aveValue【道路】&#10;一人当たり延長">
          <a:extLst>
            <a:ext uri="{FF2B5EF4-FFF2-40B4-BE49-F238E27FC236}">
              <a16:creationId xmlns:a16="http://schemas.microsoft.com/office/drawing/2014/main" id="{2F1B711E-E19C-4D35-A2A2-B5B702CE9D62}"/>
            </a:ext>
          </a:extLst>
        </xdr:cNvPr>
        <xdr:cNvSpPr txBox="1"/>
      </xdr:nvSpPr>
      <xdr:spPr>
        <a:xfrm>
          <a:off x="8422151" y="677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113730</xdr:rowOff>
    </xdr:from>
    <xdr:ext cx="534377" cy="259045"/>
    <xdr:sp macro="" textlink="">
      <xdr:nvSpPr>
        <xdr:cNvPr id="139" name="n_2aveValue【道路】&#10;一人当たり延長">
          <a:extLst>
            <a:ext uri="{FF2B5EF4-FFF2-40B4-BE49-F238E27FC236}">
              <a16:creationId xmlns:a16="http://schemas.microsoft.com/office/drawing/2014/main" id="{53F44434-BC95-4D65-AD97-B41E24CD8808}"/>
            </a:ext>
          </a:extLst>
        </xdr:cNvPr>
        <xdr:cNvSpPr txBox="1"/>
      </xdr:nvSpPr>
      <xdr:spPr>
        <a:xfrm>
          <a:off x="7641101" y="680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130494</xdr:rowOff>
    </xdr:from>
    <xdr:ext cx="534377" cy="259045"/>
    <xdr:sp macro="" textlink="">
      <xdr:nvSpPr>
        <xdr:cNvPr id="140" name="n_3aveValue【道路】&#10;一人当たり延長">
          <a:extLst>
            <a:ext uri="{FF2B5EF4-FFF2-40B4-BE49-F238E27FC236}">
              <a16:creationId xmlns:a16="http://schemas.microsoft.com/office/drawing/2014/main" id="{5D8EE90E-CBF6-4463-9F0F-6B04B358E2EF}"/>
            </a:ext>
          </a:extLst>
        </xdr:cNvPr>
        <xdr:cNvSpPr txBox="1"/>
      </xdr:nvSpPr>
      <xdr:spPr>
        <a:xfrm>
          <a:off x="6854971" y="6820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97850</xdr:rowOff>
    </xdr:from>
    <xdr:ext cx="534377" cy="259045"/>
    <xdr:sp macro="" textlink="">
      <xdr:nvSpPr>
        <xdr:cNvPr id="141" name="n_4aveValue【道路】&#10;一人当たり延長">
          <a:extLst>
            <a:ext uri="{FF2B5EF4-FFF2-40B4-BE49-F238E27FC236}">
              <a16:creationId xmlns:a16="http://schemas.microsoft.com/office/drawing/2014/main" id="{7331E564-F0F1-4384-8BDD-17FBC5C96E36}"/>
            </a:ext>
          </a:extLst>
        </xdr:cNvPr>
        <xdr:cNvSpPr txBox="1"/>
      </xdr:nvSpPr>
      <xdr:spPr>
        <a:xfrm>
          <a:off x="6038361" y="660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17401</xdr:rowOff>
    </xdr:from>
    <xdr:ext cx="534377" cy="259045"/>
    <xdr:sp macro="" textlink="">
      <xdr:nvSpPr>
        <xdr:cNvPr id="142" name="n_1mainValue【道路】&#10;一人当たり延長">
          <a:extLst>
            <a:ext uri="{FF2B5EF4-FFF2-40B4-BE49-F238E27FC236}">
              <a16:creationId xmlns:a16="http://schemas.microsoft.com/office/drawing/2014/main" id="{73C6EB91-561C-442C-9E56-FF96E0D803E5}"/>
            </a:ext>
          </a:extLst>
        </xdr:cNvPr>
        <xdr:cNvSpPr txBox="1"/>
      </xdr:nvSpPr>
      <xdr:spPr>
        <a:xfrm>
          <a:off x="8422151" y="636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42592</xdr:rowOff>
    </xdr:from>
    <xdr:ext cx="534377" cy="259045"/>
    <xdr:sp macro="" textlink="">
      <xdr:nvSpPr>
        <xdr:cNvPr id="143" name="n_2mainValue【道路】&#10;一人当たり延長">
          <a:extLst>
            <a:ext uri="{FF2B5EF4-FFF2-40B4-BE49-F238E27FC236}">
              <a16:creationId xmlns:a16="http://schemas.microsoft.com/office/drawing/2014/main" id="{DE440E14-5C34-4084-BC16-2C6F1E268CBA}"/>
            </a:ext>
          </a:extLst>
        </xdr:cNvPr>
        <xdr:cNvSpPr txBox="1"/>
      </xdr:nvSpPr>
      <xdr:spPr>
        <a:xfrm>
          <a:off x="7641101" y="638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65902</xdr:rowOff>
    </xdr:from>
    <xdr:ext cx="534377" cy="259045"/>
    <xdr:sp macro="" textlink="">
      <xdr:nvSpPr>
        <xdr:cNvPr id="144" name="n_3mainValue【道路】&#10;一人当たり延長">
          <a:extLst>
            <a:ext uri="{FF2B5EF4-FFF2-40B4-BE49-F238E27FC236}">
              <a16:creationId xmlns:a16="http://schemas.microsoft.com/office/drawing/2014/main" id="{661A736A-3184-4935-A808-6F0DCB6E139F}"/>
            </a:ext>
          </a:extLst>
        </xdr:cNvPr>
        <xdr:cNvSpPr txBox="1"/>
      </xdr:nvSpPr>
      <xdr:spPr>
        <a:xfrm>
          <a:off x="6854971" y="640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35</xdr:row>
      <xdr:rowOff>75678</xdr:rowOff>
    </xdr:from>
    <xdr:ext cx="599010" cy="259045"/>
    <xdr:sp macro="" textlink="">
      <xdr:nvSpPr>
        <xdr:cNvPr id="145" name="n_4mainValue【道路】&#10;一人当たり延長">
          <a:extLst>
            <a:ext uri="{FF2B5EF4-FFF2-40B4-BE49-F238E27FC236}">
              <a16:creationId xmlns:a16="http://schemas.microsoft.com/office/drawing/2014/main" id="{0343C342-B0BA-48F0-A09A-14FA94040325}"/>
            </a:ext>
          </a:extLst>
        </xdr:cNvPr>
        <xdr:cNvSpPr txBox="1"/>
      </xdr:nvSpPr>
      <xdr:spPr>
        <a:xfrm>
          <a:off x="6007949" y="607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08E8CE8-16BC-42FD-BA33-34978F7C15F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9FCD778-23A8-444C-93B3-5E712B82D27E}"/>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80149C1-83A9-4EF3-AAD1-080ABA26225C}"/>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7C92BE2-5E0E-41ED-943A-44550EBD387A}"/>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E128476-C5FA-49E9-84C8-ED8DC3D07F9A}"/>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4021185-E3FD-403C-B8EA-0CAEB87DEE50}"/>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8DC4BEE-F065-44E5-8939-704AD13C10F8}"/>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EEAA9A5-B5DC-4585-9175-CD35E5CBECEF}"/>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F7EE6E9-04C1-4D58-814B-CF4EA8CA8F58}"/>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7F0DE349-987E-4F9A-A61B-7A2453885EE8}"/>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F4B5968-B16D-4BB7-AF84-4B79AB03C0CF}"/>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B12E4DE8-BF0A-4A5B-8B5D-D94D08C1E562}"/>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1C9C8AD-79B3-44C8-8415-E1CB34B71F10}"/>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33A529B3-CF80-4665-BC28-CCE6F9D2DE1C}"/>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A9146A5D-B7BD-469F-AB05-4CD0E28BFFD0}"/>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EF0F70E8-11C6-43CF-8CDE-627CDD24AC44}"/>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7265513-90A0-4E39-B25A-75AAD2CC5EBD}"/>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6070398-B092-44A3-AE72-835C9575EEFE}"/>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821E0168-0F53-42C8-9AA4-8746276A9FB9}"/>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31D33057-2513-4D42-A483-893E2ABA7CCF}"/>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25B0F61E-6709-4E63-97E9-7074708FE86A}"/>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2EDD0861-45CA-4C2D-B631-2C96EC0B1FA2}"/>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2774B1B6-F8EF-44F5-B211-9AED0B098731}"/>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8DB0456-220A-4300-9B32-899CA81DFE1F}"/>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B0F04B61-427D-4AAB-97AB-8910111521E7}"/>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B5F0BC46-10BB-487C-810F-9D1D1ED11F94}"/>
            </a:ext>
          </a:extLst>
        </xdr:cNvPr>
        <xdr:cNvCxnSpPr/>
      </xdr:nvCxnSpPr>
      <xdr:spPr>
        <a:xfrm flipV="1">
          <a:off x="4173855" y="9689646"/>
          <a:ext cx="0" cy="1283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7C88818F-A1F2-4473-BB11-232C8FB8638A}"/>
            </a:ext>
          </a:extLst>
        </xdr:cNvPr>
        <xdr:cNvSpPr txBox="1"/>
      </xdr:nvSpPr>
      <xdr:spPr>
        <a:xfrm>
          <a:off x="4212590" y="1097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CBF827F0-E592-402E-A594-DEF5F71B0A10}"/>
            </a:ext>
          </a:extLst>
        </xdr:cNvPr>
        <xdr:cNvCxnSpPr/>
      </xdr:nvCxnSpPr>
      <xdr:spPr>
        <a:xfrm>
          <a:off x="4112260" y="1097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1C4F3717-079E-4384-8F74-94237FAE092D}"/>
            </a:ext>
          </a:extLst>
        </xdr:cNvPr>
        <xdr:cNvSpPr txBox="1"/>
      </xdr:nvSpPr>
      <xdr:spPr>
        <a:xfrm>
          <a:off x="4212590" y="9461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B2EBD3FB-9BE4-4B6A-86A4-51A78F42E63B}"/>
            </a:ext>
          </a:extLst>
        </xdr:cNvPr>
        <xdr:cNvCxnSpPr/>
      </xdr:nvCxnSpPr>
      <xdr:spPr>
        <a:xfrm>
          <a:off x="4112260" y="96896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48844F27-67BC-4370-A809-3666A1D08C3A}"/>
            </a:ext>
          </a:extLst>
        </xdr:cNvPr>
        <xdr:cNvSpPr txBox="1"/>
      </xdr:nvSpPr>
      <xdr:spPr>
        <a:xfrm>
          <a:off x="421259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A1F695B9-F22D-40AC-AB41-ED4A1303E44B}"/>
            </a:ext>
          </a:extLst>
        </xdr:cNvPr>
        <xdr:cNvSpPr/>
      </xdr:nvSpPr>
      <xdr:spPr>
        <a:xfrm>
          <a:off x="4131310" y="1059270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4DD7D55F-9C6C-4593-A8CE-04A9BC848567}"/>
            </a:ext>
          </a:extLst>
        </xdr:cNvPr>
        <xdr:cNvSpPr/>
      </xdr:nvSpPr>
      <xdr:spPr>
        <a:xfrm>
          <a:off x="3388360" y="1055515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D990985A-3006-43C9-A9F8-7A55BDF5B933}"/>
            </a:ext>
          </a:extLst>
        </xdr:cNvPr>
        <xdr:cNvSpPr/>
      </xdr:nvSpPr>
      <xdr:spPr>
        <a:xfrm>
          <a:off x="2571750" y="105608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CD29574B-A85F-48C6-B9B1-5D4B92730297}"/>
            </a:ext>
          </a:extLst>
        </xdr:cNvPr>
        <xdr:cNvSpPr/>
      </xdr:nvSpPr>
      <xdr:spPr>
        <a:xfrm>
          <a:off x="1774190" y="105524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1" name="フローチャート: 判断 180">
          <a:extLst>
            <a:ext uri="{FF2B5EF4-FFF2-40B4-BE49-F238E27FC236}">
              <a16:creationId xmlns:a16="http://schemas.microsoft.com/office/drawing/2014/main" id="{5C321675-2A81-4CB6-AD37-25A13D0435DE}"/>
            </a:ext>
          </a:extLst>
        </xdr:cNvPr>
        <xdr:cNvSpPr/>
      </xdr:nvSpPr>
      <xdr:spPr>
        <a:xfrm>
          <a:off x="988060" y="1039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CDBE35A-6781-4119-A0E8-69973F96B68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D974D42-5086-4517-A76A-EB8E0F978748}"/>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1ECBEB9-1ACA-4B03-A810-F270204D98B9}"/>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D1E97EE-B0D6-4862-860E-A72F9645384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DF43C49-1B03-4545-B7D6-FC8E56DE079C}"/>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52070</xdr:rowOff>
    </xdr:from>
    <xdr:to>
      <xdr:col>24</xdr:col>
      <xdr:colOff>114300</xdr:colOff>
      <xdr:row>63</xdr:row>
      <xdr:rowOff>153670</xdr:rowOff>
    </xdr:to>
    <xdr:sp macro="" textlink="">
      <xdr:nvSpPr>
        <xdr:cNvPr id="187" name="楕円 186">
          <a:extLst>
            <a:ext uri="{FF2B5EF4-FFF2-40B4-BE49-F238E27FC236}">
              <a16:creationId xmlns:a16="http://schemas.microsoft.com/office/drawing/2014/main" id="{90060258-C8C6-49DF-A2B2-A5BDE20C2345}"/>
            </a:ext>
          </a:extLst>
        </xdr:cNvPr>
        <xdr:cNvSpPr/>
      </xdr:nvSpPr>
      <xdr:spPr>
        <a:xfrm>
          <a:off x="4131310" y="108572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138447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E6B9C194-6397-4D6B-9266-F26888D70CA5}"/>
            </a:ext>
          </a:extLst>
        </xdr:cNvPr>
        <xdr:cNvSpPr txBox="1"/>
      </xdr:nvSpPr>
      <xdr:spPr>
        <a:xfrm>
          <a:off x="4212590" y="10764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43906</xdr:rowOff>
    </xdr:from>
    <xdr:to>
      <xdr:col>20</xdr:col>
      <xdr:colOff>38100</xdr:colOff>
      <xdr:row>63</xdr:row>
      <xdr:rowOff>145506</xdr:rowOff>
    </xdr:to>
    <xdr:sp macro="" textlink="">
      <xdr:nvSpPr>
        <xdr:cNvPr id="189" name="楕円 188">
          <a:extLst>
            <a:ext uri="{FF2B5EF4-FFF2-40B4-BE49-F238E27FC236}">
              <a16:creationId xmlns:a16="http://schemas.microsoft.com/office/drawing/2014/main" id="{5DD32AC3-DFE5-497F-B321-5255B886FBF8}"/>
            </a:ext>
          </a:extLst>
        </xdr:cNvPr>
        <xdr:cNvSpPr/>
      </xdr:nvSpPr>
      <xdr:spPr>
        <a:xfrm>
          <a:off x="3388360" y="108471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94706</xdr:rowOff>
    </xdr:from>
    <xdr:to>
      <xdr:col>24</xdr:col>
      <xdr:colOff>63500</xdr:colOff>
      <xdr:row>63</xdr:row>
      <xdr:rowOff>102870</xdr:rowOff>
    </xdr:to>
    <xdr:cxnSp macro="">
      <xdr:nvCxnSpPr>
        <xdr:cNvPr id="190" name="直線コネクタ 189">
          <a:extLst>
            <a:ext uri="{FF2B5EF4-FFF2-40B4-BE49-F238E27FC236}">
              <a16:creationId xmlns:a16="http://schemas.microsoft.com/office/drawing/2014/main" id="{9E872292-D47F-4667-80E5-ACDB9F3B880F}"/>
            </a:ext>
          </a:extLst>
        </xdr:cNvPr>
        <xdr:cNvCxnSpPr/>
      </xdr:nvCxnSpPr>
      <xdr:spPr>
        <a:xfrm>
          <a:off x="3431540" y="10899866"/>
          <a:ext cx="742950" cy="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30843</xdr:rowOff>
    </xdr:from>
    <xdr:to>
      <xdr:col>15</xdr:col>
      <xdr:colOff>101600</xdr:colOff>
      <xdr:row>63</xdr:row>
      <xdr:rowOff>132443</xdr:rowOff>
    </xdr:to>
    <xdr:sp macro="" textlink="">
      <xdr:nvSpPr>
        <xdr:cNvPr id="191" name="楕円 190">
          <a:extLst>
            <a:ext uri="{FF2B5EF4-FFF2-40B4-BE49-F238E27FC236}">
              <a16:creationId xmlns:a16="http://schemas.microsoft.com/office/drawing/2014/main" id="{C42E4809-6337-43CE-9249-E721C118649F}"/>
            </a:ext>
          </a:extLst>
        </xdr:cNvPr>
        <xdr:cNvSpPr/>
      </xdr:nvSpPr>
      <xdr:spPr>
        <a:xfrm>
          <a:off x="2571750" y="1083028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81643</xdr:rowOff>
    </xdr:from>
    <xdr:to>
      <xdr:col>19</xdr:col>
      <xdr:colOff>177800</xdr:colOff>
      <xdr:row>63</xdr:row>
      <xdr:rowOff>94706</xdr:rowOff>
    </xdr:to>
    <xdr:cxnSp macro="">
      <xdr:nvCxnSpPr>
        <xdr:cNvPr id="192" name="直線コネクタ 191">
          <a:extLst>
            <a:ext uri="{FF2B5EF4-FFF2-40B4-BE49-F238E27FC236}">
              <a16:creationId xmlns:a16="http://schemas.microsoft.com/office/drawing/2014/main" id="{A20404D5-3F71-48E5-874D-7F04D7378CD2}"/>
            </a:ext>
          </a:extLst>
        </xdr:cNvPr>
        <xdr:cNvCxnSpPr/>
      </xdr:nvCxnSpPr>
      <xdr:spPr>
        <a:xfrm>
          <a:off x="2626360" y="10884898"/>
          <a:ext cx="805180" cy="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21046</xdr:rowOff>
    </xdr:from>
    <xdr:to>
      <xdr:col>10</xdr:col>
      <xdr:colOff>165100</xdr:colOff>
      <xdr:row>63</xdr:row>
      <xdr:rowOff>122646</xdr:rowOff>
    </xdr:to>
    <xdr:sp macro="" textlink="">
      <xdr:nvSpPr>
        <xdr:cNvPr id="193" name="楕円 192">
          <a:extLst>
            <a:ext uri="{FF2B5EF4-FFF2-40B4-BE49-F238E27FC236}">
              <a16:creationId xmlns:a16="http://schemas.microsoft.com/office/drawing/2014/main" id="{483B4FAB-CC17-4FA0-815C-AD145C990056}"/>
            </a:ext>
          </a:extLst>
        </xdr:cNvPr>
        <xdr:cNvSpPr/>
      </xdr:nvSpPr>
      <xdr:spPr>
        <a:xfrm>
          <a:off x="1774190" y="1081858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71846</xdr:rowOff>
    </xdr:from>
    <xdr:to>
      <xdr:col>15</xdr:col>
      <xdr:colOff>50800</xdr:colOff>
      <xdr:row>63</xdr:row>
      <xdr:rowOff>81643</xdr:rowOff>
    </xdr:to>
    <xdr:cxnSp macro="">
      <xdr:nvCxnSpPr>
        <xdr:cNvPr id="194" name="直線コネクタ 193">
          <a:extLst>
            <a:ext uri="{FF2B5EF4-FFF2-40B4-BE49-F238E27FC236}">
              <a16:creationId xmlns:a16="http://schemas.microsoft.com/office/drawing/2014/main" id="{A20F16B7-7584-49CA-BC4D-F8766D6C906D}"/>
            </a:ext>
          </a:extLst>
        </xdr:cNvPr>
        <xdr:cNvCxnSpPr/>
      </xdr:nvCxnSpPr>
      <xdr:spPr>
        <a:xfrm>
          <a:off x="1828800" y="10871291"/>
          <a:ext cx="797560" cy="1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3084</xdr:rowOff>
    </xdr:from>
    <xdr:to>
      <xdr:col>6</xdr:col>
      <xdr:colOff>38100</xdr:colOff>
      <xdr:row>63</xdr:row>
      <xdr:rowOff>104684</xdr:rowOff>
    </xdr:to>
    <xdr:sp macro="" textlink="">
      <xdr:nvSpPr>
        <xdr:cNvPr id="195" name="楕円 194">
          <a:extLst>
            <a:ext uri="{FF2B5EF4-FFF2-40B4-BE49-F238E27FC236}">
              <a16:creationId xmlns:a16="http://schemas.microsoft.com/office/drawing/2014/main" id="{4A0954C9-082A-4E6D-B459-1B7A56F35F65}"/>
            </a:ext>
          </a:extLst>
        </xdr:cNvPr>
        <xdr:cNvSpPr/>
      </xdr:nvSpPr>
      <xdr:spPr>
        <a:xfrm>
          <a:off x="988060" y="1080443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53884</xdr:rowOff>
    </xdr:from>
    <xdr:to>
      <xdr:col>10</xdr:col>
      <xdr:colOff>114300</xdr:colOff>
      <xdr:row>63</xdr:row>
      <xdr:rowOff>71846</xdr:rowOff>
    </xdr:to>
    <xdr:cxnSp macro="">
      <xdr:nvCxnSpPr>
        <xdr:cNvPr id="196" name="直線コネクタ 195">
          <a:extLst>
            <a:ext uri="{FF2B5EF4-FFF2-40B4-BE49-F238E27FC236}">
              <a16:creationId xmlns:a16="http://schemas.microsoft.com/office/drawing/2014/main" id="{F25F898B-E0C2-441C-A7FC-27C82CB87A23}"/>
            </a:ext>
          </a:extLst>
        </xdr:cNvPr>
        <xdr:cNvCxnSpPr/>
      </xdr:nvCxnSpPr>
      <xdr:spPr>
        <a:xfrm>
          <a:off x="1031240" y="10859044"/>
          <a:ext cx="797560" cy="1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4BA41818-FF66-410D-A66B-1B62170D0C31}"/>
            </a:ext>
          </a:extLst>
        </xdr:cNvPr>
        <xdr:cNvSpPr txBox="1"/>
      </xdr:nvSpPr>
      <xdr:spPr>
        <a:xfrm>
          <a:off x="3239144" y="1032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50999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204BD59-A469-4DB9-8010-4BCA1AF123E9}"/>
            </a:ext>
          </a:extLst>
        </xdr:cNvPr>
        <xdr:cNvSpPr txBox="1"/>
      </xdr:nvSpPr>
      <xdr:spPr>
        <a:xfrm>
          <a:off x="2439044" y="10341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44467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543B2D8C-8FAE-44D1-9ADF-F1872C9CFDD5}"/>
            </a:ext>
          </a:extLst>
        </xdr:cNvPr>
        <xdr:cNvSpPr txBox="1"/>
      </xdr:nvSpPr>
      <xdr:spPr>
        <a:xfrm>
          <a:off x="1641484" y="10333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EC29E029-A847-4507-9222-89C61F7BAD4C}"/>
            </a:ext>
          </a:extLst>
        </xdr:cNvPr>
        <xdr:cNvSpPr txBox="1"/>
      </xdr:nvSpPr>
      <xdr:spPr>
        <a:xfrm>
          <a:off x="855354" y="1016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136633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331A3FEC-975B-4F69-A558-1AC540D9F848}"/>
            </a:ext>
          </a:extLst>
        </xdr:cNvPr>
        <xdr:cNvSpPr txBox="1"/>
      </xdr:nvSpPr>
      <xdr:spPr>
        <a:xfrm>
          <a:off x="3239144" y="1093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123570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1E358FD-2937-4363-AB5F-6A993C959CA1}"/>
            </a:ext>
          </a:extLst>
        </xdr:cNvPr>
        <xdr:cNvSpPr txBox="1"/>
      </xdr:nvSpPr>
      <xdr:spPr>
        <a:xfrm>
          <a:off x="2439044" y="1092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113773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514F5D7-70B2-479D-8638-51952B007478}"/>
            </a:ext>
          </a:extLst>
        </xdr:cNvPr>
        <xdr:cNvSpPr txBox="1"/>
      </xdr:nvSpPr>
      <xdr:spPr>
        <a:xfrm>
          <a:off x="1641484" y="1091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95811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5723704-8D7D-462B-A449-91F95AD1A26E}"/>
            </a:ext>
          </a:extLst>
        </xdr:cNvPr>
        <xdr:cNvSpPr txBox="1"/>
      </xdr:nvSpPr>
      <xdr:spPr>
        <a:xfrm>
          <a:off x="855354" y="1089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B65500D-7D00-400F-B972-CD461BAD29A0}"/>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AE2B319-9F1A-4DD3-8138-25EDF1DF9ED4}"/>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9DA2C97-0AAB-43DB-92DF-FE7FE5F5C13D}"/>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1069587-D0B4-4E98-B26D-03E480E0049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AE335A1-0C57-4433-B983-7C386ED819ED}"/>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87BBFFA-8DD3-47DA-9597-0BBC5A9A7965}"/>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D6E44E0-43E4-411C-B20B-3DDB111D6B4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633B8FE-989E-48A8-9902-2CC58C83230D}"/>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A77B11F-CBF7-4883-BC8F-D314B88276EF}"/>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30B0BAF-B4EF-4635-B61E-8ECA13515A33}"/>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E50C964F-5044-47CF-9936-E87B03154D5D}"/>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434023E3-1E27-4499-ABAC-203F5A8C1550}"/>
            </a:ext>
          </a:extLst>
        </xdr:cNvPr>
        <xdr:cNvSpPr txBox="1"/>
      </xdr:nvSpPr>
      <xdr:spPr>
        <a:xfrm>
          <a:off x="5724659" y="1096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A2C3BAB5-439D-450E-9A4A-60A5B6030624}"/>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50C13FB6-50C3-40AF-B46E-823584939DD9}"/>
            </a:ext>
          </a:extLst>
        </xdr:cNvPr>
        <xdr:cNvSpPr txBox="1"/>
      </xdr:nvSpPr>
      <xdr:spPr>
        <a:xfrm>
          <a:off x="5331688" y="1063653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232C4AC3-CEBE-459F-9202-D856B838C1D2}"/>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17CDABBC-7C65-49CE-B0B8-112355EAF31E}"/>
            </a:ext>
          </a:extLst>
        </xdr:cNvPr>
        <xdr:cNvSpPr txBox="1"/>
      </xdr:nvSpPr>
      <xdr:spPr>
        <a:xfrm>
          <a:off x="5331688" y="103042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472A80AD-57CA-4557-AF61-568D82E227D9}"/>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9E01C04A-5F76-4C53-BB9B-0D55D9050FE3}"/>
            </a:ext>
          </a:extLst>
        </xdr:cNvPr>
        <xdr:cNvSpPr txBox="1"/>
      </xdr:nvSpPr>
      <xdr:spPr>
        <a:xfrm>
          <a:off x="533168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A7D40983-C928-41BC-AB14-FCDC556D0C4F}"/>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35A4228E-2E7E-4190-B223-1F8BF26087BD}"/>
            </a:ext>
          </a:extLst>
        </xdr:cNvPr>
        <xdr:cNvSpPr txBox="1"/>
      </xdr:nvSpPr>
      <xdr:spPr>
        <a:xfrm>
          <a:off x="5331688" y="965873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5C765616-3BFF-44DB-AA63-D8C03BF46707}"/>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51B9E7E6-C424-47EC-812F-504CC73AFA11}"/>
            </a:ext>
          </a:extLst>
        </xdr:cNvPr>
        <xdr:cNvSpPr txBox="1"/>
      </xdr:nvSpPr>
      <xdr:spPr>
        <a:xfrm>
          <a:off x="5278998" y="9326444"/>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62CFC00-997A-4536-B262-12B24641D404}"/>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93C72E5D-5F61-4636-AF8C-DC4C1CC70D25}"/>
            </a:ext>
          </a:extLst>
        </xdr:cNvPr>
        <xdr:cNvSpPr txBox="1"/>
      </xdr:nvSpPr>
      <xdr:spPr>
        <a:xfrm>
          <a:off x="5278998" y="900368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9E6BE5BC-B986-4355-A519-D80A627F868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16D4DB0A-57B6-4E53-871A-C5D86031F264}"/>
            </a:ext>
          </a:extLst>
        </xdr:cNvPr>
        <xdr:cNvCxnSpPr/>
      </xdr:nvCxnSpPr>
      <xdr:spPr>
        <a:xfrm flipV="1">
          <a:off x="9429115" y="9549791"/>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8C12019F-448A-4603-96F9-CDAE588B4539}"/>
            </a:ext>
          </a:extLst>
        </xdr:cNvPr>
        <xdr:cNvSpPr txBox="1"/>
      </xdr:nvSpPr>
      <xdr:spPr>
        <a:xfrm>
          <a:off x="9467850" y="1110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7943F6AB-32B8-4A74-85D8-232A47AE482C}"/>
            </a:ext>
          </a:extLst>
        </xdr:cNvPr>
        <xdr:cNvCxnSpPr/>
      </xdr:nvCxnSpPr>
      <xdr:spPr>
        <a:xfrm>
          <a:off x="9356090" y="110985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3D9BFFB2-7AA2-4EDA-8163-A9D06B7E6F81}"/>
            </a:ext>
          </a:extLst>
        </xdr:cNvPr>
        <xdr:cNvSpPr txBox="1"/>
      </xdr:nvSpPr>
      <xdr:spPr>
        <a:xfrm>
          <a:off x="9467850" y="93212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0190CD73-0A64-4E56-AF45-2B19C90CA63D}"/>
            </a:ext>
          </a:extLst>
        </xdr:cNvPr>
        <xdr:cNvCxnSpPr/>
      </xdr:nvCxnSpPr>
      <xdr:spPr>
        <a:xfrm>
          <a:off x="9356090" y="954979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566152B3-7266-44ED-9014-776FFD3176CF}"/>
            </a:ext>
          </a:extLst>
        </xdr:cNvPr>
        <xdr:cNvSpPr txBox="1"/>
      </xdr:nvSpPr>
      <xdr:spPr>
        <a:xfrm>
          <a:off x="9467850" y="10661662"/>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66EB3940-896D-49E1-A9BC-C6EEB98FBD91}"/>
            </a:ext>
          </a:extLst>
        </xdr:cNvPr>
        <xdr:cNvSpPr/>
      </xdr:nvSpPr>
      <xdr:spPr>
        <a:xfrm>
          <a:off x="9394190" y="10814045"/>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11A3C008-23B2-4EBE-A330-9E9087DB42D0}"/>
            </a:ext>
          </a:extLst>
        </xdr:cNvPr>
        <xdr:cNvSpPr/>
      </xdr:nvSpPr>
      <xdr:spPr>
        <a:xfrm>
          <a:off x="8632190" y="1081849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BBDA8245-4B08-4F3E-9A4A-B7735D89C574}"/>
            </a:ext>
          </a:extLst>
        </xdr:cNvPr>
        <xdr:cNvSpPr/>
      </xdr:nvSpPr>
      <xdr:spPr>
        <a:xfrm>
          <a:off x="7846060" y="108493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587B5916-1686-4FA9-AE34-6E1C5D3CECE1}"/>
            </a:ext>
          </a:extLst>
        </xdr:cNvPr>
        <xdr:cNvSpPr/>
      </xdr:nvSpPr>
      <xdr:spPr>
        <a:xfrm>
          <a:off x="7029450" y="1084809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69959</xdr:rowOff>
    </xdr:from>
    <xdr:to>
      <xdr:col>36</xdr:col>
      <xdr:colOff>165100</xdr:colOff>
      <xdr:row>64</xdr:row>
      <xdr:rowOff>109</xdr:rowOff>
    </xdr:to>
    <xdr:sp macro="" textlink="">
      <xdr:nvSpPr>
        <xdr:cNvPr id="240" name="フローチャート: 判断 239">
          <a:extLst>
            <a:ext uri="{FF2B5EF4-FFF2-40B4-BE49-F238E27FC236}">
              <a16:creationId xmlns:a16="http://schemas.microsoft.com/office/drawing/2014/main" id="{D215EE9B-4B23-4CC4-8B8C-F07AD5A3F8F7}"/>
            </a:ext>
          </a:extLst>
        </xdr:cNvPr>
        <xdr:cNvSpPr/>
      </xdr:nvSpPr>
      <xdr:spPr>
        <a:xfrm>
          <a:off x="6231890" y="1086940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417B31E-53C3-42BF-A98F-D8C59629A28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FC26D3A-EAB7-42A9-A100-8A79E538AB6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8DAEDA2-A83C-41F3-8FC8-93BF03BF01A3}"/>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1039350-80BE-419A-A962-D9C8C3388FB9}"/>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D917DEC-83BE-4956-BACB-351616C4AD9C}"/>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39122</xdr:rowOff>
    </xdr:from>
    <xdr:to>
      <xdr:col>55</xdr:col>
      <xdr:colOff>50800</xdr:colOff>
      <xdr:row>63</xdr:row>
      <xdr:rowOff>140722</xdr:rowOff>
    </xdr:to>
    <xdr:sp macro="" textlink="">
      <xdr:nvSpPr>
        <xdr:cNvPr id="246" name="楕円 245">
          <a:extLst>
            <a:ext uri="{FF2B5EF4-FFF2-40B4-BE49-F238E27FC236}">
              <a16:creationId xmlns:a16="http://schemas.microsoft.com/office/drawing/2014/main" id="{5DA1562E-26DE-4D95-A788-8D45DC42DB22}"/>
            </a:ext>
          </a:extLst>
        </xdr:cNvPr>
        <xdr:cNvSpPr/>
      </xdr:nvSpPr>
      <xdr:spPr>
        <a:xfrm>
          <a:off x="9394190" y="10840472"/>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17549</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A7726CE0-8037-4A72-823D-C41D1788AE74}"/>
            </a:ext>
          </a:extLst>
        </xdr:cNvPr>
        <xdr:cNvSpPr txBox="1"/>
      </xdr:nvSpPr>
      <xdr:spPr>
        <a:xfrm>
          <a:off x="9467850" y="108227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1,299,293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47060</xdr:rowOff>
    </xdr:from>
    <xdr:to>
      <xdr:col>50</xdr:col>
      <xdr:colOff>165100</xdr:colOff>
      <xdr:row>63</xdr:row>
      <xdr:rowOff>148660</xdr:rowOff>
    </xdr:to>
    <xdr:sp macro="" textlink="">
      <xdr:nvSpPr>
        <xdr:cNvPr id="248" name="楕円 247">
          <a:extLst>
            <a:ext uri="{FF2B5EF4-FFF2-40B4-BE49-F238E27FC236}">
              <a16:creationId xmlns:a16="http://schemas.microsoft.com/office/drawing/2014/main" id="{7D48E71D-C55E-455D-BF06-96439355C92F}"/>
            </a:ext>
          </a:extLst>
        </xdr:cNvPr>
        <xdr:cNvSpPr/>
      </xdr:nvSpPr>
      <xdr:spPr>
        <a:xfrm>
          <a:off x="8632190" y="108503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89922</xdr:rowOff>
    </xdr:from>
    <xdr:to>
      <xdr:col>55</xdr:col>
      <xdr:colOff>0</xdr:colOff>
      <xdr:row>63</xdr:row>
      <xdr:rowOff>97860</xdr:rowOff>
    </xdr:to>
    <xdr:cxnSp macro="">
      <xdr:nvCxnSpPr>
        <xdr:cNvPr id="249" name="直線コネクタ 248">
          <a:extLst>
            <a:ext uri="{FF2B5EF4-FFF2-40B4-BE49-F238E27FC236}">
              <a16:creationId xmlns:a16="http://schemas.microsoft.com/office/drawing/2014/main" id="{E59CD45B-762E-4F14-BD15-14E3E48F6420}"/>
            </a:ext>
          </a:extLst>
        </xdr:cNvPr>
        <xdr:cNvCxnSpPr/>
      </xdr:nvCxnSpPr>
      <xdr:spPr>
        <a:xfrm flipV="1">
          <a:off x="8686800" y="10895082"/>
          <a:ext cx="742950" cy="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54627</xdr:rowOff>
    </xdr:from>
    <xdr:to>
      <xdr:col>46</xdr:col>
      <xdr:colOff>38100</xdr:colOff>
      <xdr:row>63</xdr:row>
      <xdr:rowOff>156227</xdr:rowOff>
    </xdr:to>
    <xdr:sp macro="" textlink="">
      <xdr:nvSpPr>
        <xdr:cNvPr id="250" name="楕円 249">
          <a:extLst>
            <a:ext uri="{FF2B5EF4-FFF2-40B4-BE49-F238E27FC236}">
              <a16:creationId xmlns:a16="http://schemas.microsoft.com/office/drawing/2014/main" id="{6A9273AC-331C-4EC6-A072-C330E363D311}"/>
            </a:ext>
          </a:extLst>
        </xdr:cNvPr>
        <xdr:cNvSpPr/>
      </xdr:nvSpPr>
      <xdr:spPr>
        <a:xfrm>
          <a:off x="7846060" y="1085978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97860</xdr:rowOff>
    </xdr:from>
    <xdr:to>
      <xdr:col>50</xdr:col>
      <xdr:colOff>114300</xdr:colOff>
      <xdr:row>63</xdr:row>
      <xdr:rowOff>105427</xdr:rowOff>
    </xdr:to>
    <xdr:cxnSp macro="">
      <xdr:nvCxnSpPr>
        <xdr:cNvPr id="251" name="直線コネクタ 250">
          <a:extLst>
            <a:ext uri="{FF2B5EF4-FFF2-40B4-BE49-F238E27FC236}">
              <a16:creationId xmlns:a16="http://schemas.microsoft.com/office/drawing/2014/main" id="{8554282A-D019-46A5-8E72-A95EA87BB2BD}"/>
            </a:ext>
          </a:extLst>
        </xdr:cNvPr>
        <xdr:cNvCxnSpPr/>
      </xdr:nvCxnSpPr>
      <xdr:spPr>
        <a:xfrm flipV="1">
          <a:off x="7889240" y="10895400"/>
          <a:ext cx="797560" cy="9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63683</xdr:rowOff>
    </xdr:from>
    <xdr:to>
      <xdr:col>41</xdr:col>
      <xdr:colOff>101600</xdr:colOff>
      <xdr:row>63</xdr:row>
      <xdr:rowOff>165283</xdr:rowOff>
    </xdr:to>
    <xdr:sp macro="" textlink="">
      <xdr:nvSpPr>
        <xdr:cNvPr id="252" name="楕円 251">
          <a:extLst>
            <a:ext uri="{FF2B5EF4-FFF2-40B4-BE49-F238E27FC236}">
              <a16:creationId xmlns:a16="http://schemas.microsoft.com/office/drawing/2014/main" id="{216B84BF-46DA-4D4D-9F89-CB50711D695B}"/>
            </a:ext>
          </a:extLst>
        </xdr:cNvPr>
        <xdr:cNvSpPr/>
      </xdr:nvSpPr>
      <xdr:spPr>
        <a:xfrm>
          <a:off x="7029450" y="10861223"/>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105427</xdr:rowOff>
    </xdr:from>
    <xdr:to>
      <xdr:col>45</xdr:col>
      <xdr:colOff>177800</xdr:colOff>
      <xdr:row>63</xdr:row>
      <xdr:rowOff>114483</xdr:rowOff>
    </xdr:to>
    <xdr:cxnSp macro="">
      <xdr:nvCxnSpPr>
        <xdr:cNvPr id="253" name="直線コネクタ 252">
          <a:extLst>
            <a:ext uri="{FF2B5EF4-FFF2-40B4-BE49-F238E27FC236}">
              <a16:creationId xmlns:a16="http://schemas.microsoft.com/office/drawing/2014/main" id="{DC89DF83-20B7-4E6A-A886-B4522F36CFBF}"/>
            </a:ext>
          </a:extLst>
        </xdr:cNvPr>
        <xdr:cNvCxnSpPr/>
      </xdr:nvCxnSpPr>
      <xdr:spPr>
        <a:xfrm flipV="1">
          <a:off x="7084060" y="10904872"/>
          <a:ext cx="805180" cy="1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67339</xdr:rowOff>
    </xdr:from>
    <xdr:to>
      <xdr:col>36</xdr:col>
      <xdr:colOff>165100</xdr:colOff>
      <xdr:row>63</xdr:row>
      <xdr:rowOff>168939</xdr:rowOff>
    </xdr:to>
    <xdr:sp macro="" textlink="">
      <xdr:nvSpPr>
        <xdr:cNvPr id="254" name="楕円 253">
          <a:extLst>
            <a:ext uri="{FF2B5EF4-FFF2-40B4-BE49-F238E27FC236}">
              <a16:creationId xmlns:a16="http://schemas.microsoft.com/office/drawing/2014/main" id="{1C35C7A7-0F7A-4AC6-9A93-AE380FB3005D}"/>
            </a:ext>
          </a:extLst>
        </xdr:cNvPr>
        <xdr:cNvSpPr/>
      </xdr:nvSpPr>
      <xdr:spPr>
        <a:xfrm>
          <a:off x="6231890" y="1086678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114483</xdr:rowOff>
    </xdr:from>
    <xdr:to>
      <xdr:col>41</xdr:col>
      <xdr:colOff>50800</xdr:colOff>
      <xdr:row>63</xdr:row>
      <xdr:rowOff>118139</xdr:rowOff>
    </xdr:to>
    <xdr:cxnSp macro="">
      <xdr:nvCxnSpPr>
        <xdr:cNvPr id="255" name="直線コネクタ 254">
          <a:extLst>
            <a:ext uri="{FF2B5EF4-FFF2-40B4-BE49-F238E27FC236}">
              <a16:creationId xmlns:a16="http://schemas.microsoft.com/office/drawing/2014/main" id="{AD1FEBF7-AC5D-415A-A489-AA78B499D1FC}"/>
            </a:ext>
          </a:extLst>
        </xdr:cNvPr>
        <xdr:cNvCxnSpPr/>
      </xdr:nvCxnSpPr>
      <xdr:spPr>
        <a:xfrm flipV="1">
          <a:off x="6286500" y="10915833"/>
          <a:ext cx="797560" cy="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7FDB9D11-3468-4B24-AAC6-EBCE0BA3005F}"/>
            </a:ext>
          </a:extLst>
        </xdr:cNvPr>
        <xdr:cNvSpPr txBox="1"/>
      </xdr:nvSpPr>
      <xdr:spPr>
        <a:xfrm>
          <a:off x="8363295" y="105937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93239AB3-9717-4A9D-84EC-F9EADC9D5691}"/>
            </a:ext>
          </a:extLst>
        </xdr:cNvPr>
        <xdr:cNvSpPr txBox="1"/>
      </xdr:nvSpPr>
      <xdr:spPr>
        <a:xfrm>
          <a:off x="7563195" y="10626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DB2CAC54-8CF8-416C-9DB9-7F26ED1321DC}"/>
            </a:ext>
          </a:extLst>
        </xdr:cNvPr>
        <xdr:cNvSpPr txBox="1"/>
      </xdr:nvSpPr>
      <xdr:spPr>
        <a:xfrm>
          <a:off x="6775160" y="106233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162686</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2F34BA34-C6A9-4CBD-846B-87B971E2ED6F}"/>
            </a:ext>
          </a:extLst>
        </xdr:cNvPr>
        <xdr:cNvSpPr txBox="1"/>
      </xdr:nvSpPr>
      <xdr:spPr>
        <a:xfrm>
          <a:off x="5979505" y="109659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139787</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B9D132E4-B341-4EBF-8C60-9ED3AB609C3A}"/>
            </a:ext>
          </a:extLst>
        </xdr:cNvPr>
        <xdr:cNvSpPr txBox="1"/>
      </xdr:nvSpPr>
      <xdr:spPr>
        <a:xfrm>
          <a:off x="8363295" y="109373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147354</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E3EB8577-821B-4F02-BC30-61171DFAB6B4}"/>
            </a:ext>
          </a:extLst>
        </xdr:cNvPr>
        <xdr:cNvSpPr txBox="1"/>
      </xdr:nvSpPr>
      <xdr:spPr>
        <a:xfrm>
          <a:off x="7563195" y="109467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156410</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902266CA-AD3A-4EBF-BC93-0C1575BAAF38}"/>
            </a:ext>
          </a:extLst>
        </xdr:cNvPr>
        <xdr:cNvSpPr txBox="1"/>
      </xdr:nvSpPr>
      <xdr:spPr>
        <a:xfrm>
          <a:off x="6775160" y="109596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14016</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42B522ED-070E-4417-9DB6-71E41777AAB6}"/>
            </a:ext>
          </a:extLst>
        </xdr:cNvPr>
        <xdr:cNvSpPr txBox="1"/>
      </xdr:nvSpPr>
      <xdr:spPr>
        <a:xfrm>
          <a:off x="5979505" y="106477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C720FA5-5AF1-4EA9-BBC5-E1B1E1BBF389}"/>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177B133-6940-4F93-BFC3-CEE6C5A10582}"/>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3EF2E41-06BD-48D1-B7BD-D81E35C50D87}"/>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414A23A-906B-45C0-BB97-F7AF552A2B18}"/>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13BDEE0-F47B-4A73-9B15-73358EB0FF4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BF6935E-7354-4556-9495-8C6FB398BF64}"/>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1BC37C7-6EE2-4B25-A811-3C7B57B48038}"/>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1D4E774-5F2D-414D-81C3-D6180C33923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04D0DB8-B4D7-4139-95A8-D760B61FCDE3}"/>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8CD811F-DFCA-4850-962C-AAACD68F83BC}"/>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BE2DA75-FBF6-4C47-8BBC-39675D7F2949}"/>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712994A2-2BFE-43E4-B983-E135029CE2CE}"/>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40611DBE-60E4-419E-8597-96D3A3D0AD3A}"/>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17FB830A-E5C6-4CFA-9C12-9A89A97FB3CA}"/>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25C98B34-3744-4F82-AA05-C13BB05B2C4B}"/>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8C800CEC-344E-4AB0-9FC5-7AD399556AAF}"/>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647B3F0A-FC62-4696-A195-1D1F0541F3C9}"/>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F32D447A-A4D4-4823-8491-A5804DA581BC}"/>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960C30C9-9AE4-4C0D-B5C2-73EC8C215D1C}"/>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D84208CF-1369-48A7-9439-DD04ACE9ACAB}"/>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0B2EFEA-2114-4831-872C-DC6C9A22D514}"/>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5DB7211A-FD99-4B65-8760-C05513CAE288}"/>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9D61FF6C-73DD-406A-A72B-F18D5A9C00B6}"/>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6FB84A9-E676-4F36-AD6A-0FAD5F10049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39E623AE-23C1-4012-A5F8-0D3A12080B6C}"/>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D0D767B6-33B3-45AA-9D4A-CB22FFBC4002}"/>
            </a:ext>
          </a:extLst>
        </xdr:cNvPr>
        <xdr:cNvCxnSpPr/>
      </xdr:nvCxnSpPr>
      <xdr:spPr>
        <a:xfrm flipV="1">
          <a:off x="4173855" y="13452021"/>
          <a:ext cx="0" cy="1465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DA305386-D584-4848-AD0C-B5DFB38DD559}"/>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4DE7EE01-54C5-46E4-AF99-0376401DF41B}"/>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EBF7E240-A177-4AC6-8C0F-D0947866A7DC}"/>
            </a:ext>
          </a:extLst>
        </xdr:cNvPr>
        <xdr:cNvSpPr txBox="1"/>
      </xdr:nvSpPr>
      <xdr:spPr>
        <a:xfrm>
          <a:off x="4212590" y="13223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04DA0D2D-3A44-4EEB-AE99-D38CC2A4CCCD}"/>
            </a:ext>
          </a:extLst>
        </xdr:cNvPr>
        <xdr:cNvCxnSpPr/>
      </xdr:nvCxnSpPr>
      <xdr:spPr>
        <a:xfrm>
          <a:off x="4112260" y="13452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7D75A7ED-7F8B-4C86-B8D6-2A6D74CCC707}"/>
            </a:ext>
          </a:extLst>
        </xdr:cNvPr>
        <xdr:cNvSpPr txBox="1"/>
      </xdr:nvSpPr>
      <xdr:spPr>
        <a:xfrm>
          <a:off x="421259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0C1E3644-DAD8-4A92-9FD8-E0D7F7BB7EC9}"/>
            </a:ext>
          </a:extLst>
        </xdr:cNvPr>
        <xdr:cNvSpPr/>
      </xdr:nvSpPr>
      <xdr:spPr>
        <a:xfrm>
          <a:off x="4131310" y="1436569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72596998-EF8E-4C67-A8C6-158365FC146B}"/>
            </a:ext>
          </a:extLst>
        </xdr:cNvPr>
        <xdr:cNvSpPr/>
      </xdr:nvSpPr>
      <xdr:spPr>
        <a:xfrm>
          <a:off x="3388360" y="1432650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A3495FDC-6D4E-4C4F-8067-199C8023AEA5}"/>
            </a:ext>
          </a:extLst>
        </xdr:cNvPr>
        <xdr:cNvSpPr/>
      </xdr:nvSpPr>
      <xdr:spPr>
        <a:xfrm>
          <a:off x="2571750" y="142867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02CD4E99-52B8-4FBE-B511-EBDC0F1883AA}"/>
            </a:ext>
          </a:extLst>
        </xdr:cNvPr>
        <xdr:cNvSpPr/>
      </xdr:nvSpPr>
      <xdr:spPr>
        <a:xfrm>
          <a:off x="1774190" y="1426826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9" name="フローチャート: 判断 298">
          <a:extLst>
            <a:ext uri="{FF2B5EF4-FFF2-40B4-BE49-F238E27FC236}">
              <a16:creationId xmlns:a16="http://schemas.microsoft.com/office/drawing/2014/main" id="{8740B6CA-E591-4354-AEF6-C4FC5C87C260}"/>
            </a:ext>
          </a:extLst>
        </xdr:cNvPr>
        <xdr:cNvSpPr/>
      </xdr:nvSpPr>
      <xdr:spPr>
        <a:xfrm>
          <a:off x="988060" y="1421275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C550181-8C57-409D-B8BF-6A9F77F84E5E}"/>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A451FA5-72EC-4230-A6F5-DF53F6D9E8C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3AC9D22-A316-492B-9949-80B5F0A0453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B24B1D9-5916-4920-881A-E39100162D8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2CA1F72-61E7-46FB-8BDC-E24953ECA9BF}"/>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165281</xdr:rowOff>
    </xdr:from>
    <xdr:to>
      <xdr:col>24</xdr:col>
      <xdr:colOff>114300</xdr:colOff>
      <xdr:row>83</xdr:row>
      <xdr:rowOff>95431</xdr:rowOff>
    </xdr:to>
    <xdr:sp macro="" textlink="">
      <xdr:nvSpPr>
        <xdr:cNvPr id="305" name="楕円 304">
          <a:extLst>
            <a:ext uri="{FF2B5EF4-FFF2-40B4-BE49-F238E27FC236}">
              <a16:creationId xmlns:a16="http://schemas.microsoft.com/office/drawing/2014/main" id="{407B1658-0250-447C-90F4-99BCC3210E00}"/>
            </a:ext>
          </a:extLst>
        </xdr:cNvPr>
        <xdr:cNvSpPr/>
      </xdr:nvSpPr>
      <xdr:spPr>
        <a:xfrm>
          <a:off x="4131310" y="1422799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16708</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90724106-C043-43DE-AFEB-FCBF1E523B43}"/>
            </a:ext>
          </a:extLst>
        </xdr:cNvPr>
        <xdr:cNvSpPr txBox="1"/>
      </xdr:nvSpPr>
      <xdr:spPr>
        <a:xfrm>
          <a:off x="4212590" y="14079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111398</xdr:rowOff>
    </xdr:from>
    <xdr:to>
      <xdr:col>20</xdr:col>
      <xdr:colOff>38100</xdr:colOff>
      <xdr:row>83</xdr:row>
      <xdr:rowOff>41548</xdr:rowOff>
    </xdr:to>
    <xdr:sp macro="" textlink="">
      <xdr:nvSpPr>
        <xdr:cNvPr id="307" name="楕円 306">
          <a:extLst>
            <a:ext uri="{FF2B5EF4-FFF2-40B4-BE49-F238E27FC236}">
              <a16:creationId xmlns:a16="http://schemas.microsoft.com/office/drawing/2014/main" id="{6AC6797F-B690-4E3F-AACA-64BCCE36AA33}"/>
            </a:ext>
          </a:extLst>
        </xdr:cNvPr>
        <xdr:cNvSpPr/>
      </xdr:nvSpPr>
      <xdr:spPr>
        <a:xfrm>
          <a:off x="3388360" y="141702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162198</xdr:rowOff>
    </xdr:from>
    <xdr:to>
      <xdr:col>24</xdr:col>
      <xdr:colOff>63500</xdr:colOff>
      <xdr:row>83</xdr:row>
      <xdr:rowOff>44631</xdr:rowOff>
    </xdr:to>
    <xdr:cxnSp macro="">
      <xdr:nvCxnSpPr>
        <xdr:cNvPr id="308" name="直線コネクタ 307">
          <a:extLst>
            <a:ext uri="{FF2B5EF4-FFF2-40B4-BE49-F238E27FC236}">
              <a16:creationId xmlns:a16="http://schemas.microsoft.com/office/drawing/2014/main" id="{EED5AEDA-78B3-4BED-B7D6-61539629DD94}"/>
            </a:ext>
          </a:extLst>
        </xdr:cNvPr>
        <xdr:cNvCxnSpPr/>
      </xdr:nvCxnSpPr>
      <xdr:spPr>
        <a:xfrm>
          <a:off x="3431540" y="14223003"/>
          <a:ext cx="74295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28121</xdr:rowOff>
    </xdr:from>
    <xdr:to>
      <xdr:col>15</xdr:col>
      <xdr:colOff>101600</xdr:colOff>
      <xdr:row>82</xdr:row>
      <xdr:rowOff>129721</xdr:rowOff>
    </xdr:to>
    <xdr:sp macro="" textlink="">
      <xdr:nvSpPr>
        <xdr:cNvPr id="309" name="楕円 308">
          <a:extLst>
            <a:ext uri="{FF2B5EF4-FFF2-40B4-BE49-F238E27FC236}">
              <a16:creationId xmlns:a16="http://schemas.microsoft.com/office/drawing/2014/main" id="{2B8C8AF9-B3DE-4E13-8A0C-924197C3E1C7}"/>
            </a:ext>
          </a:extLst>
        </xdr:cNvPr>
        <xdr:cNvSpPr/>
      </xdr:nvSpPr>
      <xdr:spPr>
        <a:xfrm>
          <a:off x="2571750" y="140851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78921</xdr:rowOff>
    </xdr:from>
    <xdr:to>
      <xdr:col>19</xdr:col>
      <xdr:colOff>177800</xdr:colOff>
      <xdr:row>82</xdr:row>
      <xdr:rowOff>162198</xdr:rowOff>
    </xdr:to>
    <xdr:cxnSp macro="">
      <xdr:nvCxnSpPr>
        <xdr:cNvPr id="310" name="直線コネクタ 309">
          <a:extLst>
            <a:ext uri="{FF2B5EF4-FFF2-40B4-BE49-F238E27FC236}">
              <a16:creationId xmlns:a16="http://schemas.microsoft.com/office/drawing/2014/main" id="{6EF87C6C-B3A2-41B9-9FF3-10E53C93506A}"/>
            </a:ext>
          </a:extLst>
        </xdr:cNvPr>
        <xdr:cNvCxnSpPr/>
      </xdr:nvCxnSpPr>
      <xdr:spPr>
        <a:xfrm>
          <a:off x="2626360" y="14137821"/>
          <a:ext cx="805180" cy="8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163649</xdr:rowOff>
    </xdr:from>
    <xdr:to>
      <xdr:col>10</xdr:col>
      <xdr:colOff>165100</xdr:colOff>
      <xdr:row>82</xdr:row>
      <xdr:rowOff>93799</xdr:rowOff>
    </xdr:to>
    <xdr:sp macro="" textlink="">
      <xdr:nvSpPr>
        <xdr:cNvPr id="311" name="楕円 310">
          <a:extLst>
            <a:ext uri="{FF2B5EF4-FFF2-40B4-BE49-F238E27FC236}">
              <a16:creationId xmlns:a16="http://schemas.microsoft.com/office/drawing/2014/main" id="{2632FBAA-7516-4E6B-AAED-37D05A9EDB94}"/>
            </a:ext>
          </a:extLst>
        </xdr:cNvPr>
        <xdr:cNvSpPr/>
      </xdr:nvSpPr>
      <xdr:spPr>
        <a:xfrm>
          <a:off x="1774190" y="1405300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42999</xdr:rowOff>
    </xdr:from>
    <xdr:to>
      <xdr:col>15</xdr:col>
      <xdr:colOff>50800</xdr:colOff>
      <xdr:row>82</xdr:row>
      <xdr:rowOff>78921</xdr:rowOff>
    </xdr:to>
    <xdr:cxnSp macro="">
      <xdr:nvCxnSpPr>
        <xdr:cNvPr id="312" name="直線コネクタ 311">
          <a:extLst>
            <a:ext uri="{FF2B5EF4-FFF2-40B4-BE49-F238E27FC236}">
              <a16:creationId xmlns:a16="http://schemas.microsoft.com/office/drawing/2014/main" id="{B3990761-099C-4679-9FDD-D62DF5037F02}"/>
            </a:ext>
          </a:extLst>
        </xdr:cNvPr>
        <xdr:cNvCxnSpPr/>
      </xdr:nvCxnSpPr>
      <xdr:spPr>
        <a:xfrm>
          <a:off x="1828800" y="14103804"/>
          <a:ext cx="79756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144055</xdr:rowOff>
    </xdr:from>
    <xdr:to>
      <xdr:col>6</xdr:col>
      <xdr:colOff>38100</xdr:colOff>
      <xdr:row>82</xdr:row>
      <xdr:rowOff>74205</xdr:rowOff>
    </xdr:to>
    <xdr:sp macro="" textlink="">
      <xdr:nvSpPr>
        <xdr:cNvPr id="313" name="楕円 312">
          <a:extLst>
            <a:ext uri="{FF2B5EF4-FFF2-40B4-BE49-F238E27FC236}">
              <a16:creationId xmlns:a16="http://schemas.microsoft.com/office/drawing/2014/main" id="{7109FDD7-A3EC-40CA-8CAA-A80B4F2C4132}"/>
            </a:ext>
          </a:extLst>
        </xdr:cNvPr>
        <xdr:cNvSpPr/>
      </xdr:nvSpPr>
      <xdr:spPr>
        <a:xfrm>
          <a:off x="988060" y="140296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23405</xdr:rowOff>
    </xdr:from>
    <xdr:to>
      <xdr:col>10</xdr:col>
      <xdr:colOff>114300</xdr:colOff>
      <xdr:row>82</xdr:row>
      <xdr:rowOff>42999</xdr:rowOff>
    </xdr:to>
    <xdr:cxnSp macro="">
      <xdr:nvCxnSpPr>
        <xdr:cNvPr id="314" name="直線コネクタ 313">
          <a:extLst>
            <a:ext uri="{FF2B5EF4-FFF2-40B4-BE49-F238E27FC236}">
              <a16:creationId xmlns:a16="http://schemas.microsoft.com/office/drawing/2014/main" id="{A87C560E-4EF8-46CB-8D18-C0648A67CF80}"/>
            </a:ext>
          </a:extLst>
        </xdr:cNvPr>
        <xdr:cNvCxnSpPr/>
      </xdr:nvCxnSpPr>
      <xdr:spPr>
        <a:xfrm>
          <a:off x="1031240" y="14078495"/>
          <a:ext cx="797560" cy="2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315" name="n_1aveValue【公営住宅】&#10;有形固定資産減価償却率">
          <a:extLst>
            <a:ext uri="{FF2B5EF4-FFF2-40B4-BE49-F238E27FC236}">
              <a16:creationId xmlns:a16="http://schemas.microsoft.com/office/drawing/2014/main" id="{AFF7B2CE-9357-42A5-B957-6004687D1C2A}"/>
            </a:ext>
          </a:extLst>
        </xdr:cNvPr>
        <xdr:cNvSpPr txBox="1"/>
      </xdr:nvSpPr>
      <xdr:spPr>
        <a:xfrm>
          <a:off x="3239144" y="14419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0CE40F24-F6F0-4E55-8F44-DF4D5A6C0A20}"/>
            </a:ext>
          </a:extLst>
        </xdr:cNvPr>
        <xdr:cNvSpPr txBox="1"/>
      </xdr:nvSpPr>
      <xdr:spPr>
        <a:xfrm>
          <a:off x="2439044" y="14373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7" name="n_3aveValue【公営住宅】&#10;有形固定資産減価償却率">
          <a:extLst>
            <a:ext uri="{FF2B5EF4-FFF2-40B4-BE49-F238E27FC236}">
              <a16:creationId xmlns:a16="http://schemas.microsoft.com/office/drawing/2014/main" id="{5491DDFE-6C5E-404C-A2E1-AD665C70DA89}"/>
            </a:ext>
          </a:extLst>
        </xdr:cNvPr>
        <xdr:cNvSpPr txBox="1"/>
      </xdr:nvSpPr>
      <xdr:spPr>
        <a:xfrm>
          <a:off x="1641484" y="14364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8" name="n_4aveValue【公営住宅】&#10;有形固定資産減価償却率">
          <a:extLst>
            <a:ext uri="{FF2B5EF4-FFF2-40B4-BE49-F238E27FC236}">
              <a16:creationId xmlns:a16="http://schemas.microsoft.com/office/drawing/2014/main" id="{08A21F9E-EA67-4D2A-811C-061F3414B9CF}"/>
            </a:ext>
          </a:extLst>
        </xdr:cNvPr>
        <xdr:cNvSpPr txBox="1"/>
      </xdr:nvSpPr>
      <xdr:spPr>
        <a:xfrm>
          <a:off x="85535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58075</xdr:rowOff>
    </xdr:from>
    <xdr:ext cx="405111" cy="259045"/>
    <xdr:sp macro="" textlink="">
      <xdr:nvSpPr>
        <xdr:cNvPr id="319" name="n_1mainValue【公営住宅】&#10;有形固定資産減価償却率">
          <a:extLst>
            <a:ext uri="{FF2B5EF4-FFF2-40B4-BE49-F238E27FC236}">
              <a16:creationId xmlns:a16="http://schemas.microsoft.com/office/drawing/2014/main" id="{57380575-4736-429A-B298-56496A2B6FCF}"/>
            </a:ext>
          </a:extLst>
        </xdr:cNvPr>
        <xdr:cNvSpPr txBox="1"/>
      </xdr:nvSpPr>
      <xdr:spPr>
        <a:xfrm>
          <a:off x="3239144" y="1394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146248</xdr:rowOff>
    </xdr:from>
    <xdr:ext cx="405111" cy="259045"/>
    <xdr:sp macro="" textlink="">
      <xdr:nvSpPr>
        <xdr:cNvPr id="320" name="n_2mainValue【公営住宅】&#10;有形固定資産減価償却率">
          <a:extLst>
            <a:ext uri="{FF2B5EF4-FFF2-40B4-BE49-F238E27FC236}">
              <a16:creationId xmlns:a16="http://schemas.microsoft.com/office/drawing/2014/main" id="{C160F512-A92E-4D27-B924-583DE8204919}"/>
            </a:ext>
          </a:extLst>
        </xdr:cNvPr>
        <xdr:cNvSpPr txBox="1"/>
      </xdr:nvSpPr>
      <xdr:spPr>
        <a:xfrm>
          <a:off x="2439044" y="13860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110326</xdr:rowOff>
    </xdr:from>
    <xdr:ext cx="405111" cy="259045"/>
    <xdr:sp macro="" textlink="">
      <xdr:nvSpPr>
        <xdr:cNvPr id="321" name="n_3mainValue【公営住宅】&#10;有形固定資産減価償却率">
          <a:extLst>
            <a:ext uri="{FF2B5EF4-FFF2-40B4-BE49-F238E27FC236}">
              <a16:creationId xmlns:a16="http://schemas.microsoft.com/office/drawing/2014/main" id="{4AAF24AE-C815-422B-843B-16CA903A5065}"/>
            </a:ext>
          </a:extLst>
        </xdr:cNvPr>
        <xdr:cNvSpPr txBox="1"/>
      </xdr:nvSpPr>
      <xdr:spPr>
        <a:xfrm>
          <a:off x="1641484" y="13824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90732</xdr:rowOff>
    </xdr:from>
    <xdr:ext cx="405111" cy="259045"/>
    <xdr:sp macro="" textlink="">
      <xdr:nvSpPr>
        <xdr:cNvPr id="322" name="n_4mainValue【公営住宅】&#10;有形固定資産減価償却率">
          <a:extLst>
            <a:ext uri="{FF2B5EF4-FFF2-40B4-BE49-F238E27FC236}">
              <a16:creationId xmlns:a16="http://schemas.microsoft.com/office/drawing/2014/main" id="{50AE6D2E-8B10-47A0-813F-6FE4114402BB}"/>
            </a:ext>
          </a:extLst>
        </xdr:cNvPr>
        <xdr:cNvSpPr txBox="1"/>
      </xdr:nvSpPr>
      <xdr:spPr>
        <a:xfrm>
          <a:off x="855354" y="13810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435D1C02-BDF9-4D3C-B53E-B39DAE4389A7}"/>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9CA3873-7799-4C42-8F90-C7277B1C04B6}"/>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6BE10A98-B54D-49BA-AB3B-8B06F2590F29}"/>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F9BBBBDB-5160-46C9-A01C-F4CB46F3970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68EEBA01-EEDC-4FED-B821-6CFC11687A7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B654EDF-A651-42C0-BDAA-FECA3919E13C}"/>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C927F69F-4E0E-423A-A8AF-6FD5F0297B9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F513C65-F749-43BB-BD12-42E92A132C1E}"/>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380FB104-36AD-4774-9CC3-DA9F8172F4A2}"/>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EBF5C83A-285E-4EFD-9EF9-337D2D81528D}"/>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C06E4ACF-DD95-4BDE-A8D9-983B27053538}"/>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A19E72AC-B71E-442E-8FD3-DB80B3B60934}"/>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CF1BBB7D-0905-478D-AA15-46E74471A46D}"/>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9E7CAB59-855B-443F-959F-35D2CC7EA687}"/>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2ED722CB-8E71-48D9-8610-63B7E8F6278A}"/>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5D0C0268-98AA-4C19-BCD3-D9D6CDCF58CD}"/>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CEA92F95-1222-4AB0-82E4-1956C68089CC}"/>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C0C50D99-9FB4-4549-BAA4-1B2AA435CBD2}"/>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0631873E-635D-4C05-8A0A-1AD8952B5AC1}"/>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3004146F-7CCA-4191-BE1F-D783D8C791FA}"/>
            </a:ext>
          </a:extLst>
        </xdr:cNvPr>
        <xdr:cNvSpPr txBox="1"/>
      </xdr:nvSpPr>
      <xdr:spPr>
        <a:xfrm>
          <a:off x="5485961" y="1346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6F4485C6-1CFD-4DC4-8613-D99D571811EC}"/>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70D3B0A2-E6B4-4A7E-A600-3041D3F0193F}"/>
            </a:ext>
          </a:extLst>
        </xdr:cNvPr>
        <xdr:cNvSpPr txBox="1"/>
      </xdr:nvSpPr>
      <xdr:spPr>
        <a:xfrm>
          <a:off x="5485961" y="131364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EBC4ACBB-833B-4613-BBCD-E3487FF67A87}"/>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2014B421-5615-4928-86F0-86F8E9851473}"/>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4ECEBA8D-F588-47DE-978A-41587C129B4A}"/>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4B2FB6BB-CAF6-4D36-A4D9-84CD747920B0}"/>
            </a:ext>
          </a:extLst>
        </xdr:cNvPr>
        <xdr:cNvCxnSpPr/>
      </xdr:nvCxnSpPr>
      <xdr:spPr>
        <a:xfrm flipV="1">
          <a:off x="9429115" y="1337593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6F2B5094-8518-4FF7-B3CB-D4E3DDBF1E93}"/>
            </a:ext>
          </a:extLst>
        </xdr:cNvPr>
        <xdr:cNvSpPr txBox="1"/>
      </xdr:nvSpPr>
      <xdr:spPr>
        <a:xfrm>
          <a:off x="9467850" y="14838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9D0229B5-7E52-4C03-9A48-51303CDFE03D}"/>
            </a:ext>
          </a:extLst>
        </xdr:cNvPr>
        <xdr:cNvCxnSpPr/>
      </xdr:nvCxnSpPr>
      <xdr:spPr>
        <a:xfrm>
          <a:off x="9356090" y="1484234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2205217A-80D9-4F72-AB39-DF5EA9543642}"/>
            </a:ext>
          </a:extLst>
        </xdr:cNvPr>
        <xdr:cNvSpPr txBox="1"/>
      </xdr:nvSpPr>
      <xdr:spPr>
        <a:xfrm>
          <a:off x="946785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7406E329-A34F-413A-8574-028A99DB9807}"/>
            </a:ext>
          </a:extLst>
        </xdr:cNvPr>
        <xdr:cNvCxnSpPr/>
      </xdr:nvCxnSpPr>
      <xdr:spPr>
        <a:xfrm>
          <a:off x="9356090" y="1337593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E6CD84F9-B0B4-411B-8302-4FEB94E75AD2}"/>
            </a:ext>
          </a:extLst>
        </xdr:cNvPr>
        <xdr:cNvSpPr txBox="1"/>
      </xdr:nvSpPr>
      <xdr:spPr>
        <a:xfrm>
          <a:off x="9467850" y="143982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067B67CA-1459-4783-AC54-D523D8CB42E9}"/>
            </a:ext>
          </a:extLst>
        </xdr:cNvPr>
        <xdr:cNvSpPr/>
      </xdr:nvSpPr>
      <xdr:spPr>
        <a:xfrm>
          <a:off x="9394190" y="14541119"/>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A14BC171-9BC1-4724-BFC8-E2080D491B17}"/>
            </a:ext>
          </a:extLst>
        </xdr:cNvPr>
        <xdr:cNvSpPr/>
      </xdr:nvSpPr>
      <xdr:spPr>
        <a:xfrm>
          <a:off x="8632190" y="1456082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0C83FB6B-D626-45B3-9174-A47B9ADC1512}"/>
            </a:ext>
          </a:extLst>
        </xdr:cNvPr>
        <xdr:cNvSpPr/>
      </xdr:nvSpPr>
      <xdr:spPr>
        <a:xfrm>
          <a:off x="7846060" y="14594187"/>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B82CD96E-C8F2-42BF-B101-EAB03E129D47}"/>
            </a:ext>
          </a:extLst>
        </xdr:cNvPr>
        <xdr:cNvSpPr/>
      </xdr:nvSpPr>
      <xdr:spPr>
        <a:xfrm>
          <a:off x="7029450" y="1462804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109438</xdr:rowOff>
    </xdr:from>
    <xdr:to>
      <xdr:col>36</xdr:col>
      <xdr:colOff>165100</xdr:colOff>
      <xdr:row>84</xdr:row>
      <xdr:rowOff>39588</xdr:rowOff>
    </xdr:to>
    <xdr:sp macro="" textlink="">
      <xdr:nvSpPr>
        <xdr:cNvPr id="358" name="フローチャート: 判断 357">
          <a:extLst>
            <a:ext uri="{FF2B5EF4-FFF2-40B4-BE49-F238E27FC236}">
              <a16:creationId xmlns:a16="http://schemas.microsoft.com/office/drawing/2014/main" id="{0CF12317-F9B4-49BB-8CBC-181A1F689B29}"/>
            </a:ext>
          </a:extLst>
        </xdr:cNvPr>
        <xdr:cNvSpPr/>
      </xdr:nvSpPr>
      <xdr:spPr>
        <a:xfrm>
          <a:off x="6231890" y="1433788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CE5A503-19B3-4BCB-92DD-252ABCC9BF18}"/>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8F4871C-8EEF-41C4-8AE4-326AE568F7E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092F9D8-F5A8-452F-9C95-F1817B937A42}"/>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59275AB-62D8-46F3-A79A-8148D5D7D64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E3D7519C-4754-4CE6-8B14-E75B5ABF9F1E}"/>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63173</xdr:rowOff>
    </xdr:from>
    <xdr:to>
      <xdr:col>55</xdr:col>
      <xdr:colOff>50800</xdr:colOff>
      <xdr:row>85</xdr:row>
      <xdr:rowOff>164773</xdr:rowOff>
    </xdr:to>
    <xdr:sp macro="" textlink="">
      <xdr:nvSpPr>
        <xdr:cNvPr id="364" name="楕円 363">
          <a:extLst>
            <a:ext uri="{FF2B5EF4-FFF2-40B4-BE49-F238E27FC236}">
              <a16:creationId xmlns:a16="http://schemas.microsoft.com/office/drawing/2014/main" id="{EDA54536-3F3C-4CCD-8792-5A766E8D3033}"/>
            </a:ext>
          </a:extLst>
        </xdr:cNvPr>
        <xdr:cNvSpPr/>
      </xdr:nvSpPr>
      <xdr:spPr>
        <a:xfrm>
          <a:off x="9394190" y="14632613"/>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41600</xdr:rowOff>
    </xdr:from>
    <xdr:ext cx="469744" cy="259045"/>
    <xdr:sp macro="" textlink="">
      <xdr:nvSpPr>
        <xdr:cNvPr id="365" name="【公営住宅】&#10;一人当たり面積該当値テキスト">
          <a:extLst>
            <a:ext uri="{FF2B5EF4-FFF2-40B4-BE49-F238E27FC236}">
              <a16:creationId xmlns:a16="http://schemas.microsoft.com/office/drawing/2014/main" id="{A19D0A79-02F2-4398-BFE5-FC28E8EE968D}"/>
            </a:ext>
          </a:extLst>
        </xdr:cNvPr>
        <xdr:cNvSpPr txBox="1"/>
      </xdr:nvSpPr>
      <xdr:spPr>
        <a:xfrm>
          <a:off x="9467850" y="14614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70576</xdr:rowOff>
    </xdr:from>
    <xdr:to>
      <xdr:col>50</xdr:col>
      <xdr:colOff>165100</xdr:colOff>
      <xdr:row>86</xdr:row>
      <xdr:rowOff>726</xdr:rowOff>
    </xdr:to>
    <xdr:sp macro="" textlink="">
      <xdr:nvSpPr>
        <xdr:cNvPr id="366" name="楕円 365">
          <a:extLst>
            <a:ext uri="{FF2B5EF4-FFF2-40B4-BE49-F238E27FC236}">
              <a16:creationId xmlns:a16="http://schemas.microsoft.com/office/drawing/2014/main" id="{1B82B7BF-A0BB-4BE3-9AE5-B399E374C7CE}"/>
            </a:ext>
          </a:extLst>
        </xdr:cNvPr>
        <xdr:cNvSpPr/>
      </xdr:nvSpPr>
      <xdr:spPr>
        <a:xfrm>
          <a:off x="8632190" y="1464192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113973</xdr:rowOff>
    </xdr:from>
    <xdr:to>
      <xdr:col>55</xdr:col>
      <xdr:colOff>0</xdr:colOff>
      <xdr:row>85</xdr:row>
      <xdr:rowOff>121376</xdr:rowOff>
    </xdr:to>
    <xdr:cxnSp macro="">
      <xdr:nvCxnSpPr>
        <xdr:cNvPr id="367" name="直線コネクタ 366">
          <a:extLst>
            <a:ext uri="{FF2B5EF4-FFF2-40B4-BE49-F238E27FC236}">
              <a16:creationId xmlns:a16="http://schemas.microsoft.com/office/drawing/2014/main" id="{E9E0B385-3E37-4C15-BCBD-44972552B3C6}"/>
            </a:ext>
          </a:extLst>
        </xdr:cNvPr>
        <xdr:cNvCxnSpPr/>
      </xdr:nvCxnSpPr>
      <xdr:spPr>
        <a:xfrm flipV="1">
          <a:off x="8686800" y="14687223"/>
          <a:ext cx="742950" cy="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78305</xdr:rowOff>
    </xdr:from>
    <xdr:to>
      <xdr:col>46</xdr:col>
      <xdr:colOff>38100</xdr:colOff>
      <xdr:row>86</xdr:row>
      <xdr:rowOff>8455</xdr:rowOff>
    </xdr:to>
    <xdr:sp macro="" textlink="">
      <xdr:nvSpPr>
        <xdr:cNvPr id="368" name="楕円 367">
          <a:extLst>
            <a:ext uri="{FF2B5EF4-FFF2-40B4-BE49-F238E27FC236}">
              <a16:creationId xmlns:a16="http://schemas.microsoft.com/office/drawing/2014/main" id="{FA4B9F26-DFC5-448D-96B5-7CA8E5DFF334}"/>
            </a:ext>
          </a:extLst>
        </xdr:cNvPr>
        <xdr:cNvSpPr/>
      </xdr:nvSpPr>
      <xdr:spPr>
        <a:xfrm>
          <a:off x="7846060" y="146515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121376</xdr:rowOff>
    </xdr:from>
    <xdr:to>
      <xdr:col>50</xdr:col>
      <xdr:colOff>114300</xdr:colOff>
      <xdr:row>85</xdr:row>
      <xdr:rowOff>129105</xdr:rowOff>
    </xdr:to>
    <xdr:cxnSp macro="">
      <xdr:nvCxnSpPr>
        <xdr:cNvPr id="369" name="直線コネクタ 368">
          <a:extLst>
            <a:ext uri="{FF2B5EF4-FFF2-40B4-BE49-F238E27FC236}">
              <a16:creationId xmlns:a16="http://schemas.microsoft.com/office/drawing/2014/main" id="{3B703488-0770-4C73-AEB4-7D92FA842983}"/>
            </a:ext>
          </a:extLst>
        </xdr:cNvPr>
        <xdr:cNvCxnSpPr/>
      </xdr:nvCxnSpPr>
      <xdr:spPr>
        <a:xfrm flipV="1">
          <a:off x="7889240" y="14696531"/>
          <a:ext cx="797560" cy="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87013</xdr:rowOff>
    </xdr:from>
    <xdr:to>
      <xdr:col>41</xdr:col>
      <xdr:colOff>101600</xdr:colOff>
      <xdr:row>86</xdr:row>
      <xdr:rowOff>17163</xdr:rowOff>
    </xdr:to>
    <xdr:sp macro="" textlink="">
      <xdr:nvSpPr>
        <xdr:cNvPr id="370" name="楕円 369">
          <a:extLst>
            <a:ext uri="{FF2B5EF4-FFF2-40B4-BE49-F238E27FC236}">
              <a16:creationId xmlns:a16="http://schemas.microsoft.com/office/drawing/2014/main" id="{F4EC9999-ADBF-4800-B1C9-63472D1663A6}"/>
            </a:ext>
          </a:extLst>
        </xdr:cNvPr>
        <xdr:cNvSpPr/>
      </xdr:nvSpPr>
      <xdr:spPr>
        <a:xfrm>
          <a:off x="7029450" y="146621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129105</xdr:rowOff>
    </xdr:from>
    <xdr:to>
      <xdr:col>45</xdr:col>
      <xdr:colOff>177800</xdr:colOff>
      <xdr:row>85</xdr:row>
      <xdr:rowOff>137813</xdr:rowOff>
    </xdr:to>
    <xdr:cxnSp macro="">
      <xdr:nvCxnSpPr>
        <xdr:cNvPr id="371" name="直線コネクタ 370">
          <a:extLst>
            <a:ext uri="{FF2B5EF4-FFF2-40B4-BE49-F238E27FC236}">
              <a16:creationId xmlns:a16="http://schemas.microsoft.com/office/drawing/2014/main" id="{C1B18AC3-1224-4069-B9E3-120A41B2D0E3}"/>
            </a:ext>
          </a:extLst>
        </xdr:cNvPr>
        <xdr:cNvCxnSpPr/>
      </xdr:nvCxnSpPr>
      <xdr:spPr>
        <a:xfrm flipV="1">
          <a:off x="7084060" y="14706165"/>
          <a:ext cx="80518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90932</xdr:rowOff>
    </xdr:from>
    <xdr:to>
      <xdr:col>36</xdr:col>
      <xdr:colOff>165100</xdr:colOff>
      <xdr:row>86</xdr:row>
      <xdr:rowOff>21082</xdr:rowOff>
    </xdr:to>
    <xdr:sp macro="" textlink="">
      <xdr:nvSpPr>
        <xdr:cNvPr id="372" name="楕円 371">
          <a:extLst>
            <a:ext uri="{FF2B5EF4-FFF2-40B4-BE49-F238E27FC236}">
              <a16:creationId xmlns:a16="http://schemas.microsoft.com/office/drawing/2014/main" id="{2DA5288E-D679-4303-BF0B-171E22440377}"/>
            </a:ext>
          </a:extLst>
        </xdr:cNvPr>
        <xdr:cNvSpPr/>
      </xdr:nvSpPr>
      <xdr:spPr>
        <a:xfrm>
          <a:off x="6231890" y="1466799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137813</xdr:rowOff>
    </xdr:from>
    <xdr:to>
      <xdr:col>41</xdr:col>
      <xdr:colOff>50800</xdr:colOff>
      <xdr:row>85</xdr:row>
      <xdr:rowOff>141732</xdr:rowOff>
    </xdr:to>
    <xdr:cxnSp macro="">
      <xdr:nvCxnSpPr>
        <xdr:cNvPr id="373" name="直線コネクタ 372">
          <a:extLst>
            <a:ext uri="{FF2B5EF4-FFF2-40B4-BE49-F238E27FC236}">
              <a16:creationId xmlns:a16="http://schemas.microsoft.com/office/drawing/2014/main" id="{15FA7A5B-0076-417D-B448-806C150DB0D3}"/>
            </a:ext>
          </a:extLst>
        </xdr:cNvPr>
        <xdr:cNvCxnSpPr/>
      </xdr:nvCxnSpPr>
      <xdr:spPr>
        <a:xfrm flipV="1">
          <a:off x="6286500" y="14707253"/>
          <a:ext cx="797560" cy="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6AB104A3-BAB6-4D5C-A364-B8D74DC95D7A}"/>
            </a:ext>
          </a:extLst>
        </xdr:cNvPr>
        <xdr:cNvSpPr txBox="1"/>
      </xdr:nvSpPr>
      <xdr:spPr>
        <a:xfrm>
          <a:off x="8454467" y="1433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a:extLst>
            <a:ext uri="{FF2B5EF4-FFF2-40B4-BE49-F238E27FC236}">
              <a16:creationId xmlns:a16="http://schemas.microsoft.com/office/drawing/2014/main" id="{5A42571B-B379-4C1C-B5F5-6B3FDDBE4AE0}"/>
            </a:ext>
          </a:extLst>
        </xdr:cNvPr>
        <xdr:cNvSpPr txBox="1"/>
      </xdr:nvSpPr>
      <xdr:spPr>
        <a:xfrm>
          <a:off x="7673417" y="1437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6" name="n_3aveValue【公営住宅】&#10;一人当たり面積">
          <a:extLst>
            <a:ext uri="{FF2B5EF4-FFF2-40B4-BE49-F238E27FC236}">
              <a16:creationId xmlns:a16="http://schemas.microsoft.com/office/drawing/2014/main" id="{33C71AF6-45B8-4537-9B67-DBB3B417D11B}"/>
            </a:ext>
          </a:extLst>
        </xdr:cNvPr>
        <xdr:cNvSpPr txBox="1"/>
      </xdr:nvSpPr>
      <xdr:spPr>
        <a:xfrm>
          <a:off x="6866332" y="1440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56115</xdr:rowOff>
    </xdr:from>
    <xdr:ext cx="469744" cy="259045"/>
    <xdr:sp macro="" textlink="">
      <xdr:nvSpPr>
        <xdr:cNvPr id="377" name="n_4aveValue【公営住宅】&#10;一人当たり面積">
          <a:extLst>
            <a:ext uri="{FF2B5EF4-FFF2-40B4-BE49-F238E27FC236}">
              <a16:creationId xmlns:a16="http://schemas.microsoft.com/office/drawing/2014/main" id="{7672CBFF-7499-412D-9521-493CC0BC9DCE}"/>
            </a:ext>
          </a:extLst>
        </xdr:cNvPr>
        <xdr:cNvSpPr txBox="1"/>
      </xdr:nvSpPr>
      <xdr:spPr>
        <a:xfrm>
          <a:off x="6068772" y="14118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163303</xdr:rowOff>
    </xdr:from>
    <xdr:ext cx="469744" cy="259045"/>
    <xdr:sp macro="" textlink="">
      <xdr:nvSpPr>
        <xdr:cNvPr id="378" name="n_1mainValue【公営住宅】&#10;一人当たり面積">
          <a:extLst>
            <a:ext uri="{FF2B5EF4-FFF2-40B4-BE49-F238E27FC236}">
              <a16:creationId xmlns:a16="http://schemas.microsoft.com/office/drawing/2014/main" id="{84FD88D0-645F-4305-910B-5CAFE681AF18}"/>
            </a:ext>
          </a:extLst>
        </xdr:cNvPr>
        <xdr:cNvSpPr txBox="1"/>
      </xdr:nvSpPr>
      <xdr:spPr>
        <a:xfrm>
          <a:off x="8454467" y="14738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171032</xdr:rowOff>
    </xdr:from>
    <xdr:ext cx="469744" cy="259045"/>
    <xdr:sp macro="" textlink="">
      <xdr:nvSpPr>
        <xdr:cNvPr id="379" name="n_2mainValue【公営住宅】&#10;一人当たり面積">
          <a:extLst>
            <a:ext uri="{FF2B5EF4-FFF2-40B4-BE49-F238E27FC236}">
              <a16:creationId xmlns:a16="http://schemas.microsoft.com/office/drawing/2014/main" id="{9EE27F62-DCC6-4D71-BD03-CF4BA79DC046}"/>
            </a:ext>
          </a:extLst>
        </xdr:cNvPr>
        <xdr:cNvSpPr txBox="1"/>
      </xdr:nvSpPr>
      <xdr:spPr>
        <a:xfrm>
          <a:off x="7673417" y="1474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8290</xdr:rowOff>
    </xdr:from>
    <xdr:ext cx="469744" cy="259045"/>
    <xdr:sp macro="" textlink="">
      <xdr:nvSpPr>
        <xdr:cNvPr id="380" name="n_3mainValue【公営住宅】&#10;一人当たり面積">
          <a:extLst>
            <a:ext uri="{FF2B5EF4-FFF2-40B4-BE49-F238E27FC236}">
              <a16:creationId xmlns:a16="http://schemas.microsoft.com/office/drawing/2014/main" id="{8C462FA8-8D03-495D-BB0E-6D562FA7101B}"/>
            </a:ext>
          </a:extLst>
        </xdr:cNvPr>
        <xdr:cNvSpPr txBox="1"/>
      </xdr:nvSpPr>
      <xdr:spPr>
        <a:xfrm>
          <a:off x="6866332" y="1475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12209</xdr:rowOff>
    </xdr:from>
    <xdr:ext cx="469744" cy="259045"/>
    <xdr:sp macro="" textlink="">
      <xdr:nvSpPr>
        <xdr:cNvPr id="381" name="n_4mainValue【公営住宅】&#10;一人当たり面積">
          <a:extLst>
            <a:ext uri="{FF2B5EF4-FFF2-40B4-BE49-F238E27FC236}">
              <a16:creationId xmlns:a16="http://schemas.microsoft.com/office/drawing/2014/main" id="{323ABC06-7DCD-4A7C-B8CD-5D61A8BE425A}"/>
            </a:ext>
          </a:extLst>
        </xdr:cNvPr>
        <xdr:cNvSpPr txBox="1"/>
      </xdr:nvSpPr>
      <xdr:spPr>
        <a:xfrm>
          <a:off x="6068772" y="147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AA1B5BAC-379D-4B24-B61B-71F1D727F40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732D9316-CF67-48F5-826C-7F0D38F736FF}"/>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F390834E-188E-49D0-A10C-3154F09A8E1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3FA6F137-81AF-4FEB-AB7C-3917FD351586}"/>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670EEA59-7F82-4B61-B68A-7E6D39541143}"/>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9736DDE4-D1FD-4B29-9C15-B22A01AAEC64}"/>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0D6CA3DB-4871-4510-B543-07E1F97E6FEE}"/>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D5B32F78-A951-46BD-A41B-74B9B739C2E9}"/>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6758BD3C-6FFB-46F2-8BD0-DA1BD75049F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C643812B-805E-4EDD-AA69-C321324DEB2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73C4080E-87A9-47B0-A008-F52AFBD32961}"/>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012A9227-5CE2-44A8-83D0-E959EC79801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B7BF5628-C92C-4323-8E70-1D95D3E6184A}"/>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AD67ED1B-E062-49C5-BE19-02258630691E}"/>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C8D30FD6-0CCC-4724-B31E-077785D40C2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AB169C85-9898-4A05-9917-0FA28E6D475B}"/>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8AEA2D8D-E48F-4BFD-A1B4-C167C99886EA}"/>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E09EEA5B-6478-4B1A-9E1F-26F17A477E3A}"/>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9E759DB2-88B1-4B3B-AF20-9B209E280BCE}"/>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CEE409BB-1717-4EC2-B948-2B22960E9B9A}"/>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CFCD9A37-2BDF-4648-9CEF-D1B72F00683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5FDEB4DB-166D-42CA-BAF2-F4B0FBE9F1F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AD61A48C-D7DF-49CA-988E-AE8DBD26D91B}"/>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457DD3D9-EE32-4220-B931-DB6B8670FCF1}"/>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35856196-BAEF-44E9-B3E6-157B3BE389E2}"/>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DF41824B-4ABB-47BB-95A9-943C60CAD4A8}"/>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28D6A460-B68D-487A-8573-F6AEFBA4E1C0}"/>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E2CF9560-991E-4419-AF4A-29D781DD2741}"/>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16C33805-83D3-4307-82D3-BF64A7D06F44}"/>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8917F7AE-4783-4830-A2DD-933D8F3563CA}"/>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B2B7A68B-2193-4206-98BB-71C0267EB27F}"/>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FD8E3236-E61E-47DC-B466-86D0F2DC09C0}"/>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47A0151F-2E39-4CC9-A23C-2DFCEEC4EF91}"/>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849A5054-F825-422E-A3BA-0306CE02F2B6}"/>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1E9BF2C1-CD89-45DD-851B-454A0F4D5C52}"/>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0F779AF3-EC04-420E-95DC-B6C5B9E0D8B2}"/>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5D47C269-D027-40F6-8C2D-0FDEF72C511B}"/>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E4667834-F02B-44EB-A353-E7103E839190}"/>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2E5FC0B8-68FC-418E-A8C5-0921205FE7B6}"/>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8031681D-1E81-4DCB-AB17-9F170191D9AB}"/>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F04F1EA7-8DE5-48D5-A5C5-ABEBC0790F52}"/>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423" name="直線コネクタ 422">
          <a:extLst>
            <a:ext uri="{FF2B5EF4-FFF2-40B4-BE49-F238E27FC236}">
              <a16:creationId xmlns:a16="http://schemas.microsoft.com/office/drawing/2014/main" id="{E351E66C-1CBB-4E0E-9548-00F193758C37}"/>
            </a:ext>
          </a:extLst>
        </xdr:cNvPr>
        <xdr:cNvCxnSpPr/>
      </xdr:nvCxnSpPr>
      <xdr:spPr>
        <a:xfrm flipV="1">
          <a:off x="14703424" y="5812427"/>
          <a:ext cx="0" cy="1484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認定こども園・幼稚園・保育所】&#10;有形固定資産減価償却率最小値テキスト">
          <a:extLst>
            <a:ext uri="{FF2B5EF4-FFF2-40B4-BE49-F238E27FC236}">
              <a16:creationId xmlns:a16="http://schemas.microsoft.com/office/drawing/2014/main" id="{CFC873DF-0052-473D-B9EA-795F53E936F2}"/>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a:extLst>
            <a:ext uri="{FF2B5EF4-FFF2-40B4-BE49-F238E27FC236}">
              <a16:creationId xmlns:a16="http://schemas.microsoft.com/office/drawing/2014/main" id="{9D363F4E-9FB8-4813-8374-1AD0CB459F24}"/>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426" name="【認定こども園・幼稚園・保育所】&#10;有形固定資産減価償却率最大値テキスト">
          <a:extLst>
            <a:ext uri="{FF2B5EF4-FFF2-40B4-BE49-F238E27FC236}">
              <a16:creationId xmlns:a16="http://schemas.microsoft.com/office/drawing/2014/main" id="{DFB705B4-F030-4D1D-BA95-5A9E92D0193D}"/>
            </a:ext>
          </a:extLst>
        </xdr:cNvPr>
        <xdr:cNvSpPr txBox="1"/>
      </xdr:nvSpPr>
      <xdr:spPr>
        <a:xfrm>
          <a:off x="14742160" y="55838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427" name="直線コネクタ 426">
          <a:extLst>
            <a:ext uri="{FF2B5EF4-FFF2-40B4-BE49-F238E27FC236}">
              <a16:creationId xmlns:a16="http://schemas.microsoft.com/office/drawing/2014/main" id="{1D49361C-F623-4C94-9C8B-65D34F7E41E2}"/>
            </a:ext>
          </a:extLst>
        </xdr:cNvPr>
        <xdr:cNvCxnSpPr/>
      </xdr:nvCxnSpPr>
      <xdr:spPr>
        <a:xfrm>
          <a:off x="14611350" y="58124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B393C264-08AE-471D-AF52-02C78DADA471}"/>
            </a:ext>
          </a:extLst>
        </xdr:cNvPr>
        <xdr:cNvSpPr txBox="1"/>
      </xdr:nvSpPr>
      <xdr:spPr>
        <a:xfrm>
          <a:off x="14742160" y="64371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29" name="フローチャート: 判断 428">
          <a:extLst>
            <a:ext uri="{FF2B5EF4-FFF2-40B4-BE49-F238E27FC236}">
              <a16:creationId xmlns:a16="http://schemas.microsoft.com/office/drawing/2014/main" id="{BC2F3C24-113F-418E-9556-BE7E7D3A256D}"/>
            </a:ext>
          </a:extLst>
        </xdr:cNvPr>
        <xdr:cNvSpPr/>
      </xdr:nvSpPr>
      <xdr:spPr>
        <a:xfrm>
          <a:off x="14649450" y="65894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30" name="フローチャート: 判断 429">
          <a:extLst>
            <a:ext uri="{FF2B5EF4-FFF2-40B4-BE49-F238E27FC236}">
              <a16:creationId xmlns:a16="http://schemas.microsoft.com/office/drawing/2014/main" id="{236324F5-0824-46CF-B9C0-E0A2DE01AB43}"/>
            </a:ext>
          </a:extLst>
        </xdr:cNvPr>
        <xdr:cNvSpPr/>
      </xdr:nvSpPr>
      <xdr:spPr>
        <a:xfrm>
          <a:off x="138874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431" name="フローチャート: 判断 430">
          <a:extLst>
            <a:ext uri="{FF2B5EF4-FFF2-40B4-BE49-F238E27FC236}">
              <a16:creationId xmlns:a16="http://schemas.microsoft.com/office/drawing/2014/main" id="{6C037D12-BE90-4255-A6BA-35CEC2D21EB5}"/>
            </a:ext>
          </a:extLst>
        </xdr:cNvPr>
        <xdr:cNvSpPr/>
      </xdr:nvSpPr>
      <xdr:spPr>
        <a:xfrm>
          <a:off x="13089890" y="6574246"/>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432" name="フローチャート: 判断 431">
          <a:extLst>
            <a:ext uri="{FF2B5EF4-FFF2-40B4-BE49-F238E27FC236}">
              <a16:creationId xmlns:a16="http://schemas.microsoft.com/office/drawing/2014/main" id="{9F3674A3-3D94-49F6-AC33-EC90F6A30D55}"/>
            </a:ext>
          </a:extLst>
        </xdr:cNvPr>
        <xdr:cNvSpPr/>
      </xdr:nvSpPr>
      <xdr:spPr>
        <a:xfrm>
          <a:off x="12303760" y="657370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3" name="フローチャート: 判断 432">
          <a:extLst>
            <a:ext uri="{FF2B5EF4-FFF2-40B4-BE49-F238E27FC236}">
              <a16:creationId xmlns:a16="http://schemas.microsoft.com/office/drawing/2014/main" id="{3F54C8F5-8B10-48E6-ADFD-29CBA2A9F659}"/>
            </a:ext>
          </a:extLst>
        </xdr:cNvPr>
        <xdr:cNvSpPr/>
      </xdr:nvSpPr>
      <xdr:spPr>
        <a:xfrm>
          <a:off x="11487150" y="64387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93B34A4E-58B2-429E-96AA-3F09D287C49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7303362-8017-436F-AE23-3D9CA44DC575}"/>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52B8F9C8-30B9-48B9-86AA-59E5155982B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8C8CB573-F335-4B71-B274-56BBBAEE5502}"/>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CFFE2443-19FE-4CA1-B935-57EB0FCAC8C8}"/>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27033</xdr:rowOff>
    </xdr:from>
    <xdr:to>
      <xdr:col>85</xdr:col>
      <xdr:colOff>177800</xdr:colOff>
      <xdr:row>39</xdr:row>
      <xdr:rowOff>128633</xdr:rowOff>
    </xdr:to>
    <xdr:sp macro="" textlink="">
      <xdr:nvSpPr>
        <xdr:cNvPr id="439" name="楕円 438">
          <a:extLst>
            <a:ext uri="{FF2B5EF4-FFF2-40B4-BE49-F238E27FC236}">
              <a16:creationId xmlns:a16="http://schemas.microsoft.com/office/drawing/2014/main" id="{1CE6597A-9375-4F8B-846A-D7ECB5D3376F}"/>
            </a:ext>
          </a:extLst>
        </xdr:cNvPr>
        <xdr:cNvSpPr/>
      </xdr:nvSpPr>
      <xdr:spPr>
        <a:xfrm>
          <a:off x="14649450" y="671167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5460</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6184D1F0-90B1-442E-8C53-C961D23B26DE}"/>
            </a:ext>
          </a:extLst>
        </xdr:cNvPr>
        <xdr:cNvSpPr txBox="1"/>
      </xdr:nvSpPr>
      <xdr:spPr>
        <a:xfrm>
          <a:off x="14742160" y="669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123372</xdr:rowOff>
    </xdr:from>
    <xdr:to>
      <xdr:col>81</xdr:col>
      <xdr:colOff>101600</xdr:colOff>
      <xdr:row>39</xdr:row>
      <xdr:rowOff>53522</xdr:rowOff>
    </xdr:to>
    <xdr:sp macro="" textlink="">
      <xdr:nvSpPr>
        <xdr:cNvPr id="441" name="楕円 440">
          <a:extLst>
            <a:ext uri="{FF2B5EF4-FFF2-40B4-BE49-F238E27FC236}">
              <a16:creationId xmlns:a16="http://schemas.microsoft.com/office/drawing/2014/main" id="{559ADE46-A2D1-4654-84B5-63E53E27FEAA}"/>
            </a:ext>
          </a:extLst>
        </xdr:cNvPr>
        <xdr:cNvSpPr/>
      </xdr:nvSpPr>
      <xdr:spPr>
        <a:xfrm>
          <a:off x="13887450" y="66403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2722</xdr:rowOff>
    </xdr:from>
    <xdr:to>
      <xdr:col>85</xdr:col>
      <xdr:colOff>127000</xdr:colOff>
      <xdr:row>39</xdr:row>
      <xdr:rowOff>77833</xdr:rowOff>
    </xdr:to>
    <xdr:cxnSp macro="">
      <xdr:nvCxnSpPr>
        <xdr:cNvPr id="442" name="直線コネクタ 441">
          <a:extLst>
            <a:ext uri="{FF2B5EF4-FFF2-40B4-BE49-F238E27FC236}">
              <a16:creationId xmlns:a16="http://schemas.microsoft.com/office/drawing/2014/main" id="{E20793D7-312C-4CA3-B667-561239CA4875}"/>
            </a:ext>
          </a:extLst>
        </xdr:cNvPr>
        <xdr:cNvCxnSpPr/>
      </xdr:nvCxnSpPr>
      <xdr:spPr>
        <a:xfrm>
          <a:off x="13942060" y="6689272"/>
          <a:ext cx="762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62956</xdr:rowOff>
    </xdr:from>
    <xdr:to>
      <xdr:col>76</xdr:col>
      <xdr:colOff>165100</xdr:colOff>
      <xdr:row>38</xdr:row>
      <xdr:rowOff>164556</xdr:rowOff>
    </xdr:to>
    <xdr:sp macro="" textlink="">
      <xdr:nvSpPr>
        <xdr:cNvPr id="443" name="楕円 442">
          <a:extLst>
            <a:ext uri="{FF2B5EF4-FFF2-40B4-BE49-F238E27FC236}">
              <a16:creationId xmlns:a16="http://schemas.microsoft.com/office/drawing/2014/main" id="{8C6E65B9-45B3-4CED-B266-B4072DE1B66C}"/>
            </a:ext>
          </a:extLst>
        </xdr:cNvPr>
        <xdr:cNvSpPr/>
      </xdr:nvSpPr>
      <xdr:spPr>
        <a:xfrm>
          <a:off x="13089890" y="6574246"/>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113756</xdr:rowOff>
    </xdr:from>
    <xdr:to>
      <xdr:col>81</xdr:col>
      <xdr:colOff>50800</xdr:colOff>
      <xdr:row>39</xdr:row>
      <xdr:rowOff>2722</xdr:rowOff>
    </xdr:to>
    <xdr:cxnSp macro="">
      <xdr:nvCxnSpPr>
        <xdr:cNvPr id="444" name="直線コネクタ 443">
          <a:extLst>
            <a:ext uri="{FF2B5EF4-FFF2-40B4-BE49-F238E27FC236}">
              <a16:creationId xmlns:a16="http://schemas.microsoft.com/office/drawing/2014/main" id="{C7050081-F507-4A7F-A17D-7F1233D1D7B4}"/>
            </a:ext>
          </a:extLst>
        </xdr:cNvPr>
        <xdr:cNvCxnSpPr/>
      </xdr:nvCxnSpPr>
      <xdr:spPr>
        <a:xfrm>
          <a:off x="13144500" y="6628856"/>
          <a:ext cx="79756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2540</xdr:rowOff>
    </xdr:from>
    <xdr:to>
      <xdr:col>72</xdr:col>
      <xdr:colOff>38100</xdr:colOff>
      <xdr:row>38</xdr:row>
      <xdr:rowOff>104140</xdr:rowOff>
    </xdr:to>
    <xdr:sp macro="" textlink="">
      <xdr:nvSpPr>
        <xdr:cNvPr id="445" name="楕円 444">
          <a:extLst>
            <a:ext uri="{FF2B5EF4-FFF2-40B4-BE49-F238E27FC236}">
              <a16:creationId xmlns:a16="http://schemas.microsoft.com/office/drawing/2014/main" id="{40659099-9A28-4696-BF4D-3A5AEC68687C}"/>
            </a:ext>
          </a:extLst>
        </xdr:cNvPr>
        <xdr:cNvSpPr/>
      </xdr:nvSpPr>
      <xdr:spPr>
        <a:xfrm>
          <a:off x="12303760" y="65176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53340</xdr:rowOff>
    </xdr:from>
    <xdr:to>
      <xdr:col>76</xdr:col>
      <xdr:colOff>114300</xdr:colOff>
      <xdr:row>38</xdr:row>
      <xdr:rowOff>113756</xdr:rowOff>
    </xdr:to>
    <xdr:cxnSp macro="">
      <xdr:nvCxnSpPr>
        <xdr:cNvPr id="446" name="直線コネクタ 445">
          <a:extLst>
            <a:ext uri="{FF2B5EF4-FFF2-40B4-BE49-F238E27FC236}">
              <a16:creationId xmlns:a16="http://schemas.microsoft.com/office/drawing/2014/main" id="{9597B2C9-B50B-41D6-92E2-6A95444DD94A}"/>
            </a:ext>
          </a:extLst>
        </xdr:cNvPr>
        <xdr:cNvCxnSpPr/>
      </xdr:nvCxnSpPr>
      <xdr:spPr>
        <a:xfrm>
          <a:off x="12346940" y="6572250"/>
          <a:ext cx="797560" cy="5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72753</xdr:rowOff>
    </xdr:from>
    <xdr:to>
      <xdr:col>67</xdr:col>
      <xdr:colOff>101600</xdr:colOff>
      <xdr:row>38</xdr:row>
      <xdr:rowOff>2903</xdr:rowOff>
    </xdr:to>
    <xdr:sp macro="" textlink="">
      <xdr:nvSpPr>
        <xdr:cNvPr id="447" name="楕円 446">
          <a:extLst>
            <a:ext uri="{FF2B5EF4-FFF2-40B4-BE49-F238E27FC236}">
              <a16:creationId xmlns:a16="http://schemas.microsoft.com/office/drawing/2014/main" id="{E3AE0CA5-E869-4221-B526-07A87592D135}"/>
            </a:ext>
          </a:extLst>
        </xdr:cNvPr>
        <xdr:cNvSpPr/>
      </xdr:nvSpPr>
      <xdr:spPr>
        <a:xfrm>
          <a:off x="11487150" y="641640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123553</xdr:rowOff>
    </xdr:from>
    <xdr:to>
      <xdr:col>71</xdr:col>
      <xdr:colOff>177800</xdr:colOff>
      <xdr:row>38</xdr:row>
      <xdr:rowOff>53340</xdr:rowOff>
    </xdr:to>
    <xdr:cxnSp macro="">
      <xdr:nvCxnSpPr>
        <xdr:cNvPr id="448" name="直線コネクタ 447">
          <a:extLst>
            <a:ext uri="{FF2B5EF4-FFF2-40B4-BE49-F238E27FC236}">
              <a16:creationId xmlns:a16="http://schemas.microsoft.com/office/drawing/2014/main" id="{0710F512-E706-4C87-876E-88EF88F58F15}"/>
            </a:ext>
          </a:extLst>
        </xdr:cNvPr>
        <xdr:cNvCxnSpPr/>
      </xdr:nvCxnSpPr>
      <xdr:spPr>
        <a:xfrm>
          <a:off x="11541760" y="6469108"/>
          <a:ext cx="805180" cy="10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632BD9C5-3970-4C60-A6D1-DE3341199E19}"/>
            </a:ext>
          </a:extLst>
        </xdr:cNvPr>
        <xdr:cNvSpPr txBox="1"/>
      </xdr:nvSpPr>
      <xdr:spPr>
        <a:xfrm>
          <a:off x="13738234" y="6335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155683</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E652058F-BFA2-4571-8F89-41E7131C504A}"/>
            </a:ext>
          </a:extLst>
        </xdr:cNvPr>
        <xdr:cNvSpPr txBox="1"/>
      </xdr:nvSpPr>
      <xdr:spPr>
        <a:xfrm>
          <a:off x="12957184"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147518</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143260F0-8BE8-4B45-BBB6-D805D94B7278}"/>
            </a:ext>
          </a:extLst>
        </xdr:cNvPr>
        <xdr:cNvSpPr txBox="1"/>
      </xdr:nvSpPr>
      <xdr:spPr>
        <a:xfrm>
          <a:off x="12171054" y="666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86D17F11-D92D-4196-844F-A582BB8B439F}"/>
            </a:ext>
          </a:extLst>
        </xdr:cNvPr>
        <xdr:cNvSpPr txBox="1"/>
      </xdr:nvSpPr>
      <xdr:spPr>
        <a:xfrm>
          <a:off x="11354444" y="6531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44649</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E05EE86C-6CC4-41E0-9CDE-F146596AA7C7}"/>
            </a:ext>
          </a:extLst>
        </xdr:cNvPr>
        <xdr:cNvSpPr txBox="1"/>
      </xdr:nvSpPr>
      <xdr:spPr>
        <a:xfrm>
          <a:off x="13738234" y="673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920E586D-1877-4C13-A58A-284E1A847AC2}"/>
            </a:ext>
          </a:extLst>
        </xdr:cNvPr>
        <xdr:cNvSpPr txBox="1"/>
      </xdr:nvSpPr>
      <xdr:spPr>
        <a:xfrm>
          <a:off x="12957184" y="635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714865A8-902F-42B7-9077-E890C9600F0A}"/>
            </a:ext>
          </a:extLst>
        </xdr:cNvPr>
        <xdr:cNvSpPr txBox="1"/>
      </xdr:nvSpPr>
      <xdr:spPr>
        <a:xfrm>
          <a:off x="1217105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19430</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28DEEB2A-F305-44EA-8E3D-519CAB3D146C}"/>
            </a:ext>
          </a:extLst>
        </xdr:cNvPr>
        <xdr:cNvSpPr txBox="1"/>
      </xdr:nvSpPr>
      <xdr:spPr>
        <a:xfrm>
          <a:off x="11354444" y="618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6245B9E7-5341-458A-B319-D53A88F97B6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471AC4FB-F7BC-406B-A7C2-41D84E70134B}"/>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5AE2281F-F203-496A-9C26-92493FA7197C}"/>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8205AF6E-D7E5-48C6-898B-315E30EB560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538FAB4B-7FA4-463E-A8F3-87A292ABB3D5}"/>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062A0F21-BC4B-46FD-BD10-AA680A881587}"/>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24CA7085-47D2-4057-9EC0-0B8A64E98D0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74BF07A6-51CD-450F-ACCE-19BB6A51F96A}"/>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0A1D63AA-E080-4674-B810-8A6547383F52}"/>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6E9A0E67-9848-4476-B597-3005A1765F5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a:extLst>
            <a:ext uri="{FF2B5EF4-FFF2-40B4-BE49-F238E27FC236}">
              <a16:creationId xmlns:a16="http://schemas.microsoft.com/office/drawing/2014/main" id="{AAAD00B7-ED63-490F-ACD3-63D88A1052B3}"/>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a:extLst>
            <a:ext uri="{FF2B5EF4-FFF2-40B4-BE49-F238E27FC236}">
              <a16:creationId xmlns:a16="http://schemas.microsoft.com/office/drawing/2014/main" id="{A70393BC-3E5E-4EF1-8B01-2881A94454EB}"/>
            </a:ext>
          </a:extLst>
        </xdr:cNvPr>
        <xdr:cNvSpPr txBox="1"/>
      </xdr:nvSpPr>
      <xdr:spPr>
        <a:xfrm>
          <a:off x="160472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a:extLst>
            <a:ext uri="{FF2B5EF4-FFF2-40B4-BE49-F238E27FC236}">
              <a16:creationId xmlns:a16="http://schemas.microsoft.com/office/drawing/2014/main" id="{EE1F7B2B-5428-4F5B-A595-A0D13B29594C}"/>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a:extLst>
            <a:ext uri="{FF2B5EF4-FFF2-40B4-BE49-F238E27FC236}">
              <a16:creationId xmlns:a16="http://schemas.microsoft.com/office/drawing/2014/main" id="{251E7C3B-9580-47E1-88F6-B53A0C4E27B8}"/>
            </a:ext>
          </a:extLst>
        </xdr:cNvPr>
        <xdr:cNvSpPr txBox="1"/>
      </xdr:nvSpPr>
      <xdr:spPr>
        <a:xfrm>
          <a:off x="16047266"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a:extLst>
            <a:ext uri="{FF2B5EF4-FFF2-40B4-BE49-F238E27FC236}">
              <a16:creationId xmlns:a16="http://schemas.microsoft.com/office/drawing/2014/main" id="{8FEF00C5-70F5-4E90-985A-40E7A9706744}"/>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a:extLst>
            <a:ext uri="{FF2B5EF4-FFF2-40B4-BE49-F238E27FC236}">
              <a16:creationId xmlns:a16="http://schemas.microsoft.com/office/drawing/2014/main" id="{78F60851-0D93-47EA-9436-61BB21A7D6B2}"/>
            </a:ext>
          </a:extLst>
        </xdr:cNvPr>
        <xdr:cNvSpPr txBox="1"/>
      </xdr:nvSpPr>
      <xdr:spPr>
        <a:xfrm>
          <a:off x="16047266"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a:extLst>
            <a:ext uri="{FF2B5EF4-FFF2-40B4-BE49-F238E27FC236}">
              <a16:creationId xmlns:a16="http://schemas.microsoft.com/office/drawing/2014/main" id="{D5198F03-E0E0-4BEF-809F-25EC0AB2A713}"/>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a:extLst>
            <a:ext uri="{FF2B5EF4-FFF2-40B4-BE49-F238E27FC236}">
              <a16:creationId xmlns:a16="http://schemas.microsoft.com/office/drawing/2014/main" id="{ED5C714B-B5DE-4632-83F1-58E7F32805DB}"/>
            </a:ext>
          </a:extLst>
        </xdr:cNvPr>
        <xdr:cNvSpPr txBox="1"/>
      </xdr:nvSpPr>
      <xdr:spPr>
        <a:xfrm>
          <a:off x="16047266"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a:extLst>
            <a:ext uri="{FF2B5EF4-FFF2-40B4-BE49-F238E27FC236}">
              <a16:creationId xmlns:a16="http://schemas.microsoft.com/office/drawing/2014/main" id="{F23B477D-1FF2-469F-BC40-8EB97358D894}"/>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a:extLst>
            <a:ext uri="{FF2B5EF4-FFF2-40B4-BE49-F238E27FC236}">
              <a16:creationId xmlns:a16="http://schemas.microsoft.com/office/drawing/2014/main" id="{A604C840-D7E2-40A8-8D7D-5EA6E38E278A}"/>
            </a:ext>
          </a:extLst>
        </xdr:cNvPr>
        <xdr:cNvSpPr txBox="1"/>
      </xdr:nvSpPr>
      <xdr:spPr>
        <a:xfrm>
          <a:off x="16047266"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a:extLst>
            <a:ext uri="{FF2B5EF4-FFF2-40B4-BE49-F238E27FC236}">
              <a16:creationId xmlns:a16="http://schemas.microsoft.com/office/drawing/2014/main" id="{E3CB259A-97C2-48A1-8496-1D1EBCAAD462}"/>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a:extLst>
            <a:ext uri="{FF2B5EF4-FFF2-40B4-BE49-F238E27FC236}">
              <a16:creationId xmlns:a16="http://schemas.microsoft.com/office/drawing/2014/main" id="{3999CD9D-EDFE-4314-9FDE-34D0350F975C}"/>
            </a:ext>
          </a:extLst>
        </xdr:cNvPr>
        <xdr:cNvSpPr txBox="1"/>
      </xdr:nvSpPr>
      <xdr:spPr>
        <a:xfrm>
          <a:off x="16047266"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E7C4746F-38EB-4C3A-A76B-8EC6A1B0741C}"/>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C46C8533-89C5-4AD2-8CD5-FA17DA856803}"/>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05CA2370-AD2B-4F67-B66E-BD9053EC02FE}"/>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82" name="直線コネクタ 481">
          <a:extLst>
            <a:ext uri="{FF2B5EF4-FFF2-40B4-BE49-F238E27FC236}">
              <a16:creationId xmlns:a16="http://schemas.microsoft.com/office/drawing/2014/main" id="{4489C82A-CFEA-4350-A0FB-1588C271D27B}"/>
            </a:ext>
          </a:extLst>
        </xdr:cNvPr>
        <xdr:cNvCxnSpPr/>
      </xdr:nvCxnSpPr>
      <xdr:spPr>
        <a:xfrm flipV="1">
          <a:off x="19947254" y="5812972"/>
          <a:ext cx="0" cy="1388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69881AFA-7CFB-4C41-AFAC-806D47619481}"/>
            </a:ext>
          </a:extLst>
        </xdr:cNvPr>
        <xdr:cNvSpPr txBox="1"/>
      </xdr:nvSpPr>
      <xdr:spPr>
        <a:xfrm>
          <a:off x="1998599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84" name="直線コネクタ 483">
          <a:extLst>
            <a:ext uri="{FF2B5EF4-FFF2-40B4-BE49-F238E27FC236}">
              <a16:creationId xmlns:a16="http://schemas.microsoft.com/office/drawing/2014/main" id="{BFE9D8C4-B7E4-45ED-937A-25C68BCA5797}"/>
            </a:ext>
          </a:extLst>
        </xdr:cNvPr>
        <xdr:cNvCxnSpPr/>
      </xdr:nvCxnSpPr>
      <xdr:spPr>
        <a:xfrm>
          <a:off x="19885660" y="7201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0978AF7B-3FD6-42C7-9FA9-8BECD1EF7F6C}"/>
            </a:ext>
          </a:extLst>
        </xdr:cNvPr>
        <xdr:cNvSpPr txBox="1"/>
      </xdr:nvSpPr>
      <xdr:spPr>
        <a:xfrm>
          <a:off x="19985990" y="558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86" name="直線コネクタ 485">
          <a:extLst>
            <a:ext uri="{FF2B5EF4-FFF2-40B4-BE49-F238E27FC236}">
              <a16:creationId xmlns:a16="http://schemas.microsoft.com/office/drawing/2014/main" id="{8D656467-B394-4028-839A-B578C7806FDB}"/>
            </a:ext>
          </a:extLst>
        </xdr:cNvPr>
        <xdr:cNvCxnSpPr/>
      </xdr:nvCxnSpPr>
      <xdr:spPr>
        <a:xfrm>
          <a:off x="19885660" y="58129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53176</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0B144543-FE21-4DC5-A787-F842FC9B23D4}"/>
            </a:ext>
          </a:extLst>
        </xdr:cNvPr>
        <xdr:cNvSpPr txBox="1"/>
      </xdr:nvSpPr>
      <xdr:spPr>
        <a:xfrm>
          <a:off x="19985990" y="65720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88" name="フローチャート: 判断 487">
          <a:extLst>
            <a:ext uri="{FF2B5EF4-FFF2-40B4-BE49-F238E27FC236}">
              <a16:creationId xmlns:a16="http://schemas.microsoft.com/office/drawing/2014/main" id="{45DBF1AE-436A-4C99-87AE-4CC4B78B03CA}"/>
            </a:ext>
          </a:extLst>
        </xdr:cNvPr>
        <xdr:cNvSpPr/>
      </xdr:nvSpPr>
      <xdr:spPr>
        <a:xfrm>
          <a:off x="19904710" y="671494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89" name="フローチャート: 判断 488">
          <a:extLst>
            <a:ext uri="{FF2B5EF4-FFF2-40B4-BE49-F238E27FC236}">
              <a16:creationId xmlns:a16="http://schemas.microsoft.com/office/drawing/2014/main" id="{9AF345BE-2C11-48EF-9A36-503514A17D04}"/>
            </a:ext>
          </a:extLst>
        </xdr:cNvPr>
        <xdr:cNvSpPr/>
      </xdr:nvSpPr>
      <xdr:spPr>
        <a:xfrm>
          <a:off x="19161760" y="67212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90" name="フローチャート: 判断 489">
          <a:extLst>
            <a:ext uri="{FF2B5EF4-FFF2-40B4-BE49-F238E27FC236}">
              <a16:creationId xmlns:a16="http://schemas.microsoft.com/office/drawing/2014/main" id="{D3ED8DCA-406A-46D3-8B94-D7680D43AA18}"/>
            </a:ext>
          </a:extLst>
        </xdr:cNvPr>
        <xdr:cNvSpPr/>
      </xdr:nvSpPr>
      <xdr:spPr>
        <a:xfrm>
          <a:off x="18345150" y="67783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91" name="フローチャート: 判断 490">
          <a:extLst>
            <a:ext uri="{FF2B5EF4-FFF2-40B4-BE49-F238E27FC236}">
              <a16:creationId xmlns:a16="http://schemas.microsoft.com/office/drawing/2014/main" id="{5C94E10B-7555-43A8-A50C-6F40EBF3A363}"/>
            </a:ext>
          </a:extLst>
        </xdr:cNvPr>
        <xdr:cNvSpPr/>
      </xdr:nvSpPr>
      <xdr:spPr>
        <a:xfrm>
          <a:off x="17547590" y="681019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98878</xdr:rowOff>
    </xdr:from>
    <xdr:to>
      <xdr:col>98</xdr:col>
      <xdr:colOff>38100</xdr:colOff>
      <xdr:row>40</xdr:row>
      <xdr:rowOff>29028</xdr:rowOff>
    </xdr:to>
    <xdr:sp macro="" textlink="">
      <xdr:nvSpPr>
        <xdr:cNvPr id="492" name="フローチャート: 判断 491">
          <a:extLst>
            <a:ext uri="{FF2B5EF4-FFF2-40B4-BE49-F238E27FC236}">
              <a16:creationId xmlns:a16="http://schemas.microsoft.com/office/drawing/2014/main" id="{C02C5462-855F-472D-B10C-19B286912BF1}"/>
            </a:ext>
          </a:extLst>
        </xdr:cNvPr>
        <xdr:cNvSpPr/>
      </xdr:nvSpPr>
      <xdr:spPr>
        <a:xfrm>
          <a:off x="16761460" y="678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14A8FD1D-C7FC-481F-A025-411221EC7439}"/>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ED7CDCE-DD81-451D-B174-6AC19A7D85C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6DEDD245-C62A-444A-A6C3-A83C2044D289}"/>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3250FD27-066B-42DF-A83A-210CD9625765}"/>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9CCE11DC-7069-451F-84CF-76FA8312FC9E}"/>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170724</xdr:rowOff>
    </xdr:from>
    <xdr:to>
      <xdr:col>116</xdr:col>
      <xdr:colOff>114300</xdr:colOff>
      <xdr:row>40</xdr:row>
      <xdr:rowOff>100874</xdr:rowOff>
    </xdr:to>
    <xdr:sp macro="" textlink="">
      <xdr:nvSpPr>
        <xdr:cNvPr id="498" name="楕円 497">
          <a:extLst>
            <a:ext uri="{FF2B5EF4-FFF2-40B4-BE49-F238E27FC236}">
              <a16:creationId xmlns:a16="http://schemas.microsoft.com/office/drawing/2014/main" id="{7E1A3896-23F7-43AA-8ECF-2EF292FE5659}"/>
            </a:ext>
          </a:extLst>
        </xdr:cNvPr>
        <xdr:cNvSpPr/>
      </xdr:nvSpPr>
      <xdr:spPr>
        <a:xfrm>
          <a:off x="19904710" y="68610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149151</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A6B621E7-0FB0-4CA3-8992-6956DA7F6DA4}"/>
            </a:ext>
          </a:extLst>
        </xdr:cNvPr>
        <xdr:cNvSpPr txBox="1"/>
      </xdr:nvSpPr>
      <xdr:spPr>
        <a:xfrm>
          <a:off x="19985990" y="6835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11249</xdr:rowOff>
    </xdr:from>
    <xdr:to>
      <xdr:col>112</xdr:col>
      <xdr:colOff>38100</xdr:colOff>
      <xdr:row>40</xdr:row>
      <xdr:rowOff>112849</xdr:rowOff>
    </xdr:to>
    <xdr:sp macro="" textlink="">
      <xdr:nvSpPr>
        <xdr:cNvPr id="500" name="楕円 499">
          <a:extLst>
            <a:ext uri="{FF2B5EF4-FFF2-40B4-BE49-F238E27FC236}">
              <a16:creationId xmlns:a16="http://schemas.microsoft.com/office/drawing/2014/main" id="{25DE8911-2BE8-401D-BDDA-F53E583A2A14}"/>
            </a:ext>
          </a:extLst>
        </xdr:cNvPr>
        <xdr:cNvSpPr/>
      </xdr:nvSpPr>
      <xdr:spPr>
        <a:xfrm>
          <a:off x="19161760" y="687115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50074</xdr:rowOff>
    </xdr:from>
    <xdr:to>
      <xdr:col>116</xdr:col>
      <xdr:colOff>63500</xdr:colOff>
      <xdr:row>40</xdr:row>
      <xdr:rowOff>62049</xdr:rowOff>
    </xdr:to>
    <xdr:cxnSp macro="">
      <xdr:nvCxnSpPr>
        <xdr:cNvPr id="501" name="直線コネクタ 500">
          <a:extLst>
            <a:ext uri="{FF2B5EF4-FFF2-40B4-BE49-F238E27FC236}">
              <a16:creationId xmlns:a16="http://schemas.microsoft.com/office/drawing/2014/main" id="{47A5F441-38BF-44B9-8113-D18AB295CE45}"/>
            </a:ext>
          </a:extLst>
        </xdr:cNvPr>
        <xdr:cNvCxnSpPr/>
      </xdr:nvCxnSpPr>
      <xdr:spPr>
        <a:xfrm flipV="1">
          <a:off x="19204940" y="6911884"/>
          <a:ext cx="74295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25400</xdr:rowOff>
    </xdr:from>
    <xdr:to>
      <xdr:col>107</xdr:col>
      <xdr:colOff>101600</xdr:colOff>
      <xdr:row>40</xdr:row>
      <xdr:rowOff>127000</xdr:rowOff>
    </xdr:to>
    <xdr:sp macro="" textlink="">
      <xdr:nvSpPr>
        <xdr:cNvPr id="502" name="楕円 501">
          <a:extLst>
            <a:ext uri="{FF2B5EF4-FFF2-40B4-BE49-F238E27FC236}">
              <a16:creationId xmlns:a16="http://schemas.microsoft.com/office/drawing/2014/main" id="{DEC6FAC3-7A86-4FCD-B772-2E96E760DE55}"/>
            </a:ext>
          </a:extLst>
        </xdr:cNvPr>
        <xdr:cNvSpPr/>
      </xdr:nvSpPr>
      <xdr:spPr>
        <a:xfrm>
          <a:off x="18345150" y="6879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62049</xdr:rowOff>
    </xdr:from>
    <xdr:to>
      <xdr:col>111</xdr:col>
      <xdr:colOff>177800</xdr:colOff>
      <xdr:row>40</xdr:row>
      <xdr:rowOff>76200</xdr:rowOff>
    </xdr:to>
    <xdr:cxnSp macro="">
      <xdr:nvCxnSpPr>
        <xdr:cNvPr id="503" name="直線コネクタ 502">
          <a:extLst>
            <a:ext uri="{FF2B5EF4-FFF2-40B4-BE49-F238E27FC236}">
              <a16:creationId xmlns:a16="http://schemas.microsoft.com/office/drawing/2014/main" id="{4E386DD7-0AFC-4993-8394-F2928544F0B3}"/>
            </a:ext>
          </a:extLst>
        </xdr:cNvPr>
        <xdr:cNvCxnSpPr/>
      </xdr:nvCxnSpPr>
      <xdr:spPr>
        <a:xfrm flipV="1">
          <a:off x="18399760" y="6916239"/>
          <a:ext cx="80518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39551</xdr:rowOff>
    </xdr:from>
    <xdr:to>
      <xdr:col>102</xdr:col>
      <xdr:colOff>165100</xdr:colOff>
      <xdr:row>40</xdr:row>
      <xdr:rowOff>141151</xdr:rowOff>
    </xdr:to>
    <xdr:sp macro="" textlink="">
      <xdr:nvSpPr>
        <xdr:cNvPr id="504" name="楕円 503">
          <a:extLst>
            <a:ext uri="{FF2B5EF4-FFF2-40B4-BE49-F238E27FC236}">
              <a16:creationId xmlns:a16="http://schemas.microsoft.com/office/drawing/2014/main" id="{57A3FB69-AF61-4CA4-A036-AFE173A805E2}"/>
            </a:ext>
          </a:extLst>
        </xdr:cNvPr>
        <xdr:cNvSpPr/>
      </xdr:nvSpPr>
      <xdr:spPr>
        <a:xfrm>
          <a:off x="17547590" y="689755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76200</xdr:rowOff>
    </xdr:from>
    <xdr:to>
      <xdr:col>107</xdr:col>
      <xdr:colOff>50800</xdr:colOff>
      <xdr:row>40</xdr:row>
      <xdr:rowOff>90351</xdr:rowOff>
    </xdr:to>
    <xdr:cxnSp macro="">
      <xdr:nvCxnSpPr>
        <xdr:cNvPr id="505" name="直線コネクタ 504">
          <a:extLst>
            <a:ext uri="{FF2B5EF4-FFF2-40B4-BE49-F238E27FC236}">
              <a16:creationId xmlns:a16="http://schemas.microsoft.com/office/drawing/2014/main" id="{61C77102-9609-4A82-80B3-84CFD2B1E337}"/>
            </a:ext>
          </a:extLst>
        </xdr:cNvPr>
        <xdr:cNvCxnSpPr/>
      </xdr:nvCxnSpPr>
      <xdr:spPr>
        <a:xfrm flipV="1">
          <a:off x="17602200" y="6934200"/>
          <a:ext cx="79756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46083</xdr:rowOff>
    </xdr:from>
    <xdr:to>
      <xdr:col>98</xdr:col>
      <xdr:colOff>38100</xdr:colOff>
      <xdr:row>40</xdr:row>
      <xdr:rowOff>147683</xdr:rowOff>
    </xdr:to>
    <xdr:sp macro="" textlink="">
      <xdr:nvSpPr>
        <xdr:cNvPr id="506" name="楕円 505">
          <a:extLst>
            <a:ext uri="{FF2B5EF4-FFF2-40B4-BE49-F238E27FC236}">
              <a16:creationId xmlns:a16="http://schemas.microsoft.com/office/drawing/2014/main" id="{24638C18-1FC0-48F1-810B-2B5995D47BB4}"/>
            </a:ext>
          </a:extLst>
        </xdr:cNvPr>
        <xdr:cNvSpPr/>
      </xdr:nvSpPr>
      <xdr:spPr>
        <a:xfrm>
          <a:off x="16761460" y="69059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90351</xdr:rowOff>
    </xdr:from>
    <xdr:to>
      <xdr:col>102</xdr:col>
      <xdr:colOff>114300</xdr:colOff>
      <xdr:row>40</xdr:row>
      <xdr:rowOff>96883</xdr:rowOff>
    </xdr:to>
    <xdr:cxnSp macro="">
      <xdr:nvCxnSpPr>
        <xdr:cNvPr id="507" name="直線コネクタ 506">
          <a:extLst>
            <a:ext uri="{FF2B5EF4-FFF2-40B4-BE49-F238E27FC236}">
              <a16:creationId xmlns:a16="http://schemas.microsoft.com/office/drawing/2014/main" id="{FE2EDBC4-3301-45D0-A5C6-E29060D48839}"/>
            </a:ext>
          </a:extLst>
        </xdr:cNvPr>
        <xdr:cNvCxnSpPr/>
      </xdr:nvCxnSpPr>
      <xdr:spPr>
        <a:xfrm flipV="1">
          <a:off x="16804640" y="695216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152780</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2A2BDC85-6E38-47FA-9929-31E94A02969F}"/>
            </a:ext>
          </a:extLst>
        </xdr:cNvPr>
        <xdr:cNvSpPr txBox="1"/>
      </xdr:nvSpPr>
      <xdr:spPr>
        <a:xfrm>
          <a:off x="18982132" y="649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42290</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76A6AC64-43F8-46F0-8035-63AFB689D084}"/>
            </a:ext>
          </a:extLst>
        </xdr:cNvPr>
        <xdr:cNvSpPr txBox="1"/>
      </xdr:nvSpPr>
      <xdr:spPr>
        <a:xfrm>
          <a:off x="18182032" y="655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68415</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7ED0C197-376D-47D5-89EA-50BEA208287D}"/>
            </a:ext>
          </a:extLst>
        </xdr:cNvPr>
        <xdr:cNvSpPr txBox="1"/>
      </xdr:nvSpPr>
      <xdr:spPr>
        <a:xfrm>
          <a:off x="17384472" y="6581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45555</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DAF7E207-B25F-4C72-B28B-C49F4994EAB0}"/>
            </a:ext>
          </a:extLst>
        </xdr:cNvPr>
        <xdr:cNvSpPr txBox="1"/>
      </xdr:nvSpPr>
      <xdr:spPr>
        <a:xfrm>
          <a:off x="16588817" y="656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103976</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7E1C776E-38A5-4C49-8F62-20DD576C1975}"/>
            </a:ext>
          </a:extLst>
        </xdr:cNvPr>
        <xdr:cNvSpPr txBox="1"/>
      </xdr:nvSpPr>
      <xdr:spPr>
        <a:xfrm>
          <a:off x="18982132" y="6960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118127</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72C4129C-EC70-428E-A13B-EDB8F13C4385}"/>
            </a:ext>
          </a:extLst>
        </xdr:cNvPr>
        <xdr:cNvSpPr txBox="1"/>
      </xdr:nvSpPr>
      <xdr:spPr>
        <a:xfrm>
          <a:off x="18182032" y="697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132278</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D4A6F174-DD9A-4F4D-A3BA-06A7E9C88557}"/>
            </a:ext>
          </a:extLst>
        </xdr:cNvPr>
        <xdr:cNvSpPr txBox="1"/>
      </xdr:nvSpPr>
      <xdr:spPr>
        <a:xfrm>
          <a:off x="17384472" y="699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138810</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55CC7A83-75EF-44A0-989F-91D91D489DA5}"/>
            </a:ext>
          </a:extLst>
        </xdr:cNvPr>
        <xdr:cNvSpPr txBox="1"/>
      </xdr:nvSpPr>
      <xdr:spPr>
        <a:xfrm>
          <a:off x="16588817" y="6993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401BEF21-C789-4C37-BD68-5043145FCDE7}"/>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F4A80CDD-E031-42AA-B3DE-3D2D158C378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762BA341-CEF4-45D0-AAFB-E429DBE34D6B}"/>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B18607BB-793A-427E-B06E-CCA8F67F6993}"/>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42CBEEA3-E20A-4DEB-A772-AE3756FCAC93}"/>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A77FCAF1-3A9C-498E-AF19-3D17D8C13220}"/>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5B425CB3-4BFD-476E-8C6A-1F9282550547}"/>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1CECB5BB-F4F5-4F53-BDDA-1D668D41F299}"/>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D385331D-3F25-42DC-A14C-C8E3FCC9C28C}"/>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0C0BF11E-CAD6-4534-8D4D-F97F857540E2}"/>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3DA5D549-3CD1-4886-BE06-DCC080DFE77E}"/>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a:extLst>
            <a:ext uri="{FF2B5EF4-FFF2-40B4-BE49-F238E27FC236}">
              <a16:creationId xmlns:a16="http://schemas.microsoft.com/office/drawing/2014/main" id="{CDA9E2FC-FFE0-4B85-AA9D-46A31807785E}"/>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id="{A92B4ED0-6EF5-44C9-961E-4996E6008717}"/>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a:extLst>
            <a:ext uri="{FF2B5EF4-FFF2-40B4-BE49-F238E27FC236}">
              <a16:creationId xmlns:a16="http://schemas.microsoft.com/office/drawing/2014/main" id="{A93C9A53-C071-483C-A210-579429047D47}"/>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a:extLst>
            <a:ext uri="{FF2B5EF4-FFF2-40B4-BE49-F238E27FC236}">
              <a16:creationId xmlns:a16="http://schemas.microsoft.com/office/drawing/2014/main" id="{9044F765-62F3-41C8-9A85-967F5F1F89E2}"/>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a:extLst>
            <a:ext uri="{FF2B5EF4-FFF2-40B4-BE49-F238E27FC236}">
              <a16:creationId xmlns:a16="http://schemas.microsoft.com/office/drawing/2014/main" id="{25EBA4B3-14AB-4926-B4AD-B6DCE3336DCB}"/>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a:extLst>
            <a:ext uri="{FF2B5EF4-FFF2-40B4-BE49-F238E27FC236}">
              <a16:creationId xmlns:a16="http://schemas.microsoft.com/office/drawing/2014/main" id="{3D1EBA19-D9A2-477F-9AC7-65DB57E37DAE}"/>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a:extLst>
            <a:ext uri="{FF2B5EF4-FFF2-40B4-BE49-F238E27FC236}">
              <a16:creationId xmlns:a16="http://schemas.microsoft.com/office/drawing/2014/main" id="{79ED5DAA-5AFE-4FD4-92EF-ED148B728B0F}"/>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a:extLst>
            <a:ext uri="{FF2B5EF4-FFF2-40B4-BE49-F238E27FC236}">
              <a16:creationId xmlns:a16="http://schemas.microsoft.com/office/drawing/2014/main" id="{71803AC4-C140-45A0-8F6B-F4EFEFAA6D48}"/>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a:extLst>
            <a:ext uri="{FF2B5EF4-FFF2-40B4-BE49-F238E27FC236}">
              <a16:creationId xmlns:a16="http://schemas.microsoft.com/office/drawing/2014/main" id="{15AB94D9-7B12-4914-8984-84C3D9F75225}"/>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a:extLst>
            <a:ext uri="{FF2B5EF4-FFF2-40B4-BE49-F238E27FC236}">
              <a16:creationId xmlns:a16="http://schemas.microsoft.com/office/drawing/2014/main" id="{AFFDB011-4256-45E4-A5CA-E50898D5572C}"/>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0D53B349-BA20-4B85-991C-600080DAA1F6}"/>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a:extLst>
            <a:ext uri="{FF2B5EF4-FFF2-40B4-BE49-F238E27FC236}">
              <a16:creationId xmlns:a16="http://schemas.microsoft.com/office/drawing/2014/main" id="{675DB5F7-001D-4B84-AFA2-39E7B9C110C9}"/>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BCECDE41-32FF-47DB-A903-E3335FF0ACCD}"/>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540" name="直線コネクタ 539">
          <a:extLst>
            <a:ext uri="{FF2B5EF4-FFF2-40B4-BE49-F238E27FC236}">
              <a16:creationId xmlns:a16="http://schemas.microsoft.com/office/drawing/2014/main" id="{5CF77E5B-EA23-4217-AE56-66450B5E3D3C}"/>
            </a:ext>
          </a:extLst>
        </xdr:cNvPr>
        <xdr:cNvCxnSpPr/>
      </xdr:nvCxnSpPr>
      <xdr:spPr>
        <a:xfrm flipV="1">
          <a:off x="14703424" y="9745980"/>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503FF97A-8C37-4B04-9DC1-FD7C29BB10DA}"/>
            </a:ext>
          </a:extLst>
        </xdr:cNvPr>
        <xdr:cNvSpPr txBox="1"/>
      </xdr:nvSpPr>
      <xdr:spPr>
        <a:xfrm>
          <a:off x="1474216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542" name="直線コネクタ 541">
          <a:extLst>
            <a:ext uri="{FF2B5EF4-FFF2-40B4-BE49-F238E27FC236}">
              <a16:creationId xmlns:a16="http://schemas.microsoft.com/office/drawing/2014/main" id="{E7AEA808-3D6D-4058-969B-69CB00D9320E}"/>
            </a:ext>
          </a:extLst>
        </xdr:cNvPr>
        <xdr:cNvCxnSpPr/>
      </xdr:nvCxnSpPr>
      <xdr:spPr>
        <a:xfrm>
          <a:off x="14611350" y="11035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78344237-C589-4F8F-9B78-12F467969DFB}"/>
            </a:ext>
          </a:extLst>
        </xdr:cNvPr>
        <xdr:cNvSpPr txBox="1"/>
      </xdr:nvSpPr>
      <xdr:spPr>
        <a:xfrm>
          <a:off x="14742160"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44" name="直線コネクタ 543">
          <a:extLst>
            <a:ext uri="{FF2B5EF4-FFF2-40B4-BE49-F238E27FC236}">
              <a16:creationId xmlns:a16="http://schemas.microsoft.com/office/drawing/2014/main" id="{C7554E86-350E-44B5-8711-51DF1BFD13EC}"/>
            </a:ext>
          </a:extLst>
        </xdr:cNvPr>
        <xdr:cNvCxnSpPr/>
      </xdr:nvCxnSpPr>
      <xdr:spPr>
        <a:xfrm>
          <a:off x="14611350" y="9745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55C68C2F-7166-4F02-BBC7-4F87D62E1328}"/>
            </a:ext>
          </a:extLst>
        </xdr:cNvPr>
        <xdr:cNvSpPr txBox="1"/>
      </xdr:nvSpPr>
      <xdr:spPr>
        <a:xfrm>
          <a:off x="1474216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6" name="フローチャート: 判断 545">
          <a:extLst>
            <a:ext uri="{FF2B5EF4-FFF2-40B4-BE49-F238E27FC236}">
              <a16:creationId xmlns:a16="http://schemas.microsoft.com/office/drawing/2014/main" id="{A0E1C83C-A452-432F-94D2-4479965244E8}"/>
            </a:ext>
          </a:extLst>
        </xdr:cNvPr>
        <xdr:cNvSpPr/>
      </xdr:nvSpPr>
      <xdr:spPr>
        <a:xfrm>
          <a:off x="14649450" y="104000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47" name="フローチャート: 判断 546">
          <a:extLst>
            <a:ext uri="{FF2B5EF4-FFF2-40B4-BE49-F238E27FC236}">
              <a16:creationId xmlns:a16="http://schemas.microsoft.com/office/drawing/2014/main" id="{DBE5AF80-189B-491A-8C21-A03B8D8AB5AE}"/>
            </a:ext>
          </a:extLst>
        </xdr:cNvPr>
        <xdr:cNvSpPr/>
      </xdr:nvSpPr>
      <xdr:spPr>
        <a:xfrm>
          <a:off x="13887450" y="103409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48" name="フローチャート: 判断 547">
          <a:extLst>
            <a:ext uri="{FF2B5EF4-FFF2-40B4-BE49-F238E27FC236}">
              <a16:creationId xmlns:a16="http://schemas.microsoft.com/office/drawing/2014/main" id="{9619FE5C-AED3-4100-A99C-5BF5AEA36581}"/>
            </a:ext>
          </a:extLst>
        </xdr:cNvPr>
        <xdr:cNvSpPr/>
      </xdr:nvSpPr>
      <xdr:spPr>
        <a:xfrm>
          <a:off x="13089890" y="103638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49" name="フローチャート: 判断 548">
          <a:extLst>
            <a:ext uri="{FF2B5EF4-FFF2-40B4-BE49-F238E27FC236}">
              <a16:creationId xmlns:a16="http://schemas.microsoft.com/office/drawing/2014/main" id="{C958E610-723E-4B89-960D-9FAE4153D799}"/>
            </a:ext>
          </a:extLst>
        </xdr:cNvPr>
        <xdr:cNvSpPr/>
      </xdr:nvSpPr>
      <xdr:spPr>
        <a:xfrm>
          <a:off x="12303760" y="103409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154940</xdr:rowOff>
    </xdr:from>
    <xdr:to>
      <xdr:col>67</xdr:col>
      <xdr:colOff>101600</xdr:colOff>
      <xdr:row>60</xdr:row>
      <xdr:rowOff>85090</xdr:rowOff>
    </xdr:to>
    <xdr:sp macro="" textlink="">
      <xdr:nvSpPr>
        <xdr:cNvPr id="550" name="フローチャート: 判断 549">
          <a:extLst>
            <a:ext uri="{FF2B5EF4-FFF2-40B4-BE49-F238E27FC236}">
              <a16:creationId xmlns:a16="http://schemas.microsoft.com/office/drawing/2014/main" id="{94026889-73E4-401F-B202-D83070FF4EBD}"/>
            </a:ext>
          </a:extLst>
        </xdr:cNvPr>
        <xdr:cNvSpPr/>
      </xdr:nvSpPr>
      <xdr:spPr>
        <a:xfrm>
          <a:off x="11487150" y="102704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5C3C2D74-BA22-483E-AB0A-C65A565D1AE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84EF0511-C1D4-4200-86E3-260F32635936}"/>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9955F733-464A-447C-9A36-B13928297076}"/>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BF5CF885-DC81-41E8-8604-336950A9B1D6}"/>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D6C1DD34-D648-48F5-9C15-FB3B489D0536}"/>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137795</xdr:rowOff>
    </xdr:from>
    <xdr:to>
      <xdr:col>85</xdr:col>
      <xdr:colOff>177800</xdr:colOff>
      <xdr:row>61</xdr:row>
      <xdr:rowOff>67945</xdr:rowOff>
    </xdr:to>
    <xdr:sp macro="" textlink="">
      <xdr:nvSpPr>
        <xdr:cNvPr id="556" name="楕円 555">
          <a:extLst>
            <a:ext uri="{FF2B5EF4-FFF2-40B4-BE49-F238E27FC236}">
              <a16:creationId xmlns:a16="http://schemas.microsoft.com/office/drawing/2014/main" id="{052962F5-FF46-4D26-BD48-12B9E5D2CD9B}"/>
            </a:ext>
          </a:extLst>
        </xdr:cNvPr>
        <xdr:cNvSpPr/>
      </xdr:nvSpPr>
      <xdr:spPr>
        <a:xfrm>
          <a:off x="14649450" y="104209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116222</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98CB4C2E-8763-4166-B5AE-3A00E71AB8ED}"/>
            </a:ext>
          </a:extLst>
        </xdr:cNvPr>
        <xdr:cNvSpPr txBox="1"/>
      </xdr:nvSpPr>
      <xdr:spPr>
        <a:xfrm>
          <a:off x="14742160"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101600</xdr:rowOff>
    </xdr:from>
    <xdr:to>
      <xdr:col>81</xdr:col>
      <xdr:colOff>101600</xdr:colOff>
      <xdr:row>61</xdr:row>
      <xdr:rowOff>31750</xdr:rowOff>
    </xdr:to>
    <xdr:sp macro="" textlink="">
      <xdr:nvSpPr>
        <xdr:cNvPr id="558" name="楕円 557">
          <a:extLst>
            <a:ext uri="{FF2B5EF4-FFF2-40B4-BE49-F238E27FC236}">
              <a16:creationId xmlns:a16="http://schemas.microsoft.com/office/drawing/2014/main" id="{4ACD5E3D-01E6-4BC3-AEFD-720BFBC15726}"/>
            </a:ext>
          </a:extLst>
        </xdr:cNvPr>
        <xdr:cNvSpPr/>
      </xdr:nvSpPr>
      <xdr:spPr>
        <a:xfrm>
          <a:off x="13887450" y="103847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152400</xdr:rowOff>
    </xdr:from>
    <xdr:to>
      <xdr:col>85</xdr:col>
      <xdr:colOff>127000</xdr:colOff>
      <xdr:row>61</xdr:row>
      <xdr:rowOff>17145</xdr:rowOff>
    </xdr:to>
    <xdr:cxnSp macro="">
      <xdr:nvCxnSpPr>
        <xdr:cNvPr id="559" name="直線コネクタ 558">
          <a:extLst>
            <a:ext uri="{FF2B5EF4-FFF2-40B4-BE49-F238E27FC236}">
              <a16:creationId xmlns:a16="http://schemas.microsoft.com/office/drawing/2014/main" id="{BAAAB3BD-9B17-4581-9036-C78F263F8878}"/>
            </a:ext>
          </a:extLst>
        </xdr:cNvPr>
        <xdr:cNvCxnSpPr/>
      </xdr:nvCxnSpPr>
      <xdr:spPr>
        <a:xfrm>
          <a:off x="13942060" y="10439400"/>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55880</xdr:rowOff>
    </xdr:from>
    <xdr:to>
      <xdr:col>76</xdr:col>
      <xdr:colOff>165100</xdr:colOff>
      <xdr:row>60</xdr:row>
      <xdr:rowOff>157480</xdr:rowOff>
    </xdr:to>
    <xdr:sp macro="" textlink="">
      <xdr:nvSpPr>
        <xdr:cNvPr id="560" name="楕円 559">
          <a:extLst>
            <a:ext uri="{FF2B5EF4-FFF2-40B4-BE49-F238E27FC236}">
              <a16:creationId xmlns:a16="http://schemas.microsoft.com/office/drawing/2014/main" id="{6F94AC62-4F6B-4878-997A-CABF51C49983}"/>
            </a:ext>
          </a:extLst>
        </xdr:cNvPr>
        <xdr:cNvSpPr/>
      </xdr:nvSpPr>
      <xdr:spPr>
        <a:xfrm>
          <a:off x="13089890" y="103466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106680</xdr:rowOff>
    </xdr:from>
    <xdr:to>
      <xdr:col>81</xdr:col>
      <xdr:colOff>50800</xdr:colOff>
      <xdr:row>60</xdr:row>
      <xdr:rowOff>152400</xdr:rowOff>
    </xdr:to>
    <xdr:cxnSp macro="">
      <xdr:nvCxnSpPr>
        <xdr:cNvPr id="561" name="直線コネクタ 560">
          <a:extLst>
            <a:ext uri="{FF2B5EF4-FFF2-40B4-BE49-F238E27FC236}">
              <a16:creationId xmlns:a16="http://schemas.microsoft.com/office/drawing/2014/main" id="{C1A2EA08-A303-4B39-AE45-86186A34B8ED}"/>
            </a:ext>
          </a:extLst>
        </xdr:cNvPr>
        <xdr:cNvCxnSpPr/>
      </xdr:nvCxnSpPr>
      <xdr:spPr>
        <a:xfrm>
          <a:off x="13144500" y="1039177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105410</xdr:rowOff>
    </xdr:from>
    <xdr:to>
      <xdr:col>72</xdr:col>
      <xdr:colOff>38100</xdr:colOff>
      <xdr:row>61</xdr:row>
      <xdr:rowOff>35560</xdr:rowOff>
    </xdr:to>
    <xdr:sp macro="" textlink="">
      <xdr:nvSpPr>
        <xdr:cNvPr id="562" name="楕円 561">
          <a:extLst>
            <a:ext uri="{FF2B5EF4-FFF2-40B4-BE49-F238E27FC236}">
              <a16:creationId xmlns:a16="http://schemas.microsoft.com/office/drawing/2014/main" id="{43B8E642-5765-4DA9-88D4-67850DF534B0}"/>
            </a:ext>
          </a:extLst>
        </xdr:cNvPr>
        <xdr:cNvSpPr/>
      </xdr:nvSpPr>
      <xdr:spPr>
        <a:xfrm>
          <a:off x="12303760" y="103905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106680</xdr:rowOff>
    </xdr:from>
    <xdr:to>
      <xdr:col>76</xdr:col>
      <xdr:colOff>114300</xdr:colOff>
      <xdr:row>60</xdr:row>
      <xdr:rowOff>156210</xdr:rowOff>
    </xdr:to>
    <xdr:cxnSp macro="">
      <xdr:nvCxnSpPr>
        <xdr:cNvPr id="563" name="直線コネクタ 562">
          <a:extLst>
            <a:ext uri="{FF2B5EF4-FFF2-40B4-BE49-F238E27FC236}">
              <a16:creationId xmlns:a16="http://schemas.microsoft.com/office/drawing/2014/main" id="{6E503F44-DD17-4F12-966F-B986F2D3E79C}"/>
            </a:ext>
          </a:extLst>
        </xdr:cNvPr>
        <xdr:cNvCxnSpPr/>
      </xdr:nvCxnSpPr>
      <xdr:spPr>
        <a:xfrm flipV="1">
          <a:off x="12346940" y="10391775"/>
          <a:ext cx="7975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126365</xdr:rowOff>
    </xdr:from>
    <xdr:to>
      <xdr:col>67</xdr:col>
      <xdr:colOff>101600</xdr:colOff>
      <xdr:row>61</xdr:row>
      <xdr:rowOff>56515</xdr:rowOff>
    </xdr:to>
    <xdr:sp macro="" textlink="">
      <xdr:nvSpPr>
        <xdr:cNvPr id="564" name="楕円 563">
          <a:extLst>
            <a:ext uri="{FF2B5EF4-FFF2-40B4-BE49-F238E27FC236}">
              <a16:creationId xmlns:a16="http://schemas.microsoft.com/office/drawing/2014/main" id="{FD2A9852-37F1-468A-B04D-3E4C0678B445}"/>
            </a:ext>
          </a:extLst>
        </xdr:cNvPr>
        <xdr:cNvSpPr/>
      </xdr:nvSpPr>
      <xdr:spPr>
        <a:xfrm>
          <a:off x="11487150" y="104171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156210</xdr:rowOff>
    </xdr:from>
    <xdr:to>
      <xdr:col>71</xdr:col>
      <xdr:colOff>177800</xdr:colOff>
      <xdr:row>61</xdr:row>
      <xdr:rowOff>5715</xdr:rowOff>
    </xdr:to>
    <xdr:cxnSp macro="">
      <xdr:nvCxnSpPr>
        <xdr:cNvPr id="565" name="直線コネクタ 564">
          <a:extLst>
            <a:ext uri="{FF2B5EF4-FFF2-40B4-BE49-F238E27FC236}">
              <a16:creationId xmlns:a16="http://schemas.microsoft.com/office/drawing/2014/main" id="{E289B116-6325-47F0-A0BA-9BA11776C497}"/>
            </a:ext>
          </a:extLst>
        </xdr:cNvPr>
        <xdr:cNvCxnSpPr/>
      </xdr:nvCxnSpPr>
      <xdr:spPr>
        <a:xfrm flipV="1">
          <a:off x="11541760" y="10445115"/>
          <a:ext cx="80518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566" name="n_1aveValue【学校施設】&#10;有形固定資産減価償却率">
          <a:extLst>
            <a:ext uri="{FF2B5EF4-FFF2-40B4-BE49-F238E27FC236}">
              <a16:creationId xmlns:a16="http://schemas.microsoft.com/office/drawing/2014/main" id="{3B0A6810-3028-4288-BFC5-A5F0A8251240}"/>
            </a:ext>
          </a:extLst>
        </xdr:cNvPr>
        <xdr:cNvSpPr txBox="1"/>
      </xdr:nvSpPr>
      <xdr:spPr>
        <a:xfrm>
          <a:off x="1373823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169562</xdr:rowOff>
    </xdr:from>
    <xdr:ext cx="405111" cy="259045"/>
    <xdr:sp macro="" textlink="">
      <xdr:nvSpPr>
        <xdr:cNvPr id="567" name="n_2aveValue【学校施設】&#10;有形固定資産減価償却率">
          <a:extLst>
            <a:ext uri="{FF2B5EF4-FFF2-40B4-BE49-F238E27FC236}">
              <a16:creationId xmlns:a16="http://schemas.microsoft.com/office/drawing/2014/main" id="{FDC46F21-8C27-43F6-9559-4FD183696D2F}"/>
            </a:ext>
          </a:extLst>
        </xdr:cNvPr>
        <xdr:cNvSpPr txBox="1"/>
      </xdr:nvSpPr>
      <xdr:spPr>
        <a:xfrm>
          <a:off x="1295718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568" name="n_3aveValue【学校施設】&#10;有形固定資産減価償却率">
          <a:extLst>
            <a:ext uri="{FF2B5EF4-FFF2-40B4-BE49-F238E27FC236}">
              <a16:creationId xmlns:a16="http://schemas.microsoft.com/office/drawing/2014/main" id="{9003B960-24D0-497D-B651-C2A2DD3A5C15}"/>
            </a:ext>
          </a:extLst>
        </xdr:cNvPr>
        <xdr:cNvSpPr txBox="1"/>
      </xdr:nvSpPr>
      <xdr:spPr>
        <a:xfrm>
          <a:off x="1217105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101617</xdr:rowOff>
    </xdr:from>
    <xdr:ext cx="405111" cy="259045"/>
    <xdr:sp macro="" textlink="">
      <xdr:nvSpPr>
        <xdr:cNvPr id="569" name="n_4aveValue【学校施設】&#10;有形固定資産減価償却率">
          <a:extLst>
            <a:ext uri="{FF2B5EF4-FFF2-40B4-BE49-F238E27FC236}">
              <a16:creationId xmlns:a16="http://schemas.microsoft.com/office/drawing/2014/main" id="{53701358-50BF-40D7-9654-B4B6ECAB7429}"/>
            </a:ext>
          </a:extLst>
        </xdr:cNvPr>
        <xdr:cNvSpPr txBox="1"/>
      </xdr:nvSpPr>
      <xdr:spPr>
        <a:xfrm>
          <a:off x="113544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22877</xdr:rowOff>
    </xdr:from>
    <xdr:ext cx="405111" cy="259045"/>
    <xdr:sp macro="" textlink="">
      <xdr:nvSpPr>
        <xdr:cNvPr id="570" name="n_1mainValue【学校施設】&#10;有形固定資産減価償却率">
          <a:extLst>
            <a:ext uri="{FF2B5EF4-FFF2-40B4-BE49-F238E27FC236}">
              <a16:creationId xmlns:a16="http://schemas.microsoft.com/office/drawing/2014/main" id="{D593EE6D-B55F-41C6-B86D-A354606D97A2}"/>
            </a:ext>
          </a:extLst>
        </xdr:cNvPr>
        <xdr:cNvSpPr txBox="1"/>
      </xdr:nvSpPr>
      <xdr:spPr>
        <a:xfrm>
          <a:off x="1373823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2557</xdr:rowOff>
    </xdr:from>
    <xdr:ext cx="405111" cy="259045"/>
    <xdr:sp macro="" textlink="">
      <xdr:nvSpPr>
        <xdr:cNvPr id="571" name="n_2mainValue【学校施設】&#10;有形固定資産減価償却率">
          <a:extLst>
            <a:ext uri="{FF2B5EF4-FFF2-40B4-BE49-F238E27FC236}">
              <a16:creationId xmlns:a16="http://schemas.microsoft.com/office/drawing/2014/main" id="{9731D530-3B25-4F8D-8DB4-E05E6FC1AF8A}"/>
            </a:ext>
          </a:extLst>
        </xdr:cNvPr>
        <xdr:cNvSpPr txBox="1"/>
      </xdr:nvSpPr>
      <xdr:spPr>
        <a:xfrm>
          <a:off x="1295718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26687</xdr:rowOff>
    </xdr:from>
    <xdr:ext cx="405111" cy="259045"/>
    <xdr:sp macro="" textlink="">
      <xdr:nvSpPr>
        <xdr:cNvPr id="572" name="n_3mainValue【学校施設】&#10;有形固定資産減価償却率">
          <a:extLst>
            <a:ext uri="{FF2B5EF4-FFF2-40B4-BE49-F238E27FC236}">
              <a16:creationId xmlns:a16="http://schemas.microsoft.com/office/drawing/2014/main" id="{900472B0-E53B-4A70-97DD-F826A9472611}"/>
            </a:ext>
          </a:extLst>
        </xdr:cNvPr>
        <xdr:cNvSpPr txBox="1"/>
      </xdr:nvSpPr>
      <xdr:spPr>
        <a:xfrm>
          <a:off x="1217105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47642</xdr:rowOff>
    </xdr:from>
    <xdr:ext cx="405111" cy="259045"/>
    <xdr:sp macro="" textlink="">
      <xdr:nvSpPr>
        <xdr:cNvPr id="573" name="n_4mainValue【学校施設】&#10;有形固定資産減価償却率">
          <a:extLst>
            <a:ext uri="{FF2B5EF4-FFF2-40B4-BE49-F238E27FC236}">
              <a16:creationId xmlns:a16="http://schemas.microsoft.com/office/drawing/2014/main" id="{BA708D79-F7E9-40B0-AD88-9A949A698AC3}"/>
            </a:ext>
          </a:extLst>
        </xdr:cNvPr>
        <xdr:cNvSpPr txBox="1"/>
      </xdr:nvSpPr>
      <xdr:spPr>
        <a:xfrm>
          <a:off x="1135444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DFFCB661-25D9-4FDA-96C4-3A832774C929}"/>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E3E03F84-0047-4B22-8A45-EA39825794F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07CC7B5B-69CB-460E-AB8A-C2A837563C36}"/>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AD76C204-9794-40E6-A4AA-F5F3D67440CA}"/>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F5C91484-5027-4D0B-ACCA-BB02CBD5753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D1538697-B265-4653-BB7B-19EB922AA9F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303DD8A2-71E8-4658-A3A1-77CCEA1153FB}"/>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7B90E646-09C8-44D2-B06B-16E2C73157E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E9533F86-6A98-452F-8452-37EDAEF5E6F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A0B722CF-13D0-4B29-A9CC-6BEB6B218981}"/>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88B99CB9-9668-492D-A07A-847E2FBD5407}"/>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DDBE3B0E-6BAC-4BA8-B0E5-13C2515F4743}"/>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D1438BC6-111E-461E-955F-DB8C02EC6BAA}"/>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A67668BA-4C68-421A-90A3-DFFDF7DD1656}"/>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E4BF883E-F60D-4DC1-9447-25EB3C4CB671}"/>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269EE70B-9AE2-42DA-AA0A-D820EDEF2C14}"/>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EEA008B7-8330-4E1E-B451-44B6E480FC0D}"/>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5114964A-C118-44C9-BA93-9C5126774E56}"/>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A7C299C0-A20B-4329-AD6C-6BE7EA8F4992}"/>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93" name="テキスト ボックス 592">
          <a:extLst>
            <a:ext uri="{FF2B5EF4-FFF2-40B4-BE49-F238E27FC236}">
              <a16:creationId xmlns:a16="http://schemas.microsoft.com/office/drawing/2014/main" id="{BEE9D1B3-D074-4C0A-A4D9-85FB7CB0E5ED}"/>
            </a:ext>
          </a:extLst>
        </xdr:cNvPr>
        <xdr:cNvSpPr txBox="1"/>
      </xdr:nvSpPr>
      <xdr:spPr>
        <a:xfrm>
          <a:off x="15985051" y="965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35EC9A8A-C0FD-4D84-ABF6-2992E2739574}"/>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5" name="テキスト ボックス 594">
          <a:extLst>
            <a:ext uri="{FF2B5EF4-FFF2-40B4-BE49-F238E27FC236}">
              <a16:creationId xmlns:a16="http://schemas.microsoft.com/office/drawing/2014/main" id="{69EA7C7E-5F8D-4FBA-B92F-EC2D7A99C396}"/>
            </a:ext>
          </a:extLst>
        </xdr:cNvPr>
        <xdr:cNvSpPr txBox="1"/>
      </xdr:nvSpPr>
      <xdr:spPr>
        <a:xfrm>
          <a:off x="15985051" y="93264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5696F4AE-300A-4AD1-BFAE-93ECE691BD3C}"/>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2843F48F-B08A-42DB-99C6-AA78D223EA5F}"/>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4BBE9290-82D9-4D11-A7F3-DDF450E7A27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99" name="直線コネクタ 598">
          <a:extLst>
            <a:ext uri="{FF2B5EF4-FFF2-40B4-BE49-F238E27FC236}">
              <a16:creationId xmlns:a16="http://schemas.microsoft.com/office/drawing/2014/main" id="{D03516C5-0F3B-490E-BE03-C2C328C8C457}"/>
            </a:ext>
          </a:extLst>
        </xdr:cNvPr>
        <xdr:cNvCxnSpPr/>
      </xdr:nvCxnSpPr>
      <xdr:spPr>
        <a:xfrm flipV="1">
          <a:off x="19947254" y="9674678"/>
          <a:ext cx="0" cy="1348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600" name="【学校施設】&#10;一人当たり面積最小値テキスト">
          <a:extLst>
            <a:ext uri="{FF2B5EF4-FFF2-40B4-BE49-F238E27FC236}">
              <a16:creationId xmlns:a16="http://schemas.microsoft.com/office/drawing/2014/main" id="{044A4784-7CBC-4EEA-8219-15497A075D8F}"/>
            </a:ext>
          </a:extLst>
        </xdr:cNvPr>
        <xdr:cNvSpPr txBox="1"/>
      </xdr:nvSpPr>
      <xdr:spPr>
        <a:xfrm>
          <a:off x="19985990" y="1102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601" name="直線コネクタ 600">
          <a:extLst>
            <a:ext uri="{FF2B5EF4-FFF2-40B4-BE49-F238E27FC236}">
              <a16:creationId xmlns:a16="http://schemas.microsoft.com/office/drawing/2014/main" id="{5936F521-2E02-4DAC-8D69-46965167143E}"/>
            </a:ext>
          </a:extLst>
        </xdr:cNvPr>
        <xdr:cNvCxnSpPr/>
      </xdr:nvCxnSpPr>
      <xdr:spPr>
        <a:xfrm>
          <a:off x="19885660" y="11023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602" name="【学校施設】&#10;一人当たり面積最大値テキスト">
          <a:extLst>
            <a:ext uri="{FF2B5EF4-FFF2-40B4-BE49-F238E27FC236}">
              <a16:creationId xmlns:a16="http://schemas.microsoft.com/office/drawing/2014/main" id="{A8F11424-4683-4F19-B180-4233C05B959D}"/>
            </a:ext>
          </a:extLst>
        </xdr:cNvPr>
        <xdr:cNvSpPr txBox="1"/>
      </xdr:nvSpPr>
      <xdr:spPr>
        <a:xfrm>
          <a:off x="19985990" y="9446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603" name="直線コネクタ 602">
          <a:extLst>
            <a:ext uri="{FF2B5EF4-FFF2-40B4-BE49-F238E27FC236}">
              <a16:creationId xmlns:a16="http://schemas.microsoft.com/office/drawing/2014/main" id="{E48C9CD3-4168-40D3-9921-0B7833F5369E}"/>
            </a:ext>
          </a:extLst>
        </xdr:cNvPr>
        <xdr:cNvCxnSpPr/>
      </xdr:nvCxnSpPr>
      <xdr:spPr>
        <a:xfrm>
          <a:off x="19885660" y="96746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106262</xdr:rowOff>
    </xdr:from>
    <xdr:ext cx="469744" cy="259045"/>
    <xdr:sp macro="" textlink="">
      <xdr:nvSpPr>
        <xdr:cNvPr id="604" name="【学校施設】&#10;一人当たり面積平均値テキスト">
          <a:extLst>
            <a:ext uri="{FF2B5EF4-FFF2-40B4-BE49-F238E27FC236}">
              <a16:creationId xmlns:a16="http://schemas.microsoft.com/office/drawing/2014/main" id="{1CDF4FEF-B249-448C-84B6-9C4E110C3CC6}"/>
            </a:ext>
          </a:extLst>
        </xdr:cNvPr>
        <xdr:cNvSpPr txBox="1"/>
      </xdr:nvSpPr>
      <xdr:spPr>
        <a:xfrm>
          <a:off x="19985990" y="10562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605" name="フローチャート: 判断 604">
          <a:extLst>
            <a:ext uri="{FF2B5EF4-FFF2-40B4-BE49-F238E27FC236}">
              <a16:creationId xmlns:a16="http://schemas.microsoft.com/office/drawing/2014/main" id="{80F05557-7731-4FCE-8CC1-F775509C7700}"/>
            </a:ext>
          </a:extLst>
        </xdr:cNvPr>
        <xdr:cNvSpPr/>
      </xdr:nvSpPr>
      <xdr:spPr>
        <a:xfrm>
          <a:off x="19904710" y="1059009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606" name="フローチャート: 判断 605">
          <a:extLst>
            <a:ext uri="{FF2B5EF4-FFF2-40B4-BE49-F238E27FC236}">
              <a16:creationId xmlns:a16="http://schemas.microsoft.com/office/drawing/2014/main" id="{7A797AE6-EC24-4892-B50A-E2D1F88FA851}"/>
            </a:ext>
          </a:extLst>
        </xdr:cNvPr>
        <xdr:cNvSpPr/>
      </xdr:nvSpPr>
      <xdr:spPr>
        <a:xfrm>
          <a:off x="19161760" y="1063080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607" name="フローチャート: 判断 606">
          <a:extLst>
            <a:ext uri="{FF2B5EF4-FFF2-40B4-BE49-F238E27FC236}">
              <a16:creationId xmlns:a16="http://schemas.microsoft.com/office/drawing/2014/main" id="{AAEDF89B-C8BA-4C1B-AE4A-A6AD0AB9BD4B}"/>
            </a:ext>
          </a:extLst>
        </xdr:cNvPr>
        <xdr:cNvSpPr/>
      </xdr:nvSpPr>
      <xdr:spPr>
        <a:xfrm>
          <a:off x="18345150" y="1068349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608" name="フローチャート: 判断 607">
          <a:extLst>
            <a:ext uri="{FF2B5EF4-FFF2-40B4-BE49-F238E27FC236}">
              <a16:creationId xmlns:a16="http://schemas.microsoft.com/office/drawing/2014/main" id="{715BB293-991B-405A-8246-C8702CB483F7}"/>
            </a:ext>
          </a:extLst>
        </xdr:cNvPr>
        <xdr:cNvSpPr/>
      </xdr:nvSpPr>
      <xdr:spPr>
        <a:xfrm>
          <a:off x="17547590" y="1068752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146014</xdr:rowOff>
    </xdr:from>
    <xdr:to>
      <xdr:col>98</xdr:col>
      <xdr:colOff>38100</xdr:colOff>
      <xdr:row>62</xdr:row>
      <xdr:rowOff>76164</xdr:rowOff>
    </xdr:to>
    <xdr:sp macro="" textlink="">
      <xdr:nvSpPr>
        <xdr:cNvPr id="609" name="フローチャート: 判断 608">
          <a:extLst>
            <a:ext uri="{FF2B5EF4-FFF2-40B4-BE49-F238E27FC236}">
              <a16:creationId xmlns:a16="http://schemas.microsoft.com/office/drawing/2014/main" id="{D3FF539C-79DD-4054-8E2A-61E5F61F2775}"/>
            </a:ext>
          </a:extLst>
        </xdr:cNvPr>
        <xdr:cNvSpPr/>
      </xdr:nvSpPr>
      <xdr:spPr>
        <a:xfrm>
          <a:off x="16761460" y="1060255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AB256A9D-B151-42B1-A28E-5F34AE16451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E36D95EA-6550-4519-8868-E0D52D37C080}"/>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AD2B2FD3-5B15-419A-B958-431CF0A52798}"/>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8B981342-1759-4AA0-B7D6-30E37F03146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CB4D2BEF-8DC0-4AB7-BB75-F4AC109E36A7}"/>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154505</xdr:rowOff>
    </xdr:from>
    <xdr:to>
      <xdr:col>116</xdr:col>
      <xdr:colOff>114300</xdr:colOff>
      <xdr:row>61</xdr:row>
      <xdr:rowOff>84655</xdr:rowOff>
    </xdr:to>
    <xdr:sp macro="" textlink="">
      <xdr:nvSpPr>
        <xdr:cNvPr id="615" name="楕円 614">
          <a:extLst>
            <a:ext uri="{FF2B5EF4-FFF2-40B4-BE49-F238E27FC236}">
              <a16:creationId xmlns:a16="http://schemas.microsoft.com/office/drawing/2014/main" id="{E452A615-F648-4015-8C58-2902E82E164A}"/>
            </a:ext>
          </a:extLst>
        </xdr:cNvPr>
        <xdr:cNvSpPr/>
      </xdr:nvSpPr>
      <xdr:spPr>
        <a:xfrm>
          <a:off x="19904710" y="104415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5932</xdr:rowOff>
    </xdr:from>
    <xdr:ext cx="469744" cy="259045"/>
    <xdr:sp macro="" textlink="">
      <xdr:nvSpPr>
        <xdr:cNvPr id="616" name="【学校施設】&#10;一人当たり面積該当値テキスト">
          <a:extLst>
            <a:ext uri="{FF2B5EF4-FFF2-40B4-BE49-F238E27FC236}">
              <a16:creationId xmlns:a16="http://schemas.microsoft.com/office/drawing/2014/main" id="{21A78409-828B-484C-89C8-E38E254DF3CD}"/>
            </a:ext>
          </a:extLst>
        </xdr:cNvPr>
        <xdr:cNvSpPr txBox="1"/>
      </xdr:nvSpPr>
      <xdr:spPr>
        <a:xfrm>
          <a:off x="19985990" y="1029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2976</xdr:rowOff>
    </xdr:from>
    <xdr:to>
      <xdr:col>112</xdr:col>
      <xdr:colOff>38100</xdr:colOff>
      <xdr:row>61</xdr:row>
      <xdr:rowOff>104576</xdr:rowOff>
    </xdr:to>
    <xdr:sp macro="" textlink="">
      <xdr:nvSpPr>
        <xdr:cNvPr id="617" name="楕円 616">
          <a:extLst>
            <a:ext uri="{FF2B5EF4-FFF2-40B4-BE49-F238E27FC236}">
              <a16:creationId xmlns:a16="http://schemas.microsoft.com/office/drawing/2014/main" id="{C06E757C-A042-4EB9-A686-DEA0E777A384}"/>
            </a:ext>
          </a:extLst>
        </xdr:cNvPr>
        <xdr:cNvSpPr/>
      </xdr:nvSpPr>
      <xdr:spPr>
        <a:xfrm>
          <a:off x="19161760" y="1046142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33855</xdr:rowOff>
    </xdr:from>
    <xdr:to>
      <xdr:col>116</xdr:col>
      <xdr:colOff>63500</xdr:colOff>
      <xdr:row>61</xdr:row>
      <xdr:rowOff>53776</xdr:rowOff>
    </xdr:to>
    <xdr:cxnSp macro="">
      <xdr:nvCxnSpPr>
        <xdr:cNvPr id="618" name="直線コネクタ 617">
          <a:extLst>
            <a:ext uri="{FF2B5EF4-FFF2-40B4-BE49-F238E27FC236}">
              <a16:creationId xmlns:a16="http://schemas.microsoft.com/office/drawing/2014/main" id="{C1DE7A93-B4E8-436A-A057-82B3BB18AF75}"/>
            </a:ext>
          </a:extLst>
        </xdr:cNvPr>
        <xdr:cNvCxnSpPr/>
      </xdr:nvCxnSpPr>
      <xdr:spPr>
        <a:xfrm flipV="1">
          <a:off x="19204940" y="10490400"/>
          <a:ext cx="742950" cy="2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23985</xdr:rowOff>
    </xdr:from>
    <xdr:to>
      <xdr:col>107</xdr:col>
      <xdr:colOff>101600</xdr:colOff>
      <xdr:row>61</xdr:row>
      <xdr:rowOff>125585</xdr:rowOff>
    </xdr:to>
    <xdr:sp macro="" textlink="">
      <xdr:nvSpPr>
        <xdr:cNvPr id="619" name="楕円 618">
          <a:extLst>
            <a:ext uri="{FF2B5EF4-FFF2-40B4-BE49-F238E27FC236}">
              <a16:creationId xmlns:a16="http://schemas.microsoft.com/office/drawing/2014/main" id="{A542E704-7BE6-4831-86C3-2B7CF583817B}"/>
            </a:ext>
          </a:extLst>
        </xdr:cNvPr>
        <xdr:cNvSpPr/>
      </xdr:nvSpPr>
      <xdr:spPr>
        <a:xfrm>
          <a:off x="18345150" y="1047862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53776</xdr:rowOff>
    </xdr:from>
    <xdr:to>
      <xdr:col>111</xdr:col>
      <xdr:colOff>177800</xdr:colOff>
      <xdr:row>61</xdr:row>
      <xdr:rowOff>74785</xdr:rowOff>
    </xdr:to>
    <xdr:cxnSp macro="">
      <xdr:nvCxnSpPr>
        <xdr:cNvPr id="620" name="直線コネクタ 619">
          <a:extLst>
            <a:ext uri="{FF2B5EF4-FFF2-40B4-BE49-F238E27FC236}">
              <a16:creationId xmlns:a16="http://schemas.microsoft.com/office/drawing/2014/main" id="{C994FD08-FF48-48B1-9558-9CA0E2D8D241}"/>
            </a:ext>
          </a:extLst>
        </xdr:cNvPr>
        <xdr:cNvCxnSpPr/>
      </xdr:nvCxnSpPr>
      <xdr:spPr>
        <a:xfrm flipV="1">
          <a:off x="18399760" y="10516036"/>
          <a:ext cx="805180" cy="17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47389</xdr:rowOff>
    </xdr:from>
    <xdr:to>
      <xdr:col>102</xdr:col>
      <xdr:colOff>165100</xdr:colOff>
      <xdr:row>61</xdr:row>
      <xdr:rowOff>148989</xdr:rowOff>
    </xdr:to>
    <xdr:sp macro="" textlink="">
      <xdr:nvSpPr>
        <xdr:cNvPr id="621" name="楕円 620">
          <a:extLst>
            <a:ext uri="{FF2B5EF4-FFF2-40B4-BE49-F238E27FC236}">
              <a16:creationId xmlns:a16="http://schemas.microsoft.com/office/drawing/2014/main" id="{0168EBEA-564B-489C-809B-C589CE291CAA}"/>
            </a:ext>
          </a:extLst>
        </xdr:cNvPr>
        <xdr:cNvSpPr/>
      </xdr:nvSpPr>
      <xdr:spPr>
        <a:xfrm>
          <a:off x="17547590" y="1050774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74785</xdr:rowOff>
    </xdr:from>
    <xdr:to>
      <xdr:col>107</xdr:col>
      <xdr:colOff>50800</xdr:colOff>
      <xdr:row>61</xdr:row>
      <xdr:rowOff>98189</xdr:rowOff>
    </xdr:to>
    <xdr:cxnSp macro="">
      <xdr:nvCxnSpPr>
        <xdr:cNvPr id="622" name="直線コネクタ 621">
          <a:extLst>
            <a:ext uri="{FF2B5EF4-FFF2-40B4-BE49-F238E27FC236}">
              <a16:creationId xmlns:a16="http://schemas.microsoft.com/office/drawing/2014/main" id="{87AF7249-D6F2-4AF5-991F-1638B3C2FE3A}"/>
            </a:ext>
          </a:extLst>
        </xdr:cNvPr>
        <xdr:cNvCxnSpPr/>
      </xdr:nvCxnSpPr>
      <xdr:spPr>
        <a:xfrm flipV="1">
          <a:off x="17602200" y="10533235"/>
          <a:ext cx="7975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58057</xdr:rowOff>
    </xdr:from>
    <xdr:to>
      <xdr:col>98</xdr:col>
      <xdr:colOff>38100</xdr:colOff>
      <xdr:row>61</xdr:row>
      <xdr:rowOff>159657</xdr:rowOff>
    </xdr:to>
    <xdr:sp macro="" textlink="">
      <xdr:nvSpPr>
        <xdr:cNvPr id="623" name="楕円 622">
          <a:extLst>
            <a:ext uri="{FF2B5EF4-FFF2-40B4-BE49-F238E27FC236}">
              <a16:creationId xmlns:a16="http://schemas.microsoft.com/office/drawing/2014/main" id="{B842CDE0-8380-4DE2-B113-62E16734DE42}"/>
            </a:ext>
          </a:extLst>
        </xdr:cNvPr>
        <xdr:cNvSpPr/>
      </xdr:nvSpPr>
      <xdr:spPr>
        <a:xfrm>
          <a:off x="16761460" y="1051269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98189</xdr:rowOff>
    </xdr:from>
    <xdr:to>
      <xdr:col>102</xdr:col>
      <xdr:colOff>114300</xdr:colOff>
      <xdr:row>61</xdr:row>
      <xdr:rowOff>108857</xdr:rowOff>
    </xdr:to>
    <xdr:cxnSp macro="">
      <xdr:nvCxnSpPr>
        <xdr:cNvPr id="624" name="直線コネクタ 623">
          <a:extLst>
            <a:ext uri="{FF2B5EF4-FFF2-40B4-BE49-F238E27FC236}">
              <a16:creationId xmlns:a16="http://schemas.microsoft.com/office/drawing/2014/main" id="{465A4BE8-5042-4CD1-A82D-DAE55CE42BBC}"/>
            </a:ext>
          </a:extLst>
        </xdr:cNvPr>
        <xdr:cNvCxnSpPr/>
      </xdr:nvCxnSpPr>
      <xdr:spPr>
        <a:xfrm flipV="1">
          <a:off x="16804640" y="10552829"/>
          <a:ext cx="79756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89824</xdr:rowOff>
    </xdr:from>
    <xdr:ext cx="469744" cy="259045"/>
    <xdr:sp macro="" textlink="">
      <xdr:nvSpPr>
        <xdr:cNvPr id="625" name="n_1aveValue【学校施設】&#10;一人当たり面積">
          <a:extLst>
            <a:ext uri="{FF2B5EF4-FFF2-40B4-BE49-F238E27FC236}">
              <a16:creationId xmlns:a16="http://schemas.microsoft.com/office/drawing/2014/main" id="{30783119-1809-4BD2-879D-ED09F824DA34}"/>
            </a:ext>
          </a:extLst>
        </xdr:cNvPr>
        <xdr:cNvSpPr txBox="1"/>
      </xdr:nvSpPr>
      <xdr:spPr>
        <a:xfrm>
          <a:off x="18982132" y="1072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626" name="n_2aveValue【学校施設】&#10;一人当たり面積">
          <a:extLst>
            <a:ext uri="{FF2B5EF4-FFF2-40B4-BE49-F238E27FC236}">
              <a16:creationId xmlns:a16="http://schemas.microsoft.com/office/drawing/2014/main" id="{551F78DA-D9D0-4A85-BD0E-701A18009311}"/>
            </a:ext>
          </a:extLst>
        </xdr:cNvPr>
        <xdr:cNvSpPr txBox="1"/>
      </xdr:nvSpPr>
      <xdr:spPr>
        <a:xfrm>
          <a:off x="18182032" y="1077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627" name="n_3aveValue【学校施設】&#10;一人当たり面積">
          <a:extLst>
            <a:ext uri="{FF2B5EF4-FFF2-40B4-BE49-F238E27FC236}">
              <a16:creationId xmlns:a16="http://schemas.microsoft.com/office/drawing/2014/main" id="{034CD9D8-6B5B-411C-91B6-24F9226FC2A2}"/>
            </a:ext>
          </a:extLst>
        </xdr:cNvPr>
        <xdr:cNvSpPr txBox="1"/>
      </xdr:nvSpPr>
      <xdr:spPr>
        <a:xfrm>
          <a:off x="17384472" y="1078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67291</xdr:rowOff>
    </xdr:from>
    <xdr:ext cx="469744" cy="259045"/>
    <xdr:sp macro="" textlink="">
      <xdr:nvSpPr>
        <xdr:cNvPr id="628" name="n_4aveValue【学校施設】&#10;一人当たり面積">
          <a:extLst>
            <a:ext uri="{FF2B5EF4-FFF2-40B4-BE49-F238E27FC236}">
              <a16:creationId xmlns:a16="http://schemas.microsoft.com/office/drawing/2014/main" id="{C1E561D2-AB0D-433B-9940-C4FF64D6713B}"/>
            </a:ext>
          </a:extLst>
        </xdr:cNvPr>
        <xdr:cNvSpPr txBox="1"/>
      </xdr:nvSpPr>
      <xdr:spPr>
        <a:xfrm>
          <a:off x="16588817" y="10695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121103</xdr:rowOff>
    </xdr:from>
    <xdr:ext cx="469744" cy="259045"/>
    <xdr:sp macro="" textlink="">
      <xdr:nvSpPr>
        <xdr:cNvPr id="629" name="n_1mainValue【学校施設】&#10;一人当たり面積">
          <a:extLst>
            <a:ext uri="{FF2B5EF4-FFF2-40B4-BE49-F238E27FC236}">
              <a16:creationId xmlns:a16="http://schemas.microsoft.com/office/drawing/2014/main" id="{2A3BF60C-6090-4947-A4FF-56ED81D95184}"/>
            </a:ext>
          </a:extLst>
        </xdr:cNvPr>
        <xdr:cNvSpPr txBox="1"/>
      </xdr:nvSpPr>
      <xdr:spPr>
        <a:xfrm>
          <a:off x="18982132" y="1023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142112</xdr:rowOff>
    </xdr:from>
    <xdr:ext cx="469744" cy="259045"/>
    <xdr:sp macro="" textlink="">
      <xdr:nvSpPr>
        <xdr:cNvPr id="630" name="n_2mainValue【学校施設】&#10;一人当たり面積">
          <a:extLst>
            <a:ext uri="{FF2B5EF4-FFF2-40B4-BE49-F238E27FC236}">
              <a16:creationId xmlns:a16="http://schemas.microsoft.com/office/drawing/2014/main" id="{94E9A432-2E27-41CD-A5A1-C36D8051C709}"/>
            </a:ext>
          </a:extLst>
        </xdr:cNvPr>
        <xdr:cNvSpPr txBox="1"/>
      </xdr:nvSpPr>
      <xdr:spPr>
        <a:xfrm>
          <a:off x="18182032" y="102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165516</xdr:rowOff>
    </xdr:from>
    <xdr:ext cx="469744" cy="259045"/>
    <xdr:sp macro="" textlink="">
      <xdr:nvSpPr>
        <xdr:cNvPr id="631" name="n_3mainValue【学校施設】&#10;一人当たり面積">
          <a:extLst>
            <a:ext uri="{FF2B5EF4-FFF2-40B4-BE49-F238E27FC236}">
              <a16:creationId xmlns:a16="http://schemas.microsoft.com/office/drawing/2014/main" id="{C4EE0A5D-A608-40F7-87ED-ABD0A842293B}"/>
            </a:ext>
          </a:extLst>
        </xdr:cNvPr>
        <xdr:cNvSpPr txBox="1"/>
      </xdr:nvSpPr>
      <xdr:spPr>
        <a:xfrm>
          <a:off x="17384472" y="1028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4734</xdr:rowOff>
    </xdr:from>
    <xdr:ext cx="469744" cy="259045"/>
    <xdr:sp macro="" textlink="">
      <xdr:nvSpPr>
        <xdr:cNvPr id="632" name="n_4mainValue【学校施設】&#10;一人当たり面積">
          <a:extLst>
            <a:ext uri="{FF2B5EF4-FFF2-40B4-BE49-F238E27FC236}">
              <a16:creationId xmlns:a16="http://schemas.microsoft.com/office/drawing/2014/main" id="{E9C0D7BF-C08C-4C1D-81E0-C62944DAF711}"/>
            </a:ext>
          </a:extLst>
        </xdr:cNvPr>
        <xdr:cNvSpPr txBox="1"/>
      </xdr:nvSpPr>
      <xdr:spPr>
        <a:xfrm>
          <a:off x="16588817" y="1029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A04E3FAE-4084-4F8B-9785-1C1570095005}"/>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291AD524-CBA6-4A85-B15D-CB46577D21F5}"/>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D3040432-D4E0-47DB-BFF6-D76953BBD1D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A567BB27-8B69-4362-AAC6-6D78456B36B8}"/>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038C5A0A-FE4C-41C6-A638-C11BC692E330}"/>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C57A5680-E60A-4A27-A2AE-4740A9C16EA4}"/>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91EE1841-4313-41EE-8153-706D597519E9}"/>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D81C4626-70B2-45C1-8E39-0BDA85B10326}"/>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1" name="テキスト ボックス 640">
          <a:extLst>
            <a:ext uri="{FF2B5EF4-FFF2-40B4-BE49-F238E27FC236}">
              <a16:creationId xmlns:a16="http://schemas.microsoft.com/office/drawing/2014/main" id="{E47EBCB1-D853-4C40-8D12-E4F312A3B438}"/>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2" name="直線コネクタ 641">
          <a:extLst>
            <a:ext uri="{FF2B5EF4-FFF2-40B4-BE49-F238E27FC236}">
              <a16:creationId xmlns:a16="http://schemas.microsoft.com/office/drawing/2014/main" id="{9913FB86-B305-444F-8845-8ADB4087C347}"/>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3" name="テキスト ボックス 642">
          <a:extLst>
            <a:ext uri="{FF2B5EF4-FFF2-40B4-BE49-F238E27FC236}">
              <a16:creationId xmlns:a16="http://schemas.microsoft.com/office/drawing/2014/main" id="{3DFE23E0-55D9-4C1D-8EF5-7625E9908CB8}"/>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4" name="直線コネクタ 643">
          <a:extLst>
            <a:ext uri="{FF2B5EF4-FFF2-40B4-BE49-F238E27FC236}">
              <a16:creationId xmlns:a16="http://schemas.microsoft.com/office/drawing/2014/main" id="{704F2819-5305-4AB0-B129-2848C1D8D924}"/>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5" name="テキスト ボックス 644">
          <a:extLst>
            <a:ext uri="{FF2B5EF4-FFF2-40B4-BE49-F238E27FC236}">
              <a16:creationId xmlns:a16="http://schemas.microsoft.com/office/drawing/2014/main" id="{33FF9F4F-EE01-48D7-B19B-0C7D78E1E0AC}"/>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6" name="直線コネクタ 645">
          <a:extLst>
            <a:ext uri="{FF2B5EF4-FFF2-40B4-BE49-F238E27FC236}">
              <a16:creationId xmlns:a16="http://schemas.microsoft.com/office/drawing/2014/main" id="{3837A4A1-2F9D-4C9E-A461-CDA9B4B54D2E}"/>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7" name="テキスト ボックス 646">
          <a:extLst>
            <a:ext uri="{FF2B5EF4-FFF2-40B4-BE49-F238E27FC236}">
              <a16:creationId xmlns:a16="http://schemas.microsoft.com/office/drawing/2014/main" id="{C652C48F-9E0E-4F0C-8693-326072BD39D0}"/>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8" name="直線コネクタ 647">
          <a:extLst>
            <a:ext uri="{FF2B5EF4-FFF2-40B4-BE49-F238E27FC236}">
              <a16:creationId xmlns:a16="http://schemas.microsoft.com/office/drawing/2014/main" id="{AFC87F91-D89B-44AB-89F0-1311FD0C8F0B}"/>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9" name="テキスト ボックス 648">
          <a:extLst>
            <a:ext uri="{FF2B5EF4-FFF2-40B4-BE49-F238E27FC236}">
              <a16:creationId xmlns:a16="http://schemas.microsoft.com/office/drawing/2014/main" id="{387F0C8D-04BA-4B82-9831-A2C2FD55FE4B}"/>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50" name="直線コネクタ 649">
          <a:extLst>
            <a:ext uri="{FF2B5EF4-FFF2-40B4-BE49-F238E27FC236}">
              <a16:creationId xmlns:a16="http://schemas.microsoft.com/office/drawing/2014/main" id="{BFE71C36-16B2-46B7-BE64-854D28C0CEAA}"/>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1" name="テキスト ボックス 650">
          <a:extLst>
            <a:ext uri="{FF2B5EF4-FFF2-40B4-BE49-F238E27FC236}">
              <a16:creationId xmlns:a16="http://schemas.microsoft.com/office/drawing/2014/main" id="{914E5057-3EC7-4557-93C5-C25BA3E321B9}"/>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2" name="直線コネクタ 651">
          <a:extLst>
            <a:ext uri="{FF2B5EF4-FFF2-40B4-BE49-F238E27FC236}">
              <a16:creationId xmlns:a16="http://schemas.microsoft.com/office/drawing/2014/main" id="{E464CE65-1E6F-41ED-8009-9850599109F6}"/>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3" name="テキスト ボックス 652">
          <a:extLst>
            <a:ext uri="{FF2B5EF4-FFF2-40B4-BE49-F238E27FC236}">
              <a16:creationId xmlns:a16="http://schemas.microsoft.com/office/drawing/2014/main" id="{D67F0C43-9E8A-4577-9D39-2D61EBCF374F}"/>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4" name="直線コネクタ 653">
          <a:extLst>
            <a:ext uri="{FF2B5EF4-FFF2-40B4-BE49-F238E27FC236}">
              <a16:creationId xmlns:a16="http://schemas.microsoft.com/office/drawing/2014/main" id="{3BD97E74-E069-4F86-9DFC-A697A206E6F4}"/>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5" name="テキスト ボックス 654">
          <a:extLst>
            <a:ext uri="{FF2B5EF4-FFF2-40B4-BE49-F238E27FC236}">
              <a16:creationId xmlns:a16="http://schemas.microsoft.com/office/drawing/2014/main" id="{FB8CBF3D-B657-4266-B8F7-2D507D37A541}"/>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6" name="【児童館】&#10;有形固定資産減価償却率グラフ枠">
          <a:extLst>
            <a:ext uri="{FF2B5EF4-FFF2-40B4-BE49-F238E27FC236}">
              <a16:creationId xmlns:a16="http://schemas.microsoft.com/office/drawing/2014/main" id="{D668E7D3-CC66-447F-92A2-7381ACDC92B8}"/>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114300</xdr:rowOff>
    </xdr:to>
    <xdr:cxnSp macro="">
      <xdr:nvCxnSpPr>
        <xdr:cNvPr id="657" name="直線コネクタ 656">
          <a:extLst>
            <a:ext uri="{FF2B5EF4-FFF2-40B4-BE49-F238E27FC236}">
              <a16:creationId xmlns:a16="http://schemas.microsoft.com/office/drawing/2014/main" id="{F05129BE-394D-4778-B99A-FF26207FDE68}"/>
            </a:ext>
          </a:extLst>
        </xdr:cNvPr>
        <xdr:cNvCxnSpPr/>
      </xdr:nvCxnSpPr>
      <xdr:spPr>
        <a:xfrm flipV="1">
          <a:off x="14703424" y="13375005"/>
          <a:ext cx="0" cy="1483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8" name="【児童館】&#10;有形固定資産減価償却率最小値テキスト">
          <a:extLst>
            <a:ext uri="{FF2B5EF4-FFF2-40B4-BE49-F238E27FC236}">
              <a16:creationId xmlns:a16="http://schemas.microsoft.com/office/drawing/2014/main" id="{F8652AF6-5052-40AF-9C90-E73F8D5E22BF}"/>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9" name="直線コネクタ 658">
          <a:extLst>
            <a:ext uri="{FF2B5EF4-FFF2-40B4-BE49-F238E27FC236}">
              <a16:creationId xmlns:a16="http://schemas.microsoft.com/office/drawing/2014/main" id="{CAD566D2-7A7B-4746-B508-E4E46FF2F815}"/>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60" name="【児童館】&#10;有形固定資産減価償却率最大値テキスト">
          <a:extLst>
            <a:ext uri="{FF2B5EF4-FFF2-40B4-BE49-F238E27FC236}">
              <a16:creationId xmlns:a16="http://schemas.microsoft.com/office/drawing/2014/main" id="{5E2EE56D-667A-40E2-98D9-47F9781DC670}"/>
            </a:ext>
          </a:extLst>
        </xdr:cNvPr>
        <xdr:cNvSpPr txBox="1"/>
      </xdr:nvSpPr>
      <xdr:spPr>
        <a:xfrm>
          <a:off x="1474216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61" name="直線コネクタ 660">
          <a:extLst>
            <a:ext uri="{FF2B5EF4-FFF2-40B4-BE49-F238E27FC236}">
              <a16:creationId xmlns:a16="http://schemas.microsoft.com/office/drawing/2014/main" id="{DBED00B8-4921-4370-8750-E88AAF23EDAB}"/>
            </a:ext>
          </a:extLst>
        </xdr:cNvPr>
        <xdr:cNvCxnSpPr/>
      </xdr:nvCxnSpPr>
      <xdr:spPr>
        <a:xfrm>
          <a:off x="14611350" y="13375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7638</xdr:rowOff>
    </xdr:from>
    <xdr:ext cx="405111" cy="259045"/>
    <xdr:sp macro="" textlink="">
      <xdr:nvSpPr>
        <xdr:cNvPr id="662" name="【児童館】&#10;有形固定資産減価償却率平均値テキスト">
          <a:extLst>
            <a:ext uri="{FF2B5EF4-FFF2-40B4-BE49-F238E27FC236}">
              <a16:creationId xmlns:a16="http://schemas.microsoft.com/office/drawing/2014/main" id="{632F1AE0-FFB2-43C9-BD0A-D24C455FA549}"/>
            </a:ext>
          </a:extLst>
        </xdr:cNvPr>
        <xdr:cNvSpPr txBox="1"/>
      </xdr:nvSpPr>
      <xdr:spPr>
        <a:xfrm>
          <a:off x="14742160" y="138969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29211</xdr:rowOff>
    </xdr:from>
    <xdr:to>
      <xdr:col>85</xdr:col>
      <xdr:colOff>177800</xdr:colOff>
      <xdr:row>81</xdr:row>
      <xdr:rowOff>130811</xdr:rowOff>
    </xdr:to>
    <xdr:sp macro="" textlink="">
      <xdr:nvSpPr>
        <xdr:cNvPr id="663" name="フローチャート: 判断 662">
          <a:extLst>
            <a:ext uri="{FF2B5EF4-FFF2-40B4-BE49-F238E27FC236}">
              <a16:creationId xmlns:a16="http://schemas.microsoft.com/office/drawing/2014/main" id="{4106D730-605C-49A1-AA90-02CF0926FC5D}"/>
            </a:ext>
          </a:extLst>
        </xdr:cNvPr>
        <xdr:cNvSpPr/>
      </xdr:nvSpPr>
      <xdr:spPr>
        <a:xfrm>
          <a:off x="14649450" y="139147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145414</xdr:rowOff>
    </xdr:from>
    <xdr:to>
      <xdr:col>81</xdr:col>
      <xdr:colOff>101600</xdr:colOff>
      <xdr:row>81</xdr:row>
      <xdr:rowOff>75564</xdr:rowOff>
    </xdr:to>
    <xdr:sp macro="" textlink="">
      <xdr:nvSpPr>
        <xdr:cNvPr id="664" name="フローチャート: 判断 663">
          <a:extLst>
            <a:ext uri="{FF2B5EF4-FFF2-40B4-BE49-F238E27FC236}">
              <a16:creationId xmlns:a16="http://schemas.microsoft.com/office/drawing/2014/main" id="{2CC587AE-4356-4D08-8C0F-9F1D12E9A52E}"/>
            </a:ext>
          </a:extLst>
        </xdr:cNvPr>
        <xdr:cNvSpPr/>
      </xdr:nvSpPr>
      <xdr:spPr>
        <a:xfrm>
          <a:off x="13887450" y="138595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88264</xdr:rowOff>
    </xdr:from>
    <xdr:to>
      <xdr:col>76</xdr:col>
      <xdr:colOff>165100</xdr:colOff>
      <xdr:row>81</xdr:row>
      <xdr:rowOff>18414</xdr:rowOff>
    </xdr:to>
    <xdr:sp macro="" textlink="">
      <xdr:nvSpPr>
        <xdr:cNvPr id="665" name="フローチャート: 判断 664">
          <a:extLst>
            <a:ext uri="{FF2B5EF4-FFF2-40B4-BE49-F238E27FC236}">
              <a16:creationId xmlns:a16="http://schemas.microsoft.com/office/drawing/2014/main" id="{6EB34519-56B2-4EB2-ABB3-02B691C2A3AA}"/>
            </a:ext>
          </a:extLst>
        </xdr:cNvPr>
        <xdr:cNvSpPr/>
      </xdr:nvSpPr>
      <xdr:spPr>
        <a:xfrm>
          <a:off x="13089890" y="1380807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168275</xdr:rowOff>
    </xdr:from>
    <xdr:to>
      <xdr:col>72</xdr:col>
      <xdr:colOff>38100</xdr:colOff>
      <xdr:row>80</xdr:row>
      <xdr:rowOff>98425</xdr:rowOff>
    </xdr:to>
    <xdr:sp macro="" textlink="">
      <xdr:nvSpPr>
        <xdr:cNvPr id="666" name="フローチャート: 判断 665">
          <a:extLst>
            <a:ext uri="{FF2B5EF4-FFF2-40B4-BE49-F238E27FC236}">
              <a16:creationId xmlns:a16="http://schemas.microsoft.com/office/drawing/2014/main" id="{776673A4-A906-40C0-B6CC-94A54BABE59D}"/>
            </a:ext>
          </a:extLst>
        </xdr:cNvPr>
        <xdr:cNvSpPr/>
      </xdr:nvSpPr>
      <xdr:spPr>
        <a:xfrm>
          <a:off x="12303760" y="137166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168275</xdr:rowOff>
    </xdr:from>
    <xdr:to>
      <xdr:col>67</xdr:col>
      <xdr:colOff>101600</xdr:colOff>
      <xdr:row>82</xdr:row>
      <xdr:rowOff>98425</xdr:rowOff>
    </xdr:to>
    <xdr:sp macro="" textlink="">
      <xdr:nvSpPr>
        <xdr:cNvPr id="667" name="フローチャート: 判断 666">
          <a:extLst>
            <a:ext uri="{FF2B5EF4-FFF2-40B4-BE49-F238E27FC236}">
              <a16:creationId xmlns:a16="http://schemas.microsoft.com/office/drawing/2014/main" id="{704428FF-D26A-4EE7-A7E2-FC9E80295B68}"/>
            </a:ext>
          </a:extLst>
        </xdr:cNvPr>
        <xdr:cNvSpPr/>
      </xdr:nvSpPr>
      <xdr:spPr>
        <a:xfrm>
          <a:off x="11487150" y="140595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79524B2D-8840-4939-9F74-59222611FA00}"/>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4E7FE756-F19C-4898-BE66-143FDC656DD2}"/>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343A48F8-5F6D-4443-BB57-31A63971CD6D}"/>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2C49CB5F-FBE3-4743-91B3-783C8F59BD4F}"/>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89D0E643-EDEE-4F2D-AAB5-13F401600DB0}"/>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8255</xdr:rowOff>
    </xdr:from>
    <xdr:to>
      <xdr:col>85</xdr:col>
      <xdr:colOff>177800</xdr:colOff>
      <xdr:row>81</xdr:row>
      <xdr:rowOff>109855</xdr:rowOff>
    </xdr:to>
    <xdr:sp macro="" textlink="">
      <xdr:nvSpPr>
        <xdr:cNvPr id="673" name="楕円 672">
          <a:extLst>
            <a:ext uri="{FF2B5EF4-FFF2-40B4-BE49-F238E27FC236}">
              <a16:creationId xmlns:a16="http://schemas.microsoft.com/office/drawing/2014/main" id="{54CEF8AB-AE66-4B5F-8577-334F7BB5766C}"/>
            </a:ext>
          </a:extLst>
        </xdr:cNvPr>
        <xdr:cNvSpPr/>
      </xdr:nvSpPr>
      <xdr:spPr>
        <a:xfrm>
          <a:off x="14649450" y="138976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31132</xdr:rowOff>
    </xdr:from>
    <xdr:ext cx="405111" cy="259045"/>
    <xdr:sp macro="" textlink="">
      <xdr:nvSpPr>
        <xdr:cNvPr id="674" name="【児童館】&#10;有形固定資産減価償却率該当値テキスト">
          <a:extLst>
            <a:ext uri="{FF2B5EF4-FFF2-40B4-BE49-F238E27FC236}">
              <a16:creationId xmlns:a16="http://schemas.microsoft.com/office/drawing/2014/main" id="{C257E6D6-CE9B-44A4-A2B4-B94BA1E7E274}"/>
            </a:ext>
          </a:extLst>
        </xdr:cNvPr>
        <xdr:cNvSpPr txBox="1"/>
      </xdr:nvSpPr>
      <xdr:spPr>
        <a:xfrm>
          <a:off x="14742160"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92075</xdr:rowOff>
    </xdr:from>
    <xdr:to>
      <xdr:col>81</xdr:col>
      <xdr:colOff>101600</xdr:colOff>
      <xdr:row>81</xdr:row>
      <xdr:rowOff>22225</xdr:rowOff>
    </xdr:to>
    <xdr:sp macro="" textlink="">
      <xdr:nvSpPr>
        <xdr:cNvPr id="675" name="楕円 674">
          <a:extLst>
            <a:ext uri="{FF2B5EF4-FFF2-40B4-BE49-F238E27FC236}">
              <a16:creationId xmlns:a16="http://schemas.microsoft.com/office/drawing/2014/main" id="{E59B6AB0-4D1F-43BC-8C49-9D7AE90D794A}"/>
            </a:ext>
          </a:extLst>
        </xdr:cNvPr>
        <xdr:cNvSpPr/>
      </xdr:nvSpPr>
      <xdr:spPr>
        <a:xfrm>
          <a:off x="13887450" y="138118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142875</xdr:rowOff>
    </xdr:from>
    <xdr:to>
      <xdr:col>85</xdr:col>
      <xdr:colOff>127000</xdr:colOff>
      <xdr:row>81</xdr:row>
      <xdr:rowOff>59055</xdr:rowOff>
    </xdr:to>
    <xdr:cxnSp macro="">
      <xdr:nvCxnSpPr>
        <xdr:cNvPr id="676" name="直線コネクタ 675">
          <a:extLst>
            <a:ext uri="{FF2B5EF4-FFF2-40B4-BE49-F238E27FC236}">
              <a16:creationId xmlns:a16="http://schemas.microsoft.com/office/drawing/2014/main" id="{0C150E8C-0075-4384-A86E-8F67D58181A9}"/>
            </a:ext>
          </a:extLst>
        </xdr:cNvPr>
        <xdr:cNvCxnSpPr/>
      </xdr:nvCxnSpPr>
      <xdr:spPr>
        <a:xfrm>
          <a:off x="13942060" y="13856970"/>
          <a:ext cx="762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4445</xdr:rowOff>
    </xdr:from>
    <xdr:to>
      <xdr:col>76</xdr:col>
      <xdr:colOff>165100</xdr:colOff>
      <xdr:row>80</xdr:row>
      <xdr:rowOff>106045</xdr:rowOff>
    </xdr:to>
    <xdr:sp macro="" textlink="">
      <xdr:nvSpPr>
        <xdr:cNvPr id="677" name="楕円 676">
          <a:extLst>
            <a:ext uri="{FF2B5EF4-FFF2-40B4-BE49-F238E27FC236}">
              <a16:creationId xmlns:a16="http://schemas.microsoft.com/office/drawing/2014/main" id="{4795DDDC-AA4E-4D22-93F8-3F407658B5C9}"/>
            </a:ext>
          </a:extLst>
        </xdr:cNvPr>
        <xdr:cNvSpPr/>
      </xdr:nvSpPr>
      <xdr:spPr>
        <a:xfrm>
          <a:off x="13089890" y="1372235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55245</xdr:rowOff>
    </xdr:from>
    <xdr:to>
      <xdr:col>81</xdr:col>
      <xdr:colOff>50800</xdr:colOff>
      <xdr:row>80</xdr:row>
      <xdr:rowOff>142875</xdr:rowOff>
    </xdr:to>
    <xdr:cxnSp macro="">
      <xdr:nvCxnSpPr>
        <xdr:cNvPr id="678" name="直線コネクタ 677">
          <a:extLst>
            <a:ext uri="{FF2B5EF4-FFF2-40B4-BE49-F238E27FC236}">
              <a16:creationId xmlns:a16="http://schemas.microsoft.com/office/drawing/2014/main" id="{775F4558-DB97-4348-B710-0641A8EA14ED}"/>
            </a:ext>
          </a:extLst>
        </xdr:cNvPr>
        <xdr:cNvCxnSpPr/>
      </xdr:nvCxnSpPr>
      <xdr:spPr>
        <a:xfrm>
          <a:off x="13144500" y="13775055"/>
          <a:ext cx="79756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88264</xdr:rowOff>
    </xdr:from>
    <xdr:to>
      <xdr:col>72</xdr:col>
      <xdr:colOff>38100</xdr:colOff>
      <xdr:row>80</xdr:row>
      <xdr:rowOff>18414</xdr:rowOff>
    </xdr:to>
    <xdr:sp macro="" textlink="">
      <xdr:nvSpPr>
        <xdr:cNvPr id="679" name="楕円 678">
          <a:extLst>
            <a:ext uri="{FF2B5EF4-FFF2-40B4-BE49-F238E27FC236}">
              <a16:creationId xmlns:a16="http://schemas.microsoft.com/office/drawing/2014/main" id="{0B943476-C7E1-41CA-9458-FC68EF4C7130}"/>
            </a:ext>
          </a:extLst>
        </xdr:cNvPr>
        <xdr:cNvSpPr/>
      </xdr:nvSpPr>
      <xdr:spPr>
        <a:xfrm>
          <a:off x="12303760" y="136366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139064</xdr:rowOff>
    </xdr:from>
    <xdr:to>
      <xdr:col>76</xdr:col>
      <xdr:colOff>114300</xdr:colOff>
      <xdr:row>80</xdr:row>
      <xdr:rowOff>55245</xdr:rowOff>
    </xdr:to>
    <xdr:cxnSp macro="">
      <xdr:nvCxnSpPr>
        <xdr:cNvPr id="680" name="直線コネクタ 679">
          <a:extLst>
            <a:ext uri="{FF2B5EF4-FFF2-40B4-BE49-F238E27FC236}">
              <a16:creationId xmlns:a16="http://schemas.microsoft.com/office/drawing/2014/main" id="{CE55F36D-8450-44F4-AAD8-49A6A68EE235}"/>
            </a:ext>
          </a:extLst>
        </xdr:cNvPr>
        <xdr:cNvCxnSpPr/>
      </xdr:nvCxnSpPr>
      <xdr:spPr>
        <a:xfrm>
          <a:off x="12346940" y="13679804"/>
          <a:ext cx="797560" cy="9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636</xdr:rowOff>
    </xdr:from>
    <xdr:to>
      <xdr:col>67</xdr:col>
      <xdr:colOff>101600</xdr:colOff>
      <xdr:row>79</xdr:row>
      <xdr:rowOff>102236</xdr:rowOff>
    </xdr:to>
    <xdr:sp macro="" textlink="">
      <xdr:nvSpPr>
        <xdr:cNvPr id="681" name="楕円 680">
          <a:extLst>
            <a:ext uri="{FF2B5EF4-FFF2-40B4-BE49-F238E27FC236}">
              <a16:creationId xmlns:a16="http://schemas.microsoft.com/office/drawing/2014/main" id="{AA623484-740D-4718-BE85-67F0005B9511}"/>
            </a:ext>
          </a:extLst>
        </xdr:cNvPr>
        <xdr:cNvSpPr/>
      </xdr:nvSpPr>
      <xdr:spPr>
        <a:xfrm>
          <a:off x="11487150" y="135451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51436</xdr:rowOff>
    </xdr:from>
    <xdr:to>
      <xdr:col>71</xdr:col>
      <xdr:colOff>177800</xdr:colOff>
      <xdr:row>79</xdr:row>
      <xdr:rowOff>139064</xdr:rowOff>
    </xdr:to>
    <xdr:cxnSp macro="">
      <xdr:nvCxnSpPr>
        <xdr:cNvPr id="682" name="直線コネクタ 681">
          <a:extLst>
            <a:ext uri="{FF2B5EF4-FFF2-40B4-BE49-F238E27FC236}">
              <a16:creationId xmlns:a16="http://schemas.microsoft.com/office/drawing/2014/main" id="{1AF5AF72-2714-4636-B1B4-1FBF600F61B2}"/>
            </a:ext>
          </a:extLst>
        </xdr:cNvPr>
        <xdr:cNvCxnSpPr/>
      </xdr:nvCxnSpPr>
      <xdr:spPr>
        <a:xfrm>
          <a:off x="11541760" y="13599796"/>
          <a:ext cx="805180" cy="8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66691</xdr:rowOff>
    </xdr:from>
    <xdr:ext cx="405111" cy="259045"/>
    <xdr:sp macro="" textlink="">
      <xdr:nvSpPr>
        <xdr:cNvPr id="683" name="n_1aveValue【児童館】&#10;有形固定資産減価償却率">
          <a:extLst>
            <a:ext uri="{FF2B5EF4-FFF2-40B4-BE49-F238E27FC236}">
              <a16:creationId xmlns:a16="http://schemas.microsoft.com/office/drawing/2014/main" id="{145AC1D9-F667-4FDE-87A7-56E3EA2BD5BD}"/>
            </a:ext>
          </a:extLst>
        </xdr:cNvPr>
        <xdr:cNvSpPr txBox="1"/>
      </xdr:nvSpPr>
      <xdr:spPr>
        <a:xfrm>
          <a:off x="13738234" y="13952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9541</xdr:rowOff>
    </xdr:from>
    <xdr:ext cx="405111" cy="259045"/>
    <xdr:sp macro="" textlink="">
      <xdr:nvSpPr>
        <xdr:cNvPr id="684" name="n_2aveValue【児童館】&#10;有形固定資産減価償却率">
          <a:extLst>
            <a:ext uri="{FF2B5EF4-FFF2-40B4-BE49-F238E27FC236}">
              <a16:creationId xmlns:a16="http://schemas.microsoft.com/office/drawing/2014/main" id="{928CB0B8-1292-4E11-8479-FE9F955998F4}"/>
            </a:ext>
          </a:extLst>
        </xdr:cNvPr>
        <xdr:cNvSpPr txBox="1"/>
      </xdr:nvSpPr>
      <xdr:spPr>
        <a:xfrm>
          <a:off x="12957184" y="13898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89552</xdr:rowOff>
    </xdr:from>
    <xdr:ext cx="405111" cy="259045"/>
    <xdr:sp macro="" textlink="">
      <xdr:nvSpPr>
        <xdr:cNvPr id="685" name="n_3aveValue【児童館】&#10;有形固定資産減価償却率">
          <a:extLst>
            <a:ext uri="{FF2B5EF4-FFF2-40B4-BE49-F238E27FC236}">
              <a16:creationId xmlns:a16="http://schemas.microsoft.com/office/drawing/2014/main" id="{064221C2-4F1E-4D5E-A941-0D797B575619}"/>
            </a:ext>
          </a:extLst>
        </xdr:cNvPr>
        <xdr:cNvSpPr txBox="1"/>
      </xdr:nvSpPr>
      <xdr:spPr>
        <a:xfrm>
          <a:off x="12171054" y="1380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89552</xdr:rowOff>
    </xdr:from>
    <xdr:ext cx="405111" cy="259045"/>
    <xdr:sp macro="" textlink="">
      <xdr:nvSpPr>
        <xdr:cNvPr id="686" name="n_4aveValue【児童館】&#10;有形固定資産減価償却率">
          <a:extLst>
            <a:ext uri="{FF2B5EF4-FFF2-40B4-BE49-F238E27FC236}">
              <a16:creationId xmlns:a16="http://schemas.microsoft.com/office/drawing/2014/main" id="{331330F2-D502-4912-9C21-8B9A8B57A090}"/>
            </a:ext>
          </a:extLst>
        </xdr:cNvPr>
        <xdr:cNvSpPr txBox="1"/>
      </xdr:nvSpPr>
      <xdr:spPr>
        <a:xfrm>
          <a:off x="11354444" y="1415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38752</xdr:rowOff>
    </xdr:from>
    <xdr:ext cx="405111" cy="259045"/>
    <xdr:sp macro="" textlink="">
      <xdr:nvSpPr>
        <xdr:cNvPr id="687" name="n_1mainValue【児童館】&#10;有形固定資産減価償却率">
          <a:extLst>
            <a:ext uri="{FF2B5EF4-FFF2-40B4-BE49-F238E27FC236}">
              <a16:creationId xmlns:a16="http://schemas.microsoft.com/office/drawing/2014/main" id="{22F22916-61C9-4966-B4CC-1EBA040CC5CF}"/>
            </a:ext>
          </a:extLst>
        </xdr:cNvPr>
        <xdr:cNvSpPr txBox="1"/>
      </xdr:nvSpPr>
      <xdr:spPr>
        <a:xfrm>
          <a:off x="13738234" y="1358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122572</xdr:rowOff>
    </xdr:from>
    <xdr:ext cx="405111" cy="259045"/>
    <xdr:sp macro="" textlink="">
      <xdr:nvSpPr>
        <xdr:cNvPr id="688" name="n_2mainValue【児童館】&#10;有形固定資産減価償却率">
          <a:extLst>
            <a:ext uri="{FF2B5EF4-FFF2-40B4-BE49-F238E27FC236}">
              <a16:creationId xmlns:a16="http://schemas.microsoft.com/office/drawing/2014/main" id="{E8607441-5EC7-453A-BDA9-2D1B81C29A43}"/>
            </a:ext>
          </a:extLst>
        </xdr:cNvPr>
        <xdr:cNvSpPr txBox="1"/>
      </xdr:nvSpPr>
      <xdr:spPr>
        <a:xfrm>
          <a:off x="12957184" y="1349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34941</xdr:rowOff>
    </xdr:from>
    <xdr:ext cx="405111" cy="259045"/>
    <xdr:sp macro="" textlink="">
      <xdr:nvSpPr>
        <xdr:cNvPr id="689" name="n_3mainValue【児童館】&#10;有形固定資産減価償却率">
          <a:extLst>
            <a:ext uri="{FF2B5EF4-FFF2-40B4-BE49-F238E27FC236}">
              <a16:creationId xmlns:a16="http://schemas.microsoft.com/office/drawing/2014/main" id="{70F95924-7E7B-4FCD-9BC9-AF1C5AE70313}"/>
            </a:ext>
          </a:extLst>
        </xdr:cNvPr>
        <xdr:cNvSpPr txBox="1"/>
      </xdr:nvSpPr>
      <xdr:spPr>
        <a:xfrm>
          <a:off x="12171054" y="134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118763</xdr:rowOff>
    </xdr:from>
    <xdr:ext cx="405111" cy="259045"/>
    <xdr:sp macro="" textlink="">
      <xdr:nvSpPr>
        <xdr:cNvPr id="690" name="n_4mainValue【児童館】&#10;有形固定資産減価償却率">
          <a:extLst>
            <a:ext uri="{FF2B5EF4-FFF2-40B4-BE49-F238E27FC236}">
              <a16:creationId xmlns:a16="http://schemas.microsoft.com/office/drawing/2014/main" id="{AFC292E9-9DAF-46A6-A634-3BBBC00A79C7}"/>
            </a:ext>
          </a:extLst>
        </xdr:cNvPr>
        <xdr:cNvSpPr txBox="1"/>
      </xdr:nvSpPr>
      <xdr:spPr>
        <a:xfrm>
          <a:off x="11354444" y="13322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1" name="正方形/長方形 690">
          <a:extLst>
            <a:ext uri="{FF2B5EF4-FFF2-40B4-BE49-F238E27FC236}">
              <a16:creationId xmlns:a16="http://schemas.microsoft.com/office/drawing/2014/main" id="{B13071FE-2EAC-439C-A9B7-F4A8E3F0C29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2" name="正方形/長方形 691">
          <a:extLst>
            <a:ext uri="{FF2B5EF4-FFF2-40B4-BE49-F238E27FC236}">
              <a16:creationId xmlns:a16="http://schemas.microsoft.com/office/drawing/2014/main" id="{B5F72D7A-2D55-4E58-9EC5-F17B9AEB50C8}"/>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3" name="正方形/長方形 692">
          <a:extLst>
            <a:ext uri="{FF2B5EF4-FFF2-40B4-BE49-F238E27FC236}">
              <a16:creationId xmlns:a16="http://schemas.microsoft.com/office/drawing/2014/main" id="{6CFB47E0-DEE8-4B32-880C-01E3D49D406E}"/>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4" name="正方形/長方形 693">
          <a:extLst>
            <a:ext uri="{FF2B5EF4-FFF2-40B4-BE49-F238E27FC236}">
              <a16:creationId xmlns:a16="http://schemas.microsoft.com/office/drawing/2014/main" id="{063C8DD9-75E4-445C-BB81-F535FA42E431}"/>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5" name="正方形/長方形 694">
          <a:extLst>
            <a:ext uri="{FF2B5EF4-FFF2-40B4-BE49-F238E27FC236}">
              <a16:creationId xmlns:a16="http://schemas.microsoft.com/office/drawing/2014/main" id="{AD5341BB-62CC-469B-A699-115232CB0021}"/>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6" name="正方形/長方形 695">
          <a:extLst>
            <a:ext uri="{FF2B5EF4-FFF2-40B4-BE49-F238E27FC236}">
              <a16:creationId xmlns:a16="http://schemas.microsoft.com/office/drawing/2014/main" id="{0377A7D7-702D-4201-8815-B82269DCED29}"/>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7" name="正方形/長方形 696">
          <a:extLst>
            <a:ext uri="{FF2B5EF4-FFF2-40B4-BE49-F238E27FC236}">
              <a16:creationId xmlns:a16="http://schemas.microsoft.com/office/drawing/2014/main" id="{F16331EC-17C4-4116-9765-64D2E300C21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8" name="正方形/長方形 697">
          <a:extLst>
            <a:ext uri="{FF2B5EF4-FFF2-40B4-BE49-F238E27FC236}">
              <a16:creationId xmlns:a16="http://schemas.microsoft.com/office/drawing/2014/main" id="{67E01345-8A85-4C2E-9B5F-149DC0530724}"/>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9" name="テキスト ボックス 698">
          <a:extLst>
            <a:ext uri="{FF2B5EF4-FFF2-40B4-BE49-F238E27FC236}">
              <a16:creationId xmlns:a16="http://schemas.microsoft.com/office/drawing/2014/main" id="{B048A512-0608-48B3-88AF-91E823FB4CCF}"/>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0" name="直線コネクタ 699">
          <a:extLst>
            <a:ext uri="{FF2B5EF4-FFF2-40B4-BE49-F238E27FC236}">
              <a16:creationId xmlns:a16="http://schemas.microsoft.com/office/drawing/2014/main" id="{C10ACDDD-1091-4635-BFF4-EBE17FE8BD88}"/>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01" name="直線コネクタ 700">
          <a:extLst>
            <a:ext uri="{FF2B5EF4-FFF2-40B4-BE49-F238E27FC236}">
              <a16:creationId xmlns:a16="http://schemas.microsoft.com/office/drawing/2014/main" id="{3CBF9BEB-F59B-4F24-89CA-3F95F855B7A1}"/>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2" name="テキスト ボックス 701">
          <a:extLst>
            <a:ext uri="{FF2B5EF4-FFF2-40B4-BE49-F238E27FC236}">
              <a16:creationId xmlns:a16="http://schemas.microsoft.com/office/drawing/2014/main" id="{753A8B4B-AF52-490E-9A0B-24C38D79F987}"/>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3" name="直線コネクタ 702">
          <a:extLst>
            <a:ext uri="{FF2B5EF4-FFF2-40B4-BE49-F238E27FC236}">
              <a16:creationId xmlns:a16="http://schemas.microsoft.com/office/drawing/2014/main" id="{E59BDC9C-E02C-459F-B5E8-781DDB8652BE}"/>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4" name="テキスト ボックス 703">
          <a:extLst>
            <a:ext uri="{FF2B5EF4-FFF2-40B4-BE49-F238E27FC236}">
              <a16:creationId xmlns:a16="http://schemas.microsoft.com/office/drawing/2014/main" id="{001FF6BD-3716-4435-8360-9483458A6812}"/>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5" name="直線コネクタ 704">
          <a:extLst>
            <a:ext uri="{FF2B5EF4-FFF2-40B4-BE49-F238E27FC236}">
              <a16:creationId xmlns:a16="http://schemas.microsoft.com/office/drawing/2014/main" id="{6EC4E2AD-960F-45E3-858B-8DD1CA29C4F9}"/>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6" name="テキスト ボックス 705">
          <a:extLst>
            <a:ext uri="{FF2B5EF4-FFF2-40B4-BE49-F238E27FC236}">
              <a16:creationId xmlns:a16="http://schemas.microsoft.com/office/drawing/2014/main" id="{DC272766-405A-4F10-8563-4647E8E51499}"/>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7" name="直線コネクタ 706">
          <a:extLst>
            <a:ext uri="{FF2B5EF4-FFF2-40B4-BE49-F238E27FC236}">
              <a16:creationId xmlns:a16="http://schemas.microsoft.com/office/drawing/2014/main" id="{CE3B24C4-7BA3-4A9B-9ACE-725AF0F4D84C}"/>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8" name="テキスト ボックス 707">
          <a:extLst>
            <a:ext uri="{FF2B5EF4-FFF2-40B4-BE49-F238E27FC236}">
              <a16:creationId xmlns:a16="http://schemas.microsoft.com/office/drawing/2014/main" id="{4C9A5CC0-96B2-4D8A-A549-81685BC71D86}"/>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9" name="直線コネクタ 708">
          <a:extLst>
            <a:ext uri="{FF2B5EF4-FFF2-40B4-BE49-F238E27FC236}">
              <a16:creationId xmlns:a16="http://schemas.microsoft.com/office/drawing/2014/main" id="{C9D1A855-5F17-4A14-846C-59CF8B3BB171}"/>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10" name="テキスト ボックス 709">
          <a:extLst>
            <a:ext uri="{FF2B5EF4-FFF2-40B4-BE49-F238E27FC236}">
              <a16:creationId xmlns:a16="http://schemas.microsoft.com/office/drawing/2014/main" id="{5E75CBAC-ADAF-4255-BDF1-6114165664DE}"/>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0B1B92B5-5439-46A4-BAF8-0B5E9208C7F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2CF7E9FF-53D3-4043-AEF8-C2FF1CBC25AD}"/>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児童館】&#10;一人当たり面積グラフ枠">
          <a:extLst>
            <a:ext uri="{FF2B5EF4-FFF2-40B4-BE49-F238E27FC236}">
              <a16:creationId xmlns:a16="http://schemas.microsoft.com/office/drawing/2014/main" id="{D92C0B9A-28D5-4B73-A2A1-C87375C9E98C}"/>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34289</xdr:rowOff>
    </xdr:from>
    <xdr:to>
      <xdr:col>116</xdr:col>
      <xdr:colOff>62864</xdr:colOff>
      <xdr:row>86</xdr:row>
      <xdr:rowOff>17145</xdr:rowOff>
    </xdr:to>
    <xdr:cxnSp macro="">
      <xdr:nvCxnSpPr>
        <xdr:cNvPr id="714" name="直線コネクタ 713">
          <a:extLst>
            <a:ext uri="{FF2B5EF4-FFF2-40B4-BE49-F238E27FC236}">
              <a16:creationId xmlns:a16="http://schemas.microsoft.com/office/drawing/2014/main" id="{0B8E6DCC-AC36-4D5A-9122-67E55DC75C67}"/>
            </a:ext>
          </a:extLst>
        </xdr:cNvPr>
        <xdr:cNvCxnSpPr/>
      </xdr:nvCxnSpPr>
      <xdr:spPr>
        <a:xfrm flipV="1">
          <a:off x="19947254" y="13234034"/>
          <a:ext cx="0" cy="1531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20972</xdr:rowOff>
    </xdr:from>
    <xdr:ext cx="469744" cy="259045"/>
    <xdr:sp macro="" textlink="">
      <xdr:nvSpPr>
        <xdr:cNvPr id="715" name="【児童館】&#10;一人当たり面積最小値テキスト">
          <a:extLst>
            <a:ext uri="{FF2B5EF4-FFF2-40B4-BE49-F238E27FC236}">
              <a16:creationId xmlns:a16="http://schemas.microsoft.com/office/drawing/2014/main" id="{11076373-950F-4347-AD39-EBCCDCC27735}"/>
            </a:ext>
          </a:extLst>
        </xdr:cNvPr>
        <xdr:cNvSpPr txBox="1"/>
      </xdr:nvSpPr>
      <xdr:spPr>
        <a:xfrm>
          <a:off x="19985990" y="14761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17145</xdr:rowOff>
    </xdr:from>
    <xdr:to>
      <xdr:col>116</xdr:col>
      <xdr:colOff>152400</xdr:colOff>
      <xdr:row>86</xdr:row>
      <xdr:rowOff>17145</xdr:rowOff>
    </xdr:to>
    <xdr:cxnSp macro="">
      <xdr:nvCxnSpPr>
        <xdr:cNvPr id="716" name="直線コネクタ 715">
          <a:extLst>
            <a:ext uri="{FF2B5EF4-FFF2-40B4-BE49-F238E27FC236}">
              <a16:creationId xmlns:a16="http://schemas.microsoft.com/office/drawing/2014/main" id="{0F9A150D-3A40-419F-9AE4-309883B600FF}"/>
            </a:ext>
          </a:extLst>
        </xdr:cNvPr>
        <xdr:cNvCxnSpPr/>
      </xdr:nvCxnSpPr>
      <xdr:spPr>
        <a:xfrm>
          <a:off x="19885660" y="14765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152416</xdr:rowOff>
    </xdr:from>
    <xdr:ext cx="469744" cy="259045"/>
    <xdr:sp macro="" textlink="">
      <xdr:nvSpPr>
        <xdr:cNvPr id="717" name="【児童館】&#10;一人当たり面積最大値テキスト">
          <a:extLst>
            <a:ext uri="{FF2B5EF4-FFF2-40B4-BE49-F238E27FC236}">
              <a16:creationId xmlns:a16="http://schemas.microsoft.com/office/drawing/2014/main" id="{F6D43920-F1F7-41E0-A935-9ACC8CA3B948}"/>
            </a:ext>
          </a:extLst>
        </xdr:cNvPr>
        <xdr:cNvSpPr txBox="1"/>
      </xdr:nvSpPr>
      <xdr:spPr>
        <a:xfrm>
          <a:off x="19985990" y="1301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34289</xdr:rowOff>
    </xdr:from>
    <xdr:to>
      <xdr:col>116</xdr:col>
      <xdr:colOff>152400</xdr:colOff>
      <xdr:row>77</xdr:row>
      <xdr:rowOff>34289</xdr:rowOff>
    </xdr:to>
    <xdr:cxnSp macro="">
      <xdr:nvCxnSpPr>
        <xdr:cNvPr id="718" name="直線コネクタ 717">
          <a:extLst>
            <a:ext uri="{FF2B5EF4-FFF2-40B4-BE49-F238E27FC236}">
              <a16:creationId xmlns:a16="http://schemas.microsoft.com/office/drawing/2014/main" id="{1FB199D9-4E37-4F84-A2F7-AA96D234F1EA}"/>
            </a:ext>
          </a:extLst>
        </xdr:cNvPr>
        <xdr:cNvCxnSpPr/>
      </xdr:nvCxnSpPr>
      <xdr:spPr>
        <a:xfrm>
          <a:off x="19885660" y="132340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12082</xdr:rowOff>
    </xdr:from>
    <xdr:ext cx="469744" cy="259045"/>
    <xdr:sp macro="" textlink="">
      <xdr:nvSpPr>
        <xdr:cNvPr id="719" name="【児童館】&#10;一人当たり面積平均値テキスト">
          <a:extLst>
            <a:ext uri="{FF2B5EF4-FFF2-40B4-BE49-F238E27FC236}">
              <a16:creationId xmlns:a16="http://schemas.microsoft.com/office/drawing/2014/main" id="{AA5F8C9B-18CC-4196-A9BF-0673D6290579}"/>
            </a:ext>
          </a:extLst>
        </xdr:cNvPr>
        <xdr:cNvSpPr txBox="1"/>
      </xdr:nvSpPr>
      <xdr:spPr>
        <a:xfrm>
          <a:off x="19985990" y="14417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160655</xdr:rowOff>
    </xdr:from>
    <xdr:to>
      <xdr:col>116</xdr:col>
      <xdr:colOff>114300</xdr:colOff>
      <xdr:row>85</xdr:row>
      <xdr:rowOff>90805</xdr:rowOff>
    </xdr:to>
    <xdr:sp macro="" textlink="">
      <xdr:nvSpPr>
        <xdr:cNvPr id="720" name="フローチャート: 判断 719">
          <a:extLst>
            <a:ext uri="{FF2B5EF4-FFF2-40B4-BE49-F238E27FC236}">
              <a16:creationId xmlns:a16="http://schemas.microsoft.com/office/drawing/2014/main" id="{110C2B46-C637-49A1-99EF-03F32FB6E70C}"/>
            </a:ext>
          </a:extLst>
        </xdr:cNvPr>
        <xdr:cNvSpPr/>
      </xdr:nvSpPr>
      <xdr:spPr>
        <a:xfrm>
          <a:off x="19904710" y="14564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154939</xdr:rowOff>
    </xdr:from>
    <xdr:to>
      <xdr:col>112</xdr:col>
      <xdr:colOff>38100</xdr:colOff>
      <xdr:row>85</xdr:row>
      <xdr:rowOff>85089</xdr:rowOff>
    </xdr:to>
    <xdr:sp macro="" textlink="">
      <xdr:nvSpPr>
        <xdr:cNvPr id="721" name="フローチャート: 判断 720">
          <a:extLst>
            <a:ext uri="{FF2B5EF4-FFF2-40B4-BE49-F238E27FC236}">
              <a16:creationId xmlns:a16="http://schemas.microsoft.com/office/drawing/2014/main" id="{A2466183-50B5-40CC-9EC9-315977560B30}"/>
            </a:ext>
          </a:extLst>
        </xdr:cNvPr>
        <xdr:cNvSpPr/>
      </xdr:nvSpPr>
      <xdr:spPr>
        <a:xfrm>
          <a:off x="19161760" y="145567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722" name="フローチャート: 判断 721">
          <a:extLst>
            <a:ext uri="{FF2B5EF4-FFF2-40B4-BE49-F238E27FC236}">
              <a16:creationId xmlns:a16="http://schemas.microsoft.com/office/drawing/2014/main" id="{30245A29-DD77-4AA8-8D51-1122FFD2B276}"/>
            </a:ext>
          </a:extLst>
        </xdr:cNvPr>
        <xdr:cNvSpPr/>
      </xdr:nvSpPr>
      <xdr:spPr>
        <a:xfrm>
          <a:off x="18345150" y="14547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160655</xdr:rowOff>
    </xdr:from>
    <xdr:to>
      <xdr:col>102</xdr:col>
      <xdr:colOff>165100</xdr:colOff>
      <xdr:row>85</xdr:row>
      <xdr:rowOff>90805</xdr:rowOff>
    </xdr:to>
    <xdr:sp macro="" textlink="">
      <xdr:nvSpPr>
        <xdr:cNvPr id="723" name="フローチャート: 判断 722">
          <a:extLst>
            <a:ext uri="{FF2B5EF4-FFF2-40B4-BE49-F238E27FC236}">
              <a16:creationId xmlns:a16="http://schemas.microsoft.com/office/drawing/2014/main" id="{D6344EDD-AAD3-487F-AF50-11AE2A8AB374}"/>
            </a:ext>
          </a:extLst>
        </xdr:cNvPr>
        <xdr:cNvSpPr/>
      </xdr:nvSpPr>
      <xdr:spPr>
        <a:xfrm>
          <a:off x="17547590" y="145643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151130</xdr:rowOff>
    </xdr:from>
    <xdr:to>
      <xdr:col>98</xdr:col>
      <xdr:colOff>38100</xdr:colOff>
      <xdr:row>85</xdr:row>
      <xdr:rowOff>81280</xdr:rowOff>
    </xdr:to>
    <xdr:sp macro="" textlink="">
      <xdr:nvSpPr>
        <xdr:cNvPr id="724" name="フローチャート: 判断 723">
          <a:extLst>
            <a:ext uri="{FF2B5EF4-FFF2-40B4-BE49-F238E27FC236}">
              <a16:creationId xmlns:a16="http://schemas.microsoft.com/office/drawing/2014/main" id="{ED32A7D6-1C25-4391-84A8-78C8ED3464E9}"/>
            </a:ext>
          </a:extLst>
        </xdr:cNvPr>
        <xdr:cNvSpPr/>
      </xdr:nvSpPr>
      <xdr:spPr>
        <a:xfrm>
          <a:off x="16761460" y="14552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1D5CFE84-7135-48AB-A395-106312851606}"/>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38596EB9-7D64-4E11-9953-EAED15E28F46}"/>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55954546-482F-46D3-B3A8-9B3127BB2667}"/>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5F66E371-C733-43B6-BA40-0D7F34C4A6DE}"/>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51CD15AC-07B9-4FCC-9769-C25F8A9CDDCF}"/>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109220</xdr:rowOff>
    </xdr:from>
    <xdr:to>
      <xdr:col>116</xdr:col>
      <xdr:colOff>114300</xdr:colOff>
      <xdr:row>86</xdr:row>
      <xdr:rowOff>39370</xdr:rowOff>
    </xdr:to>
    <xdr:sp macro="" textlink="">
      <xdr:nvSpPr>
        <xdr:cNvPr id="730" name="楕円 729">
          <a:extLst>
            <a:ext uri="{FF2B5EF4-FFF2-40B4-BE49-F238E27FC236}">
              <a16:creationId xmlns:a16="http://schemas.microsoft.com/office/drawing/2014/main" id="{4AE9E8A4-F96B-4A5A-9394-32FAFDE4F233}"/>
            </a:ext>
          </a:extLst>
        </xdr:cNvPr>
        <xdr:cNvSpPr/>
      </xdr:nvSpPr>
      <xdr:spPr>
        <a:xfrm>
          <a:off x="19904710" y="146805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24147</xdr:rowOff>
    </xdr:from>
    <xdr:ext cx="469744" cy="259045"/>
    <xdr:sp macro="" textlink="">
      <xdr:nvSpPr>
        <xdr:cNvPr id="731" name="【児童館】&#10;一人当たり面積該当値テキスト">
          <a:extLst>
            <a:ext uri="{FF2B5EF4-FFF2-40B4-BE49-F238E27FC236}">
              <a16:creationId xmlns:a16="http://schemas.microsoft.com/office/drawing/2014/main" id="{1BE82A46-1F6A-4F7A-95A0-60665C99422A}"/>
            </a:ext>
          </a:extLst>
        </xdr:cNvPr>
        <xdr:cNvSpPr txBox="1"/>
      </xdr:nvSpPr>
      <xdr:spPr>
        <a:xfrm>
          <a:off x="19985990" y="1459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113030</xdr:rowOff>
    </xdr:from>
    <xdr:to>
      <xdr:col>112</xdr:col>
      <xdr:colOff>38100</xdr:colOff>
      <xdr:row>86</xdr:row>
      <xdr:rowOff>43180</xdr:rowOff>
    </xdr:to>
    <xdr:sp macro="" textlink="">
      <xdr:nvSpPr>
        <xdr:cNvPr id="732" name="楕円 731">
          <a:extLst>
            <a:ext uri="{FF2B5EF4-FFF2-40B4-BE49-F238E27FC236}">
              <a16:creationId xmlns:a16="http://schemas.microsoft.com/office/drawing/2014/main" id="{6B5EAE69-71ED-4EBF-9B77-FD73157AD387}"/>
            </a:ext>
          </a:extLst>
        </xdr:cNvPr>
        <xdr:cNvSpPr/>
      </xdr:nvSpPr>
      <xdr:spPr>
        <a:xfrm>
          <a:off x="19161760" y="146862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160020</xdr:rowOff>
    </xdr:from>
    <xdr:to>
      <xdr:col>116</xdr:col>
      <xdr:colOff>63500</xdr:colOff>
      <xdr:row>85</xdr:row>
      <xdr:rowOff>163830</xdr:rowOff>
    </xdr:to>
    <xdr:cxnSp macro="">
      <xdr:nvCxnSpPr>
        <xdr:cNvPr id="733" name="直線コネクタ 732">
          <a:extLst>
            <a:ext uri="{FF2B5EF4-FFF2-40B4-BE49-F238E27FC236}">
              <a16:creationId xmlns:a16="http://schemas.microsoft.com/office/drawing/2014/main" id="{42263591-20B3-4672-8320-08DAE7ED3A95}"/>
            </a:ext>
          </a:extLst>
        </xdr:cNvPr>
        <xdr:cNvCxnSpPr/>
      </xdr:nvCxnSpPr>
      <xdr:spPr>
        <a:xfrm flipV="1">
          <a:off x="19204940" y="14735175"/>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116839</xdr:rowOff>
    </xdr:from>
    <xdr:to>
      <xdr:col>107</xdr:col>
      <xdr:colOff>101600</xdr:colOff>
      <xdr:row>86</xdr:row>
      <xdr:rowOff>46989</xdr:rowOff>
    </xdr:to>
    <xdr:sp macro="" textlink="">
      <xdr:nvSpPr>
        <xdr:cNvPr id="734" name="楕円 733">
          <a:extLst>
            <a:ext uri="{FF2B5EF4-FFF2-40B4-BE49-F238E27FC236}">
              <a16:creationId xmlns:a16="http://schemas.microsoft.com/office/drawing/2014/main" id="{3263588C-6B39-4ABE-A9DF-C6910EAC2DF9}"/>
            </a:ext>
          </a:extLst>
        </xdr:cNvPr>
        <xdr:cNvSpPr/>
      </xdr:nvSpPr>
      <xdr:spPr>
        <a:xfrm>
          <a:off x="18345150" y="146900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163830</xdr:rowOff>
    </xdr:from>
    <xdr:to>
      <xdr:col>111</xdr:col>
      <xdr:colOff>177800</xdr:colOff>
      <xdr:row>85</xdr:row>
      <xdr:rowOff>167639</xdr:rowOff>
    </xdr:to>
    <xdr:cxnSp macro="">
      <xdr:nvCxnSpPr>
        <xdr:cNvPr id="735" name="直線コネクタ 734">
          <a:extLst>
            <a:ext uri="{FF2B5EF4-FFF2-40B4-BE49-F238E27FC236}">
              <a16:creationId xmlns:a16="http://schemas.microsoft.com/office/drawing/2014/main" id="{233F552E-97BA-42F4-96EB-81AEE25B238A}"/>
            </a:ext>
          </a:extLst>
        </xdr:cNvPr>
        <xdr:cNvCxnSpPr/>
      </xdr:nvCxnSpPr>
      <xdr:spPr>
        <a:xfrm flipV="1">
          <a:off x="18399760" y="14740890"/>
          <a:ext cx="80518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122555</xdr:rowOff>
    </xdr:from>
    <xdr:to>
      <xdr:col>102</xdr:col>
      <xdr:colOff>165100</xdr:colOff>
      <xdr:row>86</xdr:row>
      <xdr:rowOff>52705</xdr:rowOff>
    </xdr:to>
    <xdr:sp macro="" textlink="">
      <xdr:nvSpPr>
        <xdr:cNvPr id="736" name="楕円 735">
          <a:extLst>
            <a:ext uri="{FF2B5EF4-FFF2-40B4-BE49-F238E27FC236}">
              <a16:creationId xmlns:a16="http://schemas.microsoft.com/office/drawing/2014/main" id="{934E4729-A4F6-4E01-BDA7-35E62AD3DC38}"/>
            </a:ext>
          </a:extLst>
        </xdr:cNvPr>
        <xdr:cNvSpPr/>
      </xdr:nvSpPr>
      <xdr:spPr>
        <a:xfrm>
          <a:off x="17547590" y="146977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167639</xdr:rowOff>
    </xdr:from>
    <xdr:to>
      <xdr:col>107</xdr:col>
      <xdr:colOff>50800</xdr:colOff>
      <xdr:row>86</xdr:row>
      <xdr:rowOff>1905</xdr:rowOff>
    </xdr:to>
    <xdr:cxnSp macro="">
      <xdr:nvCxnSpPr>
        <xdr:cNvPr id="737" name="直線コネクタ 736">
          <a:extLst>
            <a:ext uri="{FF2B5EF4-FFF2-40B4-BE49-F238E27FC236}">
              <a16:creationId xmlns:a16="http://schemas.microsoft.com/office/drawing/2014/main" id="{F01290F1-B18B-4F8F-885B-4B8DD976D773}"/>
            </a:ext>
          </a:extLst>
        </xdr:cNvPr>
        <xdr:cNvCxnSpPr/>
      </xdr:nvCxnSpPr>
      <xdr:spPr>
        <a:xfrm flipV="1">
          <a:off x="17602200" y="14744699"/>
          <a:ext cx="79756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124461</xdr:rowOff>
    </xdr:from>
    <xdr:to>
      <xdr:col>98</xdr:col>
      <xdr:colOff>38100</xdr:colOff>
      <xdr:row>86</xdr:row>
      <xdr:rowOff>54611</xdr:rowOff>
    </xdr:to>
    <xdr:sp macro="" textlink="">
      <xdr:nvSpPr>
        <xdr:cNvPr id="738" name="楕円 737">
          <a:extLst>
            <a:ext uri="{FF2B5EF4-FFF2-40B4-BE49-F238E27FC236}">
              <a16:creationId xmlns:a16="http://schemas.microsoft.com/office/drawing/2014/main" id="{7476316E-BA5C-4DE9-95F3-81ABD7A9E341}"/>
            </a:ext>
          </a:extLst>
        </xdr:cNvPr>
        <xdr:cNvSpPr/>
      </xdr:nvSpPr>
      <xdr:spPr>
        <a:xfrm>
          <a:off x="16761460" y="146996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1905</xdr:rowOff>
    </xdr:from>
    <xdr:to>
      <xdr:col>102</xdr:col>
      <xdr:colOff>114300</xdr:colOff>
      <xdr:row>86</xdr:row>
      <xdr:rowOff>3811</xdr:rowOff>
    </xdr:to>
    <xdr:cxnSp macro="">
      <xdr:nvCxnSpPr>
        <xdr:cNvPr id="739" name="直線コネクタ 738">
          <a:extLst>
            <a:ext uri="{FF2B5EF4-FFF2-40B4-BE49-F238E27FC236}">
              <a16:creationId xmlns:a16="http://schemas.microsoft.com/office/drawing/2014/main" id="{900CE420-34AA-479A-8C3A-D2D258F135ED}"/>
            </a:ext>
          </a:extLst>
        </xdr:cNvPr>
        <xdr:cNvCxnSpPr/>
      </xdr:nvCxnSpPr>
      <xdr:spPr>
        <a:xfrm flipV="1">
          <a:off x="16804640" y="14746605"/>
          <a:ext cx="79756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101616</xdr:rowOff>
    </xdr:from>
    <xdr:ext cx="469744" cy="259045"/>
    <xdr:sp macro="" textlink="">
      <xdr:nvSpPr>
        <xdr:cNvPr id="740" name="n_1aveValue【児童館】&#10;一人当たり面積">
          <a:extLst>
            <a:ext uri="{FF2B5EF4-FFF2-40B4-BE49-F238E27FC236}">
              <a16:creationId xmlns:a16="http://schemas.microsoft.com/office/drawing/2014/main" id="{63808DF5-169C-410B-AA9C-CEF929FFDAD7}"/>
            </a:ext>
          </a:extLst>
        </xdr:cNvPr>
        <xdr:cNvSpPr txBox="1"/>
      </xdr:nvSpPr>
      <xdr:spPr>
        <a:xfrm>
          <a:off x="18982132" y="1432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741" name="n_2aveValue【児童館】&#10;一人当たり面積">
          <a:extLst>
            <a:ext uri="{FF2B5EF4-FFF2-40B4-BE49-F238E27FC236}">
              <a16:creationId xmlns:a16="http://schemas.microsoft.com/office/drawing/2014/main" id="{15F52016-FB82-445E-8B08-3AE028A8BE7E}"/>
            </a:ext>
          </a:extLst>
        </xdr:cNvPr>
        <xdr:cNvSpPr txBox="1"/>
      </xdr:nvSpPr>
      <xdr:spPr>
        <a:xfrm>
          <a:off x="18182032" y="1432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107332</xdr:rowOff>
    </xdr:from>
    <xdr:ext cx="469744" cy="259045"/>
    <xdr:sp macro="" textlink="">
      <xdr:nvSpPr>
        <xdr:cNvPr id="742" name="n_3aveValue【児童館】&#10;一人当たり面積">
          <a:extLst>
            <a:ext uri="{FF2B5EF4-FFF2-40B4-BE49-F238E27FC236}">
              <a16:creationId xmlns:a16="http://schemas.microsoft.com/office/drawing/2014/main" id="{79625780-D7BD-4A36-B792-FE6C8F0D9DC7}"/>
            </a:ext>
          </a:extLst>
        </xdr:cNvPr>
        <xdr:cNvSpPr txBox="1"/>
      </xdr:nvSpPr>
      <xdr:spPr>
        <a:xfrm>
          <a:off x="17384472"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97807</xdr:rowOff>
    </xdr:from>
    <xdr:ext cx="469744" cy="259045"/>
    <xdr:sp macro="" textlink="">
      <xdr:nvSpPr>
        <xdr:cNvPr id="743" name="n_4aveValue【児童館】&#10;一人当たり面積">
          <a:extLst>
            <a:ext uri="{FF2B5EF4-FFF2-40B4-BE49-F238E27FC236}">
              <a16:creationId xmlns:a16="http://schemas.microsoft.com/office/drawing/2014/main" id="{2D81E2D1-DDD4-400F-81F5-5693D4890824}"/>
            </a:ext>
          </a:extLst>
        </xdr:cNvPr>
        <xdr:cNvSpPr txBox="1"/>
      </xdr:nvSpPr>
      <xdr:spPr>
        <a:xfrm>
          <a:off x="16588817"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34307</xdr:rowOff>
    </xdr:from>
    <xdr:ext cx="469744" cy="259045"/>
    <xdr:sp macro="" textlink="">
      <xdr:nvSpPr>
        <xdr:cNvPr id="744" name="n_1mainValue【児童館】&#10;一人当たり面積">
          <a:extLst>
            <a:ext uri="{FF2B5EF4-FFF2-40B4-BE49-F238E27FC236}">
              <a16:creationId xmlns:a16="http://schemas.microsoft.com/office/drawing/2014/main" id="{4CA08258-5846-400C-B0BC-585A439BD9FC}"/>
            </a:ext>
          </a:extLst>
        </xdr:cNvPr>
        <xdr:cNvSpPr txBox="1"/>
      </xdr:nvSpPr>
      <xdr:spPr>
        <a:xfrm>
          <a:off x="18982132"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38116</xdr:rowOff>
    </xdr:from>
    <xdr:ext cx="469744" cy="259045"/>
    <xdr:sp macro="" textlink="">
      <xdr:nvSpPr>
        <xdr:cNvPr id="745" name="n_2mainValue【児童館】&#10;一人当たり面積">
          <a:extLst>
            <a:ext uri="{FF2B5EF4-FFF2-40B4-BE49-F238E27FC236}">
              <a16:creationId xmlns:a16="http://schemas.microsoft.com/office/drawing/2014/main" id="{BD11348C-15CA-4CD4-BAED-429BABCB9C03}"/>
            </a:ext>
          </a:extLst>
        </xdr:cNvPr>
        <xdr:cNvSpPr txBox="1"/>
      </xdr:nvSpPr>
      <xdr:spPr>
        <a:xfrm>
          <a:off x="18182032" y="1478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43832</xdr:rowOff>
    </xdr:from>
    <xdr:ext cx="469744" cy="259045"/>
    <xdr:sp macro="" textlink="">
      <xdr:nvSpPr>
        <xdr:cNvPr id="746" name="n_3mainValue【児童館】&#10;一人当たり面積">
          <a:extLst>
            <a:ext uri="{FF2B5EF4-FFF2-40B4-BE49-F238E27FC236}">
              <a16:creationId xmlns:a16="http://schemas.microsoft.com/office/drawing/2014/main" id="{D4AE4CCE-C9B5-4DC6-BD8D-2E399C1BA379}"/>
            </a:ext>
          </a:extLst>
        </xdr:cNvPr>
        <xdr:cNvSpPr txBox="1"/>
      </xdr:nvSpPr>
      <xdr:spPr>
        <a:xfrm>
          <a:off x="17384472" y="1479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45738</xdr:rowOff>
    </xdr:from>
    <xdr:ext cx="469744" cy="259045"/>
    <xdr:sp macro="" textlink="">
      <xdr:nvSpPr>
        <xdr:cNvPr id="747" name="n_4mainValue【児童館】&#10;一人当たり面積">
          <a:extLst>
            <a:ext uri="{FF2B5EF4-FFF2-40B4-BE49-F238E27FC236}">
              <a16:creationId xmlns:a16="http://schemas.microsoft.com/office/drawing/2014/main" id="{B2DDFAD4-B9A6-4538-B5CA-B81E7C78AA82}"/>
            </a:ext>
          </a:extLst>
        </xdr:cNvPr>
        <xdr:cNvSpPr txBox="1"/>
      </xdr:nvSpPr>
      <xdr:spPr>
        <a:xfrm>
          <a:off x="16588817" y="1479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D1EC7B04-FCE4-4E8A-BDBD-CA3374417628}"/>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6FF72BD5-AC33-458E-8DA5-7BC628B5327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3310B415-54D7-4278-AA5F-4EBC4A97B252}"/>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32A19E71-076C-4DBE-8A3D-033DA86F96F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915FAC8E-A102-4E73-A547-4E7E66C4FBE1}"/>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0CC5F58E-2FDD-40D5-AE5E-149751609F39}"/>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9F66A778-BC77-4376-9D13-D6AA149078A3}"/>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5B2EF24F-A145-434E-99EE-86C6190C9B4B}"/>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6" name="正方形/長方形 755">
          <a:extLst>
            <a:ext uri="{FF2B5EF4-FFF2-40B4-BE49-F238E27FC236}">
              <a16:creationId xmlns:a16="http://schemas.microsoft.com/office/drawing/2014/main" id="{6786EAF3-13BA-4D44-9EF9-8D157E38AA6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7" name="正方形/長方形 756">
          <a:extLst>
            <a:ext uri="{FF2B5EF4-FFF2-40B4-BE49-F238E27FC236}">
              <a16:creationId xmlns:a16="http://schemas.microsoft.com/office/drawing/2014/main" id="{A3BD1B0F-D90E-44C4-8E34-48B5AC1DEF1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8" name="正方形/長方形 757">
          <a:extLst>
            <a:ext uri="{FF2B5EF4-FFF2-40B4-BE49-F238E27FC236}">
              <a16:creationId xmlns:a16="http://schemas.microsoft.com/office/drawing/2014/main" id="{B2AB18CD-6537-4E49-B64C-01CFA3003AF5}"/>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9" name="正方形/長方形 758">
          <a:extLst>
            <a:ext uri="{FF2B5EF4-FFF2-40B4-BE49-F238E27FC236}">
              <a16:creationId xmlns:a16="http://schemas.microsoft.com/office/drawing/2014/main" id="{CF8BF8EC-D6B5-4464-9823-6D9A0B7BD03E}"/>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0" name="正方形/長方形 759">
          <a:extLst>
            <a:ext uri="{FF2B5EF4-FFF2-40B4-BE49-F238E27FC236}">
              <a16:creationId xmlns:a16="http://schemas.microsoft.com/office/drawing/2014/main" id="{63B617EA-B781-4C43-88A6-A001ABBFB362}"/>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1" name="正方形/長方形 760">
          <a:extLst>
            <a:ext uri="{FF2B5EF4-FFF2-40B4-BE49-F238E27FC236}">
              <a16:creationId xmlns:a16="http://schemas.microsoft.com/office/drawing/2014/main" id="{7AAFA785-4890-43B7-913D-7209266E5F6A}"/>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2" name="正方形/長方形 761">
          <a:extLst>
            <a:ext uri="{FF2B5EF4-FFF2-40B4-BE49-F238E27FC236}">
              <a16:creationId xmlns:a16="http://schemas.microsoft.com/office/drawing/2014/main" id="{04740D7D-7EEC-4988-9F36-CAC79180439A}"/>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3" name="正方形/長方形 762">
          <a:extLst>
            <a:ext uri="{FF2B5EF4-FFF2-40B4-BE49-F238E27FC236}">
              <a16:creationId xmlns:a16="http://schemas.microsoft.com/office/drawing/2014/main" id="{1FCDD408-0BB1-4406-8852-8D00D32432FA}"/>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029BE267-836E-44FF-95F5-BF1072909C77}"/>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764C2D9B-F994-447A-B4B0-DB3034F7D3E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AD476D2F-91F9-4012-8135-D28BAFF237CD}"/>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橋梁・トンネルの有形固定資産減価償却率が大きくなっている状況である。特にトンネルについては、老朽化が顕著であり、施設存続や今後の利用方法も含め適正なあり方を調査検討中である。</a:t>
          </a:r>
          <a:endParaRPr lang="ja-JP" altLang="ja-JP" sz="1400">
            <a:effectLst/>
          </a:endParaRPr>
        </a:p>
        <a:p>
          <a:r>
            <a:rPr kumimoji="1" lang="ja-JP" altLang="ja-JP" sz="1100">
              <a:solidFill>
                <a:schemeClr val="dk1"/>
              </a:solidFill>
              <a:effectLst/>
              <a:latin typeface="+mn-lt"/>
              <a:ea typeface="+mn-ea"/>
              <a:cs typeface="+mn-cs"/>
            </a:rPr>
            <a:t>　その他のインフラや公共施設の有形固定資産減価償却率は類似団体平均値と概ね同等か低い状況となっている。また、一人当たり延長・面積については、山間部の広い面積を網羅する道路の延長の値が類似団体平均値に対してやや大きいほかは、概ね同等か小さくなっており過大な状況ではないといえる。</a:t>
          </a:r>
          <a:endParaRPr lang="ja-JP" altLang="ja-JP" sz="1400">
            <a:effectLst/>
          </a:endParaRPr>
        </a:p>
        <a:p>
          <a:r>
            <a:rPr kumimoji="1" lang="ja-JP" altLang="ja-JP" sz="1100">
              <a:solidFill>
                <a:schemeClr val="dk1"/>
              </a:solidFill>
              <a:effectLst/>
              <a:latin typeface="+mn-lt"/>
              <a:ea typeface="+mn-ea"/>
              <a:cs typeface="+mn-cs"/>
            </a:rPr>
            <a:t>　今後も、各施設に関連する管理計画等に基づき、適正管理に努めていく。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74AFD57-8ADC-4065-A768-FF3873F0EC54}"/>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D6A235B-4942-4D86-83CD-7D1E2C94425A}"/>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1DFFF5F-F587-4E76-875B-CC64A8E8188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FCD5D53-9FB2-406E-BDE0-C0EFBDDC97C7}"/>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愛知県設楽町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B0E46FF-22EE-45CD-9615-1DE79DE93977}"/>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62A4385-BF66-4087-9645-EBFDE69C74FF}"/>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AF5E948-FA34-4BB1-B7A7-D8CC420A41D3}"/>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EC063B9-5976-43E2-82AA-E9772B8767A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9CD5540-E77F-457B-A0FA-D4F578487D6E}"/>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2D39F87-2352-40F9-9AD3-997303694C6E}"/>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4,051
4,011
273.94
6,276,345
6,124,198
91,000
3,499,057
6,433,969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768F5E7-04F8-4170-8566-A408FDB675FB}"/>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F5840EB-9887-4968-B3FC-57A08916D495}"/>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70706F8-3AD1-482C-83C2-F449653CAE3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5C18B6C-A434-4E0E-AE16-43C24467467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331B4EA-B9E0-41E9-9732-60769A3CB617}"/>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6A80D29-1B19-4BC0-901E-2AC14709C858}"/>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36147BE-B74F-4C48-BD98-953B95B6F541}"/>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8CA1AE6-E048-495E-9CF3-D5740818E892}"/>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E9C51F5-AD5C-41C7-B832-A520F8212EA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D5ECA1A-3088-43E0-87D0-C414EB1F5A52}"/>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559B263-B065-463C-A732-B4F1942EBE86}"/>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EF594F3-F156-4281-811E-81A933CF6FA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92CC6FC-27F9-4E9D-8BDA-3BC5539DCCF3}"/>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17A5AE6-787E-4A29-8646-F850E5DEFDCB}"/>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B4E8BD9-86EB-4EE2-94E9-CCAE44376192}"/>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9DCAEFB-4517-400E-A89D-D4A8AFDEE5C4}"/>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49D8D58-1341-4F40-A6D8-25729056C7D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B1BB78F-A37A-4525-9F74-9EBF100E03E5}"/>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F41B070-464C-48FC-B069-29C5C1292BF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DA7CE99-B7CE-445E-9B6A-542FE7E767D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1A342DD-1B9A-49B7-BAA2-26F49C932DB6}"/>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4751D2F-5A59-4927-8A83-BD2B859D205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3A4C9AA-2E24-43DC-BDE2-423304AB451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34F4359-3C17-4159-AB80-820C3D574213}"/>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BBF63D2-68B9-45B1-A32D-00D72E3FF903}"/>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35B45CC-E985-42D3-AFFB-74CFBAFC492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F9616C6-7A42-47EB-A284-0E1FD88ABBF7}"/>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E92501E-4862-4E58-94F5-FCFD33D5E40F}"/>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22009EA-50CE-4BA2-8197-C1FF8FA3C58D}"/>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D028EFC-A256-4978-AE51-C11EFDF2CE0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80461CD-6B3F-4B8F-A6BC-628C76A31B4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861C9BA-948E-480A-955D-B38A7E9EF64D}"/>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BE6424C-A9BD-4A06-A678-6BA31811E1E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D2AEEBB3-3FCE-4968-9778-8B2CDD487D1C}"/>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A7225F7-9768-4123-B3E4-2B89EDF149D0}"/>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1E91825-010A-4725-B422-868AFE55B651}"/>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F15A2749-4DB2-449D-BDB5-E75BE7B6F0C8}"/>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6332818-0E79-4EF0-94BC-D27479C3634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8CF175F-4334-4F2D-8E66-85D5B4617D36}"/>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12B6BAC-756C-492D-AC12-60A94A111772}"/>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1F8B2A4-CF3F-4682-B0DB-F9EB447F78E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690EB93-0EA9-4DC9-83D5-C021064E8F2E}"/>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35433226-2930-4133-A3B7-2167B5071DB5}"/>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D59007F-DDBD-4883-913F-34A6534ECFE6}"/>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3525BE0-4F44-4AC7-8DCE-D69B49B9F7B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B51B5CA4-613E-4574-8E03-56642338BA1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6C3F0FEB-9735-48FE-93AD-78BC4C52C828}"/>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B6E99E53-D9FE-4287-8D38-5C982EA5046E}"/>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BEEC098A-E878-460E-B20D-E3BA75B7A73A}"/>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4E5C9714-2C08-48CC-ACC0-0705BF0C2C1A}"/>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C8587A7F-7DA8-41D9-9D0B-9893873D7BEF}"/>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9316CF19-A6D7-4DCB-A401-44464496144B}"/>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DE9E1140-991A-4F96-97DA-1CE77FD7B563}"/>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2BCABB74-05C2-40A1-AAA7-BFFDB06AF60A}"/>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DFD85A96-79A6-4F6F-ADA6-125A8B6D0A4A}"/>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81029F4F-09AD-4E46-BD0B-5923722A27E4}"/>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E4568109-2ED5-4298-8CC5-01C44548F101}"/>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0465F3D6-ECEA-443D-9042-626AF08999DC}"/>
            </a:ext>
          </a:extLst>
        </xdr:cNvPr>
        <xdr:cNvSpPr txBox="1"/>
      </xdr:nvSpPr>
      <xdr:spPr>
        <a:xfrm>
          <a:off x="38686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85C56ECC-C28C-4355-9A8A-23530A582294}"/>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51928E9E-17A3-433E-80D2-A2449A9D2392}"/>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F972B1F5-74B6-418B-82B0-77CA9225CD6A}"/>
            </a:ext>
          </a:extLst>
        </xdr:cNvPr>
        <xdr:cNvCxnSpPr/>
      </xdr:nvCxnSpPr>
      <xdr:spPr>
        <a:xfrm flipV="1">
          <a:off x="4173855" y="952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666F29C3-F1B0-4262-A3EA-36323FE435D7}"/>
            </a:ext>
          </a:extLst>
        </xdr:cNvPr>
        <xdr:cNvSpPr txBox="1"/>
      </xdr:nvSpPr>
      <xdr:spPr>
        <a:xfrm>
          <a:off x="4212590" y="1080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175196A0-EC7E-4F50-ACD5-B364E7077629}"/>
            </a:ext>
          </a:extLst>
        </xdr:cNvPr>
        <xdr:cNvCxnSpPr/>
      </xdr:nvCxnSpPr>
      <xdr:spPr>
        <a:xfrm>
          <a:off x="4112260" y="1079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B235EAC5-07C5-4A61-B1DE-C972F59BDBE2}"/>
            </a:ext>
          </a:extLst>
        </xdr:cNvPr>
        <xdr:cNvSpPr txBox="1"/>
      </xdr:nvSpPr>
      <xdr:spPr>
        <a:xfrm>
          <a:off x="4212590" y="930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E2D6B11F-4B9A-4F91-BEB5-E86E621AF41E}"/>
            </a:ext>
          </a:extLst>
        </xdr:cNvPr>
        <xdr:cNvCxnSpPr/>
      </xdr:nvCxnSpPr>
      <xdr:spPr>
        <a:xfrm>
          <a:off x="4112260" y="952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76D1AE82-99EA-4342-BFB1-A11712940A07}"/>
            </a:ext>
          </a:extLst>
        </xdr:cNvPr>
        <xdr:cNvSpPr txBox="1"/>
      </xdr:nvSpPr>
      <xdr:spPr>
        <a:xfrm>
          <a:off x="421259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8C6B43CD-0773-4D8F-A2A5-E037B73E7B62}"/>
            </a:ext>
          </a:extLst>
        </xdr:cNvPr>
        <xdr:cNvSpPr/>
      </xdr:nvSpPr>
      <xdr:spPr>
        <a:xfrm>
          <a:off x="4131310" y="104038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52A3D7CE-53AD-46C2-855E-B08A6272343D}"/>
            </a:ext>
          </a:extLst>
        </xdr:cNvPr>
        <xdr:cNvSpPr/>
      </xdr:nvSpPr>
      <xdr:spPr>
        <a:xfrm>
          <a:off x="3388360" y="103466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3959939E-2290-412A-A420-7F8B7BD37F3D}"/>
            </a:ext>
          </a:extLst>
        </xdr:cNvPr>
        <xdr:cNvSpPr/>
      </xdr:nvSpPr>
      <xdr:spPr>
        <a:xfrm>
          <a:off x="2571750" y="103060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D672E0C7-869D-4504-8C55-FA8687119E73}"/>
            </a:ext>
          </a:extLst>
        </xdr:cNvPr>
        <xdr:cNvSpPr/>
      </xdr:nvSpPr>
      <xdr:spPr>
        <a:xfrm>
          <a:off x="1774190" y="102654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72390</xdr:rowOff>
    </xdr:from>
    <xdr:to>
      <xdr:col>6</xdr:col>
      <xdr:colOff>38100</xdr:colOff>
      <xdr:row>61</xdr:row>
      <xdr:rowOff>2540</xdr:rowOff>
    </xdr:to>
    <xdr:sp macro="" textlink="">
      <xdr:nvSpPr>
        <xdr:cNvPr id="82" name="フローチャート: 判断 81">
          <a:extLst>
            <a:ext uri="{FF2B5EF4-FFF2-40B4-BE49-F238E27FC236}">
              <a16:creationId xmlns:a16="http://schemas.microsoft.com/office/drawing/2014/main" id="{D2671751-97EC-4285-B205-87FF8BBC59B2}"/>
            </a:ext>
          </a:extLst>
        </xdr:cNvPr>
        <xdr:cNvSpPr/>
      </xdr:nvSpPr>
      <xdr:spPr>
        <a:xfrm>
          <a:off x="988060" y="103593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2A88E062-88D9-4C54-848C-8C5EF33BDB6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A7F76065-D40D-4239-BF6C-27A49478241A}"/>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2438B858-33E8-4CF6-98E5-594910E52AC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1D369813-1AD3-48AB-A1BB-F02B50CF8E84}"/>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48841D5C-D404-4713-9D8D-89729E740632}"/>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135890</xdr:rowOff>
    </xdr:from>
    <xdr:to>
      <xdr:col>24</xdr:col>
      <xdr:colOff>114300</xdr:colOff>
      <xdr:row>61</xdr:row>
      <xdr:rowOff>66040</xdr:rowOff>
    </xdr:to>
    <xdr:sp macro="" textlink="">
      <xdr:nvSpPr>
        <xdr:cNvPr id="88" name="楕円 87">
          <a:extLst>
            <a:ext uri="{FF2B5EF4-FFF2-40B4-BE49-F238E27FC236}">
              <a16:creationId xmlns:a16="http://schemas.microsoft.com/office/drawing/2014/main" id="{B417861A-A14B-4438-8529-D7C1BB66BA6A}"/>
            </a:ext>
          </a:extLst>
        </xdr:cNvPr>
        <xdr:cNvSpPr/>
      </xdr:nvSpPr>
      <xdr:spPr>
        <a:xfrm>
          <a:off x="4131310" y="104190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114317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7DC6F971-AF0B-4B56-8322-BC4B4B8BCE52}"/>
            </a:ext>
          </a:extLst>
        </xdr:cNvPr>
        <xdr:cNvSpPr txBox="1"/>
      </xdr:nvSpPr>
      <xdr:spPr>
        <a:xfrm>
          <a:off x="4212590"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46990</xdr:rowOff>
    </xdr:from>
    <xdr:to>
      <xdr:col>20</xdr:col>
      <xdr:colOff>38100</xdr:colOff>
      <xdr:row>61</xdr:row>
      <xdr:rowOff>148590</xdr:rowOff>
    </xdr:to>
    <xdr:sp macro="" textlink="">
      <xdr:nvSpPr>
        <xdr:cNvPr id="90" name="楕円 89">
          <a:extLst>
            <a:ext uri="{FF2B5EF4-FFF2-40B4-BE49-F238E27FC236}">
              <a16:creationId xmlns:a16="http://schemas.microsoft.com/office/drawing/2014/main" id="{0B149E7E-0FBF-4E3E-B110-F4D4E25742DD}"/>
            </a:ext>
          </a:extLst>
        </xdr:cNvPr>
        <xdr:cNvSpPr/>
      </xdr:nvSpPr>
      <xdr:spPr>
        <a:xfrm>
          <a:off x="3388360" y="1050734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xdr:rowOff>
    </xdr:from>
    <xdr:to>
      <xdr:col>24</xdr:col>
      <xdr:colOff>63500</xdr:colOff>
      <xdr:row>61</xdr:row>
      <xdr:rowOff>97790</xdr:rowOff>
    </xdr:to>
    <xdr:cxnSp macro="">
      <xdr:nvCxnSpPr>
        <xdr:cNvPr id="91" name="直線コネクタ 90">
          <a:extLst>
            <a:ext uri="{FF2B5EF4-FFF2-40B4-BE49-F238E27FC236}">
              <a16:creationId xmlns:a16="http://schemas.microsoft.com/office/drawing/2014/main" id="{AABF7328-2A7E-428F-9EFA-165360FB8658}"/>
            </a:ext>
          </a:extLst>
        </xdr:cNvPr>
        <xdr:cNvCxnSpPr/>
      </xdr:nvCxnSpPr>
      <xdr:spPr>
        <a:xfrm flipV="1">
          <a:off x="3431540" y="10477500"/>
          <a:ext cx="742950" cy="7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95250</xdr:rowOff>
    </xdr:from>
    <xdr:to>
      <xdr:col>15</xdr:col>
      <xdr:colOff>101600</xdr:colOff>
      <xdr:row>62</xdr:row>
      <xdr:rowOff>25400</xdr:rowOff>
    </xdr:to>
    <xdr:sp macro="" textlink="">
      <xdr:nvSpPr>
        <xdr:cNvPr id="92" name="楕円 91">
          <a:extLst>
            <a:ext uri="{FF2B5EF4-FFF2-40B4-BE49-F238E27FC236}">
              <a16:creationId xmlns:a16="http://schemas.microsoft.com/office/drawing/2014/main" id="{132B6032-E012-41E7-9FCA-9FD561BCB986}"/>
            </a:ext>
          </a:extLst>
        </xdr:cNvPr>
        <xdr:cNvSpPr/>
      </xdr:nvSpPr>
      <xdr:spPr>
        <a:xfrm>
          <a:off x="2571750" y="105498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97790</xdr:rowOff>
    </xdr:from>
    <xdr:to>
      <xdr:col>19</xdr:col>
      <xdr:colOff>177800</xdr:colOff>
      <xdr:row>61</xdr:row>
      <xdr:rowOff>146050</xdr:rowOff>
    </xdr:to>
    <xdr:cxnSp macro="">
      <xdr:nvCxnSpPr>
        <xdr:cNvPr id="93" name="直線コネクタ 92">
          <a:extLst>
            <a:ext uri="{FF2B5EF4-FFF2-40B4-BE49-F238E27FC236}">
              <a16:creationId xmlns:a16="http://schemas.microsoft.com/office/drawing/2014/main" id="{EA7255E9-9153-467D-9240-D336CC600225}"/>
            </a:ext>
          </a:extLst>
        </xdr:cNvPr>
        <xdr:cNvCxnSpPr/>
      </xdr:nvCxnSpPr>
      <xdr:spPr>
        <a:xfrm flipV="1">
          <a:off x="2626360" y="10552430"/>
          <a:ext cx="805180"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67310</xdr:rowOff>
    </xdr:from>
    <xdr:to>
      <xdr:col>10</xdr:col>
      <xdr:colOff>165100</xdr:colOff>
      <xdr:row>61</xdr:row>
      <xdr:rowOff>168910</xdr:rowOff>
    </xdr:to>
    <xdr:sp macro="" textlink="">
      <xdr:nvSpPr>
        <xdr:cNvPr id="94" name="楕円 93">
          <a:extLst>
            <a:ext uri="{FF2B5EF4-FFF2-40B4-BE49-F238E27FC236}">
              <a16:creationId xmlns:a16="http://schemas.microsoft.com/office/drawing/2014/main" id="{A2641650-1EBC-4FBB-8583-6E33958B571E}"/>
            </a:ext>
          </a:extLst>
        </xdr:cNvPr>
        <xdr:cNvSpPr/>
      </xdr:nvSpPr>
      <xdr:spPr>
        <a:xfrm>
          <a:off x="1774190" y="105238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118110</xdr:rowOff>
    </xdr:from>
    <xdr:to>
      <xdr:col>15</xdr:col>
      <xdr:colOff>50800</xdr:colOff>
      <xdr:row>61</xdr:row>
      <xdr:rowOff>146050</xdr:rowOff>
    </xdr:to>
    <xdr:cxnSp macro="">
      <xdr:nvCxnSpPr>
        <xdr:cNvPr id="95" name="直線コネクタ 94">
          <a:extLst>
            <a:ext uri="{FF2B5EF4-FFF2-40B4-BE49-F238E27FC236}">
              <a16:creationId xmlns:a16="http://schemas.microsoft.com/office/drawing/2014/main" id="{36874185-AE49-45B8-9FE6-8F506C0DCE5B}"/>
            </a:ext>
          </a:extLst>
        </xdr:cNvPr>
        <xdr:cNvCxnSpPr/>
      </xdr:nvCxnSpPr>
      <xdr:spPr>
        <a:xfrm>
          <a:off x="1828800" y="10578465"/>
          <a:ext cx="79756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64770</xdr:rowOff>
    </xdr:from>
    <xdr:to>
      <xdr:col>6</xdr:col>
      <xdr:colOff>38100</xdr:colOff>
      <xdr:row>61</xdr:row>
      <xdr:rowOff>166370</xdr:rowOff>
    </xdr:to>
    <xdr:sp macro="" textlink="">
      <xdr:nvSpPr>
        <xdr:cNvPr id="96" name="楕円 95">
          <a:extLst>
            <a:ext uri="{FF2B5EF4-FFF2-40B4-BE49-F238E27FC236}">
              <a16:creationId xmlns:a16="http://schemas.microsoft.com/office/drawing/2014/main" id="{8F778483-1FC8-433D-8189-42AE457C33A4}"/>
            </a:ext>
          </a:extLst>
        </xdr:cNvPr>
        <xdr:cNvSpPr/>
      </xdr:nvSpPr>
      <xdr:spPr>
        <a:xfrm>
          <a:off x="988060" y="1052131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115570</xdr:rowOff>
    </xdr:from>
    <xdr:to>
      <xdr:col>10</xdr:col>
      <xdr:colOff>114300</xdr:colOff>
      <xdr:row>61</xdr:row>
      <xdr:rowOff>118110</xdr:rowOff>
    </xdr:to>
    <xdr:cxnSp macro="">
      <xdr:nvCxnSpPr>
        <xdr:cNvPr id="97" name="直線コネクタ 96">
          <a:extLst>
            <a:ext uri="{FF2B5EF4-FFF2-40B4-BE49-F238E27FC236}">
              <a16:creationId xmlns:a16="http://schemas.microsoft.com/office/drawing/2014/main" id="{55753E4E-F665-4811-AAF9-1969BF7E77E8}"/>
            </a:ext>
          </a:extLst>
        </xdr:cNvPr>
        <xdr:cNvCxnSpPr/>
      </xdr:nvCxnSpPr>
      <xdr:spPr>
        <a:xfrm>
          <a:off x="1031240" y="10574020"/>
          <a:ext cx="79756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2557</xdr:rowOff>
    </xdr:from>
    <xdr:ext cx="405111" cy="259045"/>
    <xdr:sp macro="" textlink="">
      <xdr:nvSpPr>
        <xdr:cNvPr id="98" name="n_1aveValue【体育館・プール】&#10;有形固定資産減価償却率">
          <a:extLst>
            <a:ext uri="{FF2B5EF4-FFF2-40B4-BE49-F238E27FC236}">
              <a16:creationId xmlns:a16="http://schemas.microsoft.com/office/drawing/2014/main" id="{4C52D7EB-E189-411E-837C-900D7FD36478}"/>
            </a:ext>
          </a:extLst>
        </xdr:cNvPr>
        <xdr:cNvSpPr txBox="1"/>
      </xdr:nvSpPr>
      <xdr:spPr>
        <a:xfrm>
          <a:off x="32391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133367</xdr:rowOff>
    </xdr:from>
    <xdr:ext cx="405111" cy="259045"/>
    <xdr:sp macro="" textlink="">
      <xdr:nvSpPr>
        <xdr:cNvPr id="99" name="n_2aveValue【体育館・プール】&#10;有形固定資産減価償却率">
          <a:extLst>
            <a:ext uri="{FF2B5EF4-FFF2-40B4-BE49-F238E27FC236}">
              <a16:creationId xmlns:a16="http://schemas.microsoft.com/office/drawing/2014/main" id="{500334F2-3C73-4CE5-B68D-8C49CA42015D}"/>
            </a:ext>
          </a:extLst>
        </xdr:cNvPr>
        <xdr:cNvSpPr txBox="1"/>
      </xdr:nvSpPr>
      <xdr:spPr>
        <a:xfrm>
          <a:off x="2439044" y="1007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96537</xdr:rowOff>
    </xdr:from>
    <xdr:ext cx="405111" cy="259045"/>
    <xdr:sp macro="" textlink="">
      <xdr:nvSpPr>
        <xdr:cNvPr id="100" name="n_3aveValue【体育館・プール】&#10;有形固定資産減価償却率">
          <a:extLst>
            <a:ext uri="{FF2B5EF4-FFF2-40B4-BE49-F238E27FC236}">
              <a16:creationId xmlns:a16="http://schemas.microsoft.com/office/drawing/2014/main" id="{09BC35B3-4222-498E-A3F6-5EE4792951A7}"/>
            </a:ext>
          </a:extLst>
        </xdr:cNvPr>
        <xdr:cNvSpPr txBox="1"/>
      </xdr:nvSpPr>
      <xdr:spPr>
        <a:xfrm>
          <a:off x="1641484" y="1003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19067</xdr:rowOff>
    </xdr:from>
    <xdr:ext cx="405111" cy="259045"/>
    <xdr:sp macro="" textlink="">
      <xdr:nvSpPr>
        <xdr:cNvPr id="101" name="n_4aveValue【体育館・プール】&#10;有形固定資産減価償却率">
          <a:extLst>
            <a:ext uri="{FF2B5EF4-FFF2-40B4-BE49-F238E27FC236}">
              <a16:creationId xmlns:a16="http://schemas.microsoft.com/office/drawing/2014/main" id="{654FAA33-4813-47FF-8785-85F81098C143}"/>
            </a:ext>
          </a:extLst>
        </xdr:cNvPr>
        <xdr:cNvSpPr txBox="1"/>
      </xdr:nvSpPr>
      <xdr:spPr>
        <a:xfrm>
          <a:off x="855354"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139717</xdr:rowOff>
    </xdr:from>
    <xdr:ext cx="405111" cy="259045"/>
    <xdr:sp macro="" textlink="">
      <xdr:nvSpPr>
        <xdr:cNvPr id="102" name="n_1mainValue【体育館・プール】&#10;有形固定資産減価償却率">
          <a:extLst>
            <a:ext uri="{FF2B5EF4-FFF2-40B4-BE49-F238E27FC236}">
              <a16:creationId xmlns:a16="http://schemas.microsoft.com/office/drawing/2014/main" id="{1C741262-33B7-4C0A-AB75-A1ED8EA81288}"/>
            </a:ext>
          </a:extLst>
        </xdr:cNvPr>
        <xdr:cNvSpPr txBox="1"/>
      </xdr:nvSpPr>
      <xdr:spPr>
        <a:xfrm>
          <a:off x="3239144" y="10594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16527</xdr:rowOff>
    </xdr:from>
    <xdr:ext cx="405111" cy="259045"/>
    <xdr:sp macro="" textlink="">
      <xdr:nvSpPr>
        <xdr:cNvPr id="103" name="n_2mainValue【体育館・プール】&#10;有形固定資産減価償却率">
          <a:extLst>
            <a:ext uri="{FF2B5EF4-FFF2-40B4-BE49-F238E27FC236}">
              <a16:creationId xmlns:a16="http://schemas.microsoft.com/office/drawing/2014/main" id="{B66A8E90-D32F-4729-A260-D56FF79C53AF}"/>
            </a:ext>
          </a:extLst>
        </xdr:cNvPr>
        <xdr:cNvSpPr txBox="1"/>
      </xdr:nvSpPr>
      <xdr:spPr>
        <a:xfrm>
          <a:off x="2439044" y="10650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160037</xdr:rowOff>
    </xdr:from>
    <xdr:ext cx="405111" cy="259045"/>
    <xdr:sp macro="" textlink="">
      <xdr:nvSpPr>
        <xdr:cNvPr id="104" name="n_3mainValue【体育館・プール】&#10;有形固定資産減価償却率">
          <a:extLst>
            <a:ext uri="{FF2B5EF4-FFF2-40B4-BE49-F238E27FC236}">
              <a16:creationId xmlns:a16="http://schemas.microsoft.com/office/drawing/2014/main" id="{6BAA0FF7-A742-4B78-A1EE-0DB95AF5C2F9}"/>
            </a:ext>
          </a:extLst>
        </xdr:cNvPr>
        <xdr:cNvSpPr txBox="1"/>
      </xdr:nvSpPr>
      <xdr:spPr>
        <a:xfrm>
          <a:off x="164148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157497</xdr:rowOff>
    </xdr:from>
    <xdr:ext cx="405111" cy="259045"/>
    <xdr:sp macro="" textlink="">
      <xdr:nvSpPr>
        <xdr:cNvPr id="105" name="n_4mainValue【体育館・プール】&#10;有形固定資産減価償却率">
          <a:extLst>
            <a:ext uri="{FF2B5EF4-FFF2-40B4-BE49-F238E27FC236}">
              <a16:creationId xmlns:a16="http://schemas.microsoft.com/office/drawing/2014/main" id="{CC06A68F-46C2-4631-AEA8-C11C48850D73}"/>
            </a:ext>
          </a:extLst>
        </xdr:cNvPr>
        <xdr:cNvSpPr txBox="1"/>
      </xdr:nvSpPr>
      <xdr:spPr>
        <a:xfrm>
          <a:off x="855354" y="1061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7936ABDF-CD29-4475-B2BB-08FCBAC2B31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E00E436D-E9E5-4F71-86B1-4F07BC6CA6C2}"/>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E525284F-AB64-4A8E-BB77-BED4BC4B8BD5}"/>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2649A45B-C5C5-4033-B7A3-648F68B869A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D5D6CB58-DB58-4680-899A-9DC25EAD76D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7AF5078D-50FA-4247-ADFF-81F247C34E4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1DA3C677-EF82-4BB8-9F8A-205FA5D4B6C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7FA5AB14-A3F4-4317-9549-2D612C3550C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D5618615-B0E2-4F40-AB8F-B0CEDF6EB05F}"/>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FE16F138-DE60-4FB1-A620-79C7A51A9840}"/>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6" name="直線コネクタ 115">
          <a:extLst>
            <a:ext uri="{FF2B5EF4-FFF2-40B4-BE49-F238E27FC236}">
              <a16:creationId xmlns:a16="http://schemas.microsoft.com/office/drawing/2014/main" id="{E26E3697-73D4-4115-8549-4198FF4168DD}"/>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7" name="テキスト ボックス 116">
          <a:extLst>
            <a:ext uri="{FF2B5EF4-FFF2-40B4-BE49-F238E27FC236}">
              <a16:creationId xmlns:a16="http://schemas.microsoft.com/office/drawing/2014/main" id="{AD78B8A6-8BF6-4ECC-974E-9660B0FDF69E}"/>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8" name="直線コネクタ 117">
          <a:extLst>
            <a:ext uri="{FF2B5EF4-FFF2-40B4-BE49-F238E27FC236}">
              <a16:creationId xmlns:a16="http://schemas.microsoft.com/office/drawing/2014/main" id="{C271CFC9-5AE1-459B-B1B2-007F7AF62B65}"/>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9" name="テキスト ボックス 118">
          <a:extLst>
            <a:ext uri="{FF2B5EF4-FFF2-40B4-BE49-F238E27FC236}">
              <a16:creationId xmlns:a16="http://schemas.microsoft.com/office/drawing/2014/main" id="{05043066-F3AD-42A5-9B39-2832C2EE167F}"/>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1187BE98-CC9E-4C15-A4E3-93C96A6E3970}"/>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0FF01F9A-6015-4DF5-92B2-5AA93E12FD39}"/>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2" name="直線コネクタ 121">
          <a:extLst>
            <a:ext uri="{FF2B5EF4-FFF2-40B4-BE49-F238E27FC236}">
              <a16:creationId xmlns:a16="http://schemas.microsoft.com/office/drawing/2014/main" id="{723EF396-3BF5-4340-B6CB-080FF22874E1}"/>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3" name="テキスト ボックス 122">
          <a:extLst>
            <a:ext uri="{FF2B5EF4-FFF2-40B4-BE49-F238E27FC236}">
              <a16:creationId xmlns:a16="http://schemas.microsoft.com/office/drawing/2014/main" id="{92665BB1-2FEC-42E0-A0C0-F0D9D1F8AC44}"/>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4" name="直線コネクタ 123">
          <a:extLst>
            <a:ext uri="{FF2B5EF4-FFF2-40B4-BE49-F238E27FC236}">
              <a16:creationId xmlns:a16="http://schemas.microsoft.com/office/drawing/2014/main" id="{4DE749AA-CB67-4C0E-96CF-AE90ADBD3C2B}"/>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5" name="テキスト ボックス 124">
          <a:extLst>
            <a:ext uri="{FF2B5EF4-FFF2-40B4-BE49-F238E27FC236}">
              <a16:creationId xmlns:a16="http://schemas.microsoft.com/office/drawing/2014/main" id="{5AA48EDE-AA95-4C89-B34F-725B0A9C460B}"/>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C7ED380A-05F3-473C-A22D-842385068667}"/>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A2B81350-C7E9-48DC-A8E6-AFA10A4F0665}"/>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BFCED12A-66DD-48A1-BB13-1617E2B33298}"/>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9" name="直線コネクタ 128">
          <a:extLst>
            <a:ext uri="{FF2B5EF4-FFF2-40B4-BE49-F238E27FC236}">
              <a16:creationId xmlns:a16="http://schemas.microsoft.com/office/drawing/2014/main" id="{5085C023-BA43-4951-801A-DFB2DFEBFC71}"/>
            </a:ext>
          </a:extLst>
        </xdr:cNvPr>
        <xdr:cNvCxnSpPr/>
      </xdr:nvCxnSpPr>
      <xdr:spPr>
        <a:xfrm flipV="1">
          <a:off x="9429115" y="9465183"/>
          <a:ext cx="0" cy="1524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30" name="【体育館・プール】&#10;一人当たり面積最小値テキスト">
          <a:extLst>
            <a:ext uri="{FF2B5EF4-FFF2-40B4-BE49-F238E27FC236}">
              <a16:creationId xmlns:a16="http://schemas.microsoft.com/office/drawing/2014/main" id="{9D4DEBBD-BCF9-43FF-8774-A1A132A1DF7E}"/>
            </a:ext>
          </a:extLst>
        </xdr:cNvPr>
        <xdr:cNvSpPr txBox="1"/>
      </xdr:nvSpPr>
      <xdr:spPr>
        <a:xfrm>
          <a:off x="9467850" y="1099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31" name="直線コネクタ 130">
          <a:extLst>
            <a:ext uri="{FF2B5EF4-FFF2-40B4-BE49-F238E27FC236}">
              <a16:creationId xmlns:a16="http://schemas.microsoft.com/office/drawing/2014/main" id="{614C1E8D-A0CE-4355-9872-EE82C804255E}"/>
            </a:ext>
          </a:extLst>
        </xdr:cNvPr>
        <xdr:cNvCxnSpPr/>
      </xdr:nvCxnSpPr>
      <xdr:spPr>
        <a:xfrm>
          <a:off x="9356090" y="1098994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32" name="【体育館・プール】&#10;一人当たり面積最大値テキスト">
          <a:extLst>
            <a:ext uri="{FF2B5EF4-FFF2-40B4-BE49-F238E27FC236}">
              <a16:creationId xmlns:a16="http://schemas.microsoft.com/office/drawing/2014/main" id="{C50004C6-32AA-40C0-8AEF-6E7DA617A9FA}"/>
            </a:ext>
          </a:extLst>
        </xdr:cNvPr>
        <xdr:cNvSpPr txBox="1"/>
      </xdr:nvSpPr>
      <xdr:spPr>
        <a:xfrm>
          <a:off x="946785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33" name="直線コネクタ 132">
          <a:extLst>
            <a:ext uri="{FF2B5EF4-FFF2-40B4-BE49-F238E27FC236}">
              <a16:creationId xmlns:a16="http://schemas.microsoft.com/office/drawing/2014/main" id="{4EEB8834-F675-46DB-8E72-10434A7540B0}"/>
            </a:ext>
          </a:extLst>
        </xdr:cNvPr>
        <xdr:cNvCxnSpPr/>
      </xdr:nvCxnSpPr>
      <xdr:spPr>
        <a:xfrm>
          <a:off x="9356090" y="946518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143908</xdr:rowOff>
    </xdr:from>
    <xdr:ext cx="469744" cy="259045"/>
    <xdr:sp macro="" textlink="">
      <xdr:nvSpPr>
        <xdr:cNvPr id="134" name="【体育館・プール】&#10;一人当たり面積平均値テキスト">
          <a:extLst>
            <a:ext uri="{FF2B5EF4-FFF2-40B4-BE49-F238E27FC236}">
              <a16:creationId xmlns:a16="http://schemas.microsoft.com/office/drawing/2014/main" id="{598A493D-4119-4023-953A-2F35E0DA6DD4}"/>
            </a:ext>
          </a:extLst>
        </xdr:cNvPr>
        <xdr:cNvSpPr txBox="1"/>
      </xdr:nvSpPr>
      <xdr:spPr>
        <a:xfrm>
          <a:off x="9467850" y="104290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35" name="フローチャート: 判断 134">
          <a:extLst>
            <a:ext uri="{FF2B5EF4-FFF2-40B4-BE49-F238E27FC236}">
              <a16:creationId xmlns:a16="http://schemas.microsoft.com/office/drawing/2014/main" id="{700D9114-9568-4981-AFE5-F28081A442DB}"/>
            </a:ext>
          </a:extLst>
        </xdr:cNvPr>
        <xdr:cNvSpPr/>
      </xdr:nvSpPr>
      <xdr:spPr>
        <a:xfrm>
          <a:off x="9394190" y="1058138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6" name="フローチャート: 判断 135">
          <a:extLst>
            <a:ext uri="{FF2B5EF4-FFF2-40B4-BE49-F238E27FC236}">
              <a16:creationId xmlns:a16="http://schemas.microsoft.com/office/drawing/2014/main" id="{A1399900-6B40-424B-B02F-BFF12F905A9F}"/>
            </a:ext>
          </a:extLst>
        </xdr:cNvPr>
        <xdr:cNvSpPr/>
      </xdr:nvSpPr>
      <xdr:spPr>
        <a:xfrm>
          <a:off x="8632190" y="1055281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7" name="フローチャート: 判断 136">
          <a:extLst>
            <a:ext uri="{FF2B5EF4-FFF2-40B4-BE49-F238E27FC236}">
              <a16:creationId xmlns:a16="http://schemas.microsoft.com/office/drawing/2014/main" id="{D38C2129-0E3B-45DD-AA90-C284BCD9A955}"/>
            </a:ext>
          </a:extLst>
        </xdr:cNvPr>
        <xdr:cNvSpPr/>
      </xdr:nvSpPr>
      <xdr:spPr>
        <a:xfrm>
          <a:off x="7846060" y="1061110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8" name="フローチャート: 判断 137">
          <a:extLst>
            <a:ext uri="{FF2B5EF4-FFF2-40B4-BE49-F238E27FC236}">
              <a16:creationId xmlns:a16="http://schemas.microsoft.com/office/drawing/2014/main" id="{0E09B975-2557-48F8-8CC2-28138A19BB8B}"/>
            </a:ext>
          </a:extLst>
        </xdr:cNvPr>
        <xdr:cNvSpPr/>
      </xdr:nvSpPr>
      <xdr:spPr>
        <a:xfrm>
          <a:off x="7029450" y="1064082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156464</xdr:rowOff>
    </xdr:from>
    <xdr:to>
      <xdr:col>36</xdr:col>
      <xdr:colOff>165100</xdr:colOff>
      <xdr:row>62</xdr:row>
      <xdr:rowOff>86614</xdr:rowOff>
    </xdr:to>
    <xdr:sp macro="" textlink="">
      <xdr:nvSpPr>
        <xdr:cNvPr id="139" name="フローチャート: 判断 138">
          <a:extLst>
            <a:ext uri="{FF2B5EF4-FFF2-40B4-BE49-F238E27FC236}">
              <a16:creationId xmlns:a16="http://schemas.microsoft.com/office/drawing/2014/main" id="{01D9A734-0139-45F0-A5DF-FC21C42965F1}"/>
            </a:ext>
          </a:extLst>
        </xdr:cNvPr>
        <xdr:cNvSpPr/>
      </xdr:nvSpPr>
      <xdr:spPr>
        <a:xfrm>
          <a:off x="6231890" y="10616819"/>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E5D23416-98B2-42EB-9BBD-C64499AF74BA}"/>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DC6E9A8C-42CC-47A8-951C-441D4B7819F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A87565C9-039B-4D82-BCAB-0B450831CB43}"/>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5CB7D288-BAE8-4638-8A75-B670000245F6}"/>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D8918BAD-0139-43F9-AB36-0BB42578CBB0}"/>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111506</xdr:rowOff>
    </xdr:from>
    <xdr:to>
      <xdr:col>55</xdr:col>
      <xdr:colOff>50800</xdr:colOff>
      <xdr:row>64</xdr:row>
      <xdr:rowOff>41656</xdr:rowOff>
    </xdr:to>
    <xdr:sp macro="" textlink="">
      <xdr:nvSpPr>
        <xdr:cNvPr id="145" name="楕円 144">
          <a:extLst>
            <a:ext uri="{FF2B5EF4-FFF2-40B4-BE49-F238E27FC236}">
              <a16:creationId xmlns:a16="http://schemas.microsoft.com/office/drawing/2014/main" id="{18E5D2CC-3257-4A7E-AE03-CFF48716F2D6}"/>
            </a:ext>
          </a:extLst>
        </xdr:cNvPr>
        <xdr:cNvSpPr/>
      </xdr:nvSpPr>
      <xdr:spPr>
        <a:xfrm>
          <a:off x="9394190" y="10912856"/>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26433</xdr:rowOff>
    </xdr:from>
    <xdr:ext cx="469744" cy="259045"/>
    <xdr:sp macro="" textlink="">
      <xdr:nvSpPr>
        <xdr:cNvPr id="146" name="【体育館・プール】&#10;一人当たり面積該当値テキスト">
          <a:extLst>
            <a:ext uri="{FF2B5EF4-FFF2-40B4-BE49-F238E27FC236}">
              <a16:creationId xmlns:a16="http://schemas.microsoft.com/office/drawing/2014/main" id="{389178F9-C918-481E-928C-C483BBCB836C}"/>
            </a:ext>
          </a:extLst>
        </xdr:cNvPr>
        <xdr:cNvSpPr txBox="1"/>
      </xdr:nvSpPr>
      <xdr:spPr>
        <a:xfrm>
          <a:off x="9467850" y="10823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114554</xdr:rowOff>
    </xdr:from>
    <xdr:to>
      <xdr:col>50</xdr:col>
      <xdr:colOff>165100</xdr:colOff>
      <xdr:row>64</xdr:row>
      <xdr:rowOff>44704</xdr:rowOff>
    </xdr:to>
    <xdr:sp macro="" textlink="">
      <xdr:nvSpPr>
        <xdr:cNvPr id="147" name="楕円 146">
          <a:extLst>
            <a:ext uri="{FF2B5EF4-FFF2-40B4-BE49-F238E27FC236}">
              <a16:creationId xmlns:a16="http://schemas.microsoft.com/office/drawing/2014/main" id="{15718B43-B8A6-4B05-9342-DC2D578794B6}"/>
            </a:ext>
          </a:extLst>
        </xdr:cNvPr>
        <xdr:cNvSpPr/>
      </xdr:nvSpPr>
      <xdr:spPr>
        <a:xfrm>
          <a:off x="8632190" y="1091590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162306</xdr:rowOff>
    </xdr:from>
    <xdr:to>
      <xdr:col>55</xdr:col>
      <xdr:colOff>0</xdr:colOff>
      <xdr:row>63</xdr:row>
      <xdr:rowOff>165354</xdr:rowOff>
    </xdr:to>
    <xdr:cxnSp macro="">
      <xdr:nvCxnSpPr>
        <xdr:cNvPr id="148" name="直線コネクタ 147">
          <a:extLst>
            <a:ext uri="{FF2B5EF4-FFF2-40B4-BE49-F238E27FC236}">
              <a16:creationId xmlns:a16="http://schemas.microsoft.com/office/drawing/2014/main" id="{52DFF32E-B517-4415-980A-EBAC57D19404}"/>
            </a:ext>
          </a:extLst>
        </xdr:cNvPr>
        <xdr:cNvCxnSpPr/>
      </xdr:nvCxnSpPr>
      <xdr:spPr>
        <a:xfrm flipV="1">
          <a:off x="8686800" y="10965561"/>
          <a:ext cx="74295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117221</xdr:rowOff>
    </xdr:from>
    <xdr:to>
      <xdr:col>46</xdr:col>
      <xdr:colOff>38100</xdr:colOff>
      <xdr:row>64</xdr:row>
      <xdr:rowOff>47371</xdr:rowOff>
    </xdr:to>
    <xdr:sp macro="" textlink="">
      <xdr:nvSpPr>
        <xdr:cNvPr id="149" name="楕円 148">
          <a:extLst>
            <a:ext uri="{FF2B5EF4-FFF2-40B4-BE49-F238E27FC236}">
              <a16:creationId xmlns:a16="http://schemas.microsoft.com/office/drawing/2014/main" id="{7B887006-57DC-4A77-A762-31097F504DE7}"/>
            </a:ext>
          </a:extLst>
        </xdr:cNvPr>
        <xdr:cNvSpPr/>
      </xdr:nvSpPr>
      <xdr:spPr>
        <a:xfrm>
          <a:off x="7846060" y="109185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165354</xdr:rowOff>
    </xdr:from>
    <xdr:to>
      <xdr:col>50</xdr:col>
      <xdr:colOff>114300</xdr:colOff>
      <xdr:row>63</xdr:row>
      <xdr:rowOff>168021</xdr:rowOff>
    </xdr:to>
    <xdr:cxnSp macro="">
      <xdr:nvCxnSpPr>
        <xdr:cNvPr id="150" name="直線コネクタ 149">
          <a:extLst>
            <a:ext uri="{FF2B5EF4-FFF2-40B4-BE49-F238E27FC236}">
              <a16:creationId xmlns:a16="http://schemas.microsoft.com/office/drawing/2014/main" id="{31713892-B63D-4599-9970-8521E37F978D}"/>
            </a:ext>
          </a:extLst>
        </xdr:cNvPr>
        <xdr:cNvCxnSpPr/>
      </xdr:nvCxnSpPr>
      <xdr:spPr>
        <a:xfrm flipV="1">
          <a:off x="7889240" y="10970514"/>
          <a:ext cx="79756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120650</xdr:rowOff>
    </xdr:from>
    <xdr:to>
      <xdr:col>41</xdr:col>
      <xdr:colOff>101600</xdr:colOff>
      <xdr:row>64</xdr:row>
      <xdr:rowOff>50800</xdr:rowOff>
    </xdr:to>
    <xdr:sp macro="" textlink="">
      <xdr:nvSpPr>
        <xdr:cNvPr id="151" name="楕円 150">
          <a:extLst>
            <a:ext uri="{FF2B5EF4-FFF2-40B4-BE49-F238E27FC236}">
              <a16:creationId xmlns:a16="http://schemas.microsoft.com/office/drawing/2014/main" id="{D259573E-5A0B-452F-9E47-F1C395C55AB6}"/>
            </a:ext>
          </a:extLst>
        </xdr:cNvPr>
        <xdr:cNvSpPr/>
      </xdr:nvSpPr>
      <xdr:spPr>
        <a:xfrm>
          <a:off x="7029450" y="10923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168021</xdr:rowOff>
    </xdr:from>
    <xdr:to>
      <xdr:col>45</xdr:col>
      <xdr:colOff>177800</xdr:colOff>
      <xdr:row>64</xdr:row>
      <xdr:rowOff>0</xdr:rowOff>
    </xdr:to>
    <xdr:cxnSp macro="">
      <xdr:nvCxnSpPr>
        <xdr:cNvPr id="152" name="直線コネクタ 151">
          <a:extLst>
            <a:ext uri="{FF2B5EF4-FFF2-40B4-BE49-F238E27FC236}">
              <a16:creationId xmlns:a16="http://schemas.microsoft.com/office/drawing/2014/main" id="{B81C402F-A75A-438C-8507-AF387FB4134F}"/>
            </a:ext>
          </a:extLst>
        </xdr:cNvPr>
        <xdr:cNvCxnSpPr/>
      </xdr:nvCxnSpPr>
      <xdr:spPr>
        <a:xfrm flipV="1">
          <a:off x="7084060" y="1097318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122174</xdr:rowOff>
    </xdr:from>
    <xdr:to>
      <xdr:col>36</xdr:col>
      <xdr:colOff>165100</xdr:colOff>
      <xdr:row>64</xdr:row>
      <xdr:rowOff>52324</xdr:rowOff>
    </xdr:to>
    <xdr:sp macro="" textlink="">
      <xdr:nvSpPr>
        <xdr:cNvPr id="153" name="楕円 152">
          <a:extLst>
            <a:ext uri="{FF2B5EF4-FFF2-40B4-BE49-F238E27FC236}">
              <a16:creationId xmlns:a16="http://schemas.microsoft.com/office/drawing/2014/main" id="{D81153CF-F8F3-48F1-913F-0852BD6F16C4}"/>
            </a:ext>
          </a:extLst>
        </xdr:cNvPr>
        <xdr:cNvSpPr/>
      </xdr:nvSpPr>
      <xdr:spPr>
        <a:xfrm>
          <a:off x="6231890" y="109254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0</xdr:rowOff>
    </xdr:from>
    <xdr:to>
      <xdr:col>41</xdr:col>
      <xdr:colOff>50800</xdr:colOff>
      <xdr:row>64</xdr:row>
      <xdr:rowOff>1524</xdr:rowOff>
    </xdr:to>
    <xdr:cxnSp macro="">
      <xdr:nvCxnSpPr>
        <xdr:cNvPr id="154" name="直線コネクタ 153">
          <a:extLst>
            <a:ext uri="{FF2B5EF4-FFF2-40B4-BE49-F238E27FC236}">
              <a16:creationId xmlns:a16="http://schemas.microsoft.com/office/drawing/2014/main" id="{A812E25F-DEFC-4F12-B551-604662A778AF}"/>
            </a:ext>
          </a:extLst>
        </xdr:cNvPr>
        <xdr:cNvCxnSpPr/>
      </xdr:nvCxnSpPr>
      <xdr:spPr>
        <a:xfrm flipV="1">
          <a:off x="6286500" y="10972800"/>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37228</xdr:rowOff>
    </xdr:from>
    <xdr:ext cx="469744" cy="259045"/>
    <xdr:sp macro="" textlink="">
      <xdr:nvSpPr>
        <xdr:cNvPr id="155" name="n_1aveValue【体育館・プール】&#10;一人当たり面積">
          <a:extLst>
            <a:ext uri="{FF2B5EF4-FFF2-40B4-BE49-F238E27FC236}">
              <a16:creationId xmlns:a16="http://schemas.microsoft.com/office/drawing/2014/main" id="{7761A9C2-A639-4B01-9740-E7B043C14AB9}"/>
            </a:ext>
          </a:extLst>
        </xdr:cNvPr>
        <xdr:cNvSpPr txBox="1"/>
      </xdr:nvSpPr>
      <xdr:spPr>
        <a:xfrm>
          <a:off x="8454467" y="1032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99331</xdr:rowOff>
    </xdr:from>
    <xdr:ext cx="469744" cy="259045"/>
    <xdr:sp macro="" textlink="">
      <xdr:nvSpPr>
        <xdr:cNvPr id="156" name="n_2aveValue【体育館・プール】&#10;一人当たり面積">
          <a:extLst>
            <a:ext uri="{FF2B5EF4-FFF2-40B4-BE49-F238E27FC236}">
              <a16:creationId xmlns:a16="http://schemas.microsoft.com/office/drawing/2014/main" id="{9F5B0004-A5B0-430C-88C9-DFAA3B4387F8}"/>
            </a:ext>
          </a:extLst>
        </xdr:cNvPr>
        <xdr:cNvSpPr txBox="1"/>
      </xdr:nvSpPr>
      <xdr:spPr>
        <a:xfrm>
          <a:off x="7673417" y="1038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127144</xdr:rowOff>
    </xdr:from>
    <xdr:ext cx="469744" cy="259045"/>
    <xdr:sp macro="" textlink="">
      <xdr:nvSpPr>
        <xdr:cNvPr id="157" name="n_3aveValue【体育館・プール】&#10;一人当たり面積">
          <a:extLst>
            <a:ext uri="{FF2B5EF4-FFF2-40B4-BE49-F238E27FC236}">
              <a16:creationId xmlns:a16="http://schemas.microsoft.com/office/drawing/2014/main" id="{3287BCB1-E853-4858-8A44-D79941D41663}"/>
            </a:ext>
          </a:extLst>
        </xdr:cNvPr>
        <xdr:cNvSpPr txBox="1"/>
      </xdr:nvSpPr>
      <xdr:spPr>
        <a:xfrm>
          <a:off x="6866332" y="10417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103141</xdr:rowOff>
    </xdr:from>
    <xdr:ext cx="469744" cy="259045"/>
    <xdr:sp macro="" textlink="">
      <xdr:nvSpPr>
        <xdr:cNvPr id="158" name="n_4aveValue【体育館・プール】&#10;一人当たり面積">
          <a:extLst>
            <a:ext uri="{FF2B5EF4-FFF2-40B4-BE49-F238E27FC236}">
              <a16:creationId xmlns:a16="http://schemas.microsoft.com/office/drawing/2014/main" id="{B303B2AA-BF6C-48F5-A2D7-2E7394A1CC06}"/>
            </a:ext>
          </a:extLst>
        </xdr:cNvPr>
        <xdr:cNvSpPr txBox="1"/>
      </xdr:nvSpPr>
      <xdr:spPr>
        <a:xfrm>
          <a:off x="6068772" y="1038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35831</xdr:rowOff>
    </xdr:from>
    <xdr:ext cx="469744" cy="259045"/>
    <xdr:sp macro="" textlink="">
      <xdr:nvSpPr>
        <xdr:cNvPr id="159" name="n_1mainValue【体育館・プール】&#10;一人当たり面積">
          <a:extLst>
            <a:ext uri="{FF2B5EF4-FFF2-40B4-BE49-F238E27FC236}">
              <a16:creationId xmlns:a16="http://schemas.microsoft.com/office/drawing/2014/main" id="{F30A7C9D-3426-40D3-895B-44E300510F0C}"/>
            </a:ext>
          </a:extLst>
        </xdr:cNvPr>
        <xdr:cNvSpPr txBox="1"/>
      </xdr:nvSpPr>
      <xdr:spPr>
        <a:xfrm>
          <a:off x="8454467" y="11008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38498</xdr:rowOff>
    </xdr:from>
    <xdr:ext cx="469744" cy="259045"/>
    <xdr:sp macro="" textlink="">
      <xdr:nvSpPr>
        <xdr:cNvPr id="160" name="n_2mainValue【体育館・プール】&#10;一人当たり面積">
          <a:extLst>
            <a:ext uri="{FF2B5EF4-FFF2-40B4-BE49-F238E27FC236}">
              <a16:creationId xmlns:a16="http://schemas.microsoft.com/office/drawing/2014/main" id="{12DD32D4-3F3E-4FDC-AA59-2CFAE9D96ACC}"/>
            </a:ext>
          </a:extLst>
        </xdr:cNvPr>
        <xdr:cNvSpPr txBox="1"/>
      </xdr:nvSpPr>
      <xdr:spPr>
        <a:xfrm>
          <a:off x="7673417" y="1101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41927</xdr:rowOff>
    </xdr:from>
    <xdr:ext cx="469744" cy="259045"/>
    <xdr:sp macro="" textlink="">
      <xdr:nvSpPr>
        <xdr:cNvPr id="161" name="n_3mainValue【体育館・プール】&#10;一人当たり面積">
          <a:extLst>
            <a:ext uri="{FF2B5EF4-FFF2-40B4-BE49-F238E27FC236}">
              <a16:creationId xmlns:a16="http://schemas.microsoft.com/office/drawing/2014/main" id="{7DC73B4B-1070-489C-8F0F-7617D4877E6A}"/>
            </a:ext>
          </a:extLst>
        </xdr:cNvPr>
        <xdr:cNvSpPr txBox="1"/>
      </xdr:nvSpPr>
      <xdr:spPr>
        <a:xfrm>
          <a:off x="6866332" y="1101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43451</xdr:rowOff>
    </xdr:from>
    <xdr:ext cx="469744" cy="259045"/>
    <xdr:sp macro="" textlink="">
      <xdr:nvSpPr>
        <xdr:cNvPr id="162" name="n_4mainValue【体育館・プール】&#10;一人当たり面積">
          <a:extLst>
            <a:ext uri="{FF2B5EF4-FFF2-40B4-BE49-F238E27FC236}">
              <a16:creationId xmlns:a16="http://schemas.microsoft.com/office/drawing/2014/main" id="{CDCDAD05-6D54-4B84-AD19-F402D8BA6609}"/>
            </a:ext>
          </a:extLst>
        </xdr:cNvPr>
        <xdr:cNvSpPr txBox="1"/>
      </xdr:nvSpPr>
      <xdr:spPr>
        <a:xfrm>
          <a:off x="6068772" y="1101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79E1699A-F6DD-4BE0-BCF7-0E2C6C586A68}"/>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92F610FB-5F12-441C-BEFD-1E79078CE57A}"/>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1EBADE9E-E986-4B2D-A35D-B713EF2A9AB5}"/>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49486F32-7E39-4C2D-ABB7-A75031C7FD5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152FB7E1-E6F8-41EF-ABFA-1F7EA47A91B3}"/>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F37B137E-891A-41B3-800F-BEAA9CD65D0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9F478D18-A885-422B-81AE-47DE44747955}"/>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2A9D4099-629A-48B7-A4C9-B1D84759459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9F5E0F11-6A1F-4C1F-95D6-307E09F3A1FF}"/>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BC8254A6-2929-46C4-A4ED-FB3532E71F9F}"/>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B9C55B8A-5961-44DF-8377-DE76441CE06C}"/>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B999B396-8A9D-4323-A999-57091AD50861}"/>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EDFAB7AB-A41D-46C4-8BD9-74C69FBDF227}"/>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3075C152-6DDB-40E9-86FE-7C3FE10F245F}"/>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824DEFF4-F93D-452D-93B2-366F4E8B882B}"/>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50530185-5C62-4163-BABE-9E7480919D5B}"/>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1D3EC82A-DEE4-4B5E-A54C-B36F12294435}"/>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47A890F3-7A18-4CCF-8E28-98C1FE7FA2AE}"/>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89EBEB2D-AEB3-4EB4-B7BD-5CEE52D44271}"/>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7AFD49CA-EC72-498F-A788-0068C855B0FF}"/>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83C92C06-D000-4C56-B3BC-CE51DBCA77DC}"/>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0270B5CE-C1AB-49F1-967D-6922CF34135B}"/>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DB7C2760-4BA2-4517-A650-B4C718E99389}"/>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DDA7A18E-EBDB-44D1-B8AF-2EFAE8C43DB4}"/>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32386</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139B2E65-D545-48AE-855C-7E25DC12D3A2}"/>
            </a:ext>
          </a:extLst>
        </xdr:cNvPr>
        <xdr:cNvCxnSpPr/>
      </xdr:nvCxnSpPr>
      <xdr:spPr>
        <a:xfrm flipV="1">
          <a:off x="4173855" y="13403581"/>
          <a:ext cx="0" cy="1455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01B5A3D2-8BEC-49E0-96FC-455C5CB15AF0}"/>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9C98B09B-81B0-4468-88A0-022678F4EAF5}"/>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150513</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19BE35A3-3FC2-4197-BD0A-C29950B7534F}"/>
            </a:ext>
          </a:extLst>
        </xdr:cNvPr>
        <xdr:cNvSpPr txBox="1"/>
      </xdr:nvSpPr>
      <xdr:spPr>
        <a:xfrm>
          <a:off x="4212590" y="1318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32386</xdr:rowOff>
    </xdr:from>
    <xdr:to>
      <xdr:col>24</xdr:col>
      <xdr:colOff>152400</xdr:colOff>
      <xdr:row>78</xdr:row>
      <xdr:rowOff>32386</xdr:rowOff>
    </xdr:to>
    <xdr:cxnSp macro="">
      <xdr:nvCxnSpPr>
        <xdr:cNvPr id="191" name="直線コネクタ 190">
          <a:extLst>
            <a:ext uri="{FF2B5EF4-FFF2-40B4-BE49-F238E27FC236}">
              <a16:creationId xmlns:a16="http://schemas.microsoft.com/office/drawing/2014/main" id="{4FB84351-F88D-4663-BE56-05EA58B4093B}"/>
            </a:ext>
          </a:extLst>
        </xdr:cNvPr>
        <xdr:cNvCxnSpPr/>
      </xdr:nvCxnSpPr>
      <xdr:spPr>
        <a:xfrm>
          <a:off x="4112260" y="134035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41927</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D9EA2B68-AE61-441C-B5B2-46E9B200AA27}"/>
            </a:ext>
          </a:extLst>
        </xdr:cNvPr>
        <xdr:cNvSpPr txBox="1"/>
      </xdr:nvSpPr>
      <xdr:spPr>
        <a:xfrm>
          <a:off x="4212590" y="13931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63500</xdr:rowOff>
    </xdr:from>
    <xdr:to>
      <xdr:col>24</xdr:col>
      <xdr:colOff>114300</xdr:colOff>
      <xdr:row>81</xdr:row>
      <xdr:rowOff>165100</xdr:rowOff>
    </xdr:to>
    <xdr:sp macro="" textlink="">
      <xdr:nvSpPr>
        <xdr:cNvPr id="193" name="フローチャート: 判断 192">
          <a:extLst>
            <a:ext uri="{FF2B5EF4-FFF2-40B4-BE49-F238E27FC236}">
              <a16:creationId xmlns:a16="http://schemas.microsoft.com/office/drawing/2014/main" id="{82D6437D-13D9-4657-9A0E-2B321CFD6C37}"/>
            </a:ext>
          </a:extLst>
        </xdr:cNvPr>
        <xdr:cNvSpPr/>
      </xdr:nvSpPr>
      <xdr:spPr>
        <a:xfrm>
          <a:off x="4131310" y="139471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2539</xdr:rowOff>
    </xdr:from>
    <xdr:to>
      <xdr:col>20</xdr:col>
      <xdr:colOff>38100</xdr:colOff>
      <xdr:row>81</xdr:row>
      <xdr:rowOff>104139</xdr:rowOff>
    </xdr:to>
    <xdr:sp macro="" textlink="">
      <xdr:nvSpPr>
        <xdr:cNvPr id="194" name="フローチャート: 判断 193">
          <a:extLst>
            <a:ext uri="{FF2B5EF4-FFF2-40B4-BE49-F238E27FC236}">
              <a16:creationId xmlns:a16="http://schemas.microsoft.com/office/drawing/2014/main" id="{3A9EADAA-05A3-40EE-BEC5-ACC421610555}"/>
            </a:ext>
          </a:extLst>
        </xdr:cNvPr>
        <xdr:cNvSpPr/>
      </xdr:nvSpPr>
      <xdr:spPr>
        <a:xfrm>
          <a:off x="3388360" y="1388998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160655</xdr:rowOff>
    </xdr:from>
    <xdr:to>
      <xdr:col>15</xdr:col>
      <xdr:colOff>101600</xdr:colOff>
      <xdr:row>81</xdr:row>
      <xdr:rowOff>90805</xdr:rowOff>
    </xdr:to>
    <xdr:sp macro="" textlink="">
      <xdr:nvSpPr>
        <xdr:cNvPr id="195" name="フローチャート: 判断 194">
          <a:extLst>
            <a:ext uri="{FF2B5EF4-FFF2-40B4-BE49-F238E27FC236}">
              <a16:creationId xmlns:a16="http://schemas.microsoft.com/office/drawing/2014/main" id="{842AE4A2-A5BD-406A-AB2A-034C159C221D}"/>
            </a:ext>
          </a:extLst>
        </xdr:cNvPr>
        <xdr:cNvSpPr/>
      </xdr:nvSpPr>
      <xdr:spPr>
        <a:xfrm>
          <a:off x="2571750" y="138785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120650</xdr:rowOff>
    </xdr:from>
    <xdr:to>
      <xdr:col>10</xdr:col>
      <xdr:colOff>165100</xdr:colOff>
      <xdr:row>81</xdr:row>
      <xdr:rowOff>50800</xdr:rowOff>
    </xdr:to>
    <xdr:sp macro="" textlink="">
      <xdr:nvSpPr>
        <xdr:cNvPr id="196" name="フローチャート: 判断 195">
          <a:extLst>
            <a:ext uri="{FF2B5EF4-FFF2-40B4-BE49-F238E27FC236}">
              <a16:creationId xmlns:a16="http://schemas.microsoft.com/office/drawing/2014/main" id="{9A7C959E-7091-460F-BBC8-675F80EDB9FB}"/>
            </a:ext>
          </a:extLst>
        </xdr:cNvPr>
        <xdr:cNvSpPr/>
      </xdr:nvSpPr>
      <xdr:spPr>
        <a:xfrm>
          <a:off x="1774190" y="138385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23495</xdr:rowOff>
    </xdr:from>
    <xdr:to>
      <xdr:col>6</xdr:col>
      <xdr:colOff>38100</xdr:colOff>
      <xdr:row>81</xdr:row>
      <xdr:rowOff>125095</xdr:rowOff>
    </xdr:to>
    <xdr:sp macro="" textlink="">
      <xdr:nvSpPr>
        <xdr:cNvPr id="197" name="フローチャート: 判断 196">
          <a:extLst>
            <a:ext uri="{FF2B5EF4-FFF2-40B4-BE49-F238E27FC236}">
              <a16:creationId xmlns:a16="http://schemas.microsoft.com/office/drawing/2014/main" id="{23CEA9C8-8291-4F8F-94FD-FD1A6CA425FA}"/>
            </a:ext>
          </a:extLst>
        </xdr:cNvPr>
        <xdr:cNvSpPr/>
      </xdr:nvSpPr>
      <xdr:spPr>
        <a:xfrm>
          <a:off x="988060" y="1390713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80EB8F09-AC08-4E38-A665-0EBB152A701E}"/>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4B98A0EC-B77D-480A-BAD5-A2C5CE3AEB7F}"/>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1C33EF22-7A19-40CE-BAFF-A7CA5A6403B8}"/>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3931359-4D3D-4532-9B2A-D2432FA40971}"/>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8D0DCEBC-98F2-4C89-BC31-690DD35D6F04}"/>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23495</xdr:rowOff>
    </xdr:from>
    <xdr:to>
      <xdr:col>24</xdr:col>
      <xdr:colOff>114300</xdr:colOff>
      <xdr:row>81</xdr:row>
      <xdr:rowOff>125095</xdr:rowOff>
    </xdr:to>
    <xdr:sp macro="" textlink="">
      <xdr:nvSpPr>
        <xdr:cNvPr id="203" name="楕円 202">
          <a:extLst>
            <a:ext uri="{FF2B5EF4-FFF2-40B4-BE49-F238E27FC236}">
              <a16:creationId xmlns:a16="http://schemas.microsoft.com/office/drawing/2014/main" id="{E70F5F37-1F8A-46A6-ABD2-F8424D766A05}"/>
            </a:ext>
          </a:extLst>
        </xdr:cNvPr>
        <xdr:cNvSpPr/>
      </xdr:nvSpPr>
      <xdr:spPr>
        <a:xfrm>
          <a:off x="4131310" y="139071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46372</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FAB05086-F1CA-4443-ACC7-8766BE38B138}"/>
            </a:ext>
          </a:extLst>
        </xdr:cNvPr>
        <xdr:cNvSpPr txBox="1"/>
      </xdr:nvSpPr>
      <xdr:spPr>
        <a:xfrm>
          <a:off x="4212590"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80645</xdr:rowOff>
    </xdr:from>
    <xdr:to>
      <xdr:col>20</xdr:col>
      <xdr:colOff>38100</xdr:colOff>
      <xdr:row>83</xdr:row>
      <xdr:rowOff>10795</xdr:rowOff>
    </xdr:to>
    <xdr:sp macro="" textlink="">
      <xdr:nvSpPr>
        <xdr:cNvPr id="205" name="楕円 204">
          <a:extLst>
            <a:ext uri="{FF2B5EF4-FFF2-40B4-BE49-F238E27FC236}">
              <a16:creationId xmlns:a16="http://schemas.microsoft.com/office/drawing/2014/main" id="{BA6F4AB3-93CA-4847-8516-572FC148601B}"/>
            </a:ext>
          </a:extLst>
        </xdr:cNvPr>
        <xdr:cNvSpPr/>
      </xdr:nvSpPr>
      <xdr:spPr>
        <a:xfrm>
          <a:off x="3388360" y="141414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74295</xdr:rowOff>
    </xdr:from>
    <xdr:to>
      <xdr:col>24</xdr:col>
      <xdr:colOff>63500</xdr:colOff>
      <xdr:row>82</xdr:row>
      <xdr:rowOff>131445</xdr:rowOff>
    </xdr:to>
    <xdr:cxnSp macro="">
      <xdr:nvCxnSpPr>
        <xdr:cNvPr id="206" name="直線コネクタ 205">
          <a:extLst>
            <a:ext uri="{FF2B5EF4-FFF2-40B4-BE49-F238E27FC236}">
              <a16:creationId xmlns:a16="http://schemas.microsoft.com/office/drawing/2014/main" id="{9F5A4F28-8EA4-4E5E-958C-681590799973}"/>
            </a:ext>
          </a:extLst>
        </xdr:cNvPr>
        <xdr:cNvCxnSpPr/>
      </xdr:nvCxnSpPr>
      <xdr:spPr>
        <a:xfrm flipV="1">
          <a:off x="3431540" y="13961745"/>
          <a:ext cx="74295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52070</xdr:rowOff>
    </xdr:from>
    <xdr:to>
      <xdr:col>15</xdr:col>
      <xdr:colOff>101600</xdr:colOff>
      <xdr:row>82</xdr:row>
      <xdr:rowOff>153670</xdr:rowOff>
    </xdr:to>
    <xdr:sp macro="" textlink="">
      <xdr:nvSpPr>
        <xdr:cNvPr id="207" name="楕円 206">
          <a:extLst>
            <a:ext uri="{FF2B5EF4-FFF2-40B4-BE49-F238E27FC236}">
              <a16:creationId xmlns:a16="http://schemas.microsoft.com/office/drawing/2014/main" id="{ABFE47D0-6D0A-460C-8322-DE6B73FE3120}"/>
            </a:ext>
          </a:extLst>
        </xdr:cNvPr>
        <xdr:cNvSpPr/>
      </xdr:nvSpPr>
      <xdr:spPr>
        <a:xfrm>
          <a:off x="2571750" y="141147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102870</xdr:rowOff>
    </xdr:from>
    <xdr:to>
      <xdr:col>19</xdr:col>
      <xdr:colOff>177800</xdr:colOff>
      <xdr:row>82</xdr:row>
      <xdr:rowOff>131445</xdr:rowOff>
    </xdr:to>
    <xdr:cxnSp macro="">
      <xdr:nvCxnSpPr>
        <xdr:cNvPr id="208" name="直線コネクタ 207">
          <a:extLst>
            <a:ext uri="{FF2B5EF4-FFF2-40B4-BE49-F238E27FC236}">
              <a16:creationId xmlns:a16="http://schemas.microsoft.com/office/drawing/2014/main" id="{87E7D377-CED7-4EF8-86CC-149285A06839}"/>
            </a:ext>
          </a:extLst>
        </xdr:cNvPr>
        <xdr:cNvCxnSpPr/>
      </xdr:nvCxnSpPr>
      <xdr:spPr>
        <a:xfrm>
          <a:off x="2626360" y="14159865"/>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10161</xdr:rowOff>
    </xdr:from>
    <xdr:to>
      <xdr:col>10</xdr:col>
      <xdr:colOff>165100</xdr:colOff>
      <xdr:row>82</xdr:row>
      <xdr:rowOff>111761</xdr:rowOff>
    </xdr:to>
    <xdr:sp macro="" textlink="">
      <xdr:nvSpPr>
        <xdr:cNvPr id="209" name="楕円 208">
          <a:extLst>
            <a:ext uri="{FF2B5EF4-FFF2-40B4-BE49-F238E27FC236}">
              <a16:creationId xmlns:a16="http://schemas.microsoft.com/office/drawing/2014/main" id="{79C7E709-B2E3-4F7D-94D8-525F8E68B030}"/>
            </a:ext>
          </a:extLst>
        </xdr:cNvPr>
        <xdr:cNvSpPr/>
      </xdr:nvSpPr>
      <xdr:spPr>
        <a:xfrm>
          <a:off x="1774190" y="14070966"/>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60961</xdr:rowOff>
    </xdr:from>
    <xdr:to>
      <xdr:col>15</xdr:col>
      <xdr:colOff>50800</xdr:colOff>
      <xdr:row>82</xdr:row>
      <xdr:rowOff>102870</xdr:rowOff>
    </xdr:to>
    <xdr:cxnSp macro="">
      <xdr:nvCxnSpPr>
        <xdr:cNvPr id="210" name="直線コネクタ 209">
          <a:extLst>
            <a:ext uri="{FF2B5EF4-FFF2-40B4-BE49-F238E27FC236}">
              <a16:creationId xmlns:a16="http://schemas.microsoft.com/office/drawing/2014/main" id="{0D9CAFAA-3623-457E-8166-A31ADF2B5AE5}"/>
            </a:ext>
          </a:extLst>
        </xdr:cNvPr>
        <xdr:cNvCxnSpPr/>
      </xdr:nvCxnSpPr>
      <xdr:spPr>
        <a:xfrm>
          <a:off x="1828800" y="14116051"/>
          <a:ext cx="79756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139700</xdr:rowOff>
    </xdr:from>
    <xdr:to>
      <xdr:col>6</xdr:col>
      <xdr:colOff>38100</xdr:colOff>
      <xdr:row>82</xdr:row>
      <xdr:rowOff>69850</xdr:rowOff>
    </xdr:to>
    <xdr:sp macro="" textlink="">
      <xdr:nvSpPr>
        <xdr:cNvPr id="211" name="楕円 210">
          <a:extLst>
            <a:ext uri="{FF2B5EF4-FFF2-40B4-BE49-F238E27FC236}">
              <a16:creationId xmlns:a16="http://schemas.microsoft.com/office/drawing/2014/main" id="{F354BA88-F612-4059-921A-D77F3D78961B}"/>
            </a:ext>
          </a:extLst>
        </xdr:cNvPr>
        <xdr:cNvSpPr/>
      </xdr:nvSpPr>
      <xdr:spPr>
        <a:xfrm>
          <a:off x="988060" y="140233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19050</xdr:rowOff>
    </xdr:from>
    <xdr:to>
      <xdr:col>10</xdr:col>
      <xdr:colOff>114300</xdr:colOff>
      <xdr:row>82</xdr:row>
      <xdr:rowOff>60961</xdr:rowOff>
    </xdr:to>
    <xdr:cxnSp macro="">
      <xdr:nvCxnSpPr>
        <xdr:cNvPr id="212" name="直線コネクタ 211">
          <a:extLst>
            <a:ext uri="{FF2B5EF4-FFF2-40B4-BE49-F238E27FC236}">
              <a16:creationId xmlns:a16="http://schemas.microsoft.com/office/drawing/2014/main" id="{112519F1-51BC-47F4-97E9-6ECBB050564C}"/>
            </a:ext>
          </a:extLst>
        </xdr:cNvPr>
        <xdr:cNvCxnSpPr/>
      </xdr:nvCxnSpPr>
      <xdr:spPr>
        <a:xfrm>
          <a:off x="1031240" y="14074140"/>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120666</xdr:rowOff>
    </xdr:from>
    <xdr:ext cx="405111" cy="259045"/>
    <xdr:sp macro="" textlink="">
      <xdr:nvSpPr>
        <xdr:cNvPr id="213" name="n_1aveValue【福祉施設】&#10;有形固定資産減価償却率">
          <a:extLst>
            <a:ext uri="{FF2B5EF4-FFF2-40B4-BE49-F238E27FC236}">
              <a16:creationId xmlns:a16="http://schemas.microsoft.com/office/drawing/2014/main" id="{520105C7-B0E6-4A84-A04F-87777B1E5AF9}"/>
            </a:ext>
          </a:extLst>
        </xdr:cNvPr>
        <xdr:cNvSpPr txBox="1"/>
      </xdr:nvSpPr>
      <xdr:spPr>
        <a:xfrm>
          <a:off x="3239144" y="1366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107332</xdr:rowOff>
    </xdr:from>
    <xdr:ext cx="405111" cy="259045"/>
    <xdr:sp macro="" textlink="">
      <xdr:nvSpPr>
        <xdr:cNvPr id="214" name="n_2aveValue【福祉施設】&#10;有形固定資産減価償却率">
          <a:extLst>
            <a:ext uri="{FF2B5EF4-FFF2-40B4-BE49-F238E27FC236}">
              <a16:creationId xmlns:a16="http://schemas.microsoft.com/office/drawing/2014/main" id="{ECA08D10-1746-4934-B3DD-BE1A47687BD2}"/>
            </a:ext>
          </a:extLst>
        </xdr:cNvPr>
        <xdr:cNvSpPr txBox="1"/>
      </xdr:nvSpPr>
      <xdr:spPr>
        <a:xfrm>
          <a:off x="2439044"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215" name="n_3aveValue【福祉施設】&#10;有形固定資産減価償却率">
          <a:extLst>
            <a:ext uri="{FF2B5EF4-FFF2-40B4-BE49-F238E27FC236}">
              <a16:creationId xmlns:a16="http://schemas.microsoft.com/office/drawing/2014/main" id="{DFEBB282-BB82-4FB1-87D8-C11F103E3C7D}"/>
            </a:ext>
          </a:extLst>
        </xdr:cNvPr>
        <xdr:cNvSpPr txBox="1"/>
      </xdr:nvSpPr>
      <xdr:spPr>
        <a:xfrm>
          <a:off x="1641484"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141622</xdr:rowOff>
    </xdr:from>
    <xdr:ext cx="405111" cy="259045"/>
    <xdr:sp macro="" textlink="">
      <xdr:nvSpPr>
        <xdr:cNvPr id="216" name="n_4aveValue【福祉施設】&#10;有形固定資産減価償却率">
          <a:extLst>
            <a:ext uri="{FF2B5EF4-FFF2-40B4-BE49-F238E27FC236}">
              <a16:creationId xmlns:a16="http://schemas.microsoft.com/office/drawing/2014/main" id="{95C67D80-FE16-48F6-B88C-CDBC3A9D7C31}"/>
            </a:ext>
          </a:extLst>
        </xdr:cNvPr>
        <xdr:cNvSpPr txBox="1"/>
      </xdr:nvSpPr>
      <xdr:spPr>
        <a:xfrm>
          <a:off x="855354" y="1368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1922</xdr:rowOff>
    </xdr:from>
    <xdr:ext cx="405111" cy="259045"/>
    <xdr:sp macro="" textlink="">
      <xdr:nvSpPr>
        <xdr:cNvPr id="217" name="n_1mainValue【福祉施設】&#10;有形固定資産減価償却率">
          <a:extLst>
            <a:ext uri="{FF2B5EF4-FFF2-40B4-BE49-F238E27FC236}">
              <a16:creationId xmlns:a16="http://schemas.microsoft.com/office/drawing/2014/main" id="{0B7125CA-DAFB-42BD-B50C-C47A6B347EAE}"/>
            </a:ext>
          </a:extLst>
        </xdr:cNvPr>
        <xdr:cNvSpPr txBox="1"/>
      </xdr:nvSpPr>
      <xdr:spPr>
        <a:xfrm>
          <a:off x="3239144" y="1423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144797</xdr:rowOff>
    </xdr:from>
    <xdr:ext cx="405111" cy="259045"/>
    <xdr:sp macro="" textlink="">
      <xdr:nvSpPr>
        <xdr:cNvPr id="218" name="n_2mainValue【福祉施設】&#10;有形固定資産減価償却率">
          <a:extLst>
            <a:ext uri="{FF2B5EF4-FFF2-40B4-BE49-F238E27FC236}">
              <a16:creationId xmlns:a16="http://schemas.microsoft.com/office/drawing/2014/main" id="{429518AA-0111-43DD-ACC7-A7D2F50B44A4}"/>
            </a:ext>
          </a:extLst>
        </xdr:cNvPr>
        <xdr:cNvSpPr txBox="1"/>
      </xdr:nvSpPr>
      <xdr:spPr>
        <a:xfrm>
          <a:off x="2439044" y="1420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102888</xdr:rowOff>
    </xdr:from>
    <xdr:ext cx="405111" cy="259045"/>
    <xdr:sp macro="" textlink="">
      <xdr:nvSpPr>
        <xdr:cNvPr id="219" name="n_3mainValue【福祉施設】&#10;有形固定資産減価償却率">
          <a:extLst>
            <a:ext uri="{FF2B5EF4-FFF2-40B4-BE49-F238E27FC236}">
              <a16:creationId xmlns:a16="http://schemas.microsoft.com/office/drawing/2014/main" id="{A69420C5-2CDE-4579-BFF3-FD9C052392BF}"/>
            </a:ext>
          </a:extLst>
        </xdr:cNvPr>
        <xdr:cNvSpPr txBox="1"/>
      </xdr:nvSpPr>
      <xdr:spPr>
        <a:xfrm>
          <a:off x="1641484" y="1415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60977</xdr:rowOff>
    </xdr:from>
    <xdr:ext cx="405111" cy="259045"/>
    <xdr:sp macro="" textlink="">
      <xdr:nvSpPr>
        <xdr:cNvPr id="220" name="n_4mainValue【福祉施設】&#10;有形固定資産減価償却率">
          <a:extLst>
            <a:ext uri="{FF2B5EF4-FFF2-40B4-BE49-F238E27FC236}">
              <a16:creationId xmlns:a16="http://schemas.microsoft.com/office/drawing/2014/main" id="{60DD4B9F-EB5A-475B-8D26-CB991F000946}"/>
            </a:ext>
          </a:extLst>
        </xdr:cNvPr>
        <xdr:cNvSpPr txBox="1"/>
      </xdr:nvSpPr>
      <xdr:spPr>
        <a:xfrm>
          <a:off x="85535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5C586227-A515-4F99-851F-2CBB51176DF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030C0A28-B380-4121-AEFB-37D8F3038779}"/>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BB8280FB-FDF2-45DF-8309-F6D63EA40656}"/>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2B2D1AA3-BECC-4D52-803A-DA4EF5F9E5CF}"/>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C2204445-6A06-465D-BDD7-21A88578B6BA}"/>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5E110FB7-9A95-4085-8889-B1E534C6F981}"/>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1AC19482-1497-4BE0-9FD2-A6CE69ECC1FF}"/>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4E0247B1-EE09-4096-BCF9-84A333716B97}"/>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E98BE2FA-E598-4A3E-B587-5E401437EE03}"/>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24AE358C-6D61-4CAA-98CF-F232E7F6C723}"/>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841266E9-CEA8-4582-8EEF-0F6ABAB73F01}"/>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E8C4AE56-4DBB-4FBA-AB73-6CBAA81171B6}"/>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21BE1C60-B52D-4AAF-8F55-999B786E4A62}"/>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68365C93-00AF-442F-9FF8-E9F7147E2560}"/>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23CDE6AF-4E50-4C83-B4A5-7582B44FB299}"/>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A3AA9AB2-88C8-40B1-AD22-0608296BE6FE}"/>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7EACA3C8-10F6-4B75-B6DC-A94DDA8D1C83}"/>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C2FA50DD-63B7-42AA-9830-2EC6F22836BB}"/>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D6AE55C4-A7DE-49BF-8A3E-13E4E74BCE6F}"/>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B9B8F0FF-E9BB-4663-9D07-195F3D9FAEA2}"/>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A782B7D2-E809-41BE-9F85-7DEBCD845715}"/>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124053</xdr:rowOff>
    </xdr:from>
    <xdr:to>
      <xdr:col>54</xdr:col>
      <xdr:colOff>189865</xdr:colOff>
      <xdr:row>86</xdr:row>
      <xdr:rowOff>23927</xdr:rowOff>
    </xdr:to>
    <xdr:cxnSp macro="">
      <xdr:nvCxnSpPr>
        <xdr:cNvPr id="242" name="直線コネクタ 241">
          <a:extLst>
            <a:ext uri="{FF2B5EF4-FFF2-40B4-BE49-F238E27FC236}">
              <a16:creationId xmlns:a16="http://schemas.microsoft.com/office/drawing/2014/main" id="{979FF1CB-0D55-4207-8485-E1908ACB7E4B}"/>
            </a:ext>
          </a:extLst>
        </xdr:cNvPr>
        <xdr:cNvCxnSpPr/>
      </xdr:nvCxnSpPr>
      <xdr:spPr>
        <a:xfrm flipV="1">
          <a:off x="9429115" y="13499058"/>
          <a:ext cx="0" cy="1265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27754</xdr:rowOff>
    </xdr:from>
    <xdr:ext cx="469744" cy="259045"/>
    <xdr:sp macro="" textlink="">
      <xdr:nvSpPr>
        <xdr:cNvPr id="243" name="【福祉施設】&#10;一人当たり面積最小値テキスト">
          <a:extLst>
            <a:ext uri="{FF2B5EF4-FFF2-40B4-BE49-F238E27FC236}">
              <a16:creationId xmlns:a16="http://schemas.microsoft.com/office/drawing/2014/main" id="{4B4DC66B-7190-42A5-A9B4-1B5230CA5833}"/>
            </a:ext>
          </a:extLst>
        </xdr:cNvPr>
        <xdr:cNvSpPr txBox="1"/>
      </xdr:nvSpPr>
      <xdr:spPr>
        <a:xfrm>
          <a:off x="9467850" y="14770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23927</xdr:rowOff>
    </xdr:from>
    <xdr:to>
      <xdr:col>55</xdr:col>
      <xdr:colOff>88900</xdr:colOff>
      <xdr:row>86</xdr:row>
      <xdr:rowOff>23927</xdr:rowOff>
    </xdr:to>
    <xdr:cxnSp macro="">
      <xdr:nvCxnSpPr>
        <xdr:cNvPr id="244" name="直線コネクタ 243">
          <a:extLst>
            <a:ext uri="{FF2B5EF4-FFF2-40B4-BE49-F238E27FC236}">
              <a16:creationId xmlns:a16="http://schemas.microsoft.com/office/drawing/2014/main" id="{F5DD923A-7AFC-428B-85F6-718A55899A74}"/>
            </a:ext>
          </a:extLst>
        </xdr:cNvPr>
        <xdr:cNvCxnSpPr/>
      </xdr:nvCxnSpPr>
      <xdr:spPr>
        <a:xfrm>
          <a:off x="9356090" y="1476481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70730</xdr:rowOff>
    </xdr:from>
    <xdr:ext cx="469744" cy="259045"/>
    <xdr:sp macro="" textlink="">
      <xdr:nvSpPr>
        <xdr:cNvPr id="245" name="【福祉施設】&#10;一人当たり面積最大値テキスト">
          <a:extLst>
            <a:ext uri="{FF2B5EF4-FFF2-40B4-BE49-F238E27FC236}">
              <a16:creationId xmlns:a16="http://schemas.microsoft.com/office/drawing/2014/main" id="{619E811A-C125-4B8A-A245-AC6DA4699B9E}"/>
            </a:ext>
          </a:extLst>
        </xdr:cNvPr>
        <xdr:cNvSpPr txBox="1"/>
      </xdr:nvSpPr>
      <xdr:spPr>
        <a:xfrm>
          <a:off x="9467850" y="13270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124053</xdr:rowOff>
    </xdr:from>
    <xdr:to>
      <xdr:col>55</xdr:col>
      <xdr:colOff>88900</xdr:colOff>
      <xdr:row>78</xdr:row>
      <xdr:rowOff>124053</xdr:rowOff>
    </xdr:to>
    <xdr:cxnSp macro="">
      <xdr:nvCxnSpPr>
        <xdr:cNvPr id="246" name="直線コネクタ 245">
          <a:extLst>
            <a:ext uri="{FF2B5EF4-FFF2-40B4-BE49-F238E27FC236}">
              <a16:creationId xmlns:a16="http://schemas.microsoft.com/office/drawing/2014/main" id="{CE358262-E4FB-44C2-A9F2-32F71D6DBB40}"/>
            </a:ext>
          </a:extLst>
        </xdr:cNvPr>
        <xdr:cNvCxnSpPr/>
      </xdr:nvCxnSpPr>
      <xdr:spPr>
        <a:xfrm>
          <a:off x="9356090" y="1349905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113504</xdr:rowOff>
    </xdr:from>
    <xdr:ext cx="469744" cy="259045"/>
    <xdr:sp macro="" textlink="">
      <xdr:nvSpPr>
        <xdr:cNvPr id="247" name="【福祉施設】&#10;一人当たり面積平均値テキスト">
          <a:extLst>
            <a:ext uri="{FF2B5EF4-FFF2-40B4-BE49-F238E27FC236}">
              <a16:creationId xmlns:a16="http://schemas.microsoft.com/office/drawing/2014/main" id="{D5F921D0-C3AD-4825-B405-90407103519C}"/>
            </a:ext>
          </a:extLst>
        </xdr:cNvPr>
        <xdr:cNvSpPr txBox="1"/>
      </xdr:nvSpPr>
      <xdr:spPr>
        <a:xfrm>
          <a:off x="9467850" y="143438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90627</xdr:rowOff>
    </xdr:from>
    <xdr:to>
      <xdr:col>55</xdr:col>
      <xdr:colOff>50800</xdr:colOff>
      <xdr:row>85</xdr:row>
      <xdr:rowOff>20777</xdr:rowOff>
    </xdr:to>
    <xdr:sp macro="" textlink="">
      <xdr:nvSpPr>
        <xdr:cNvPr id="248" name="フローチャート: 判断 247">
          <a:extLst>
            <a:ext uri="{FF2B5EF4-FFF2-40B4-BE49-F238E27FC236}">
              <a16:creationId xmlns:a16="http://schemas.microsoft.com/office/drawing/2014/main" id="{8B30BB91-7386-40C5-8147-933796979F95}"/>
            </a:ext>
          </a:extLst>
        </xdr:cNvPr>
        <xdr:cNvSpPr/>
      </xdr:nvSpPr>
      <xdr:spPr>
        <a:xfrm>
          <a:off x="9394190" y="14496237"/>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106629</xdr:rowOff>
    </xdr:from>
    <xdr:to>
      <xdr:col>50</xdr:col>
      <xdr:colOff>165100</xdr:colOff>
      <xdr:row>85</xdr:row>
      <xdr:rowOff>36779</xdr:rowOff>
    </xdr:to>
    <xdr:sp macro="" textlink="">
      <xdr:nvSpPr>
        <xdr:cNvPr id="249" name="フローチャート: 判断 248">
          <a:extLst>
            <a:ext uri="{FF2B5EF4-FFF2-40B4-BE49-F238E27FC236}">
              <a16:creationId xmlns:a16="http://schemas.microsoft.com/office/drawing/2014/main" id="{304F28FE-833E-42A5-A877-9E7AEDA8F359}"/>
            </a:ext>
          </a:extLst>
        </xdr:cNvPr>
        <xdr:cNvSpPr/>
      </xdr:nvSpPr>
      <xdr:spPr>
        <a:xfrm>
          <a:off x="8632190" y="1450652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140919</xdr:rowOff>
    </xdr:from>
    <xdr:to>
      <xdr:col>46</xdr:col>
      <xdr:colOff>38100</xdr:colOff>
      <xdr:row>85</xdr:row>
      <xdr:rowOff>71069</xdr:rowOff>
    </xdr:to>
    <xdr:sp macro="" textlink="">
      <xdr:nvSpPr>
        <xdr:cNvPr id="250" name="フローチャート: 判断 249">
          <a:extLst>
            <a:ext uri="{FF2B5EF4-FFF2-40B4-BE49-F238E27FC236}">
              <a16:creationId xmlns:a16="http://schemas.microsoft.com/office/drawing/2014/main" id="{71028894-738D-4861-9651-61C3FC3C6B9F}"/>
            </a:ext>
          </a:extLst>
        </xdr:cNvPr>
        <xdr:cNvSpPr/>
      </xdr:nvSpPr>
      <xdr:spPr>
        <a:xfrm>
          <a:off x="7846060" y="145389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1" name="フローチャート: 判断 250">
          <a:extLst>
            <a:ext uri="{FF2B5EF4-FFF2-40B4-BE49-F238E27FC236}">
              <a16:creationId xmlns:a16="http://schemas.microsoft.com/office/drawing/2014/main" id="{1E799E3C-0277-4BEC-955A-9B15E28A7EA3}"/>
            </a:ext>
          </a:extLst>
        </xdr:cNvPr>
        <xdr:cNvSpPr/>
      </xdr:nvSpPr>
      <xdr:spPr>
        <a:xfrm>
          <a:off x="7029450" y="145384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152121</xdr:rowOff>
    </xdr:from>
    <xdr:to>
      <xdr:col>36</xdr:col>
      <xdr:colOff>165100</xdr:colOff>
      <xdr:row>85</xdr:row>
      <xdr:rowOff>82271</xdr:rowOff>
    </xdr:to>
    <xdr:sp macro="" textlink="">
      <xdr:nvSpPr>
        <xdr:cNvPr id="252" name="フローチャート: 判断 251">
          <a:extLst>
            <a:ext uri="{FF2B5EF4-FFF2-40B4-BE49-F238E27FC236}">
              <a16:creationId xmlns:a16="http://schemas.microsoft.com/office/drawing/2014/main" id="{96F49050-9050-4408-AE12-5B160B125F2D}"/>
            </a:ext>
          </a:extLst>
        </xdr:cNvPr>
        <xdr:cNvSpPr/>
      </xdr:nvSpPr>
      <xdr:spPr>
        <a:xfrm>
          <a:off x="6231890" y="1455392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7CE9151A-0897-4A29-9A5E-149998DD051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2EA9AAB6-DFA9-4384-A5C1-2C87C561F77A}"/>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6422286B-F04A-4D40-B20E-A5DC9BBDE7F5}"/>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8E6A2738-88DD-4F21-8611-5791F82393FC}"/>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B8ECF116-BB68-42DA-86D9-913196D59BE0}"/>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14960</xdr:rowOff>
    </xdr:from>
    <xdr:to>
      <xdr:col>55</xdr:col>
      <xdr:colOff>50800</xdr:colOff>
      <xdr:row>85</xdr:row>
      <xdr:rowOff>116560</xdr:rowOff>
    </xdr:to>
    <xdr:sp macro="" textlink="">
      <xdr:nvSpPr>
        <xdr:cNvPr id="258" name="楕円 257">
          <a:extLst>
            <a:ext uri="{FF2B5EF4-FFF2-40B4-BE49-F238E27FC236}">
              <a16:creationId xmlns:a16="http://schemas.microsoft.com/office/drawing/2014/main" id="{CAE41AA2-9D60-4BEE-8DC1-8DBC76B26DEB}"/>
            </a:ext>
          </a:extLst>
        </xdr:cNvPr>
        <xdr:cNvSpPr/>
      </xdr:nvSpPr>
      <xdr:spPr>
        <a:xfrm>
          <a:off x="9394190" y="1459202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164837</xdr:rowOff>
    </xdr:from>
    <xdr:ext cx="469744" cy="259045"/>
    <xdr:sp macro="" textlink="">
      <xdr:nvSpPr>
        <xdr:cNvPr id="259" name="【福祉施設】&#10;一人当たり面積該当値テキスト">
          <a:extLst>
            <a:ext uri="{FF2B5EF4-FFF2-40B4-BE49-F238E27FC236}">
              <a16:creationId xmlns:a16="http://schemas.microsoft.com/office/drawing/2014/main" id="{527E5B9A-9FDA-4412-B93A-FDAA22FC2994}"/>
            </a:ext>
          </a:extLst>
        </xdr:cNvPr>
        <xdr:cNvSpPr txBox="1"/>
      </xdr:nvSpPr>
      <xdr:spPr>
        <a:xfrm>
          <a:off x="9467850" y="1457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19532</xdr:rowOff>
    </xdr:from>
    <xdr:to>
      <xdr:col>50</xdr:col>
      <xdr:colOff>165100</xdr:colOff>
      <xdr:row>85</xdr:row>
      <xdr:rowOff>121132</xdr:rowOff>
    </xdr:to>
    <xdr:sp macro="" textlink="">
      <xdr:nvSpPr>
        <xdr:cNvPr id="260" name="楕円 259">
          <a:extLst>
            <a:ext uri="{FF2B5EF4-FFF2-40B4-BE49-F238E27FC236}">
              <a16:creationId xmlns:a16="http://schemas.microsoft.com/office/drawing/2014/main" id="{3EE361D8-EDCF-43C4-9BC2-E9EB63BCC954}"/>
            </a:ext>
          </a:extLst>
        </xdr:cNvPr>
        <xdr:cNvSpPr/>
      </xdr:nvSpPr>
      <xdr:spPr>
        <a:xfrm>
          <a:off x="8632190" y="1458897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65760</xdr:rowOff>
    </xdr:from>
    <xdr:to>
      <xdr:col>55</xdr:col>
      <xdr:colOff>0</xdr:colOff>
      <xdr:row>85</xdr:row>
      <xdr:rowOff>70332</xdr:rowOff>
    </xdr:to>
    <xdr:cxnSp macro="">
      <xdr:nvCxnSpPr>
        <xdr:cNvPr id="261" name="直線コネクタ 260">
          <a:extLst>
            <a:ext uri="{FF2B5EF4-FFF2-40B4-BE49-F238E27FC236}">
              <a16:creationId xmlns:a16="http://schemas.microsoft.com/office/drawing/2014/main" id="{8370E94F-40C3-43DC-9C3E-48D5EB11B30B}"/>
            </a:ext>
          </a:extLst>
        </xdr:cNvPr>
        <xdr:cNvCxnSpPr/>
      </xdr:nvCxnSpPr>
      <xdr:spPr>
        <a:xfrm flipV="1">
          <a:off x="8686800" y="14637105"/>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24561</xdr:rowOff>
    </xdr:from>
    <xdr:to>
      <xdr:col>46</xdr:col>
      <xdr:colOff>38100</xdr:colOff>
      <xdr:row>85</xdr:row>
      <xdr:rowOff>126161</xdr:rowOff>
    </xdr:to>
    <xdr:sp macro="" textlink="">
      <xdr:nvSpPr>
        <xdr:cNvPr id="262" name="楕円 261">
          <a:extLst>
            <a:ext uri="{FF2B5EF4-FFF2-40B4-BE49-F238E27FC236}">
              <a16:creationId xmlns:a16="http://schemas.microsoft.com/office/drawing/2014/main" id="{292471D7-BD01-4FD5-8DB0-CA4D27557C9B}"/>
            </a:ext>
          </a:extLst>
        </xdr:cNvPr>
        <xdr:cNvSpPr/>
      </xdr:nvSpPr>
      <xdr:spPr>
        <a:xfrm>
          <a:off x="7846060" y="14594001"/>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70332</xdr:rowOff>
    </xdr:from>
    <xdr:to>
      <xdr:col>50</xdr:col>
      <xdr:colOff>114300</xdr:colOff>
      <xdr:row>85</xdr:row>
      <xdr:rowOff>75361</xdr:rowOff>
    </xdr:to>
    <xdr:cxnSp macro="">
      <xdr:nvCxnSpPr>
        <xdr:cNvPr id="263" name="直線コネクタ 262">
          <a:extLst>
            <a:ext uri="{FF2B5EF4-FFF2-40B4-BE49-F238E27FC236}">
              <a16:creationId xmlns:a16="http://schemas.microsoft.com/office/drawing/2014/main" id="{20EF55D6-F1D0-4E8E-B7AE-AF440CAD6670}"/>
            </a:ext>
          </a:extLst>
        </xdr:cNvPr>
        <xdr:cNvCxnSpPr/>
      </xdr:nvCxnSpPr>
      <xdr:spPr>
        <a:xfrm flipV="1">
          <a:off x="7889240" y="14641677"/>
          <a:ext cx="79756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30048</xdr:rowOff>
    </xdr:from>
    <xdr:to>
      <xdr:col>41</xdr:col>
      <xdr:colOff>101600</xdr:colOff>
      <xdr:row>85</xdr:row>
      <xdr:rowOff>131648</xdr:rowOff>
    </xdr:to>
    <xdr:sp macro="" textlink="">
      <xdr:nvSpPr>
        <xdr:cNvPr id="264" name="楕円 263">
          <a:extLst>
            <a:ext uri="{FF2B5EF4-FFF2-40B4-BE49-F238E27FC236}">
              <a16:creationId xmlns:a16="http://schemas.microsoft.com/office/drawing/2014/main" id="{BCBF58C6-F48D-4411-829F-00CF542C3926}"/>
            </a:ext>
          </a:extLst>
        </xdr:cNvPr>
        <xdr:cNvSpPr/>
      </xdr:nvSpPr>
      <xdr:spPr>
        <a:xfrm>
          <a:off x="7029450" y="1460139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75361</xdr:rowOff>
    </xdr:from>
    <xdr:to>
      <xdr:col>45</xdr:col>
      <xdr:colOff>177800</xdr:colOff>
      <xdr:row>85</xdr:row>
      <xdr:rowOff>80848</xdr:rowOff>
    </xdr:to>
    <xdr:cxnSp macro="">
      <xdr:nvCxnSpPr>
        <xdr:cNvPr id="265" name="直線コネクタ 264">
          <a:extLst>
            <a:ext uri="{FF2B5EF4-FFF2-40B4-BE49-F238E27FC236}">
              <a16:creationId xmlns:a16="http://schemas.microsoft.com/office/drawing/2014/main" id="{6E438BFD-2F72-4CA5-8C9D-78A83E1DB7C8}"/>
            </a:ext>
          </a:extLst>
        </xdr:cNvPr>
        <xdr:cNvCxnSpPr/>
      </xdr:nvCxnSpPr>
      <xdr:spPr>
        <a:xfrm flipV="1">
          <a:off x="7084060" y="14648611"/>
          <a:ext cx="805180" cy="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32562</xdr:rowOff>
    </xdr:from>
    <xdr:to>
      <xdr:col>36</xdr:col>
      <xdr:colOff>165100</xdr:colOff>
      <xdr:row>85</xdr:row>
      <xdr:rowOff>134162</xdr:rowOff>
    </xdr:to>
    <xdr:sp macro="" textlink="">
      <xdr:nvSpPr>
        <xdr:cNvPr id="266" name="楕円 265">
          <a:extLst>
            <a:ext uri="{FF2B5EF4-FFF2-40B4-BE49-F238E27FC236}">
              <a16:creationId xmlns:a16="http://schemas.microsoft.com/office/drawing/2014/main" id="{A0A6867E-B57F-4D94-869F-0902A6BA2BE1}"/>
            </a:ext>
          </a:extLst>
        </xdr:cNvPr>
        <xdr:cNvSpPr/>
      </xdr:nvSpPr>
      <xdr:spPr>
        <a:xfrm>
          <a:off x="6231890" y="1460390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80848</xdr:rowOff>
    </xdr:from>
    <xdr:to>
      <xdr:col>41</xdr:col>
      <xdr:colOff>50800</xdr:colOff>
      <xdr:row>85</xdr:row>
      <xdr:rowOff>83362</xdr:rowOff>
    </xdr:to>
    <xdr:cxnSp macro="">
      <xdr:nvCxnSpPr>
        <xdr:cNvPr id="267" name="直線コネクタ 266">
          <a:extLst>
            <a:ext uri="{FF2B5EF4-FFF2-40B4-BE49-F238E27FC236}">
              <a16:creationId xmlns:a16="http://schemas.microsoft.com/office/drawing/2014/main" id="{82FE798F-FCE8-4E8D-8ED2-51A3E73E35A2}"/>
            </a:ext>
          </a:extLst>
        </xdr:cNvPr>
        <xdr:cNvCxnSpPr/>
      </xdr:nvCxnSpPr>
      <xdr:spPr>
        <a:xfrm flipV="1">
          <a:off x="6286500" y="14656003"/>
          <a:ext cx="79756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53306</xdr:rowOff>
    </xdr:from>
    <xdr:ext cx="469744" cy="259045"/>
    <xdr:sp macro="" textlink="">
      <xdr:nvSpPr>
        <xdr:cNvPr id="268" name="n_1aveValue【福祉施設】&#10;一人当たり面積">
          <a:extLst>
            <a:ext uri="{FF2B5EF4-FFF2-40B4-BE49-F238E27FC236}">
              <a16:creationId xmlns:a16="http://schemas.microsoft.com/office/drawing/2014/main" id="{0B86496D-F007-42BD-9DF7-5E0BD14C7CB3}"/>
            </a:ext>
          </a:extLst>
        </xdr:cNvPr>
        <xdr:cNvSpPr txBox="1"/>
      </xdr:nvSpPr>
      <xdr:spPr>
        <a:xfrm>
          <a:off x="8454467" y="1428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87596</xdr:rowOff>
    </xdr:from>
    <xdr:ext cx="469744" cy="259045"/>
    <xdr:sp macro="" textlink="">
      <xdr:nvSpPr>
        <xdr:cNvPr id="269" name="n_2aveValue【福祉施設】&#10;一人当たり面積">
          <a:extLst>
            <a:ext uri="{FF2B5EF4-FFF2-40B4-BE49-F238E27FC236}">
              <a16:creationId xmlns:a16="http://schemas.microsoft.com/office/drawing/2014/main" id="{6A0FAEE5-E083-4A15-9E73-5CD23DD73A17}"/>
            </a:ext>
          </a:extLst>
        </xdr:cNvPr>
        <xdr:cNvSpPr txBox="1"/>
      </xdr:nvSpPr>
      <xdr:spPr>
        <a:xfrm>
          <a:off x="7673417" y="1431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0" name="n_3aveValue【福祉施設】&#10;一人当たり面積">
          <a:extLst>
            <a:ext uri="{FF2B5EF4-FFF2-40B4-BE49-F238E27FC236}">
              <a16:creationId xmlns:a16="http://schemas.microsoft.com/office/drawing/2014/main" id="{85278C45-9A60-4EDA-95FE-BA1250E10D74}"/>
            </a:ext>
          </a:extLst>
        </xdr:cNvPr>
        <xdr:cNvSpPr txBox="1"/>
      </xdr:nvSpPr>
      <xdr:spPr>
        <a:xfrm>
          <a:off x="6866332" y="14319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98798</xdr:rowOff>
    </xdr:from>
    <xdr:ext cx="469744" cy="259045"/>
    <xdr:sp macro="" textlink="">
      <xdr:nvSpPr>
        <xdr:cNvPr id="271" name="n_4aveValue【福祉施設】&#10;一人当たり面積">
          <a:extLst>
            <a:ext uri="{FF2B5EF4-FFF2-40B4-BE49-F238E27FC236}">
              <a16:creationId xmlns:a16="http://schemas.microsoft.com/office/drawing/2014/main" id="{52364CD7-B655-4776-A5A1-49B824DC6043}"/>
            </a:ext>
          </a:extLst>
        </xdr:cNvPr>
        <xdr:cNvSpPr txBox="1"/>
      </xdr:nvSpPr>
      <xdr:spPr>
        <a:xfrm>
          <a:off x="6068772" y="1432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112259</xdr:rowOff>
    </xdr:from>
    <xdr:ext cx="469744" cy="259045"/>
    <xdr:sp macro="" textlink="">
      <xdr:nvSpPr>
        <xdr:cNvPr id="272" name="n_1mainValue【福祉施設】&#10;一人当たり面積">
          <a:extLst>
            <a:ext uri="{FF2B5EF4-FFF2-40B4-BE49-F238E27FC236}">
              <a16:creationId xmlns:a16="http://schemas.microsoft.com/office/drawing/2014/main" id="{0ABF3623-1CAE-4230-906A-BA13901E10A6}"/>
            </a:ext>
          </a:extLst>
        </xdr:cNvPr>
        <xdr:cNvSpPr txBox="1"/>
      </xdr:nvSpPr>
      <xdr:spPr>
        <a:xfrm>
          <a:off x="8454467" y="1468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117288</xdr:rowOff>
    </xdr:from>
    <xdr:ext cx="469744" cy="259045"/>
    <xdr:sp macro="" textlink="">
      <xdr:nvSpPr>
        <xdr:cNvPr id="273" name="n_2mainValue【福祉施設】&#10;一人当たり面積">
          <a:extLst>
            <a:ext uri="{FF2B5EF4-FFF2-40B4-BE49-F238E27FC236}">
              <a16:creationId xmlns:a16="http://schemas.microsoft.com/office/drawing/2014/main" id="{01C43CDA-74F6-456D-9CEB-A1FF272EA1C5}"/>
            </a:ext>
          </a:extLst>
        </xdr:cNvPr>
        <xdr:cNvSpPr txBox="1"/>
      </xdr:nvSpPr>
      <xdr:spPr>
        <a:xfrm>
          <a:off x="7673417" y="1469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122775</xdr:rowOff>
    </xdr:from>
    <xdr:ext cx="469744" cy="259045"/>
    <xdr:sp macro="" textlink="">
      <xdr:nvSpPr>
        <xdr:cNvPr id="274" name="n_3mainValue【福祉施設】&#10;一人当たり面積">
          <a:extLst>
            <a:ext uri="{FF2B5EF4-FFF2-40B4-BE49-F238E27FC236}">
              <a16:creationId xmlns:a16="http://schemas.microsoft.com/office/drawing/2014/main" id="{2F137DA1-E237-4888-B1BA-0DA62273C1D8}"/>
            </a:ext>
          </a:extLst>
        </xdr:cNvPr>
        <xdr:cNvSpPr txBox="1"/>
      </xdr:nvSpPr>
      <xdr:spPr>
        <a:xfrm>
          <a:off x="6866332" y="14697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125289</xdr:rowOff>
    </xdr:from>
    <xdr:ext cx="469744" cy="259045"/>
    <xdr:sp macro="" textlink="">
      <xdr:nvSpPr>
        <xdr:cNvPr id="275" name="n_4mainValue【福祉施設】&#10;一人当たり面積">
          <a:extLst>
            <a:ext uri="{FF2B5EF4-FFF2-40B4-BE49-F238E27FC236}">
              <a16:creationId xmlns:a16="http://schemas.microsoft.com/office/drawing/2014/main" id="{C795E6A4-859E-475B-9DB0-75F40F8100AB}"/>
            </a:ext>
          </a:extLst>
        </xdr:cNvPr>
        <xdr:cNvSpPr txBox="1"/>
      </xdr:nvSpPr>
      <xdr:spPr>
        <a:xfrm>
          <a:off x="6068772" y="14700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AA169764-0F3A-4BD0-85B9-AC6506E114E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18FD917E-540A-4C5F-A636-498D7E530B02}"/>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09B67E43-C10B-484C-8D03-5EB5423B8A3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FB737D6C-BCE5-4E34-846C-1ABA754ABFD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2D73DB95-FBAD-4194-961D-38023114DA6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E30ED247-3C82-440F-8058-E8A67DD4E74A}"/>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6F061DEF-2927-48CD-BCFD-CE8D6E8833C3}"/>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93A5D485-F903-4570-AA5F-FDA26181D6E6}"/>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848F9289-D692-4433-9CD5-9F5097E1E5E0}"/>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C494F591-5FFC-42A4-9AE2-8D0FF9ADBB31}"/>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331EBE97-836A-4820-8B89-B74B7447017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BF3D12E9-F8DC-4F37-B8D5-59ED40BDDDEC}"/>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6260ED08-159A-4718-85D7-A5AB4CD6F2E4}"/>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A845C98F-793E-4F72-B9F3-602DE4596BF7}"/>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21FB355D-C68F-4177-83CD-4F1D8EC4C72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4A1E639D-ACAA-41A0-8591-D39A3E4C1B22}"/>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7B151907-0CDF-4767-8CAB-C1363B99363E}"/>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9C06D729-047F-4F05-8E48-6FF27F22F4F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A099F17F-CE73-4F9A-B482-ECC26F15FF61}"/>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5A267BDD-DF61-48FC-8E64-352506C921FA}"/>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D9EB6C73-54BD-44D2-AEDB-6D2BEC819DDA}"/>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0F977B49-C85B-4940-9A24-6F8BB091F34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67843E93-1625-421B-8597-B188B912B63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EF7FA1AC-3546-493B-A155-350B72D0574B}"/>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0" name="正方形/長方形 299">
          <a:extLst>
            <a:ext uri="{FF2B5EF4-FFF2-40B4-BE49-F238E27FC236}">
              <a16:creationId xmlns:a16="http://schemas.microsoft.com/office/drawing/2014/main" id="{BEDCC0EC-F0A7-4020-B4D4-5F0DA1485E9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1" name="正方形/長方形 300">
          <a:extLst>
            <a:ext uri="{FF2B5EF4-FFF2-40B4-BE49-F238E27FC236}">
              <a16:creationId xmlns:a16="http://schemas.microsoft.com/office/drawing/2014/main" id="{FDE4B002-5E4A-48AD-956E-7B4BE4573762}"/>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2" name="正方形/長方形 301">
          <a:extLst>
            <a:ext uri="{FF2B5EF4-FFF2-40B4-BE49-F238E27FC236}">
              <a16:creationId xmlns:a16="http://schemas.microsoft.com/office/drawing/2014/main" id="{FD2AD124-FED1-48DF-A19B-D1CFA8F74F1D}"/>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3" name="正方形/長方形 302">
          <a:extLst>
            <a:ext uri="{FF2B5EF4-FFF2-40B4-BE49-F238E27FC236}">
              <a16:creationId xmlns:a16="http://schemas.microsoft.com/office/drawing/2014/main" id="{27251352-3D84-4BF5-925E-C847CDCE3B41}"/>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4" name="正方形/長方形 303">
          <a:extLst>
            <a:ext uri="{FF2B5EF4-FFF2-40B4-BE49-F238E27FC236}">
              <a16:creationId xmlns:a16="http://schemas.microsoft.com/office/drawing/2014/main" id="{26433ABA-AC05-4E9D-A891-850FE0310F95}"/>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5" name="正方形/長方形 304">
          <a:extLst>
            <a:ext uri="{FF2B5EF4-FFF2-40B4-BE49-F238E27FC236}">
              <a16:creationId xmlns:a16="http://schemas.microsoft.com/office/drawing/2014/main" id="{EBAA36E3-09FD-459A-8E39-5AEE05C0F2A3}"/>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6" name="正方形/長方形 305">
          <a:extLst>
            <a:ext uri="{FF2B5EF4-FFF2-40B4-BE49-F238E27FC236}">
              <a16:creationId xmlns:a16="http://schemas.microsoft.com/office/drawing/2014/main" id="{E75CC427-B397-425C-8293-91290277E57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7" name="正方形/長方形 306">
          <a:extLst>
            <a:ext uri="{FF2B5EF4-FFF2-40B4-BE49-F238E27FC236}">
              <a16:creationId xmlns:a16="http://schemas.microsoft.com/office/drawing/2014/main" id="{2080A84A-56EC-421F-BD52-6BF3CBBFDF90}"/>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8" name="正方形/長方形 307">
          <a:extLst>
            <a:ext uri="{FF2B5EF4-FFF2-40B4-BE49-F238E27FC236}">
              <a16:creationId xmlns:a16="http://schemas.microsoft.com/office/drawing/2014/main" id="{E64D1FDD-CEBE-477D-A133-59B835748F5C}"/>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9" name="正方形/長方形 308">
          <a:extLst>
            <a:ext uri="{FF2B5EF4-FFF2-40B4-BE49-F238E27FC236}">
              <a16:creationId xmlns:a16="http://schemas.microsoft.com/office/drawing/2014/main" id="{0569F86B-55C2-4C2D-99B4-91A775661CF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0" name="正方形/長方形 309">
          <a:extLst>
            <a:ext uri="{FF2B5EF4-FFF2-40B4-BE49-F238E27FC236}">
              <a16:creationId xmlns:a16="http://schemas.microsoft.com/office/drawing/2014/main" id="{88115FD2-9B47-4D36-8B0D-8E567F01DC6E}"/>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1" name="正方形/長方形 310">
          <a:extLst>
            <a:ext uri="{FF2B5EF4-FFF2-40B4-BE49-F238E27FC236}">
              <a16:creationId xmlns:a16="http://schemas.microsoft.com/office/drawing/2014/main" id="{8DEAB437-0D99-41A0-9535-2FCA9083CC68}"/>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2" name="正方形/長方形 311">
          <a:extLst>
            <a:ext uri="{FF2B5EF4-FFF2-40B4-BE49-F238E27FC236}">
              <a16:creationId xmlns:a16="http://schemas.microsoft.com/office/drawing/2014/main" id="{3E2DEEF6-A1B9-4582-8ADF-673959B74576}"/>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3" name="正方形/長方形 312">
          <a:extLst>
            <a:ext uri="{FF2B5EF4-FFF2-40B4-BE49-F238E27FC236}">
              <a16:creationId xmlns:a16="http://schemas.microsoft.com/office/drawing/2014/main" id="{31ED55CB-5D4D-4811-95A0-5F41E47B74C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4" name="正方形/長方形 313">
          <a:extLst>
            <a:ext uri="{FF2B5EF4-FFF2-40B4-BE49-F238E27FC236}">
              <a16:creationId xmlns:a16="http://schemas.microsoft.com/office/drawing/2014/main" id="{9BF2B146-1DDD-40FB-8246-5192EED673B1}"/>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正方形/長方形 314">
          <a:extLst>
            <a:ext uri="{FF2B5EF4-FFF2-40B4-BE49-F238E27FC236}">
              <a16:creationId xmlns:a16="http://schemas.microsoft.com/office/drawing/2014/main" id="{04F0ED8D-341A-4B7E-950C-D10607B792BA}"/>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6" name="テキスト ボックス 315">
          <a:extLst>
            <a:ext uri="{FF2B5EF4-FFF2-40B4-BE49-F238E27FC236}">
              <a16:creationId xmlns:a16="http://schemas.microsoft.com/office/drawing/2014/main" id="{652BBDB5-18CC-4680-A485-A24C9CC3DCDE}"/>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7" name="直線コネクタ 316">
          <a:extLst>
            <a:ext uri="{FF2B5EF4-FFF2-40B4-BE49-F238E27FC236}">
              <a16:creationId xmlns:a16="http://schemas.microsoft.com/office/drawing/2014/main" id="{26FA7C54-F184-4152-9029-E1C379141D2A}"/>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8" name="テキスト ボックス 317">
          <a:extLst>
            <a:ext uri="{FF2B5EF4-FFF2-40B4-BE49-F238E27FC236}">
              <a16:creationId xmlns:a16="http://schemas.microsoft.com/office/drawing/2014/main" id="{2FF2A8A1-AFE0-4B57-8E21-8B8B1D4B7356}"/>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19" name="直線コネクタ 318">
          <a:extLst>
            <a:ext uri="{FF2B5EF4-FFF2-40B4-BE49-F238E27FC236}">
              <a16:creationId xmlns:a16="http://schemas.microsoft.com/office/drawing/2014/main" id="{5F13552A-3B94-4D09-AD85-C6406A769FB9}"/>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0" name="テキスト ボックス 319">
          <a:extLst>
            <a:ext uri="{FF2B5EF4-FFF2-40B4-BE49-F238E27FC236}">
              <a16:creationId xmlns:a16="http://schemas.microsoft.com/office/drawing/2014/main" id="{D9E89BFD-D0EE-490E-A20B-A77932024A47}"/>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1" name="直線コネクタ 320">
          <a:extLst>
            <a:ext uri="{FF2B5EF4-FFF2-40B4-BE49-F238E27FC236}">
              <a16:creationId xmlns:a16="http://schemas.microsoft.com/office/drawing/2014/main" id="{66D7AB9A-4FF4-41F2-B89D-44118FF098FE}"/>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2" name="テキスト ボックス 321">
          <a:extLst>
            <a:ext uri="{FF2B5EF4-FFF2-40B4-BE49-F238E27FC236}">
              <a16:creationId xmlns:a16="http://schemas.microsoft.com/office/drawing/2014/main" id="{EBF055FD-EB26-4FE9-BE8B-C88367D35B76}"/>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3" name="直線コネクタ 322">
          <a:extLst>
            <a:ext uri="{FF2B5EF4-FFF2-40B4-BE49-F238E27FC236}">
              <a16:creationId xmlns:a16="http://schemas.microsoft.com/office/drawing/2014/main" id="{D1127A31-CF08-4C6E-92EB-93F9357D7B38}"/>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4" name="テキスト ボックス 323">
          <a:extLst>
            <a:ext uri="{FF2B5EF4-FFF2-40B4-BE49-F238E27FC236}">
              <a16:creationId xmlns:a16="http://schemas.microsoft.com/office/drawing/2014/main" id="{CAA672BC-D24A-4CBA-851F-FB6231DB3365}"/>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5" name="直線コネクタ 324">
          <a:extLst>
            <a:ext uri="{FF2B5EF4-FFF2-40B4-BE49-F238E27FC236}">
              <a16:creationId xmlns:a16="http://schemas.microsoft.com/office/drawing/2014/main" id="{C42F22D8-0B9A-4C11-ADD6-CE47C82B5935}"/>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6" name="テキスト ボックス 325">
          <a:extLst>
            <a:ext uri="{FF2B5EF4-FFF2-40B4-BE49-F238E27FC236}">
              <a16:creationId xmlns:a16="http://schemas.microsoft.com/office/drawing/2014/main" id="{144976B4-54B6-44C3-AEF3-286C0E960458}"/>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7" name="直線コネクタ 326">
          <a:extLst>
            <a:ext uri="{FF2B5EF4-FFF2-40B4-BE49-F238E27FC236}">
              <a16:creationId xmlns:a16="http://schemas.microsoft.com/office/drawing/2014/main" id="{32682708-E394-4EBB-AF69-3DCDC564F03E}"/>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28" name="テキスト ボックス 327">
          <a:extLst>
            <a:ext uri="{FF2B5EF4-FFF2-40B4-BE49-F238E27FC236}">
              <a16:creationId xmlns:a16="http://schemas.microsoft.com/office/drawing/2014/main" id="{59DEE898-1109-4BFC-901B-227896B46869}"/>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9" name="直線コネクタ 328">
          <a:extLst>
            <a:ext uri="{FF2B5EF4-FFF2-40B4-BE49-F238E27FC236}">
              <a16:creationId xmlns:a16="http://schemas.microsoft.com/office/drawing/2014/main" id="{2818B859-BAFC-4846-AF38-CF37478A0AAD}"/>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0" name="テキスト ボックス 329">
          <a:extLst>
            <a:ext uri="{FF2B5EF4-FFF2-40B4-BE49-F238E27FC236}">
              <a16:creationId xmlns:a16="http://schemas.microsoft.com/office/drawing/2014/main" id="{39E67AAA-5FD9-4D96-AD3C-5FB3201B730D}"/>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1" name="【保健センター・保健所】&#10;有形固定資産減価償却率グラフ枠">
          <a:extLst>
            <a:ext uri="{FF2B5EF4-FFF2-40B4-BE49-F238E27FC236}">
              <a16:creationId xmlns:a16="http://schemas.microsoft.com/office/drawing/2014/main" id="{AC79E427-1E86-44DC-B81D-282FE574B5F3}"/>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332" name="直線コネクタ 331">
          <a:extLst>
            <a:ext uri="{FF2B5EF4-FFF2-40B4-BE49-F238E27FC236}">
              <a16:creationId xmlns:a16="http://schemas.microsoft.com/office/drawing/2014/main" id="{EDA862CA-50EC-485C-BDC8-26A75CFCB760}"/>
            </a:ext>
          </a:extLst>
        </xdr:cNvPr>
        <xdr:cNvCxnSpPr/>
      </xdr:nvCxnSpPr>
      <xdr:spPr>
        <a:xfrm flipV="1">
          <a:off x="14703424" y="9410700"/>
          <a:ext cx="0" cy="1512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333" name="【保健センター・保健所】&#10;有形固定資産減価償却率最小値テキスト">
          <a:extLst>
            <a:ext uri="{FF2B5EF4-FFF2-40B4-BE49-F238E27FC236}">
              <a16:creationId xmlns:a16="http://schemas.microsoft.com/office/drawing/2014/main" id="{29734C2A-FBE9-4018-B70D-BD0D0594F2FE}"/>
            </a:ext>
          </a:extLst>
        </xdr:cNvPr>
        <xdr:cNvSpPr txBox="1"/>
      </xdr:nvSpPr>
      <xdr:spPr>
        <a:xfrm>
          <a:off x="14742160" y="1092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334" name="直線コネクタ 333">
          <a:extLst>
            <a:ext uri="{FF2B5EF4-FFF2-40B4-BE49-F238E27FC236}">
              <a16:creationId xmlns:a16="http://schemas.microsoft.com/office/drawing/2014/main" id="{54BA5436-029A-4756-8EC3-744DFAEF4C82}"/>
            </a:ext>
          </a:extLst>
        </xdr:cNvPr>
        <xdr:cNvCxnSpPr/>
      </xdr:nvCxnSpPr>
      <xdr:spPr>
        <a:xfrm>
          <a:off x="14611350" y="10923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335" name="【保健センター・保健所】&#10;有形固定資産減価償却率最大値テキスト">
          <a:extLst>
            <a:ext uri="{FF2B5EF4-FFF2-40B4-BE49-F238E27FC236}">
              <a16:creationId xmlns:a16="http://schemas.microsoft.com/office/drawing/2014/main" id="{AF517198-9ACC-4E7E-AA1F-0798DB575117}"/>
            </a:ext>
          </a:extLst>
        </xdr:cNvPr>
        <xdr:cNvSpPr txBox="1"/>
      </xdr:nvSpPr>
      <xdr:spPr>
        <a:xfrm>
          <a:off x="14742160" y="9182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336" name="直線コネクタ 335">
          <a:extLst>
            <a:ext uri="{FF2B5EF4-FFF2-40B4-BE49-F238E27FC236}">
              <a16:creationId xmlns:a16="http://schemas.microsoft.com/office/drawing/2014/main" id="{91320084-6306-4A8B-8DB7-DDB65AFF60E9}"/>
            </a:ext>
          </a:extLst>
        </xdr:cNvPr>
        <xdr:cNvCxnSpPr/>
      </xdr:nvCxnSpPr>
      <xdr:spPr>
        <a:xfrm>
          <a:off x="14611350" y="941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165752</xdr:rowOff>
    </xdr:from>
    <xdr:ext cx="405111" cy="259045"/>
    <xdr:sp macro="" textlink="">
      <xdr:nvSpPr>
        <xdr:cNvPr id="337" name="【保健センター・保健所】&#10;有形固定資産減価償却率平均値テキスト">
          <a:extLst>
            <a:ext uri="{FF2B5EF4-FFF2-40B4-BE49-F238E27FC236}">
              <a16:creationId xmlns:a16="http://schemas.microsoft.com/office/drawing/2014/main" id="{47D09D78-D374-4706-B946-E45A5F310AF0}"/>
            </a:ext>
          </a:extLst>
        </xdr:cNvPr>
        <xdr:cNvSpPr txBox="1"/>
      </xdr:nvSpPr>
      <xdr:spPr>
        <a:xfrm>
          <a:off x="14742160" y="10285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338" name="フローチャート: 判断 337">
          <a:extLst>
            <a:ext uri="{FF2B5EF4-FFF2-40B4-BE49-F238E27FC236}">
              <a16:creationId xmlns:a16="http://schemas.microsoft.com/office/drawing/2014/main" id="{499CECE4-0953-4E81-BEC8-BE7F945EFC01}"/>
            </a:ext>
          </a:extLst>
        </xdr:cNvPr>
        <xdr:cNvSpPr/>
      </xdr:nvSpPr>
      <xdr:spPr>
        <a:xfrm>
          <a:off x="14649450" y="103066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339" name="フローチャート: 判断 338">
          <a:extLst>
            <a:ext uri="{FF2B5EF4-FFF2-40B4-BE49-F238E27FC236}">
              <a16:creationId xmlns:a16="http://schemas.microsoft.com/office/drawing/2014/main" id="{78D4DA43-1660-457F-ACEC-E08C6BC76D06}"/>
            </a:ext>
          </a:extLst>
        </xdr:cNvPr>
        <xdr:cNvSpPr/>
      </xdr:nvSpPr>
      <xdr:spPr>
        <a:xfrm>
          <a:off x="13887450" y="1028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340" name="フローチャート: 判断 339">
          <a:extLst>
            <a:ext uri="{FF2B5EF4-FFF2-40B4-BE49-F238E27FC236}">
              <a16:creationId xmlns:a16="http://schemas.microsoft.com/office/drawing/2014/main" id="{366B3AAC-A981-4CDF-B35D-54503DBFBE93}"/>
            </a:ext>
          </a:extLst>
        </xdr:cNvPr>
        <xdr:cNvSpPr/>
      </xdr:nvSpPr>
      <xdr:spPr>
        <a:xfrm>
          <a:off x="13089890" y="102704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341" name="フローチャート: 判断 340">
          <a:extLst>
            <a:ext uri="{FF2B5EF4-FFF2-40B4-BE49-F238E27FC236}">
              <a16:creationId xmlns:a16="http://schemas.microsoft.com/office/drawing/2014/main" id="{EB531229-E3F9-4A79-B37A-BEF1985AFD22}"/>
            </a:ext>
          </a:extLst>
        </xdr:cNvPr>
        <xdr:cNvSpPr/>
      </xdr:nvSpPr>
      <xdr:spPr>
        <a:xfrm>
          <a:off x="12303760" y="102095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160655</xdr:rowOff>
    </xdr:from>
    <xdr:to>
      <xdr:col>67</xdr:col>
      <xdr:colOff>101600</xdr:colOff>
      <xdr:row>59</xdr:row>
      <xdr:rowOff>90805</xdr:rowOff>
    </xdr:to>
    <xdr:sp macro="" textlink="">
      <xdr:nvSpPr>
        <xdr:cNvPr id="342" name="フローチャート: 判断 341">
          <a:extLst>
            <a:ext uri="{FF2B5EF4-FFF2-40B4-BE49-F238E27FC236}">
              <a16:creationId xmlns:a16="http://schemas.microsoft.com/office/drawing/2014/main" id="{CCF84E0A-67DA-4CA5-BF29-44635BC48EBA}"/>
            </a:ext>
          </a:extLst>
        </xdr:cNvPr>
        <xdr:cNvSpPr/>
      </xdr:nvSpPr>
      <xdr:spPr>
        <a:xfrm>
          <a:off x="11487150" y="101066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CCC1C95E-27A7-480A-B2F4-F3EF568E9FE0}"/>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89302C8E-7355-460B-A604-E341972128E2}"/>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58656ACE-1467-4AF3-A156-237C5F3B06F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0E95766A-19F2-4792-8B44-45EEE6F79DE1}"/>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62F36BF0-2A56-4C42-A7E1-B2D66837DED4}"/>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139700</xdr:rowOff>
    </xdr:from>
    <xdr:to>
      <xdr:col>85</xdr:col>
      <xdr:colOff>177800</xdr:colOff>
      <xdr:row>60</xdr:row>
      <xdr:rowOff>69850</xdr:rowOff>
    </xdr:to>
    <xdr:sp macro="" textlink="">
      <xdr:nvSpPr>
        <xdr:cNvPr id="348" name="楕円 347">
          <a:extLst>
            <a:ext uri="{FF2B5EF4-FFF2-40B4-BE49-F238E27FC236}">
              <a16:creationId xmlns:a16="http://schemas.microsoft.com/office/drawing/2014/main" id="{723A928A-E262-4B9A-8721-8D0EF497276A}"/>
            </a:ext>
          </a:extLst>
        </xdr:cNvPr>
        <xdr:cNvSpPr/>
      </xdr:nvSpPr>
      <xdr:spPr>
        <a:xfrm>
          <a:off x="14649450" y="102514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162577</xdr:rowOff>
    </xdr:from>
    <xdr:ext cx="405111" cy="259045"/>
    <xdr:sp macro="" textlink="">
      <xdr:nvSpPr>
        <xdr:cNvPr id="349" name="【保健センター・保健所】&#10;有形固定資産減価償却率該当値テキスト">
          <a:extLst>
            <a:ext uri="{FF2B5EF4-FFF2-40B4-BE49-F238E27FC236}">
              <a16:creationId xmlns:a16="http://schemas.microsoft.com/office/drawing/2014/main" id="{8230AF00-EEA8-4C28-8D59-5B501A3FC557}"/>
            </a:ext>
          </a:extLst>
        </xdr:cNvPr>
        <xdr:cNvSpPr txBox="1"/>
      </xdr:nvSpPr>
      <xdr:spPr>
        <a:xfrm>
          <a:off x="14742160"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97790</xdr:rowOff>
    </xdr:from>
    <xdr:to>
      <xdr:col>81</xdr:col>
      <xdr:colOff>101600</xdr:colOff>
      <xdr:row>60</xdr:row>
      <xdr:rowOff>27940</xdr:rowOff>
    </xdr:to>
    <xdr:sp macro="" textlink="">
      <xdr:nvSpPr>
        <xdr:cNvPr id="350" name="楕円 349">
          <a:extLst>
            <a:ext uri="{FF2B5EF4-FFF2-40B4-BE49-F238E27FC236}">
              <a16:creationId xmlns:a16="http://schemas.microsoft.com/office/drawing/2014/main" id="{C9B2C31C-E38A-47A8-841F-F6AB1E64BA82}"/>
            </a:ext>
          </a:extLst>
        </xdr:cNvPr>
        <xdr:cNvSpPr/>
      </xdr:nvSpPr>
      <xdr:spPr>
        <a:xfrm>
          <a:off x="13887450" y="102095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148590</xdr:rowOff>
    </xdr:from>
    <xdr:to>
      <xdr:col>85</xdr:col>
      <xdr:colOff>127000</xdr:colOff>
      <xdr:row>60</xdr:row>
      <xdr:rowOff>19050</xdr:rowOff>
    </xdr:to>
    <xdr:cxnSp macro="">
      <xdr:nvCxnSpPr>
        <xdr:cNvPr id="351" name="直線コネクタ 350">
          <a:extLst>
            <a:ext uri="{FF2B5EF4-FFF2-40B4-BE49-F238E27FC236}">
              <a16:creationId xmlns:a16="http://schemas.microsoft.com/office/drawing/2014/main" id="{1D9073A2-9F89-4825-86B3-0BDF4173C2F9}"/>
            </a:ext>
          </a:extLst>
        </xdr:cNvPr>
        <xdr:cNvCxnSpPr/>
      </xdr:nvCxnSpPr>
      <xdr:spPr>
        <a:xfrm>
          <a:off x="13942060" y="1026414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53975</xdr:rowOff>
    </xdr:from>
    <xdr:to>
      <xdr:col>76</xdr:col>
      <xdr:colOff>165100</xdr:colOff>
      <xdr:row>59</xdr:row>
      <xdr:rowOff>155575</xdr:rowOff>
    </xdr:to>
    <xdr:sp macro="" textlink="">
      <xdr:nvSpPr>
        <xdr:cNvPr id="352" name="楕円 351">
          <a:extLst>
            <a:ext uri="{FF2B5EF4-FFF2-40B4-BE49-F238E27FC236}">
              <a16:creationId xmlns:a16="http://schemas.microsoft.com/office/drawing/2014/main" id="{7822E077-3C48-4573-AB63-D57525B931DA}"/>
            </a:ext>
          </a:extLst>
        </xdr:cNvPr>
        <xdr:cNvSpPr/>
      </xdr:nvSpPr>
      <xdr:spPr>
        <a:xfrm>
          <a:off x="13089890" y="1017333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104775</xdr:rowOff>
    </xdr:from>
    <xdr:to>
      <xdr:col>81</xdr:col>
      <xdr:colOff>50800</xdr:colOff>
      <xdr:row>59</xdr:row>
      <xdr:rowOff>148590</xdr:rowOff>
    </xdr:to>
    <xdr:cxnSp macro="">
      <xdr:nvCxnSpPr>
        <xdr:cNvPr id="353" name="直線コネクタ 352">
          <a:extLst>
            <a:ext uri="{FF2B5EF4-FFF2-40B4-BE49-F238E27FC236}">
              <a16:creationId xmlns:a16="http://schemas.microsoft.com/office/drawing/2014/main" id="{E9034215-4C38-4F00-BB9A-D647A54547A5}"/>
            </a:ext>
          </a:extLst>
        </xdr:cNvPr>
        <xdr:cNvCxnSpPr/>
      </xdr:nvCxnSpPr>
      <xdr:spPr>
        <a:xfrm>
          <a:off x="13144500" y="10218420"/>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12065</xdr:rowOff>
    </xdr:from>
    <xdr:to>
      <xdr:col>72</xdr:col>
      <xdr:colOff>38100</xdr:colOff>
      <xdr:row>59</xdr:row>
      <xdr:rowOff>113665</xdr:rowOff>
    </xdr:to>
    <xdr:sp macro="" textlink="">
      <xdr:nvSpPr>
        <xdr:cNvPr id="354" name="楕円 353">
          <a:extLst>
            <a:ext uri="{FF2B5EF4-FFF2-40B4-BE49-F238E27FC236}">
              <a16:creationId xmlns:a16="http://schemas.microsoft.com/office/drawing/2014/main" id="{066E8C53-3199-4FC5-9E2D-DD416D7AA824}"/>
            </a:ext>
          </a:extLst>
        </xdr:cNvPr>
        <xdr:cNvSpPr/>
      </xdr:nvSpPr>
      <xdr:spPr>
        <a:xfrm>
          <a:off x="12303760" y="101314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62865</xdr:rowOff>
    </xdr:from>
    <xdr:to>
      <xdr:col>76</xdr:col>
      <xdr:colOff>114300</xdr:colOff>
      <xdr:row>59</xdr:row>
      <xdr:rowOff>104775</xdr:rowOff>
    </xdr:to>
    <xdr:cxnSp macro="">
      <xdr:nvCxnSpPr>
        <xdr:cNvPr id="355" name="直線コネクタ 354">
          <a:extLst>
            <a:ext uri="{FF2B5EF4-FFF2-40B4-BE49-F238E27FC236}">
              <a16:creationId xmlns:a16="http://schemas.microsoft.com/office/drawing/2014/main" id="{B76BC4B4-57EE-4C20-930F-1EA1B61004E0}"/>
            </a:ext>
          </a:extLst>
        </xdr:cNvPr>
        <xdr:cNvCxnSpPr/>
      </xdr:nvCxnSpPr>
      <xdr:spPr>
        <a:xfrm>
          <a:off x="12346940" y="1017460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141605</xdr:rowOff>
    </xdr:from>
    <xdr:to>
      <xdr:col>67</xdr:col>
      <xdr:colOff>101600</xdr:colOff>
      <xdr:row>59</xdr:row>
      <xdr:rowOff>71755</xdr:rowOff>
    </xdr:to>
    <xdr:sp macro="" textlink="">
      <xdr:nvSpPr>
        <xdr:cNvPr id="356" name="楕円 355">
          <a:extLst>
            <a:ext uri="{FF2B5EF4-FFF2-40B4-BE49-F238E27FC236}">
              <a16:creationId xmlns:a16="http://schemas.microsoft.com/office/drawing/2014/main" id="{9A183212-491E-40AA-AFFE-73C40E0079DB}"/>
            </a:ext>
          </a:extLst>
        </xdr:cNvPr>
        <xdr:cNvSpPr/>
      </xdr:nvSpPr>
      <xdr:spPr>
        <a:xfrm>
          <a:off x="11487150" y="100838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20955</xdr:rowOff>
    </xdr:from>
    <xdr:to>
      <xdr:col>71</xdr:col>
      <xdr:colOff>177800</xdr:colOff>
      <xdr:row>59</xdr:row>
      <xdr:rowOff>62865</xdr:rowOff>
    </xdr:to>
    <xdr:cxnSp macro="">
      <xdr:nvCxnSpPr>
        <xdr:cNvPr id="357" name="直線コネクタ 356">
          <a:extLst>
            <a:ext uri="{FF2B5EF4-FFF2-40B4-BE49-F238E27FC236}">
              <a16:creationId xmlns:a16="http://schemas.microsoft.com/office/drawing/2014/main" id="{91DB85D5-CCF6-40ED-8376-71175173233F}"/>
            </a:ext>
          </a:extLst>
        </xdr:cNvPr>
        <xdr:cNvCxnSpPr/>
      </xdr:nvCxnSpPr>
      <xdr:spPr>
        <a:xfrm>
          <a:off x="11541760" y="10132695"/>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358" name="n_1aveValue【保健センター・保健所】&#10;有形固定資産減価償却率">
          <a:extLst>
            <a:ext uri="{FF2B5EF4-FFF2-40B4-BE49-F238E27FC236}">
              <a16:creationId xmlns:a16="http://schemas.microsoft.com/office/drawing/2014/main" id="{35EACE45-2F96-4957-A474-726914451C05}"/>
            </a:ext>
          </a:extLst>
        </xdr:cNvPr>
        <xdr:cNvSpPr txBox="1"/>
      </xdr:nvSpPr>
      <xdr:spPr>
        <a:xfrm>
          <a:off x="1373823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76217</xdr:rowOff>
    </xdr:from>
    <xdr:ext cx="405111" cy="259045"/>
    <xdr:sp macro="" textlink="">
      <xdr:nvSpPr>
        <xdr:cNvPr id="359" name="n_2aveValue【保健センター・保健所】&#10;有形固定資産減価償却率">
          <a:extLst>
            <a:ext uri="{FF2B5EF4-FFF2-40B4-BE49-F238E27FC236}">
              <a16:creationId xmlns:a16="http://schemas.microsoft.com/office/drawing/2014/main" id="{1BA37320-E2DD-4F0E-81EB-CE5BA2A8069D}"/>
            </a:ext>
          </a:extLst>
        </xdr:cNvPr>
        <xdr:cNvSpPr txBox="1"/>
      </xdr:nvSpPr>
      <xdr:spPr>
        <a:xfrm>
          <a:off x="1295718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19067</xdr:rowOff>
    </xdr:from>
    <xdr:ext cx="405111" cy="259045"/>
    <xdr:sp macro="" textlink="">
      <xdr:nvSpPr>
        <xdr:cNvPr id="360" name="n_3aveValue【保健センター・保健所】&#10;有形固定資産減価償却率">
          <a:extLst>
            <a:ext uri="{FF2B5EF4-FFF2-40B4-BE49-F238E27FC236}">
              <a16:creationId xmlns:a16="http://schemas.microsoft.com/office/drawing/2014/main" id="{3F33C2F9-27D2-488C-853A-831B678FCFD0}"/>
            </a:ext>
          </a:extLst>
        </xdr:cNvPr>
        <xdr:cNvSpPr txBox="1"/>
      </xdr:nvSpPr>
      <xdr:spPr>
        <a:xfrm>
          <a:off x="1217105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81932</xdr:rowOff>
    </xdr:from>
    <xdr:ext cx="405111" cy="259045"/>
    <xdr:sp macro="" textlink="">
      <xdr:nvSpPr>
        <xdr:cNvPr id="361" name="n_4aveValue【保健センター・保健所】&#10;有形固定資産減価償却率">
          <a:extLst>
            <a:ext uri="{FF2B5EF4-FFF2-40B4-BE49-F238E27FC236}">
              <a16:creationId xmlns:a16="http://schemas.microsoft.com/office/drawing/2014/main" id="{5F7FA77A-72B6-41AA-B1FD-D422F732B4C8}"/>
            </a:ext>
          </a:extLst>
        </xdr:cNvPr>
        <xdr:cNvSpPr txBox="1"/>
      </xdr:nvSpPr>
      <xdr:spPr>
        <a:xfrm>
          <a:off x="113544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44467</xdr:rowOff>
    </xdr:from>
    <xdr:ext cx="405111" cy="259045"/>
    <xdr:sp macro="" textlink="">
      <xdr:nvSpPr>
        <xdr:cNvPr id="362" name="n_1mainValue【保健センター・保健所】&#10;有形固定資産減価償却率">
          <a:extLst>
            <a:ext uri="{FF2B5EF4-FFF2-40B4-BE49-F238E27FC236}">
              <a16:creationId xmlns:a16="http://schemas.microsoft.com/office/drawing/2014/main" id="{58FD6448-6CDB-4600-AD00-B8B1AD053FCA}"/>
            </a:ext>
          </a:extLst>
        </xdr:cNvPr>
        <xdr:cNvSpPr txBox="1"/>
      </xdr:nvSpPr>
      <xdr:spPr>
        <a:xfrm>
          <a:off x="1373823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652</xdr:rowOff>
    </xdr:from>
    <xdr:ext cx="405111" cy="259045"/>
    <xdr:sp macro="" textlink="">
      <xdr:nvSpPr>
        <xdr:cNvPr id="363" name="n_2mainValue【保健センター・保健所】&#10;有形固定資産減価償却率">
          <a:extLst>
            <a:ext uri="{FF2B5EF4-FFF2-40B4-BE49-F238E27FC236}">
              <a16:creationId xmlns:a16="http://schemas.microsoft.com/office/drawing/2014/main" id="{11AA5E9A-D231-49F0-A551-23B416CA0D75}"/>
            </a:ext>
          </a:extLst>
        </xdr:cNvPr>
        <xdr:cNvSpPr txBox="1"/>
      </xdr:nvSpPr>
      <xdr:spPr>
        <a:xfrm>
          <a:off x="1295718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130192</xdr:rowOff>
    </xdr:from>
    <xdr:ext cx="405111" cy="259045"/>
    <xdr:sp macro="" textlink="">
      <xdr:nvSpPr>
        <xdr:cNvPr id="364" name="n_3mainValue【保健センター・保健所】&#10;有形固定資産減価償却率">
          <a:extLst>
            <a:ext uri="{FF2B5EF4-FFF2-40B4-BE49-F238E27FC236}">
              <a16:creationId xmlns:a16="http://schemas.microsoft.com/office/drawing/2014/main" id="{B98B98FF-DC66-46CB-A39E-87B31A579488}"/>
            </a:ext>
          </a:extLst>
        </xdr:cNvPr>
        <xdr:cNvSpPr txBox="1"/>
      </xdr:nvSpPr>
      <xdr:spPr>
        <a:xfrm>
          <a:off x="1217105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88282</xdr:rowOff>
    </xdr:from>
    <xdr:ext cx="405111" cy="259045"/>
    <xdr:sp macro="" textlink="">
      <xdr:nvSpPr>
        <xdr:cNvPr id="365" name="n_4mainValue【保健センター・保健所】&#10;有形固定資産減価償却率">
          <a:extLst>
            <a:ext uri="{FF2B5EF4-FFF2-40B4-BE49-F238E27FC236}">
              <a16:creationId xmlns:a16="http://schemas.microsoft.com/office/drawing/2014/main" id="{21ACC78A-C1B2-42AB-8366-180DB332482C}"/>
            </a:ext>
          </a:extLst>
        </xdr:cNvPr>
        <xdr:cNvSpPr txBox="1"/>
      </xdr:nvSpPr>
      <xdr:spPr>
        <a:xfrm>
          <a:off x="1135444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6" name="正方形/長方形 365">
          <a:extLst>
            <a:ext uri="{FF2B5EF4-FFF2-40B4-BE49-F238E27FC236}">
              <a16:creationId xmlns:a16="http://schemas.microsoft.com/office/drawing/2014/main" id="{5F6233F2-CD3A-4C1C-A82D-3CA322E0586E}"/>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7" name="正方形/長方形 366">
          <a:extLst>
            <a:ext uri="{FF2B5EF4-FFF2-40B4-BE49-F238E27FC236}">
              <a16:creationId xmlns:a16="http://schemas.microsoft.com/office/drawing/2014/main" id="{F49524BC-D7B5-4318-A91B-C9D901F5C66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8" name="正方形/長方形 367">
          <a:extLst>
            <a:ext uri="{FF2B5EF4-FFF2-40B4-BE49-F238E27FC236}">
              <a16:creationId xmlns:a16="http://schemas.microsoft.com/office/drawing/2014/main" id="{3BF980A8-ABFF-4D3D-AE73-0186F8FBE20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9" name="正方形/長方形 368">
          <a:extLst>
            <a:ext uri="{FF2B5EF4-FFF2-40B4-BE49-F238E27FC236}">
              <a16:creationId xmlns:a16="http://schemas.microsoft.com/office/drawing/2014/main" id="{DF1001F0-6806-45FD-83F3-E5C2D5418FFC}"/>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0" name="正方形/長方形 369">
          <a:extLst>
            <a:ext uri="{FF2B5EF4-FFF2-40B4-BE49-F238E27FC236}">
              <a16:creationId xmlns:a16="http://schemas.microsoft.com/office/drawing/2014/main" id="{FACCEAB1-E637-49E8-A28C-A4C065FAAB27}"/>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1" name="正方形/長方形 370">
          <a:extLst>
            <a:ext uri="{FF2B5EF4-FFF2-40B4-BE49-F238E27FC236}">
              <a16:creationId xmlns:a16="http://schemas.microsoft.com/office/drawing/2014/main" id="{F3B3DEF0-3AF8-4CAE-9035-32AF46D211C5}"/>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2" name="正方形/長方形 371">
          <a:extLst>
            <a:ext uri="{FF2B5EF4-FFF2-40B4-BE49-F238E27FC236}">
              <a16:creationId xmlns:a16="http://schemas.microsoft.com/office/drawing/2014/main" id="{79B4F229-33EE-405A-8A7F-2527BC462B3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3" name="正方形/長方形 372">
          <a:extLst>
            <a:ext uri="{FF2B5EF4-FFF2-40B4-BE49-F238E27FC236}">
              <a16:creationId xmlns:a16="http://schemas.microsoft.com/office/drawing/2014/main" id="{B5537353-CB74-4676-A797-4D53CD4D9BF3}"/>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4" name="テキスト ボックス 373">
          <a:extLst>
            <a:ext uri="{FF2B5EF4-FFF2-40B4-BE49-F238E27FC236}">
              <a16:creationId xmlns:a16="http://schemas.microsoft.com/office/drawing/2014/main" id="{A91CCB93-B894-438F-A6C7-C6476B3B89D7}"/>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5" name="直線コネクタ 374">
          <a:extLst>
            <a:ext uri="{FF2B5EF4-FFF2-40B4-BE49-F238E27FC236}">
              <a16:creationId xmlns:a16="http://schemas.microsoft.com/office/drawing/2014/main" id="{62A07FFB-F00B-4D47-A775-F320AA810FB4}"/>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6" name="直線コネクタ 375">
          <a:extLst>
            <a:ext uri="{FF2B5EF4-FFF2-40B4-BE49-F238E27FC236}">
              <a16:creationId xmlns:a16="http://schemas.microsoft.com/office/drawing/2014/main" id="{EA3EAF46-80D4-4E20-9895-DC434C8E33BA}"/>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7" name="テキスト ボックス 376">
          <a:extLst>
            <a:ext uri="{FF2B5EF4-FFF2-40B4-BE49-F238E27FC236}">
              <a16:creationId xmlns:a16="http://schemas.microsoft.com/office/drawing/2014/main" id="{4F964243-6802-42C3-9C14-B8E2037851D7}"/>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8" name="直線コネクタ 377">
          <a:extLst>
            <a:ext uri="{FF2B5EF4-FFF2-40B4-BE49-F238E27FC236}">
              <a16:creationId xmlns:a16="http://schemas.microsoft.com/office/drawing/2014/main" id="{C105AF02-C200-4B4E-BCFE-C11A0EF65D4E}"/>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79" name="テキスト ボックス 378">
          <a:extLst>
            <a:ext uri="{FF2B5EF4-FFF2-40B4-BE49-F238E27FC236}">
              <a16:creationId xmlns:a16="http://schemas.microsoft.com/office/drawing/2014/main" id="{A6EE32DB-724E-4D31-9AA5-2C5EDC210908}"/>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0" name="直線コネクタ 379">
          <a:extLst>
            <a:ext uri="{FF2B5EF4-FFF2-40B4-BE49-F238E27FC236}">
              <a16:creationId xmlns:a16="http://schemas.microsoft.com/office/drawing/2014/main" id="{6FF3E0D5-D9B0-4CFE-9904-A4F36C8E750C}"/>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1" name="テキスト ボックス 380">
          <a:extLst>
            <a:ext uri="{FF2B5EF4-FFF2-40B4-BE49-F238E27FC236}">
              <a16:creationId xmlns:a16="http://schemas.microsoft.com/office/drawing/2014/main" id="{2325C151-87A2-4FEA-9917-3491EB7AFF5D}"/>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2" name="直線コネクタ 381">
          <a:extLst>
            <a:ext uri="{FF2B5EF4-FFF2-40B4-BE49-F238E27FC236}">
              <a16:creationId xmlns:a16="http://schemas.microsoft.com/office/drawing/2014/main" id="{1BAFDCAB-CBBC-4635-8651-55F6B6D4B242}"/>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3" name="テキスト ボックス 382">
          <a:extLst>
            <a:ext uri="{FF2B5EF4-FFF2-40B4-BE49-F238E27FC236}">
              <a16:creationId xmlns:a16="http://schemas.microsoft.com/office/drawing/2014/main" id="{31C2F3AB-D9C9-4060-B5E4-D6E91CFBAF1E}"/>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4" name="直線コネクタ 383">
          <a:extLst>
            <a:ext uri="{FF2B5EF4-FFF2-40B4-BE49-F238E27FC236}">
              <a16:creationId xmlns:a16="http://schemas.microsoft.com/office/drawing/2014/main" id="{8A99F3D4-3D80-4C22-9FE6-B178BB5CEE7C}"/>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5" name="テキスト ボックス 384">
          <a:extLst>
            <a:ext uri="{FF2B5EF4-FFF2-40B4-BE49-F238E27FC236}">
              <a16:creationId xmlns:a16="http://schemas.microsoft.com/office/drawing/2014/main" id="{2C74C4B3-3EC7-4CB2-85B6-9B3CF45BF309}"/>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6" name="直線コネクタ 385">
          <a:extLst>
            <a:ext uri="{FF2B5EF4-FFF2-40B4-BE49-F238E27FC236}">
              <a16:creationId xmlns:a16="http://schemas.microsoft.com/office/drawing/2014/main" id="{D219341E-1E79-4F74-A8DB-99CAF7198F2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7" name="テキスト ボックス 386">
          <a:extLst>
            <a:ext uri="{FF2B5EF4-FFF2-40B4-BE49-F238E27FC236}">
              <a16:creationId xmlns:a16="http://schemas.microsoft.com/office/drawing/2014/main" id="{137DE09B-A36D-49E0-80FC-67D9C1A10DEC}"/>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8" name="【保健センター・保健所】&#10;一人当たり面積グラフ枠">
          <a:extLst>
            <a:ext uri="{FF2B5EF4-FFF2-40B4-BE49-F238E27FC236}">
              <a16:creationId xmlns:a16="http://schemas.microsoft.com/office/drawing/2014/main" id="{63769B4F-5754-4502-A15B-3A343A487E1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389" name="直線コネクタ 388">
          <a:extLst>
            <a:ext uri="{FF2B5EF4-FFF2-40B4-BE49-F238E27FC236}">
              <a16:creationId xmlns:a16="http://schemas.microsoft.com/office/drawing/2014/main" id="{BBE306BF-4DA8-449A-8C97-1B31C88DF9EC}"/>
            </a:ext>
          </a:extLst>
        </xdr:cNvPr>
        <xdr:cNvCxnSpPr/>
      </xdr:nvCxnSpPr>
      <xdr:spPr>
        <a:xfrm flipV="1">
          <a:off x="19947254" y="9747123"/>
          <a:ext cx="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390" name="【保健センター・保健所】&#10;一人当たり面積最小値テキスト">
          <a:extLst>
            <a:ext uri="{FF2B5EF4-FFF2-40B4-BE49-F238E27FC236}">
              <a16:creationId xmlns:a16="http://schemas.microsoft.com/office/drawing/2014/main" id="{C1546ABA-AFCB-45EC-AD97-9F5EF457CB58}"/>
            </a:ext>
          </a:extLst>
        </xdr:cNvPr>
        <xdr:cNvSpPr txBox="1"/>
      </xdr:nvSpPr>
      <xdr:spPr>
        <a:xfrm>
          <a:off x="1998599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391" name="直線コネクタ 390">
          <a:extLst>
            <a:ext uri="{FF2B5EF4-FFF2-40B4-BE49-F238E27FC236}">
              <a16:creationId xmlns:a16="http://schemas.microsoft.com/office/drawing/2014/main" id="{5263F237-1861-443D-893D-A5ABE3E1F5F1}"/>
            </a:ext>
          </a:extLst>
        </xdr:cNvPr>
        <xdr:cNvCxnSpPr/>
      </xdr:nvCxnSpPr>
      <xdr:spPr>
        <a:xfrm>
          <a:off x="19885660" y="1099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392" name="【保健センター・保健所】&#10;一人当たり面積最大値テキスト">
          <a:extLst>
            <a:ext uri="{FF2B5EF4-FFF2-40B4-BE49-F238E27FC236}">
              <a16:creationId xmlns:a16="http://schemas.microsoft.com/office/drawing/2014/main" id="{6839B18B-B767-4116-8309-A1D4AFA4EBEA}"/>
            </a:ext>
          </a:extLst>
        </xdr:cNvPr>
        <xdr:cNvSpPr txBox="1"/>
      </xdr:nvSpPr>
      <xdr:spPr>
        <a:xfrm>
          <a:off x="19985990" y="952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393" name="直線コネクタ 392">
          <a:extLst>
            <a:ext uri="{FF2B5EF4-FFF2-40B4-BE49-F238E27FC236}">
              <a16:creationId xmlns:a16="http://schemas.microsoft.com/office/drawing/2014/main" id="{F8E9A419-3AF9-4D9D-86B9-DB9EDF68889E}"/>
            </a:ext>
          </a:extLst>
        </xdr:cNvPr>
        <xdr:cNvCxnSpPr/>
      </xdr:nvCxnSpPr>
      <xdr:spPr>
        <a:xfrm>
          <a:off x="19885660" y="97471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47261</xdr:rowOff>
    </xdr:from>
    <xdr:ext cx="469744" cy="259045"/>
    <xdr:sp macro="" textlink="">
      <xdr:nvSpPr>
        <xdr:cNvPr id="394" name="【保健センター・保健所】&#10;一人当たり面積平均値テキスト">
          <a:extLst>
            <a:ext uri="{FF2B5EF4-FFF2-40B4-BE49-F238E27FC236}">
              <a16:creationId xmlns:a16="http://schemas.microsoft.com/office/drawing/2014/main" id="{259589CE-B055-421B-BC84-AFEDCEC1E4AE}"/>
            </a:ext>
          </a:extLst>
        </xdr:cNvPr>
        <xdr:cNvSpPr txBox="1"/>
      </xdr:nvSpPr>
      <xdr:spPr>
        <a:xfrm>
          <a:off x="19985990" y="10679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395" name="フローチャート: 判断 394">
          <a:extLst>
            <a:ext uri="{FF2B5EF4-FFF2-40B4-BE49-F238E27FC236}">
              <a16:creationId xmlns:a16="http://schemas.microsoft.com/office/drawing/2014/main" id="{1A344349-4DF7-47F1-8ECC-E9C07741841A}"/>
            </a:ext>
          </a:extLst>
        </xdr:cNvPr>
        <xdr:cNvSpPr/>
      </xdr:nvSpPr>
      <xdr:spPr>
        <a:xfrm>
          <a:off x="19904710" y="106968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396" name="フローチャート: 判断 395">
          <a:extLst>
            <a:ext uri="{FF2B5EF4-FFF2-40B4-BE49-F238E27FC236}">
              <a16:creationId xmlns:a16="http://schemas.microsoft.com/office/drawing/2014/main" id="{48577678-DE0F-4F14-9403-B5EEBC3DD05C}"/>
            </a:ext>
          </a:extLst>
        </xdr:cNvPr>
        <xdr:cNvSpPr/>
      </xdr:nvSpPr>
      <xdr:spPr>
        <a:xfrm>
          <a:off x="19161760" y="10723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397" name="フローチャート: 判断 396">
          <a:extLst>
            <a:ext uri="{FF2B5EF4-FFF2-40B4-BE49-F238E27FC236}">
              <a16:creationId xmlns:a16="http://schemas.microsoft.com/office/drawing/2014/main" id="{39E2A5A5-8726-416F-A23F-5B474C394953}"/>
            </a:ext>
          </a:extLst>
        </xdr:cNvPr>
        <xdr:cNvSpPr/>
      </xdr:nvSpPr>
      <xdr:spPr>
        <a:xfrm>
          <a:off x="18345150" y="107223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398" name="フローチャート: 判断 397">
          <a:extLst>
            <a:ext uri="{FF2B5EF4-FFF2-40B4-BE49-F238E27FC236}">
              <a16:creationId xmlns:a16="http://schemas.microsoft.com/office/drawing/2014/main" id="{334E5FE0-567F-443E-A512-454E7D548C06}"/>
            </a:ext>
          </a:extLst>
        </xdr:cNvPr>
        <xdr:cNvSpPr/>
      </xdr:nvSpPr>
      <xdr:spPr>
        <a:xfrm>
          <a:off x="17547590" y="107334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45974</xdr:rowOff>
    </xdr:from>
    <xdr:to>
      <xdr:col>98</xdr:col>
      <xdr:colOff>38100</xdr:colOff>
      <xdr:row>62</xdr:row>
      <xdr:rowOff>147574</xdr:rowOff>
    </xdr:to>
    <xdr:sp macro="" textlink="">
      <xdr:nvSpPr>
        <xdr:cNvPr id="399" name="フローチャート: 判断 398">
          <a:extLst>
            <a:ext uri="{FF2B5EF4-FFF2-40B4-BE49-F238E27FC236}">
              <a16:creationId xmlns:a16="http://schemas.microsoft.com/office/drawing/2014/main" id="{9EC3B2B0-36DB-4077-90BE-C68FDEE78881}"/>
            </a:ext>
          </a:extLst>
        </xdr:cNvPr>
        <xdr:cNvSpPr/>
      </xdr:nvSpPr>
      <xdr:spPr>
        <a:xfrm>
          <a:off x="16761460" y="106777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7E13DEF0-FEBE-41E5-AA42-19A56EABA480}"/>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0E199E6E-9FD9-4335-8308-DF794D389F5F}"/>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9E1E0656-8762-4B5E-B14E-EDC6072FA3B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2EC140F0-2F7E-499A-980A-72D377FB312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771647B3-C7A9-498D-8268-FE08FCB16482}"/>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141986</xdr:rowOff>
    </xdr:from>
    <xdr:to>
      <xdr:col>116</xdr:col>
      <xdr:colOff>114300</xdr:colOff>
      <xdr:row>62</xdr:row>
      <xdr:rowOff>72136</xdr:rowOff>
    </xdr:to>
    <xdr:sp macro="" textlink="">
      <xdr:nvSpPr>
        <xdr:cNvPr id="405" name="楕円 404">
          <a:extLst>
            <a:ext uri="{FF2B5EF4-FFF2-40B4-BE49-F238E27FC236}">
              <a16:creationId xmlns:a16="http://schemas.microsoft.com/office/drawing/2014/main" id="{49B58151-F641-4E16-B670-AC3306C1D1A8}"/>
            </a:ext>
          </a:extLst>
        </xdr:cNvPr>
        <xdr:cNvSpPr/>
      </xdr:nvSpPr>
      <xdr:spPr>
        <a:xfrm>
          <a:off x="19904710" y="1059853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164863</xdr:rowOff>
    </xdr:from>
    <xdr:ext cx="469744" cy="259045"/>
    <xdr:sp macro="" textlink="">
      <xdr:nvSpPr>
        <xdr:cNvPr id="406" name="【保健センター・保健所】&#10;一人当たり面積該当値テキスト">
          <a:extLst>
            <a:ext uri="{FF2B5EF4-FFF2-40B4-BE49-F238E27FC236}">
              <a16:creationId xmlns:a16="http://schemas.microsoft.com/office/drawing/2014/main" id="{3D77921D-BEB7-4028-A583-0406D6DDA01E}"/>
            </a:ext>
          </a:extLst>
        </xdr:cNvPr>
        <xdr:cNvSpPr txBox="1"/>
      </xdr:nvSpPr>
      <xdr:spPr>
        <a:xfrm>
          <a:off x="19985990" y="1045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154940</xdr:rowOff>
    </xdr:from>
    <xdr:to>
      <xdr:col>112</xdr:col>
      <xdr:colOff>38100</xdr:colOff>
      <xdr:row>62</xdr:row>
      <xdr:rowOff>85090</xdr:rowOff>
    </xdr:to>
    <xdr:sp macro="" textlink="">
      <xdr:nvSpPr>
        <xdr:cNvPr id="407" name="楕円 406">
          <a:extLst>
            <a:ext uri="{FF2B5EF4-FFF2-40B4-BE49-F238E27FC236}">
              <a16:creationId xmlns:a16="http://schemas.microsoft.com/office/drawing/2014/main" id="{C4100594-9D73-4312-B879-B90E34053160}"/>
            </a:ext>
          </a:extLst>
        </xdr:cNvPr>
        <xdr:cNvSpPr/>
      </xdr:nvSpPr>
      <xdr:spPr>
        <a:xfrm>
          <a:off x="19161760" y="106133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21336</xdr:rowOff>
    </xdr:from>
    <xdr:to>
      <xdr:col>116</xdr:col>
      <xdr:colOff>63500</xdr:colOff>
      <xdr:row>62</xdr:row>
      <xdr:rowOff>34290</xdr:rowOff>
    </xdr:to>
    <xdr:cxnSp macro="">
      <xdr:nvCxnSpPr>
        <xdr:cNvPr id="408" name="直線コネクタ 407">
          <a:extLst>
            <a:ext uri="{FF2B5EF4-FFF2-40B4-BE49-F238E27FC236}">
              <a16:creationId xmlns:a16="http://schemas.microsoft.com/office/drawing/2014/main" id="{735509A5-09C9-4423-BCBE-31C479277EF9}"/>
            </a:ext>
          </a:extLst>
        </xdr:cNvPr>
        <xdr:cNvCxnSpPr/>
      </xdr:nvCxnSpPr>
      <xdr:spPr>
        <a:xfrm flipV="1">
          <a:off x="19204940" y="10647426"/>
          <a:ext cx="74295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168656</xdr:rowOff>
    </xdr:from>
    <xdr:to>
      <xdr:col>107</xdr:col>
      <xdr:colOff>101600</xdr:colOff>
      <xdr:row>62</xdr:row>
      <xdr:rowOff>98806</xdr:rowOff>
    </xdr:to>
    <xdr:sp macro="" textlink="">
      <xdr:nvSpPr>
        <xdr:cNvPr id="409" name="楕円 408">
          <a:extLst>
            <a:ext uri="{FF2B5EF4-FFF2-40B4-BE49-F238E27FC236}">
              <a16:creationId xmlns:a16="http://schemas.microsoft.com/office/drawing/2014/main" id="{18AD461F-4449-42B9-BD27-1AA4B06D4D90}"/>
            </a:ext>
          </a:extLst>
        </xdr:cNvPr>
        <xdr:cNvSpPr/>
      </xdr:nvSpPr>
      <xdr:spPr>
        <a:xfrm>
          <a:off x="18345150" y="1063091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34290</xdr:rowOff>
    </xdr:from>
    <xdr:to>
      <xdr:col>111</xdr:col>
      <xdr:colOff>177800</xdr:colOff>
      <xdr:row>62</xdr:row>
      <xdr:rowOff>48006</xdr:rowOff>
    </xdr:to>
    <xdr:cxnSp macro="">
      <xdr:nvCxnSpPr>
        <xdr:cNvPr id="410" name="直線コネクタ 409">
          <a:extLst>
            <a:ext uri="{FF2B5EF4-FFF2-40B4-BE49-F238E27FC236}">
              <a16:creationId xmlns:a16="http://schemas.microsoft.com/office/drawing/2014/main" id="{FDFEC0B6-4A81-44BA-BEB6-95FFE3A6EECA}"/>
            </a:ext>
          </a:extLst>
        </xdr:cNvPr>
        <xdr:cNvCxnSpPr/>
      </xdr:nvCxnSpPr>
      <xdr:spPr>
        <a:xfrm flipV="1">
          <a:off x="18399760" y="10664190"/>
          <a:ext cx="80518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12446</xdr:rowOff>
    </xdr:from>
    <xdr:to>
      <xdr:col>102</xdr:col>
      <xdr:colOff>165100</xdr:colOff>
      <xdr:row>62</xdr:row>
      <xdr:rowOff>114046</xdr:rowOff>
    </xdr:to>
    <xdr:sp macro="" textlink="">
      <xdr:nvSpPr>
        <xdr:cNvPr id="411" name="楕円 410">
          <a:extLst>
            <a:ext uri="{FF2B5EF4-FFF2-40B4-BE49-F238E27FC236}">
              <a16:creationId xmlns:a16="http://schemas.microsoft.com/office/drawing/2014/main" id="{5B2F1450-40D4-4A2E-8188-742AF06F27F7}"/>
            </a:ext>
          </a:extLst>
        </xdr:cNvPr>
        <xdr:cNvSpPr/>
      </xdr:nvSpPr>
      <xdr:spPr>
        <a:xfrm>
          <a:off x="17547590" y="1064615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48006</xdr:rowOff>
    </xdr:from>
    <xdr:to>
      <xdr:col>107</xdr:col>
      <xdr:colOff>50800</xdr:colOff>
      <xdr:row>62</xdr:row>
      <xdr:rowOff>63246</xdr:rowOff>
    </xdr:to>
    <xdr:cxnSp macro="">
      <xdr:nvCxnSpPr>
        <xdr:cNvPr id="412" name="直線コネクタ 411">
          <a:extLst>
            <a:ext uri="{FF2B5EF4-FFF2-40B4-BE49-F238E27FC236}">
              <a16:creationId xmlns:a16="http://schemas.microsoft.com/office/drawing/2014/main" id="{69591ED7-28C4-4DF6-910F-FF8ACA09E8B1}"/>
            </a:ext>
          </a:extLst>
        </xdr:cNvPr>
        <xdr:cNvCxnSpPr/>
      </xdr:nvCxnSpPr>
      <xdr:spPr>
        <a:xfrm flipV="1">
          <a:off x="17602200" y="10679811"/>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19304</xdr:rowOff>
    </xdr:from>
    <xdr:to>
      <xdr:col>98</xdr:col>
      <xdr:colOff>38100</xdr:colOff>
      <xdr:row>62</xdr:row>
      <xdr:rowOff>120904</xdr:rowOff>
    </xdr:to>
    <xdr:sp macro="" textlink="">
      <xdr:nvSpPr>
        <xdr:cNvPr id="413" name="楕円 412">
          <a:extLst>
            <a:ext uri="{FF2B5EF4-FFF2-40B4-BE49-F238E27FC236}">
              <a16:creationId xmlns:a16="http://schemas.microsoft.com/office/drawing/2014/main" id="{FE7CE33D-A6F5-43BA-8860-B6E5ABD47C76}"/>
            </a:ext>
          </a:extLst>
        </xdr:cNvPr>
        <xdr:cNvSpPr/>
      </xdr:nvSpPr>
      <xdr:spPr>
        <a:xfrm>
          <a:off x="16761460" y="1064539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63246</xdr:rowOff>
    </xdr:from>
    <xdr:to>
      <xdr:col>102</xdr:col>
      <xdr:colOff>114300</xdr:colOff>
      <xdr:row>62</xdr:row>
      <xdr:rowOff>70104</xdr:rowOff>
    </xdr:to>
    <xdr:cxnSp macro="">
      <xdr:nvCxnSpPr>
        <xdr:cNvPr id="414" name="直線コネクタ 413">
          <a:extLst>
            <a:ext uri="{FF2B5EF4-FFF2-40B4-BE49-F238E27FC236}">
              <a16:creationId xmlns:a16="http://schemas.microsoft.com/office/drawing/2014/main" id="{24583806-BA9B-48EE-A8C5-DEAF676CBFB8}"/>
            </a:ext>
          </a:extLst>
        </xdr:cNvPr>
        <xdr:cNvCxnSpPr/>
      </xdr:nvCxnSpPr>
      <xdr:spPr>
        <a:xfrm flipV="1">
          <a:off x="16804640" y="10689336"/>
          <a:ext cx="79756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11447</xdr:rowOff>
    </xdr:from>
    <xdr:ext cx="469744" cy="259045"/>
    <xdr:sp macro="" textlink="">
      <xdr:nvSpPr>
        <xdr:cNvPr id="415" name="n_1aveValue【保健センター・保健所】&#10;一人当たり面積">
          <a:extLst>
            <a:ext uri="{FF2B5EF4-FFF2-40B4-BE49-F238E27FC236}">
              <a16:creationId xmlns:a16="http://schemas.microsoft.com/office/drawing/2014/main" id="{E875431C-7853-45FD-8CED-262B14CDC4B2}"/>
            </a:ext>
          </a:extLst>
        </xdr:cNvPr>
        <xdr:cNvSpPr txBox="1"/>
      </xdr:nvSpPr>
      <xdr:spPr>
        <a:xfrm>
          <a:off x="18982132"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17543</xdr:rowOff>
    </xdr:from>
    <xdr:ext cx="469744" cy="259045"/>
    <xdr:sp macro="" textlink="">
      <xdr:nvSpPr>
        <xdr:cNvPr id="416" name="n_2aveValue【保健センター・保健所】&#10;一人当たり面積">
          <a:extLst>
            <a:ext uri="{FF2B5EF4-FFF2-40B4-BE49-F238E27FC236}">
              <a16:creationId xmlns:a16="http://schemas.microsoft.com/office/drawing/2014/main" id="{30BB6307-B9BD-4B39-A84B-794A30C80059}"/>
            </a:ext>
          </a:extLst>
        </xdr:cNvPr>
        <xdr:cNvSpPr txBox="1"/>
      </xdr:nvSpPr>
      <xdr:spPr>
        <a:xfrm>
          <a:off x="18182032" y="1082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26687</xdr:rowOff>
    </xdr:from>
    <xdr:ext cx="469744" cy="259045"/>
    <xdr:sp macro="" textlink="">
      <xdr:nvSpPr>
        <xdr:cNvPr id="417" name="n_3aveValue【保健センター・保健所】&#10;一人当たり面積">
          <a:extLst>
            <a:ext uri="{FF2B5EF4-FFF2-40B4-BE49-F238E27FC236}">
              <a16:creationId xmlns:a16="http://schemas.microsoft.com/office/drawing/2014/main" id="{488B44C8-B237-4DCC-952B-4D29E48D08AF}"/>
            </a:ext>
          </a:extLst>
        </xdr:cNvPr>
        <xdr:cNvSpPr txBox="1"/>
      </xdr:nvSpPr>
      <xdr:spPr>
        <a:xfrm>
          <a:off x="17384472" y="1082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138701</xdr:rowOff>
    </xdr:from>
    <xdr:ext cx="469744" cy="259045"/>
    <xdr:sp macro="" textlink="">
      <xdr:nvSpPr>
        <xdr:cNvPr id="418" name="n_4aveValue【保健センター・保健所】&#10;一人当たり面積">
          <a:extLst>
            <a:ext uri="{FF2B5EF4-FFF2-40B4-BE49-F238E27FC236}">
              <a16:creationId xmlns:a16="http://schemas.microsoft.com/office/drawing/2014/main" id="{59341E3A-2723-4FBE-86D2-AE1F5DEB97CC}"/>
            </a:ext>
          </a:extLst>
        </xdr:cNvPr>
        <xdr:cNvSpPr txBox="1"/>
      </xdr:nvSpPr>
      <xdr:spPr>
        <a:xfrm>
          <a:off x="16588817" y="1076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101617</xdr:rowOff>
    </xdr:from>
    <xdr:ext cx="469744" cy="259045"/>
    <xdr:sp macro="" textlink="">
      <xdr:nvSpPr>
        <xdr:cNvPr id="419" name="n_1mainValue【保健センター・保健所】&#10;一人当たり面積">
          <a:extLst>
            <a:ext uri="{FF2B5EF4-FFF2-40B4-BE49-F238E27FC236}">
              <a16:creationId xmlns:a16="http://schemas.microsoft.com/office/drawing/2014/main" id="{9D4B670F-A7D9-4506-9DF9-EA9B06C1E266}"/>
            </a:ext>
          </a:extLst>
        </xdr:cNvPr>
        <xdr:cNvSpPr txBox="1"/>
      </xdr:nvSpPr>
      <xdr:spPr>
        <a:xfrm>
          <a:off x="18982132"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115333</xdr:rowOff>
    </xdr:from>
    <xdr:ext cx="469744" cy="259045"/>
    <xdr:sp macro="" textlink="">
      <xdr:nvSpPr>
        <xdr:cNvPr id="420" name="n_2mainValue【保健センター・保健所】&#10;一人当たり面積">
          <a:extLst>
            <a:ext uri="{FF2B5EF4-FFF2-40B4-BE49-F238E27FC236}">
              <a16:creationId xmlns:a16="http://schemas.microsoft.com/office/drawing/2014/main" id="{965C3C34-7E25-4C2F-927B-A1D5C69242CE}"/>
            </a:ext>
          </a:extLst>
        </xdr:cNvPr>
        <xdr:cNvSpPr txBox="1"/>
      </xdr:nvSpPr>
      <xdr:spPr>
        <a:xfrm>
          <a:off x="18182032" y="1040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130573</xdr:rowOff>
    </xdr:from>
    <xdr:ext cx="469744" cy="259045"/>
    <xdr:sp macro="" textlink="">
      <xdr:nvSpPr>
        <xdr:cNvPr id="421" name="n_3mainValue【保健センター・保健所】&#10;一人当たり面積">
          <a:extLst>
            <a:ext uri="{FF2B5EF4-FFF2-40B4-BE49-F238E27FC236}">
              <a16:creationId xmlns:a16="http://schemas.microsoft.com/office/drawing/2014/main" id="{04B76161-B04E-4D9D-8F4C-7EB6DAAF10BE}"/>
            </a:ext>
          </a:extLst>
        </xdr:cNvPr>
        <xdr:cNvSpPr txBox="1"/>
      </xdr:nvSpPr>
      <xdr:spPr>
        <a:xfrm>
          <a:off x="17384472" y="1042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137431</xdr:rowOff>
    </xdr:from>
    <xdr:ext cx="469744" cy="259045"/>
    <xdr:sp macro="" textlink="">
      <xdr:nvSpPr>
        <xdr:cNvPr id="422" name="n_4mainValue【保健センター・保健所】&#10;一人当たり面積">
          <a:extLst>
            <a:ext uri="{FF2B5EF4-FFF2-40B4-BE49-F238E27FC236}">
              <a16:creationId xmlns:a16="http://schemas.microsoft.com/office/drawing/2014/main" id="{7F4291DD-35BC-42E6-92F7-667FCF5CDAD1}"/>
            </a:ext>
          </a:extLst>
        </xdr:cNvPr>
        <xdr:cNvSpPr txBox="1"/>
      </xdr:nvSpPr>
      <xdr:spPr>
        <a:xfrm>
          <a:off x="16588817" y="1042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a:extLst>
            <a:ext uri="{FF2B5EF4-FFF2-40B4-BE49-F238E27FC236}">
              <a16:creationId xmlns:a16="http://schemas.microsoft.com/office/drawing/2014/main" id="{5E428E2B-EE57-4ACB-9B06-677A84DFBD45}"/>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a:extLst>
            <a:ext uri="{FF2B5EF4-FFF2-40B4-BE49-F238E27FC236}">
              <a16:creationId xmlns:a16="http://schemas.microsoft.com/office/drawing/2014/main" id="{49509224-68A1-446D-8637-74AC37C9BD39}"/>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a:extLst>
            <a:ext uri="{FF2B5EF4-FFF2-40B4-BE49-F238E27FC236}">
              <a16:creationId xmlns:a16="http://schemas.microsoft.com/office/drawing/2014/main" id="{BF135606-6063-495C-9E38-7C04B1F71032}"/>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a:extLst>
            <a:ext uri="{FF2B5EF4-FFF2-40B4-BE49-F238E27FC236}">
              <a16:creationId xmlns:a16="http://schemas.microsoft.com/office/drawing/2014/main" id="{82C20FD4-434E-4816-A65E-CAA4D2355AF3}"/>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a:extLst>
            <a:ext uri="{FF2B5EF4-FFF2-40B4-BE49-F238E27FC236}">
              <a16:creationId xmlns:a16="http://schemas.microsoft.com/office/drawing/2014/main" id="{1CBB346D-64CC-4CEB-89A4-1CAC150F747D}"/>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a:extLst>
            <a:ext uri="{FF2B5EF4-FFF2-40B4-BE49-F238E27FC236}">
              <a16:creationId xmlns:a16="http://schemas.microsoft.com/office/drawing/2014/main" id="{B239735B-884D-4E1D-B4B1-6B637F5B0134}"/>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a:extLst>
            <a:ext uri="{FF2B5EF4-FFF2-40B4-BE49-F238E27FC236}">
              <a16:creationId xmlns:a16="http://schemas.microsoft.com/office/drawing/2014/main" id="{DF78B19F-8CD2-44A8-8BEB-C5F57561FFB4}"/>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a:extLst>
            <a:ext uri="{FF2B5EF4-FFF2-40B4-BE49-F238E27FC236}">
              <a16:creationId xmlns:a16="http://schemas.microsoft.com/office/drawing/2014/main" id="{C186C5DE-3050-4EAB-8771-EC953565CABC}"/>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a:extLst>
            <a:ext uri="{FF2B5EF4-FFF2-40B4-BE49-F238E27FC236}">
              <a16:creationId xmlns:a16="http://schemas.microsoft.com/office/drawing/2014/main" id="{671CF086-8558-412E-8F41-C817DFADAC26}"/>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a:extLst>
            <a:ext uri="{FF2B5EF4-FFF2-40B4-BE49-F238E27FC236}">
              <a16:creationId xmlns:a16="http://schemas.microsoft.com/office/drawing/2014/main" id="{69AB3283-0767-46EB-8F9E-DAD160C6A03B}"/>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a:extLst>
            <a:ext uri="{FF2B5EF4-FFF2-40B4-BE49-F238E27FC236}">
              <a16:creationId xmlns:a16="http://schemas.microsoft.com/office/drawing/2014/main" id="{AB801926-5A19-4081-A23A-6BD7393D1F70}"/>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4" name="直線コネクタ 433">
          <a:extLst>
            <a:ext uri="{FF2B5EF4-FFF2-40B4-BE49-F238E27FC236}">
              <a16:creationId xmlns:a16="http://schemas.microsoft.com/office/drawing/2014/main" id="{7FE1E10A-6A55-4FAC-BD4A-478497515F99}"/>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5" name="テキスト ボックス 434">
          <a:extLst>
            <a:ext uri="{FF2B5EF4-FFF2-40B4-BE49-F238E27FC236}">
              <a16:creationId xmlns:a16="http://schemas.microsoft.com/office/drawing/2014/main" id="{76DB8DD1-CCCB-4D48-B49A-9BAE0DD3729D}"/>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6" name="直線コネクタ 435">
          <a:extLst>
            <a:ext uri="{FF2B5EF4-FFF2-40B4-BE49-F238E27FC236}">
              <a16:creationId xmlns:a16="http://schemas.microsoft.com/office/drawing/2014/main" id="{293324E6-3C67-4F98-A47B-8FAC1CAF12D4}"/>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7" name="テキスト ボックス 436">
          <a:extLst>
            <a:ext uri="{FF2B5EF4-FFF2-40B4-BE49-F238E27FC236}">
              <a16:creationId xmlns:a16="http://schemas.microsoft.com/office/drawing/2014/main" id="{3930AEB9-B8C0-4330-A961-5C7B92AB918E}"/>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8" name="直線コネクタ 437">
          <a:extLst>
            <a:ext uri="{FF2B5EF4-FFF2-40B4-BE49-F238E27FC236}">
              <a16:creationId xmlns:a16="http://schemas.microsoft.com/office/drawing/2014/main" id="{763A9129-89CD-48F9-80FE-7A89059C88F4}"/>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9" name="テキスト ボックス 438">
          <a:extLst>
            <a:ext uri="{FF2B5EF4-FFF2-40B4-BE49-F238E27FC236}">
              <a16:creationId xmlns:a16="http://schemas.microsoft.com/office/drawing/2014/main" id="{4AA339B2-0D80-4E7E-99BC-2B6057A126DD}"/>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0" name="直線コネクタ 439">
          <a:extLst>
            <a:ext uri="{FF2B5EF4-FFF2-40B4-BE49-F238E27FC236}">
              <a16:creationId xmlns:a16="http://schemas.microsoft.com/office/drawing/2014/main" id="{178A8735-50B8-43DB-BC38-577359FA6F51}"/>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1" name="テキスト ボックス 440">
          <a:extLst>
            <a:ext uri="{FF2B5EF4-FFF2-40B4-BE49-F238E27FC236}">
              <a16:creationId xmlns:a16="http://schemas.microsoft.com/office/drawing/2014/main" id="{DD640D15-C940-4A76-9852-BA3A7179D8C5}"/>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2" name="直線コネクタ 441">
          <a:extLst>
            <a:ext uri="{FF2B5EF4-FFF2-40B4-BE49-F238E27FC236}">
              <a16:creationId xmlns:a16="http://schemas.microsoft.com/office/drawing/2014/main" id="{01423410-C807-4383-B56F-80EC96570926}"/>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3" name="テキスト ボックス 442">
          <a:extLst>
            <a:ext uri="{FF2B5EF4-FFF2-40B4-BE49-F238E27FC236}">
              <a16:creationId xmlns:a16="http://schemas.microsoft.com/office/drawing/2014/main" id="{09E8700D-BFD2-4924-9DD9-A56217F61EB8}"/>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4" name="直線コネクタ 443">
          <a:extLst>
            <a:ext uri="{FF2B5EF4-FFF2-40B4-BE49-F238E27FC236}">
              <a16:creationId xmlns:a16="http://schemas.microsoft.com/office/drawing/2014/main" id="{00751160-B190-4E81-B6F9-88F43020B3DF}"/>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5" name="テキスト ボックス 444">
          <a:extLst>
            <a:ext uri="{FF2B5EF4-FFF2-40B4-BE49-F238E27FC236}">
              <a16:creationId xmlns:a16="http://schemas.microsoft.com/office/drawing/2014/main" id="{4FDBC95D-D519-48A0-9CE6-C201050CC5C2}"/>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9549E454-2757-4272-BFF0-8A16D1B2323D}"/>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a:extLst>
            <a:ext uri="{FF2B5EF4-FFF2-40B4-BE49-F238E27FC236}">
              <a16:creationId xmlns:a16="http://schemas.microsoft.com/office/drawing/2014/main" id="{463D0DCC-D475-4346-8CB1-9B51AA163F19}"/>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448" name="直線コネクタ 447">
          <a:extLst>
            <a:ext uri="{FF2B5EF4-FFF2-40B4-BE49-F238E27FC236}">
              <a16:creationId xmlns:a16="http://schemas.microsoft.com/office/drawing/2014/main" id="{8A20071B-BECA-44AA-85D3-640683BD6CB0}"/>
            </a:ext>
          </a:extLst>
        </xdr:cNvPr>
        <xdr:cNvCxnSpPr/>
      </xdr:nvCxnSpPr>
      <xdr:spPr>
        <a:xfrm flipV="1">
          <a:off x="14703424" y="13419636"/>
          <a:ext cx="0" cy="1497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9" name="【消防施設】&#10;有形固定資産減価償却率最小値テキスト">
          <a:extLst>
            <a:ext uri="{FF2B5EF4-FFF2-40B4-BE49-F238E27FC236}">
              <a16:creationId xmlns:a16="http://schemas.microsoft.com/office/drawing/2014/main" id="{AB95CDA4-D52B-4E61-A336-5299EEE2226D}"/>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0" name="直線コネクタ 449">
          <a:extLst>
            <a:ext uri="{FF2B5EF4-FFF2-40B4-BE49-F238E27FC236}">
              <a16:creationId xmlns:a16="http://schemas.microsoft.com/office/drawing/2014/main" id="{C03576FA-2524-418B-8BD2-2BF64B46D67A}"/>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451" name="【消防施設】&#10;有形固定資産減価償却率最大値テキスト">
          <a:extLst>
            <a:ext uri="{FF2B5EF4-FFF2-40B4-BE49-F238E27FC236}">
              <a16:creationId xmlns:a16="http://schemas.microsoft.com/office/drawing/2014/main" id="{5554BD05-CA52-46B2-B09E-A547009615CD}"/>
            </a:ext>
          </a:extLst>
        </xdr:cNvPr>
        <xdr:cNvSpPr txBox="1"/>
      </xdr:nvSpPr>
      <xdr:spPr>
        <a:xfrm>
          <a:off x="14742160" y="131948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452" name="直線コネクタ 451">
          <a:extLst>
            <a:ext uri="{FF2B5EF4-FFF2-40B4-BE49-F238E27FC236}">
              <a16:creationId xmlns:a16="http://schemas.microsoft.com/office/drawing/2014/main" id="{CE2569D2-E6C0-4E16-BA07-69E84B21361A}"/>
            </a:ext>
          </a:extLst>
        </xdr:cNvPr>
        <xdr:cNvCxnSpPr/>
      </xdr:nvCxnSpPr>
      <xdr:spPr>
        <a:xfrm>
          <a:off x="14611350" y="134196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453" name="【消防施設】&#10;有形固定資産減価償却率平均値テキスト">
          <a:extLst>
            <a:ext uri="{FF2B5EF4-FFF2-40B4-BE49-F238E27FC236}">
              <a16:creationId xmlns:a16="http://schemas.microsoft.com/office/drawing/2014/main" id="{F5FAFC18-8CDE-4887-9B9A-8C4885E1E464}"/>
            </a:ext>
          </a:extLst>
        </xdr:cNvPr>
        <xdr:cNvSpPr txBox="1"/>
      </xdr:nvSpPr>
      <xdr:spPr>
        <a:xfrm>
          <a:off x="14742160" y="143139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454" name="フローチャート: 判断 453">
          <a:extLst>
            <a:ext uri="{FF2B5EF4-FFF2-40B4-BE49-F238E27FC236}">
              <a16:creationId xmlns:a16="http://schemas.microsoft.com/office/drawing/2014/main" id="{973D3E16-B5C1-49F8-AFF3-72D8CB8EB017}"/>
            </a:ext>
          </a:extLst>
        </xdr:cNvPr>
        <xdr:cNvSpPr/>
      </xdr:nvSpPr>
      <xdr:spPr>
        <a:xfrm>
          <a:off x="14649450" y="1433167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455" name="フローチャート: 判断 454">
          <a:extLst>
            <a:ext uri="{FF2B5EF4-FFF2-40B4-BE49-F238E27FC236}">
              <a16:creationId xmlns:a16="http://schemas.microsoft.com/office/drawing/2014/main" id="{31A5C4B2-59EC-46DA-AA69-48C123B05047}"/>
            </a:ext>
          </a:extLst>
        </xdr:cNvPr>
        <xdr:cNvSpPr/>
      </xdr:nvSpPr>
      <xdr:spPr>
        <a:xfrm>
          <a:off x="13887450" y="1428405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456" name="フローチャート: 判断 455">
          <a:extLst>
            <a:ext uri="{FF2B5EF4-FFF2-40B4-BE49-F238E27FC236}">
              <a16:creationId xmlns:a16="http://schemas.microsoft.com/office/drawing/2014/main" id="{0F39814B-2367-4DA3-8F1E-3FA17A68D70C}"/>
            </a:ext>
          </a:extLst>
        </xdr:cNvPr>
        <xdr:cNvSpPr/>
      </xdr:nvSpPr>
      <xdr:spPr>
        <a:xfrm>
          <a:off x="13089890" y="1428160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457" name="フローチャート: 判断 456">
          <a:extLst>
            <a:ext uri="{FF2B5EF4-FFF2-40B4-BE49-F238E27FC236}">
              <a16:creationId xmlns:a16="http://schemas.microsoft.com/office/drawing/2014/main" id="{BDD1BAFB-8E59-4969-B352-57F522D21596}"/>
            </a:ext>
          </a:extLst>
        </xdr:cNvPr>
        <xdr:cNvSpPr/>
      </xdr:nvSpPr>
      <xdr:spPr>
        <a:xfrm>
          <a:off x="12303760" y="142481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58" name="フローチャート: 判断 457">
          <a:extLst>
            <a:ext uri="{FF2B5EF4-FFF2-40B4-BE49-F238E27FC236}">
              <a16:creationId xmlns:a16="http://schemas.microsoft.com/office/drawing/2014/main" id="{36079FE0-E15A-405F-BAB1-0665158F4BAD}"/>
            </a:ext>
          </a:extLst>
        </xdr:cNvPr>
        <xdr:cNvSpPr/>
      </xdr:nvSpPr>
      <xdr:spPr>
        <a:xfrm>
          <a:off x="11487150" y="141909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A8B49259-DE5D-4605-8208-D504BDD8D982}"/>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AD11D23C-5E76-4089-B9CE-7D964CD1F90D}"/>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B2D9A066-4EAD-4BC0-97EB-D29BA63E2941}"/>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C2EDE6A6-A48A-47E9-8C02-F932962B721E}"/>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24D7F39A-BFFB-4ECC-B317-F2C46C6A61CA}"/>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50981</xdr:rowOff>
    </xdr:from>
    <xdr:to>
      <xdr:col>85</xdr:col>
      <xdr:colOff>177800</xdr:colOff>
      <xdr:row>83</xdr:row>
      <xdr:rowOff>152581</xdr:rowOff>
    </xdr:to>
    <xdr:sp macro="" textlink="">
      <xdr:nvSpPr>
        <xdr:cNvPr id="464" name="楕円 463">
          <a:extLst>
            <a:ext uri="{FF2B5EF4-FFF2-40B4-BE49-F238E27FC236}">
              <a16:creationId xmlns:a16="http://schemas.microsoft.com/office/drawing/2014/main" id="{2C7A5E78-2690-41D4-8C37-87B84DA84D1E}"/>
            </a:ext>
          </a:extLst>
        </xdr:cNvPr>
        <xdr:cNvSpPr/>
      </xdr:nvSpPr>
      <xdr:spPr>
        <a:xfrm>
          <a:off x="14649450" y="1428514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73858</xdr:rowOff>
    </xdr:from>
    <xdr:ext cx="405111" cy="259045"/>
    <xdr:sp macro="" textlink="">
      <xdr:nvSpPr>
        <xdr:cNvPr id="465" name="【消防施設】&#10;有形固定資産減価償却率該当値テキスト">
          <a:extLst>
            <a:ext uri="{FF2B5EF4-FFF2-40B4-BE49-F238E27FC236}">
              <a16:creationId xmlns:a16="http://schemas.microsoft.com/office/drawing/2014/main" id="{34BE3764-3FCD-460D-8EF4-C07AFCD6E21C}"/>
            </a:ext>
          </a:extLst>
        </xdr:cNvPr>
        <xdr:cNvSpPr txBox="1"/>
      </xdr:nvSpPr>
      <xdr:spPr>
        <a:xfrm>
          <a:off x="14742160" y="14132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152219</xdr:rowOff>
    </xdr:from>
    <xdr:to>
      <xdr:col>81</xdr:col>
      <xdr:colOff>101600</xdr:colOff>
      <xdr:row>83</xdr:row>
      <xdr:rowOff>82369</xdr:rowOff>
    </xdr:to>
    <xdr:sp macro="" textlink="">
      <xdr:nvSpPr>
        <xdr:cNvPr id="466" name="楕円 465">
          <a:extLst>
            <a:ext uri="{FF2B5EF4-FFF2-40B4-BE49-F238E27FC236}">
              <a16:creationId xmlns:a16="http://schemas.microsoft.com/office/drawing/2014/main" id="{7ED10EC4-622E-4728-A325-5ADC0CA84473}"/>
            </a:ext>
          </a:extLst>
        </xdr:cNvPr>
        <xdr:cNvSpPr/>
      </xdr:nvSpPr>
      <xdr:spPr>
        <a:xfrm>
          <a:off x="13887450" y="1421111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31569</xdr:rowOff>
    </xdr:from>
    <xdr:to>
      <xdr:col>85</xdr:col>
      <xdr:colOff>127000</xdr:colOff>
      <xdr:row>83</xdr:row>
      <xdr:rowOff>101781</xdr:rowOff>
    </xdr:to>
    <xdr:cxnSp macro="">
      <xdr:nvCxnSpPr>
        <xdr:cNvPr id="467" name="直線コネクタ 466">
          <a:extLst>
            <a:ext uri="{FF2B5EF4-FFF2-40B4-BE49-F238E27FC236}">
              <a16:creationId xmlns:a16="http://schemas.microsoft.com/office/drawing/2014/main" id="{E9E7223E-CD50-452E-B4EC-4F7CFE9C2377}"/>
            </a:ext>
          </a:extLst>
        </xdr:cNvPr>
        <xdr:cNvCxnSpPr/>
      </xdr:nvCxnSpPr>
      <xdr:spPr>
        <a:xfrm>
          <a:off x="13942060" y="14260014"/>
          <a:ext cx="762000" cy="6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117929</xdr:rowOff>
    </xdr:from>
    <xdr:to>
      <xdr:col>76</xdr:col>
      <xdr:colOff>165100</xdr:colOff>
      <xdr:row>83</xdr:row>
      <xdr:rowOff>48079</xdr:rowOff>
    </xdr:to>
    <xdr:sp macro="" textlink="">
      <xdr:nvSpPr>
        <xdr:cNvPr id="468" name="楕円 467">
          <a:extLst>
            <a:ext uri="{FF2B5EF4-FFF2-40B4-BE49-F238E27FC236}">
              <a16:creationId xmlns:a16="http://schemas.microsoft.com/office/drawing/2014/main" id="{43D8A103-85D4-4733-9243-EDEDCCD6293D}"/>
            </a:ext>
          </a:extLst>
        </xdr:cNvPr>
        <xdr:cNvSpPr/>
      </xdr:nvSpPr>
      <xdr:spPr>
        <a:xfrm>
          <a:off x="13089890" y="141768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168729</xdr:rowOff>
    </xdr:from>
    <xdr:to>
      <xdr:col>81</xdr:col>
      <xdr:colOff>50800</xdr:colOff>
      <xdr:row>83</xdr:row>
      <xdr:rowOff>31569</xdr:rowOff>
    </xdr:to>
    <xdr:cxnSp macro="">
      <xdr:nvCxnSpPr>
        <xdr:cNvPr id="469" name="直線コネクタ 468">
          <a:extLst>
            <a:ext uri="{FF2B5EF4-FFF2-40B4-BE49-F238E27FC236}">
              <a16:creationId xmlns:a16="http://schemas.microsoft.com/office/drawing/2014/main" id="{C2897017-AA7B-477B-B02E-C987223F31B7}"/>
            </a:ext>
          </a:extLst>
        </xdr:cNvPr>
        <xdr:cNvCxnSpPr/>
      </xdr:nvCxnSpPr>
      <xdr:spPr>
        <a:xfrm>
          <a:off x="13144500" y="14231439"/>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83638</xdr:rowOff>
    </xdr:from>
    <xdr:to>
      <xdr:col>72</xdr:col>
      <xdr:colOff>38100</xdr:colOff>
      <xdr:row>83</xdr:row>
      <xdr:rowOff>13788</xdr:rowOff>
    </xdr:to>
    <xdr:sp macro="" textlink="">
      <xdr:nvSpPr>
        <xdr:cNvPr id="470" name="楕円 469">
          <a:extLst>
            <a:ext uri="{FF2B5EF4-FFF2-40B4-BE49-F238E27FC236}">
              <a16:creationId xmlns:a16="http://schemas.microsoft.com/office/drawing/2014/main" id="{1111CF07-1025-4467-8F45-0B62BA21C43A}"/>
            </a:ext>
          </a:extLst>
        </xdr:cNvPr>
        <xdr:cNvSpPr/>
      </xdr:nvSpPr>
      <xdr:spPr>
        <a:xfrm>
          <a:off x="12303760" y="1414444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134438</xdr:rowOff>
    </xdr:from>
    <xdr:to>
      <xdr:col>76</xdr:col>
      <xdr:colOff>114300</xdr:colOff>
      <xdr:row>82</xdr:row>
      <xdr:rowOff>168729</xdr:rowOff>
    </xdr:to>
    <xdr:cxnSp macro="">
      <xdr:nvCxnSpPr>
        <xdr:cNvPr id="471" name="直線コネクタ 470">
          <a:extLst>
            <a:ext uri="{FF2B5EF4-FFF2-40B4-BE49-F238E27FC236}">
              <a16:creationId xmlns:a16="http://schemas.microsoft.com/office/drawing/2014/main" id="{9E845AD8-A2FC-4A17-9334-E3477DE5D045}"/>
            </a:ext>
          </a:extLst>
        </xdr:cNvPr>
        <xdr:cNvCxnSpPr/>
      </xdr:nvCxnSpPr>
      <xdr:spPr>
        <a:xfrm>
          <a:off x="12346940" y="14189528"/>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49349</xdr:rowOff>
    </xdr:from>
    <xdr:to>
      <xdr:col>67</xdr:col>
      <xdr:colOff>101600</xdr:colOff>
      <xdr:row>82</xdr:row>
      <xdr:rowOff>150949</xdr:rowOff>
    </xdr:to>
    <xdr:sp macro="" textlink="">
      <xdr:nvSpPr>
        <xdr:cNvPr id="472" name="楕円 471">
          <a:extLst>
            <a:ext uri="{FF2B5EF4-FFF2-40B4-BE49-F238E27FC236}">
              <a16:creationId xmlns:a16="http://schemas.microsoft.com/office/drawing/2014/main" id="{EBA20841-68CC-47DF-936C-85AB3F2F3ED7}"/>
            </a:ext>
          </a:extLst>
        </xdr:cNvPr>
        <xdr:cNvSpPr/>
      </xdr:nvSpPr>
      <xdr:spPr>
        <a:xfrm>
          <a:off x="11487150" y="1411015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100149</xdr:rowOff>
    </xdr:from>
    <xdr:to>
      <xdr:col>71</xdr:col>
      <xdr:colOff>177800</xdr:colOff>
      <xdr:row>82</xdr:row>
      <xdr:rowOff>134438</xdr:rowOff>
    </xdr:to>
    <xdr:cxnSp macro="">
      <xdr:nvCxnSpPr>
        <xdr:cNvPr id="473" name="直線コネクタ 472">
          <a:extLst>
            <a:ext uri="{FF2B5EF4-FFF2-40B4-BE49-F238E27FC236}">
              <a16:creationId xmlns:a16="http://schemas.microsoft.com/office/drawing/2014/main" id="{D2FACDA2-052D-46A2-8F3A-F1DA0E696CE0}"/>
            </a:ext>
          </a:extLst>
        </xdr:cNvPr>
        <xdr:cNvCxnSpPr/>
      </xdr:nvCxnSpPr>
      <xdr:spPr>
        <a:xfrm>
          <a:off x="11541760" y="14155239"/>
          <a:ext cx="80518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150240</xdr:rowOff>
    </xdr:from>
    <xdr:ext cx="405111" cy="259045"/>
    <xdr:sp macro="" textlink="">
      <xdr:nvSpPr>
        <xdr:cNvPr id="474" name="n_1aveValue【消防施設】&#10;有形固定資産減価償却率">
          <a:extLst>
            <a:ext uri="{FF2B5EF4-FFF2-40B4-BE49-F238E27FC236}">
              <a16:creationId xmlns:a16="http://schemas.microsoft.com/office/drawing/2014/main" id="{21C20720-BF9B-43E2-B0CB-AD329B73C0D8}"/>
            </a:ext>
          </a:extLst>
        </xdr:cNvPr>
        <xdr:cNvSpPr txBox="1"/>
      </xdr:nvSpPr>
      <xdr:spPr>
        <a:xfrm>
          <a:off x="1373823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142076</xdr:rowOff>
    </xdr:from>
    <xdr:ext cx="405111" cy="259045"/>
    <xdr:sp macro="" textlink="">
      <xdr:nvSpPr>
        <xdr:cNvPr id="475" name="n_2aveValue【消防施設】&#10;有形固定資産減価償却率">
          <a:extLst>
            <a:ext uri="{FF2B5EF4-FFF2-40B4-BE49-F238E27FC236}">
              <a16:creationId xmlns:a16="http://schemas.microsoft.com/office/drawing/2014/main" id="{87BBCCAA-0FE2-4C22-B98F-14CA5AF6BE67}"/>
            </a:ext>
          </a:extLst>
        </xdr:cNvPr>
        <xdr:cNvSpPr txBox="1"/>
      </xdr:nvSpPr>
      <xdr:spPr>
        <a:xfrm>
          <a:off x="12957184" y="1437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114316</xdr:rowOff>
    </xdr:from>
    <xdr:ext cx="405111" cy="259045"/>
    <xdr:sp macro="" textlink="">
      <xdr:nvSpPr>
        <xdr:cNvPr id="476" name="n_3aveValue【消防施設】&#10;有形固定資産減価償却率">
          <a:extLst>
            <a:ext uri="{FF2B5EF4-FFF2-40B4-BE49-F238E27FC236}">
              <a16:creationId xmlns:a16="http://schemas.microsoft.com/office/drawing/2014/main" id="{47FDF96B-4243-49B8-A653-43F76B26E531}"/>
            </a:ext>
          </a:extLst>
        </xdr:cNvPr>
        <xdr:cNvSpPr txBox="1"/>
      </xdr:nvSpPr>
      <xdr:spPr>
        <a:xfrm>
          <a:off x="1217105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477" name="n_4aveValue【消防施設】&#10;有形固定資産減価償却率">
          <a:extLst>
            <a:ext uri="{FF2B5EF4-FFF2-40B4-BE49-F238E27FC236}">
              <a16:creationId xmlns:a16="http://schemas.microsoft.com/office/drawing/2014/main" id="{BA567048-8EEE-463F-BCCE-7C2041E6C095}"/>
            </a:ext>
          </a:extLst>
        </xdr:cNvPr>
        <xdr:cNvSpPr txBox="1"/>
      </xdr:nvSpPr>
      <xdr:spPr>
        <a:xfrm>
          <a:off x="11354444" y="14283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98896</xdr:rowOff>
    </xdr:from>
    <xdr:ext cx="405111" cy="259045"/>
    <xdr:sp macro="" textlink="">
      <xdr:nvSpPr>
        <xdr:cNvPr id="478" name="n_1mainValue【消防施設】&#10;有形固定資産減価償却率">
          <a:extLst>
            <a:ext uri="{FF2B5EF4-FFF2-40B4-BE49-F238E27FC236}">
              <a16:creationId xmlns:a16="http://schemas.microsoft.com/office/drawing/2014/main" id="{E6801037-C458-4802-8C36-A99247B0CB42}"/>
            </a:ext>
          </a:extLst>
        </xdr:cNvPr>
        <xdr:cNvSpPr txBox="1"/>
      </xdr:nvSpPr>
      <xdr:spPr>
        <a:xfrm>
          <a:off x="13738234" y="1398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64606</xdr:rowOff>
    </xdr:from>
    <xdr:ext cx="405111" cy="259045"/>
    <xdr:sp macro="" textlink="">
      <xdr:nvSpPr>
        <xdr:cNvPr id="479" name="n_2mainValue【消防施設】&#10;有形固定資産減価償却率">
          <a:extLst>
            <a:ext uri="{FF2B5EF4-FFF2-40B4-BE49-F238E27FC236}">
              <a16:creationId xmlns:a16="http://schemas.microsoft.com/office/drawing/2014/main" id="{E3FFC1CC-8A50-440E-8633-A56EF02AC0B2}"/>
            </a:ext>
          </a:extLst>
        </xdr:cNvPr>
        <xdr:cNvSpPr txBox="1"/>
      </xdr:nvSpPr>
      <xdr:spPr>
        <a:xfrm>
          <a:off x="12957184" y="13948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30315</xdr:rowOff>
    </xdr:from>
    <xdr:ext cx="405111" cy="259045"/>
    <xdr:sp macro="" textlink="">
      <xdr:nvSpPr>
        <xdr:cNvPr id="480" name="n_3mainValue【消防施設】&#10;有形固定資産減価償却率">
          <a:extLst>
            <a:ext uri="{FF2B5EF4-FFF2-40B4-BE49-F238E27FC236}">
              <a16:creationId xmlns:a16="http://schemas.microsoft.com/office/drawing/2014/main" id="{ACC12CC2-EEA1-4FC8-9594-2F13BE6ADE47}"/>
            </a:ext>
          </a:extLst>
        </xdr:cNvPr>
        <xdr:cNvSpPr txBox="1"/>
      </xdr:nvSpPr>
      <xdr:spPr>
        <a:xfrm>
          <a:off x="12171054" y="13915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167476</xdr:rowOff>
    </xdr:from>
    <xdr:ext cx="405111" cy="259045"/>
    <xdr:sp macro="" textlink="">
      <xdr:nvSpPr>
        <xdr:cNvPr id="481" name="n_4mainValue【消防施設】&#10;有形固定資産減価償却率">
          <a:extLst>
            <a:ext uri="{FF2B5EF4-FFF2-40B4-BE49-F238E27FC236}">
              <a16:creationId xmlns:a16="http://schemas.microsoft.com/office/drawing/2014/main" id="{FDDB5BF8-DF7F-4908-ADA1-E66E278964CA}"/>
            </a:ext>
          </a:extLst>
        </xdr:cNvPr>
        <xdr:cNvSpPr txBox="1"/>
      </xdr:nvSpPr>
      <xdr:spPr>
        <a:xfrm>
          <a:off x="11354444" y="13887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a:extLst>
            <a:ext uri="{FF2B5EF4-FFF2-40B4-BE49-F238E27FC236}">
              <a16:creationId xmlns:a16="http://schemas.microsoft.com/office/drawing/2014/main" id="{432B60C5-10AB-4EB8-B76C-E201B36F5718}"/>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a:extLst>
            <a:ext uri="{FF2B5EF4-FFF2-40B4-BE49-F238E27FC236}">
              <a16:creationId xmlns:a16="http://schemas.microsoft.com/office/drawing/2014/main" id="{448344FA-5B84-40AF-9762-B664E6EAA349}"/>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a:extLst>
            <a:ext uri="{FF2B5EF4-FFF2-40B4-BE49-F238E27FC236}">
              <a16:creationId xmlns:a16="http://schemas.microsoft.com/office/drawing/2014/main" id="{CA982100-24BA-48E0-9C69-9AB4F06A96D8}"/>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a:extLst>
            <a:ext uri="{FF2B5EF4-FFF2-40B4-BE49-F238E27FC236}">
              <a16:creationId xmlns:a16="http://schemas.microsoft.com/office/drawing/2014/main" id="{85669774-3117-4106-8F28-BFDE89BC265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a:extLst>
            <a:ext uri="{FF2B5EF4-FFF2-40B4-BE49-F238E27FC236}">
              <a16:creationId xmlns:a16="http://schemas.microsoft.com/office/drawing/2014/main" id="{2FF4AB1B-CD9E-4AE0-ACE5-A77D39DDEE4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a:extLst>
            <a:ext uri="{FF2B5EF4-FFF2-40B4-BE49-F238E27FC236}">
              <a16:creationId xmlns:a16="http://schemas.microsoft.com/office/drawing/2014/main" id="{5BFECDB9-B08A-44E5-9247-7C687B8F96D2}"/>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a:extLst>
            <a:ext uri="{FF2B5EF4-FFF2-40B4-BE49-F238E27FC236}">
              <a16:creationId xmlns:a16="http://schemas.microsoft.com/office/drawing/2014/main" id="{8BDB89A5-DE47-489B-9151-3CC0D014956D}"/>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a:extLst>
            <a:ext uri="{FF2B5EF4-FFF2-40B4-BE49-F238E27FC236}">
              <a16:creationId xmlns:a16="http://schemas.microsoft.com/office/drawing/2014/main" id="{8ACCF01D-A299-431B-96C8-842EF96A5CA9}"/>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a:extLst>
            <a:ext uri="{FF2B5EF4-FFF2-40B4-BE49-F238E27FC236}">
              <a16:creationId xmlns:a16="http://schemas.microsoft.com/office/drawing/2014/main" id="{7FC275D4-B2D4-4E76-A5D5-E9E4C32A3B61}"/>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a:extLst>
            <a:ext uri="{FF2B5EF4-FFF2-40B4-BE49-F238E27FC236}">
              <a16:creationId xmlns:a16="http://schemas.microsoft.com/office/drawing/2014/main" id="{9B69C21B-B7D6-44DE-A336-1DB42C9642B8}"/>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2" name="直線コネクタ 491">
          <a:extLst>
            <a:ext uri="{FF2B5EF4-FFF2-40B4-BE49-F238E27FC236}">
              <a16:creationId xmlns:a16="http://schemas.microsoft.com/office/drawing/2014/main" id="{5EE61EAE-9FED-4705-B8C6-8A1755D7B412}"/>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3" name="テキスト ボックス 492">
          <a:extLst>
            <a:ext uri="{FF2B5EF4-FFF2-40B4-BE49-F238E27FC236}">
              <a16:creationId xmlns:a16="http://schemas.microsoft.com/office/drawing/2014/main" id="{96A4BACA-C050-4CC6-BF67-44E600611AC3}"/>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4" name="直線コネクタ 493">
          <a:extLst>
            <a:ext uri="{FF2B5EF4-FFF2-40B4-BE49-F238E27FC236}">
              <a16:creationId xmlns:a16="http://schemas.microsoft.com/office/drawing/2014/main" id="{E68F25E3-589E-4762-882C-5647F659F597}"/>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5" name="テキスト ボックス 494">
          <a:extLst>
            <a:ext uri="{FF2B5EF4-FFF2-40B4-BE49-F238E27FC236}">
              <a16:creationId xmlns:a16="http://schemas.microsoft.com/office/drawing/2014/main" id="{9816B14F-6CE6-4D16-BE39-DE83619984AA}"/>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6" name="直線コネクタ 495">
          <a:extLst>
            <a:ext uri="{FF2B5EF4-FFF2-40B4-BE49-F238E27FC236}">
              <a16:creationId xmlns:a16="http://schemas.microsoft.com/office/drawing/2014/main" id="{8E10AEC4-9D5E-41C7-89A2-23E35282432A}"/>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7" name="テキスト ボックス 496">
          <a:extLst>
            <a:ext uri="{FF2B5EF4-FFF2-40B4-BE49-F238E27FC236}">
              <a16:creationId xmlns:a16="http://schemas.microsoft.com/office/drawing/2014/main" id="{7AAE1CFE-8B6D-4FAA-B2C4-2AE1C08E08BB}"/>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8" name="直線コネクタ 497">
          <a:extLst>
            <a:ext uri="{FF2B5EF4-FFF2-40B4-BE49-F238E27FC236}">
              <a16:creationId xmlns:a16="http://schemas.microsoft.com/office/drawing/2014/main" id="{D0F2FBDC-B98C-4D98-9B86-CF02B71E47AE}"/>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9" name="テキスト ボックス 498">
          <a:extLst>
            <a:ext uri="{FF2B5EF4-FFF2-40B4-BE49-F238E27FC236}">
              <a16:creationId xmlns:a16="http://schemas.microsoft.com/office/drawing/2014/main" id="{BA100313-D661-4924-91EB-071B1F3FCDA9}"/>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0" name="直線コネクタ 499">
          <a:extLst>
            <a:ext uri="{FF2B5EF4-FFF2-40B4-BE49-F238E27FC236}">
              <a16:creationId xmlns:a16="http://schemas.microsoft.com/office/drawing/2014/main" id="{E1350D83-AF8A-4565-9DE8-015A87E9D03A}"/>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1" name="テキスト ボックス 500">
          <a:extLst>
            <a:ext uri="{FF2B5EF4-FFF2-40B4-BE49-F238E27FC236}">
              <a16:creationId xmlns:a16="http://schemas.microsoft.com/office/drawing/2014/main" id="{AD51E9EC-9E9D-4770-9FD1-0775EA2FF4DD}"/>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2" name="直線コネクタ 501">
          <a:extLst>
            <a:ext uri="{FF2B5EF4-FFF2-40B4-BE49-F238E27FC236}">
              <a16:creationId xmlns:a16="http://schemas.microsoft.com/office/drawing/2014/main" id="{1D2C994B-8FB2-4B5C-B9E0-62740E488ED2}"/>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3" name="テキスト ボックス 502">
          <a:extLst>
            <a:ext uri="{FF2B5EF4-FFF2-40B4-BE49-F238E27FC236}">
              <a16:creationId xmlns:a16="http://schemas.microsoft.com/office/drawing/2014/main" id="{0C5F89AA-BD74-414B-A4A7-522BE661D8CE}"/>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4" name="【消防施設】&#10;一人当たり面積グラフ枠">
          <a:extLst>
            <a:ext uri="{FF2B5EF4-FFF2-40B4-BE49-F238E27FC236}">
              <a16:creationId xmlns:a16="http://schemas.microsoft.com/office/drawing/2014/main" id="{A3AA8E1B-0FCC-41F9-A9B0-DC32407DBBAE}"/>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505" name="直線コネクタ 504">
          <a:extLst>
            <a:ext uri="{FF2B5EF4-FFF2-40B4-BE49-F238E27FC236}">
              <a16:creationId xmlns:a16="http://schemas.microsoft.com/office/drawing/2014/main" id="{5C3381D0-AE94-4902-8C10-1C28CA235400}"/>
            </a:ext>
          </a:extLst>
        </xdr:cNvPr>
        <xdr:cNvCxnSpPr/>
      </xdr:nvCxnSpPr>
      <xdr:spPr>
        <a:xfrm flipV="1">
          <a:off x="19947254" y="13498194"/>
          <a:ext cx="0" cy="1337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506" name="【消防施設】&#10;一人当たり面積最小値テキスト">
          <a:extLst>
            <a:ext uri="{FF2B5EF4-FFF2-40B4-BE49-F238E27FC236}">
              <a16:creationId xmlns:a16="http://schemas.microsoft.com/office/drawing/2014/main" id="{DFC767C3-C8D9-437D-A239-00C1424BADF1}"/>
            </a:ext>
          </a:extLst>
        </xdr:cNvPr>
        <xdr:cNvSpPr txBox="1"/>
      </xdr:nvSpPr>
      <xdr:spPr>
        <a:xfrm>
          <a:off x="19985990" y="1483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507" name="直線コネクタ 506">
          <a:extLst>
            <a:ext uri="{FF2B5EF4-FFF2-40B4-BE49-F238E27FC236}">
              <a16:creationId xmlns:a16="http://schemas.microsoft.com/office/drawing/2014/main" id="{51345B92-4E98-4BF3-A20B-FC7F13EEACEC}"/>
            </a:ext>
          </a:extLst>
        </xdr:cNvPr>
        <xdr:cNvCxnSpPr/>
      </xdr:nvCxnSpPr>
      <xdr:spPr>
        <a:xfrm>
          <a:off x="19885660" y="1483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508" name="【消防施設】&#10;一人当たり面積最大値テキスト">
          <a:extLst>
            <a:ext uri="{FF2B5EF4-FFF2-40B4-BE49-F238E27FC236}">
              <a16:creationId xmlns:a16="http://schemas.microsoft.com/office/drawing/2014/main" id="{6EC4F57D-6302-4D0D-8C9D-128916B62C19}"/>
            </a:ext>
          </a:extLst>
        </xdr:cNvPr>
        <xdr:cNvSpPr txBox="1"/>
      </xdr:nvSpPr>
      <xdr:spPr>
        <a:xfrm>
          <a:off x="19985990" y="1326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509" name="直線コネクタ 508">
          <a:extLst>
            <a:ext uri="{FF2B5EF4-FFF2-40B4-BE49-F238E27FC236}">
              <a16:creationId xmlns:a16="http://schemas.microsoft.com/office/drawing/2014/main" id="{A5562A16-D1F8-4402-B825-3C36213AEDE3}"/>
            </a:ext>
          </a:extLst>
        </xdr:cNvPr>
        <xdr:cNvCxnSpPr/>
      </xdr:nvCxnSpPr>
      <xdr:spPr>
        <a:xfrm>
          <a:off x="19885660" y="134981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59707</xdr:rowOff>
    </xdr:from>
    <xdr:ext cx="469744" cy="259045"/>
    <xdr:sp macro="" textlink="">
      <xdr:nvSpPr>
        <xdr:cNvPr id="510" name="【消防施設】&#10;一人当たり面積平均値テキスト">
          <a:extLst>
            <a:ext uri="{FF2B5EF4-FFF2-40B4-BE49-F238E27FC236}">
              <a16:creationId xmlns:a16="http://schemas.microsoft.com/office/drawing/2014/main" id="{11CDFFA8-117D-45C8-A6A2-177090E85FC1}"/>
            </a:ext>
          </a:extLst>
        </xdr:cNvPr>
        <xdr:cNvSpPr txBox="1"/>
      </xdr:nvSpPr>
      <xdr:spPr>
        <a:xfrm>
          <a:off x="19985990" y="14286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511" name="フローチャート: 判断 510">
          <a:extLst>
            <a:ext uri="{FF2B5EF4-FFF2-40B4-BE49-F238E27FC236}">
              <a16:creationId xmlns:a16="http://schemas.microsoft.com/office/drawing/2014/main" id="{6BC298F1-9CFD-4032-AF65-15B1DFC77B91}"/>
            </a:ext>
          </a:extLst>
        </xdr:cNvPr>
        <xdr:cNvSpPr/>
      </xdr:nvSpPr>
      <xdr:spPr>
        <a:xfrm>
          <a:off x="19904710" y="144386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512" name="フローチャート: 判断 511">
          <a:extLst>
            <a:ext uri="{FF2B5EF4-FFF2-40B4-BE49-F238E27FC236}">
              <a16:creationId xmlns:a16="http://schemas.microsoft.com/office/drawing/2014/main" id="{494A0159-7B09-4EB9-87D0-182E58A8038E}"/>
            </a:ext>
          </a:extLst>
        </xdr:cNvPr>
        <xdr:cNvSpPr/>
      </xdr:nvSpPr>
      <xdr:spPr>
        <a:xfrm>
          <a:off x="19161760" y="144722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513" name="フローチャート: 判断 512">
          <a:extLst>
            <a:ext uri="{FF2B5EF4-FFF2-40B4-BE49-F238E27FC236}">
              <a16:creationId xmlns:a16="http://schemas.microsoft.com/office/drawing/2014/main" id="{DC37ED8D-53A7-4EE5-BA5B-F9CC5A42AF07}"/>
            </a:ext>
          </a:extLst>
        </xdr:cNvPr>
        <xdr:cNvSpPr/>
      </xdr:nvSpPr>
      <xdr:spPr>
        <a:xfrm>
          <a:off x="18345150" y="14471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514" name="フローチャート: 判断 513">
          <a:extLst>
            <a:ext uri="{FF2B5EF4-FFF2-40B4-BE49-F238E27FC236}">
              <a16:creationId xmlns:a16="http://schemas.microsoft.com/office/drawing/2014/main" id="{D67A2B76-4101-4AEB-964F-C84693F21009}"/>
            </a:ext>
          </a:extLst>
        </xdr:cNvPr>
        <xdr:cNvSpPr/>
      </xdr:nvSpPr>
      <xdr:spPr>
        <a:xfrm>
          <a:off x="17547590" y="1446847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36830</xdr:rowOff>
    </xdr:from>
    <xdr:to>
      <xdr:col>98</xdr:col>
      <xdr:colOff>38100</xdr:colOff>
      <xdr:row>84</xdr:row>
      <xdr:rowOff>138430</xdr:rowOff>
    </xdr:to>
    <xdr:sp macro="" textlink="">
      <xdr:nvSpPr>
        <xdr:cNvPr id="515" name="フローチャート: 判断 514">
          <a:extLst>
            <a:ext uri="{FF2B5EF4-FFF2-40B4-BE49-F238E27FC236}">
              <a16:creationId xmlns:a16="http://schemas.microsoft.com/office/drawing/2014/main" id="{CD1A36AF-B2A9-4B92-B4C5-73E06E335134}"/>
            </a:ext>
          </a:extLst>
        </xdr:cNvPr>
        <xdr:cNvSpPr/>
      </xdr:nvSpPr>
      <xdr:spPr>
        <a:xfrm>
          <a:off x="16761460" y="14438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6A537B01-7723-44A7-BB0C-045937D80EB3}"/>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43464FD8-D2AF-4FCB-895E-1CF9005CE581}"/>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7EBB17C9-A05B-4B3B-A5D2-B574F8887DEC}"/>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E77294AC-6F3D-492F-A430-6072E60801CF}"/>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17E573FC-E2FF-4948-BC8D-F3DFD5D3C947}"/>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119380</xdr:rowOff>
    </xdr:from>
    <xdr:to>
      <xdr:col>116</xdr:col>
      <xdr:colOff>114300</xdr:colOff>
      <xdr:row>85</xdr:row>
      <xdr:rowOff>49530</xdr:rowOff>
    </xdr:to>
    <xdr:sp macro="" textlink="">
      <xdr:nvSpPr>
        <xdr:cNvPr id="521" name="楕円 520">
          <a:extLst>
            <a:ext uri="{FF2B5EF4-FFF2-40B4-BE49-F238E27FC236}">
              <a16:creationId xmlns:a16="http://schemas.microsoft.com/office/drawing/2014/main" id="{39FEBA9E-379C-489C-A1E9-4D9BFD4BBF5F}"/>
            </a:ext>
          </a:extLst>
        </xdr:cNvPr>
        <xdr:cNvSpPr/>
      </xdr:nvSpPr>
      <xdr:spPr>
        <a:xfrm>
          <a:off x="19904710" y="145230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97807</xdr:rowOff>
    </xdr:from>
    <xdr:ext cx="469744" cy="259045"/>
    <xdr:sp macro="" textlink="">
      <xdr:nvSpPr>
        <xdr:cNvPr id="522" name="【消防施設】&#10;一人当たり面積該当値テキスト">
          <a:extLst>
            <a:ext uri="{FF2B5EF4-FFF2-40B4-BE49-F238E27FC236}">
              <a16:creationId xmlns:a16="http://schemas.microsoft.com/office/drawing/2014/main" id="{8C6E8F01-5754-4177-8FFE-BA28578161D0}"/>
            </a:ext>
          </a:extLst>
        </xdr:cNvPr>
        <xdr:cNvSpPr txBox="1"/>
      </xdr:nvSpPr>
      <xdr:spPr>
        <a:xfrm>
          <a:off x="19985990" y="1449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128270</xdr:rowOff>
    </xdr:from>
    <xdr:to>
      <xdr:col>112</xdr:col>
      <xdr:colOff>38100</xdr:colOff>
      <xdr:row>85</xdr:row>
      <xdr:rowOff>58420</xdr:rowOff>
    </xdr:to>
    <xdr:sp macro="" textlink="">
      <xdr:nvSpPr>
        <xdr:cNvPr id="523" name="楕円 522">
          <a:extLst>
            <a:ext uri="{FF2B5EF4-FFF2-40B4-BE49-F238E27FC236}">
              <a16:creationId xmlns:a16="http://schemas.microsoft.com/office/drawing/2014/main" id="{1110B62F-F0F5-45C5-85AE-143E1AEC4471}"/>
            </a:ext>
          </a:extLst>
        </xdr:cNvPr>
        <xdr:cNvSpPr/>
      </xdr:nvSpPr>
      <xdr:spPr>
        <a:xfrm>
          <a:off x="19161760" y="145338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170180</xdr:rowOff>
    </xdr:from>
    <xdr:to>
      <xdr:col>116</xdr:col>
      <xdr:colOff>63500</xdr:colOff>
      <xdr:row>85</xdr:row>
      <xdr:rowOff>7620</xdr:rowOff>
    </xdr:to>
    <xdr:cxnSp macro="">
      <xdr:nvCxnSpPr>
        <xdr:cNvPr id="524" name="直線コネクタ 523">
          <a:extLst>
            <a:ext uri="{FF2B5EF4-FFF2-40B4-BE49-F238E27FC236}">
              <a16:creationId xmlns:a16="http://schemas.microsoft.com/office/drawing/2014/main" id="{12FB60A8-1661-46C5-B17B-5CCB63C67563}"/>
            </a:ext>
          </a:extLst>
        </xdr:cNvPr>
        <xdr:cNvCxnSpPr/>
      </xdr:nvCxnSpPr>
      <xdr:spPr>
        <a:xfrm flipV="1">
          <a:off x="19204940" y="14575790"/>
          <a:ext cx="74295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138430</xdr:rowOff>
    </xdr:from>
    <xdr:to>
      <xdr:col>107</xdr:col>
      <xdr:colOff>101600</xdr:colOff>
      <xdr:row>85</xdr:row>
      <xdr:rowOff>68580</xdr:rowOff>
    </xdr:to>
    <xdr:sp macro="" textlink="">
      <xdr:nvSpPr>
        <xdr:cNvPr id="525" name="楕円 524">
          <a:extLst>
            <a:ext uri="{FF2B5EF4-FFF2-40B4-BE49-F238E27FC236}">
              <a16:creationId xmlns:a16="http://schemas.microsoft.com/office/drawing/2014/main" id="{5A16936A-5F6C-4985-845F-980E9C3F9094}"/>
            </a:ext>
          </a:extLst>
        </xdr:cNvPr>
        <xdr:cNvSpPr/>
      </xdr:nvSpPr>
      <xdr:spPr>
        <a:xfrm>
          <a:off x="18345150" y="1453642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7620</xdr:rowOff>
    </xdr:from>
    <xdr:to>
      <xdr:col>111</xdr:col>
      <xdr:colOff>177800</xdr:colOff>
      <xdr:row>85</xdr:row>
      <xdr:rowOff>17780</xdr:rowOff>
    </xdr:to>
    <xdr:cxnSp macro="">
      <xdr:nvCxnSpPr>
        <xdr:cNvPr id="526" name="直線コネクタ 525">
          <a:extLst>
            <a:ext uri="{FF2B5EF4-FFF2-40B4-BE49-F238E27FC236}">
              <a16:creationId xmlns:a16="http://schemas.microsoft.com/office/drawing/2014/main" id="{C3233D89-B75E-4420-A083-0C2FB21CDAA3}"/>
            </a:ext>
          </a:extLst>
        </xdr:cNvPr>
        <xdr:cNvCxnSpPr/>
      </xdr:nvCxnSpPr>
      <xdr:spPr>
        <a:xfrm flipV="1">
          <a:off x="18399760" y="14582775"/>
          <a:ext cx="80518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148589</xdr:rowOff>
    </xdr:from>
    <xdr:to>
      <xdr:col>102</xdr:col>
      <xdr:colOff>165100</xdr:colOff>
      <xdr:row>85</xdr:row>
      <xdr:rowOff>78739</xdr:rowOff>
    </xdr:to>
    <xdr:sp macro="" textlink="">
      <xdr:nvSpPr>
        <xdr:cNvPr id="527" name="楕円 526">
          <a:extLst>
            <a:ext uri="{FF2B5EF4-FFF2-40B4-BE49-F238E27FC236}">
              <a16:creationId xmlns:a16="http://schemas.microsoft.com/office/drawing/2014/main" id="{163D423D-B99B-44C9-935C-4A5BC27288BC}"/>
            </a:ext>
          </a:extLst>
        </xdr:cNvPr>
        <xdr:cNvSpPr/>
      </xdr:nvSpPr>
      <xdr:spPr>
        <a:xfrm>
          <a:off x="17547590" y="1454848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17780</xdr:rowOff>
    </xdr:from>
    <xdr:to>
      <xdr:col>107</xdr:col>
      <xdr:colOff>50800</xdr:colOff>
      <xdr:row>85</xdr:row>
      <xdr:rowOff>27939</xdr:rowOff>
    </xdr:to>
    <xdr:cxnSp macro="">
      <xdr:nvCxnSpPr>
        <xdr:cNvPr id="528" name="直線コネクタ 527">
          <a:extLst>
            <a:ext uri="{FF2B5EF4-FFF2-40B4-BE49-F238E27FC236}">
              <a16:creationId xmlns:a16="http://schemas.microsoft.com/office/drawing/2014/main" id="{61C49EF5-2AE3-4202-84A3-FF90EC4BAC0D}"/>
            </a:ext>
          </a:extLst>
        </xdr:cNvPr>
        <xdr:cNvCxnSpPr/>
      </xdr:nvCxnSpPr>
      <xdr:spPr>
        <a:xfrm flipV="1">
          <a:off x="17602200" y="14594840"/>
          <a:ext cx="797560" cy="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153670</xdr:rowOff>
    </xdr:from>
    <xdr:to>
      <xdr:col>98</xdr:col>
      <xdr:colOff>38100</xdr:colOff>
      <xdr:row>85</xdr:row>
      <xdr:rowOff>83820</xdr:rowOff>
    </xdr:to>
    <xdr:sp macro="" textlink="">
      <xdr:nvSpPr>
        <xdr:cNvPr id="529" name="楕円 528">
          <a:extLst>
            <a:ext uri="{FF2B5EF4-FFF2-40B4-BE49-F238E27FC236}">
              <a16:creationId xmlns:a16="http://schemas.microsoft.com/office/drawing/2014/main" id="{8312F02D-0885-475E-98DD-7D9CC900152A}"/>
            </a:ext>
          </a:extLst>
        </xdr:cNvPr>
        <xdr:cNvSpPr/>
      </xdr:nvSpPr>
      <xdr:spPr>
        <a:xfrm>
          <a:off x="16761460" y="1455547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27939</xdr:rowOff>
    </xdr:from>
    <xdr:to>
      <xdr:col>102</xdr:col>
      <xdr:colOff>114300</xdr:colOff>
      <xdr:row>85</xdr:row>
      <xdr:rowOff>33020</xdr:rowOff>
    </xdr:to>
    <xdr:cxnSp macro="">
      <xdr:nvCxnSpPr>
        <xdr:cNvPr id="530" name="直線コネクタ 529">
          <a:extLst>
            <a:ext uri="{FF2B5EF4-FFF2-40B4-BE49-F238E27FC236}">
              <a16:creationId xmlns:a16="http://schemas.microsoft.com/office/drawing/2014/main" id="{555ABC3E-79F1-4B7E-9BFA-94BCE07EBA18}"/>
            </a:ext>
          </a:extLst>
        </xdr:cNvPr>
        <xdr:cNvCxnSpPr/>
      </xdr:nvCxnSpPr>
      <xdr:spPr>
        <a:xfrm flipV="1">
          <a:off x="16804640" y="14599284"/>
          <a:ext cx="79756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19066</xdr:rowOff>
    </xdr:from>
    <xdr:ext cx="469744" cy="259045"/>
    <xdr:sp macro="" textlink="">
      <xdr:nvSpPr>
        <xdr:cNvPr id="531" name="n_1aveValue【消防施設】&#10;一人当たり面積">
          <a:extLst>
            <a:ext uri="{FF2B5EF4-FFF2-40B4-BE49-F238E27FC236}">
              <a16:creationId xmlns:a16="http://schemas.microsoft.com/office/drawing/2014/main" id="{7A9BEDF2-67BA-41DD-9D2E-A7AC3A1F7BB5}"/>
            </a:ext>
          </a:extLst>
        </xdr:cNvPr>
        <xdr:cNvSpPr txBox="1"/>
      </xdr:nvSpPr>
      <xdr:spPr>
        <a:xfrm>
          <a:off x="18982132" y="14245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17797</xdr:rowOff>
    </xdr:from>
    <xdr:ext cx="469744" cy="259045"/>
    <xdr:sp macro="" textlink="">
      <xdr:nvSpPr>
        <xdr:cNvPr id="532" name="n_2aveValue【消防施設】&#10;一人当たり面積">
          <a:extLst>
            <a:ext uri="{FF2B5EF4-FFF2-40B4-BE49-F238E27FC236}">
              <a16:creationId xmlns:a16="http://schemas.microsoft.com/office/drawing/2014/main" id="{0EC62384-EDE6-434C-8827-D869852698FA}"/>
            </a:ext>
          </a:extLst>
        </xdr:cNvPr>
        <xdr:cNvSpPr txBox="1"/>
      </xdr:nvSpPr>
      <xdr:spPr>
        <a:xfrm>
          <a:off x="18182032" y="1425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15257</xdr:rowOff>
    </xdr:from>
    <xdr:ext cx="469744" cy="259045"/>
    <xdr:sp macro="" textlink="">
      <xdr:nvSpPr>
        <xdr:cNvPr id="533" name="n_3aveValue【消防施設】&#10;一人当たり面積">
          <a:extLst>
            <a:ext uri="{FF2B5EF4-FFF2-40B4-BE49-F238E27FC236}">
              <a16:creationId xmlns:a16="http://schemas.microsoft.com/office/drawing/2014/main" id="{540F54DB-4758-4A04-93E9-06504F7545FC}"/>
            </a:ext>
          </a:extLst>
        </xdr:cNvPr>
        <xdr:cNvSpPr txBox="1"/>
      </xdr:nvSpPr>
      <xdr:spPr>
        <a:xfrm>
          <a:off x="17384472" y="1424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154957</xdr:rowOff>
    </xdr:from>
    <xdr:ext cx="469744" cy="259045"/>
    <xdr:sp macro="" textlink="">
      <xdr:nvSpPr>
        <xdr:cNvPr id="534" name="n_4aveValue【消防施設】&#10;一人当たり面積">
          <a:extLst>
            <a:ext uri="{FF2B5EF4-FFF2-40B4-BE49-F238E27FC236}">
              <a16:creationId xmlns:a16="http://schemas.microsoft.com/office/drawing/2014/main" id="{A9789E70-73D9-4BB3-916F-FA3A378C84EE}"/>
            </a:ext>
          </a:extLst>
        </xdr:cNvPr>
        <xdr:cNvSpPr txBox="1"/>
      </xdr:nvSpPr>
      <xdr:spPr>
        <a:xfrm>
          <a:off x="16588817" y="1421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49547</xdr:rowOff>
    </xdr:from>
    <xdr:ext cx="469744" cy="259045"/>
    <xdr:sp macro="" textlink="">
      <xdr:nvSpPr>
        <xdr:cNvPr id="535" name="n_1mainValue【消防施設】&#10;一人当たり面積">
          <a:extLst>
            <a:ext uri="{FF2B5EF4-FFF2-40B4-BE49-F238E27FC236}">
              <a16:creationId xmlns:a16="http://schemas.microsoft.com/office/drawing/2014/main" id="{87D3C907-0E5D-46BA-A50D-25AD030815D3}"/>
            </a:ext>
          </a:extLst>
        </xdr:cNvPr>
        <xdr:cNvSpPr txBox="1"/>
      </xdr:nvSpPr>
      <xdr:spPr>
        <a:xfrm>
          <a:off x="18982132"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59707</xdr:rowOff>
    </xdr:from>
    <xdr:ext cx="469744" cy="259045"/>
    <xdr:sp macro="" textlink="">
      <xdr:nvSpPr>
        <xdr:cNvPr id="536" name="n_2mainValue【消防施設】&#10;一人当たり面積">
          <a:extLst>
            <a:ext uri="{FF2B5EF4-FFF2-40B4-BE49-F238E27FC236}">
              <a16:creationId xmlns:a16="http://schemas.microsoft.com/office/drawing/2014/main" id="{EEAA445C-58CA-427D-983E-44C72EA7FB6D}"/>
            </a:ext>
          </a:extLst>
        </xdr:cNvPr>
        <xdr:cNvSpPr txBox="1"/>
      </xdr:nvSpPr>
      <xdr:spPr>
        <a:xfrm>
          <a:off x="18182032" y="1462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69866</xdr:rowOff>
    </xdr:from>
    <xdr:ext cx="469744" cy="259045"/>
    <xdr:sp macro="" textlink="">
      <xdr:nvSpPr>
        <xdr:cNvPr id="537" name="n_3mainValue【消防施設】&#10;一人当たり面積">
          <a:extLst>
            <a:ext uri="{FF2B5EF4-FFF2-40B4-BE49-F238E27FC236}">
              <a16:creationId xmlns:a16="http://schemas.microsoft.com/office/drawing/2014/main" id="{4A7DAAF9-AFBE-40A7-9AA3-7B3DFD8F0348}"/>
            </a:ext>
          </a:extLst>
        </xdr:cNvPr>
        <xdr:cNvSpPr txBox="1"/>
      </xdr:nvSpPr>
      <xdr:spPr>
        <a:xfrm>
          <a:off x="17384472" y="14641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74947</xdr:rowOff>
    </xdr:from>
    <xdr:ext cx="469744" cy="259045"/>
    <xdr:sp macro="" textlink="">
      <xdr:nvSpPr>
        <xdr:cNvPr id="538" name="n_4mainValue【消防施設】&#10;一人当たり面積">
          <a:extLst>
            <a:ext uri="{FF2B5EF4-FFF2-40B4-BE49-F238E27FC236}">
              <a16:creationId xmlns:a16="http://schemas.microsoft.com/office/drawing/2014/main" id="{E04823E1-4F58-49F1-8743-A3404EF95BDA}"/>
            </a:ext>
          </a:extLst>
        </xdr:cNvPr>
        <xdr:cNvSpPr txBox="1"/>
      </xdr:nvSpPr>
      <xdr:spPr>
        <a:xfrm>
          <a:off x="16588817" y="1464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9" name="正方形/長方形 538">
          <a:extLst>
            <a:ext uri="{FF2B5EF4-FFF2-40B4-BE49-F238E27FC236}">
              <a16:creationId xmlns:a16="http://schemas.microsoft.com/office/drawing/2014/main" id="{056D6CCB-509B-41E6-A80D-7814B5E86259}"/>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0" name="正方形/長方形 539">
          <a:extLst>
            <a:ext uri="{FF2B5EF4-FFF2-40B4-BE49-F238E27FC236}">
              <a16:creationId xmlns:a16="http://schemas.microsoft.com/office/drawing/2014/main" id="{D9A49E1D-B12A-49B6-A551-D9FFF5D5DD4C}"/>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1" name="正方形/長方形 540">
          <a:extLst>
            <a:ext uri="{FF2B5EF4-FFF2-40B4-BE49-F238E27FC236}">
              <a16:creationId xmlns:a16="http://schemas.microsoft.com/office/drawing/2014/main" id="{9A8C42C3-E3D1-45F7-B383-555DC4A13A6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2" name="正方形/長方形 541">
          <a:extLst>
            <a:ext uri="{FF2B5EF4-FFF2-40B4-BE49-F238E27FC236}">
              <a16:creationId xmlns:a16="http://schemas.microsoft.com/office/drawing/2014/main" id="{2F710B81-25EC-4EE0-B5FB-AAF20E2EBF54}"/>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3" name="正方形/長方形 542">
          <a:extLst>
            <a:ext uri="{FF2B5EF4-FFF2-40B4-BE49-F238E27FC236}">
              <a16:creationId xmlns:a16="http://schemas.microsoft.com/office/drawing/2014/main" id="{9544950A-B471-4149-B23D-A33477A2FBC4}"/>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4" name="正方形/長方形 543">
          <a:extLst>
            <a:ext uri="{FF2B5EF4-FFF2-40B4-BE49-F238E27FC236}">
              <a16:creationId xmlns:a16="http://schemas.microsoft.com/office/drawing/2014/main" id="{EE975BBF-F456-4A51-8E73-946693EB4215}"/>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5" name="正方形/長方形 544">
          <a:extLst>
            <a:ext uri="{FF2B5EF4-FFF2-40B4-BE49-F238E27FC236}">
              <a16:creationId xmlns:a16="http://schemas.microsoft.com/office/drawing/2014/main" id="{75BE13B2-4557-4F7C-A72A-DFB7A2CFADC2}"/>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a:extLst>
            <a:ext uri="{FF2B5EF4-FFF2-40B4-BE49-F238E27FC236}">
              <a16:creationId xmlns:a16="http://schemas.microsoft.com/office/drawing/2014/main" id="{6F1977B1-0DFD-4CA9-9FB6-5916F0243CE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7" name="テキスト ボックス 546">
          <a:extLst>
            <a:ext uri="{FF2B5EF4-FFF2-40B4-BE49-F238E27FC236}">
              <a16:creationId xmlns:a16="http://schemas.microsoft.com/office/drawing/2014/main" id="{BCB35258-A034-496E-950E-B305FB94201F}"/>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8" name="直線コネクタ 547">
          <a:extLst>
            <a:ext uri="{FF2B5EF4-FFF2-40B4-BE49-F238E27FC236}">
              <a16:creationId xmlns:a16="http://schemas.microsoft.com/office/drawing/2014/main" id="{ACB707FA-2A64-4819-837F-E4C3231D7989}"/>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9" name="テキスト ボックス 548">
          <a:extLst>
            <a:ext uri="{FF2B5EF4-FFF2-40B4-BE49-F238E27FC236}">
              <a16:creationId xmlns:a16="http://schemas.microsoft.com/office/drawing/2014/main" id="{30037DEC-C0FC-422C-962D-5BF5FB4B727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0" name="直線コネクタ 549">
          <a:extLst>
            <a:ext uri="{FF2B5EF4-FFF2-40B4-BE49-F238E27FC236}">
              <a16:creationId xmlns:a16="http://schemas.microsoft.com/office/drawing/2014/main" id="{D4D3BABC-0945-4DB2-BFF9-88CBEC9B6D63}"/>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1" name="テキスト ボックス 550">
          <a:extLst>
            <a:ext uri="{FF2B5EF4-FFF2-40B4-BE49-F238E27FC236}">
              <a16:creationId xmlns:a16="http://schemas.microsoft.com/office/drawing/2014/main" id="{82425B4D-528E-4F8C-BB27-0A3947239B34}"/>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2" name="直線コネクタ 551">
          <a:extLst>
            <a:ext uri="{FF2B5EF4-FFF2-40B4-BE49-F238E27FC236}">
              <a16:creationId xmlns:a16="http://schemas.microsoft.com/office/drawing/2014/main" id="{7D8E571E-4A35-422C-BE82-E206A0432E34}"/>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3" name="テキスト ボックス 552">
          <a:extLst>
            <a:ext uri="{FF2B5EF4-FFF2-40B4-BE49-F238E27FC236}">
              <a16:creationId xmlns:a16="http://schemas.microsoft.com/office/drawing/2014/main" id="{AF2DA858-4082-4388-B373-0D25A41D2163}"/>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4" name="直線コネクタ 553">
          <a:extLst>
            <a:ext uri="{FF2B5EF4-FFF2-40B4-BE49-F238E27FC236}">
              <a16:creationId xmlns:a16="http://schemas.microsoft.com/office/drawing/2014/main" id="{D02DD948-5A4F-46B3-86B3-33FEC895A2D3}"/>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5" name="テキスト ボックス 554">
          <a:extLst>
            <a:ext uri="{FF2B5EF4-FFF2-40B4-BE49-F238E27FC236}">
              <a16:creationId xmlns:a16="http://schemas.microsoft.com/office/drawing/2014/main" id="{DBE11AF6-E1E6-41E3-A9DB-D1876CD42A84}"/>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6" name="直線コネクタ 555">
          <a:extLst>
            <a:ext uri="{FF2B5EF4-FFF2-40B4-BE49-F238E27FC236}">
              <a16:creationId xmlns:a16="http://schemas.microsoft.com/office/drawing/2014/main" id="{637B39D7-4721-4CFC-96E0-5DD9119FD6AE}"/>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7" name="テキスト ボックス 556">
          <a:extLst>
            <a:ext uri="{FF2B5EF4-FFF2-40B4-BE49-F238E27FC236}">
              <a16:creationId xmlns:a16="http://schemas.microsoft.com/office/drawing/2014/main" id="{B5EE1503-6EB4-4C3B-BE23-42B2FC477A82}"/>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8" name="直線コネクタ 557">
          <a:extLst>
            <a:ext uri="{FF2B5EF4-FFF2-40B4-BE49-F238E27FC236}">
              <a16:creationId xmlns:a16="http://schemas.microsoft.com/office/drawing/2014/main" id="{57BD9137-24E5-42BD-AAD0-6C60EEC6E770}"/>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9" name="テキスト ボックス 558">
          <a:extLst>
            <a:ext uri="{FF2B5EF4-FFF2-40B4-BE49-F238E27FC236}">
              <a16:creationId xmlns:a16="http://schemas.microsoft.com/office/drawing/2014/main" id="{6173A200-47F1-4B61-8F3A-2AC274239A1D}"/>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0" name="直線コネクタ 559">
          <a:extLst>
            <a:ext uri="{FF2B5EF4-FFF2-40B4-BE49-F238E27FC236}">
              <a16:creationId xmlns:a16="http://schemas.microsoft.com/office/drawing/2014/main" id="{0B37090E-A6F8-48D3-B1EF-D12B444A7A8A}"/>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1" name="テキスト ボックス 560">
          <a:extLst>
            <a:ext uri="{FF2B5EF4-FFF2-40B4-BE49-F238E27FC236}">
              <a16:creationId xmlns:a16="http://schemas.microsoft.com/office/drawing/2014/main" id="{FF91B71D-7746-4A58-A09D-7037D589CA1F}"/>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F1CC4D94-63F0-4F4D-A687-69118C84A5A9}"/>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3" name="【庁舎】&#10;有形固定資産減価償却率グラフ枠">
          <a:extLst>
            <a:ext uri="{FF2B5EF4-FFF2-40B4-BE49-F238E27FC236}">
              <a16:creationId xmlns:a16="http://schemas.microsoft.com/office/drawing/2014/main" id="{FA02FA17-FDF4-4C72-9D52-DE05E5BEF3E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564" name="直線コネクタ 563">
          <a:extLst>
            <a:ext uri="{FF2B5EF4-FFF2-40B4-BE49-F238E27FC236}">
              <a16:creationId xmlns:a16="http://schemas.microsoft.com/office/drawing/2014/main" id="{A5D7C16D-525C-4B82-9A44-773174B7DE4B}"/>
            </a:ext>
          </a:extLst>
        </xdr:cNvPr>
        <xdr:cNvCxnSpPr/>
      </xdr:nvCxnSpPr>
      <xdr:spPr>
        <a:xfrm flipV="1">
          <a:off x="14703424" y="17195347"/>
          <a:ext cx="0" cy="1489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565" name="【庁舎】&#10;有形固定資産減価償却率最小値テキスト">
          <a:extLst>
            <a:ext uri="{FF2B5EF4-FFF2-40B4-BE49-F238E27FC236}">
              <a16:creationId xmlns:a16="http://schemas.microsoft.com/office/drawing/2014/main" id="{E534C9A3-B966-430E-89A5-4CFFC9A3EA01}"/>
            </a:ext>
          </a:extLst>
        </xdr:cNvPr>
        <xdr:cNvSpPr txBox="1"/>
      </xdr:nvSpPr>
      <xdr:spPr>
        <a:xfrm>
          <a:off x="14742160" y="1868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566" name="直線コネクタ 565">
          <a:extLst>
            <a:ext uri="{FF2B5EF4-FFF2-40B4-BE49-F238E27FC236}">
              <a16:creationId xmlns:a16="http://schemas.microsoft.com/office/drawing/2014/main" id="{AA051B9D-949D-4303-9C39-C778BE2C12B2}"/>
            </a:ext>
          </a:extLst>
        </xdr:cNvPr>
        <xdr:cNvCxnSpPr/>
      </xdr:nvCxnSpPr>
      <xdr:spPr>
        <a:xfrm>
          <a:off x="14611350" y="18684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567" name="【庁舎】&#10;有形固定資産減価償却率最大値テキスト">
          <a:extLst>
            <a:ext uri="{FF2B5EF4-FFF2-40B4-BE49-F238E27FC236}">
              <a16:creationId xmlns:a16="http://schemas.microsoft.com/office/drawing/2014/main" id="{C9D80882-F248-41C1-970D-C7062A9F878B}"/>
            </a:ext>
          </a:extLst>
        </xdr:cNvPr>
        <xdr:cNvSpPr txBox="1"/>
      </xdr:nvSpPr>
      <xdr:spPr>
        <a:xfrm>
          <a:off x="14742160" y="169724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568" name="直線コネクタ 567">
          <a:extLst>
            <a:ext uri="{FF2B5EF4-FFF2-40B4-BE49-F238E27FC236}">
              <a16:creationId xmlns:a16="http://schemas.microsoft.com/office/drawing/2014/main" id="{7A5F001A-83F5-402A-AD14-2670182B33BB}"/>
            </a:ext>
          </a:extLst>
        </xdr:cNvPr>
        <xdr:cNvCxnSpPr/>
      </xdr:nvCxnSpPr>
      <xdr:spPr>
        <a:xfrm>
          <a:off x="14611350" y="171953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569" name="【庁舎】&#10;有形固定資産減価償却率平均値テキスト">
          <a:extLst>
            <a:ext uri="{FF2B5EF4-FFF2-40B4-BE49-F238E27FC236}">
              <a16:creationId xmlns:a16="http://schemas.microsoft.com/office/drawing/2014/main" id="{6BBD10E4-1751-432F-9E67-1A9DBE399095}"/>
            </a:ext>
          </a:extLst>
        </xdr:cNvPr>
        <xdr:cNvSpPr txBox="1"/>
      </xdr:nvSpPr>
      <xdr:spPr>
        <a:xfrm>
          <a:off x="14742160" y="179149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570" name="フローチャート: 判断 569">
          <a:extLst>
            <a:ext uri="{FF2B5EF4-FFF2-40B4-BE49-F238E27FC236}">
              <a16:creationId xmlns:a16="http://schemas.microsoft.com/office/drawing/2014/main" id="{6B03E18A-3AA2-447F-A073-8D27761C5F2D}"/>
            </a:ext>
          </a:extLst>
        </xdr:cNvPr>
        <xdr:cNvSpPr/>
      </xdr:nvSpPr>
      <xdr:spPr>
        <a:xfrm>
          <a:off x="14649450" y="1793267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571" name="フローチャート: 判断 570">
          <a:extLst>
            <a:ext uri="{FF2B5EF4-FFF2-40B4-BE49-F238E27FC236}">
              <a16:creationId xmlns:a16="http://schemas.microsoft.com/office/drawing/2014/main" id="{022178B1-ED0E-454C-A51B-AC364023A1F1}"/>
            </a:ext>
          </a:extLst>
        </xdr:cNvPr>
        <xdr:cNvSpPr/>
      </xdr:nvSpPr>
      <xdr:spPr>
        <a:xfrm>
          <a:off x="13887450" y="179152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72" name="フローチャート: 判断 571">
          <a:extLst>
            <a:ext uri="{FF2B5EF4-FFF2-40B4-BE49-F238E27FC236}">
              <a16:creationId xmlns:a16="http://schemas.microsoft.com/office/drawing/2014/main" id="{2F7F1A16-739F-46B5-B7E7-F6E8EE6364C2}"/>
            </a:ext>
          </a:extLst>
        </xdr:cNvPr>
        <xdr:cNvSpPr/>
      </xdr:nvSpPr>
      <xdr:spPr>
        <a:xfrm>
          <a:off x="13089890" y="179152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573" name="フローチャート: 判断 572">
          <a:extLst>
            <a:ext uri="{FF2B5EF4-FFF2-40B4-BE49-F238E27FC236}">
              <a16:creationId xmlns:a16="http://schemas.microsoft.com/office/drawing/2014/main" id="{0821C6EC-7A8F-4D74-9514-5CE9FA39A048}"/>
            </a:ext>
          </a:extLst>
        </xdr:cNvPr>
        <xdr:cNvSpPr/>
      </xdr:nvSpPr>
      <xdr:spPr>
        <a:xfrm>
          <a:off x="12303760" y="179035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4" name="フローチャート: 判断 573">
          <a:extLst>
            <a:ext uri="{FF2B5EF4-FFF2-40B4-BE49-F238E27FC236}">
              <a16:creationId xmlns:a16="http://schemas.microsoft.com/office/drawing/2014/main" id="{B826981C-EF2E-46D5-BA73-05C0C3DAB0EA}"/>
            </a:ext>
          </a:extLst>
        </xdr:cNvPr>
        <xdr:cNvSpPr/>
      </xdr:nvSpPr>
      <xdr:spPr>
        <a:xfrm>
          <a:off x="11487150" y="179903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12A93E87-27FA-4193-BBF3-65FC7DC88C4E}"/>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B5B5EE46-DA91-4701-BA87-9082F11A70A9}"/>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CED7AFAF-2CA2-4E1C-95EE-02DA2625BFB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17DD8EB7-166F-4C07-AEBC-10807906DD2F}"/>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51D1556B-3E49-4D92-9BE6-D56A499CA82B}"/>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160927</xdr:rowOff>
    </xdr:from>
    <xdr:to>
      <xdr:col>85</xdr:col>
      <xdr:colOff>177800</xdr:colOff>
      <xdr:row>104</xdr:row>
      <xdr:rowOff>91077</xdr:rowOff>
    </xdr:to>
    <xdr:sp macro="" textlink="">
      <xdr:nvSpPr>
        <xdr:cNvPr id="580" name="楕円 579">
          <a:extLst>
            <a:ext uri="{FF2B5EF4-FFF2-40B4-BE49-F238E27FC236}">
              <a16:creationId xmlns:a16="http://schemas.microsoft.com/office/drawing/2014/main" id="{C865B407-0CC0-4F54-966D-20FBCB054FB2}"/>
            </a:ext>
          </a:extLst>
        </xdr:cNvPr>
        <xdr:cNvSpPr/>
      </xdr:nvSpPr>
      <xdr:spPr>
        <a:xfrm>
          <a:off x="14649450" y="1782218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12354</xdr:rowOff>
    </xdr:from>
    <xdr:ext cx="405111" cy="259045"/>
    <xdr:sp macro="" textlink="">
      <xdr:nvSpPr>
        <xdr:cNvPr id="581" name="【庁舎】&#10;有形固定資産減価償却率該当値テキスト">
          <a:extLst>
            <a:ext uri="{FF2B5EF4-FFF2-40B4-BE49-F238E27FC236}">
              <a16:creationId xmlns:a16="http://schemas.microsoft.com/office/drawing/2014/main" id="{E09E9617-B657-4CD0-85BB-0A270708C354}"/>
            </a:ext>
          </a:extLst>
        </xdr:cNvPr>
        <xdr:cNvSpPr txBox="1"/>
      </xdr:nvSpPr>
      <xdr:spPr>
        <a:xfrm>
          <a:off x="14742160"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142966</xdr:rowOff>
    </xdr:from>
    <xdr:to>
      <xdr:col>81</xdr:col>
      <xdr:colOff>101600</xdr:colOff>
      <xdr:row>104</xdr:row>
      <xdr:rowOff>73116</xdr:rowOff>
    </xdr:to>
    <xdr:sp macro="" textlink="">
      <xdr:nvSpPr>
        <xdr:cNvPr id="582" name="楕円 581">
          <a:extLst>
            <a:ext uri="{FF2B5EF4-FFF2-40B4-BE49-F238E27FC236}">
              <a16:creationId xmlns:a16="http://schemas.microsoft.com/office/drawing/2014/main" id="{517715E9-8BD2-4CCE-B89E-8ADACBE97621}"/>
            </a:ext>
          </a:extLst>
        </xdr:cNvPr>
        <xdr:cNvSpPr/>
      </xdr:nvSpPr>
      <xdr:spPr>
        <a:xfrm>
          <a:off x="13887450" y="178004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22316</xdr:rowOff>
    </xdr:from>
    <xdr:to>
      <xdr:col>85</xdr:col>
      <xdr:colOff>127000</xdr:colOff>
      <xdr:row>104</xdr:row>
      <xdr:rowOff>40277</xdr:rowOff>
    </xdr:to>
    <xdr:cxnSp macro="">
      <xdr:nvCxnSpPr>
        <xdr:cNvPr id="583" name="直線コネクタ 582">
          <a:extLst>
            <a:ext uri="{FF2B5EF4-FFF2-40B4-BE49-F238E27FC236}">
              <a16:creationId xmlns:a16="http://schemas.microsoft.com/office/drawing/2014/main" id="{987272CE-4D05-45A7-AF04-123D7253E7C5}"/>
            </a:ext>
          </a:extLst>
        </xdr:cNvPr>
        <xdr:cNvCxnSpPr/>
      </xdr:nvCxnSpPr>
      <xdr:spPr>
        <a:xfrm>
          <a:off x="13942060" y="17849306"/>
          <a:ext cx="762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100512</xdr:rowOff>
    </xdr:from>
    <xdr:to>
      <xdr:col>76</xdr:col>
      <xdr:colOff>165100</xdr:colOff>
      <xdr:row>104</xdr:row>
      <xdr:rowOff>30662</xdr:rowOff>
    </xdr:to>
    <xdr:sp macro="" textlink="">
      <xdr:nvSpPr>
        <xdr:cNvPr id="584" name="楕円 583">
          <a:extLst>
            <a:ext uri="{FF2B5EF4-FFF2-40B4-BE49-F238E27FC236}">
              <a16:creationId xmlns:a16="http://schemas.microsoft.com/office/drawing/2014/main" id="{06D07F05-D56D-438B-AE45-BC87C6CA3470}"/>
            </a:ext>
          </a:extLst>
        </xdr:cNvPr>
        <xdr:cNvSpPr/>
      </xdr:nvSpPr>
      <xdr:spPr>
        <a:xfrm>
          <a:off x="13089890" y="1775605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151312</xdr:rowOff>
    </xdr:from>
    <xdr:to>
      <xdr:col>81</xdr:col>
      <xdr:colOff>50800</xdr:colOff>
      <xdr:row>104</xdr:row>
      <xdr:rowOff>22316</xdr:rowOff>
    </xdr:to>
    <xdr:cxnSp macro="">
      <xdr:nvCxnSpPr>
        <xdr:cNvPr id="585" name="直線コネクタ 584">
          <a:extLst>
            <a:ext uri="{FF2B5EF4-FFF2-40B4-BE49-F238E27FC236}">
              <a16:creationId xmlns:a16="http://schemas.microsoft.com/office/drawing/2014/main" id="{58EA95E4-8484-4F65-898A-FE84ECE7F136}"/>
            </a:ext>
          </a:extLst>
        </xdr:cNvPr>
        <xdr:cNvCxnSpPr/>
      </xdr:nvCxnSpPr>
      <xdr:spPr>
        <a:xfrm>
          <a:off x="13144500" y="17810662"/>
          <a:ext cx="79756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62956</xdr:rowOff>
    </xdr:from>
    <xdr:to>
      <xdr:col>72</xdr:col>
      <xdr:colOff>38100</xdr:colOff>
      <xdr:row>103</xdr:row>
      <xdr:rowOff>164556</xdr:rowOff>
    </xdr:to>
    <xdr:sp macro="" textlink="">
      <xdr:nvSpPr>
        <xdr:cNvPr id="586" name="楕円 585">
          <a:extLst>
            <a:ext uri="{FF2B5EF4-FFF2-40B4-BE49-F238E27FC236}">
              <a16:creationId xmlns:a16="http://schemas.microsoft.com/office/drawing/2014/main" id="{1700360F-108E-4640-BB20-F478B1607C99}"/>
            </a:ext>
          </a:extLst>
        </xdr:cNvPr>
        <xdr:cNvSpPr/>
      </xdr:nvSpPr>
      <xdr:spPr>
        <a:xfrm>
          <a:off x="12303760" y="17718496"/>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113756</xdr:rowOff>
    </xdr:from>
    <xdr:to>
      <xdr:col>76</xdr:col>
      <xdr:colOff>114300</xdr:colOff>
      <xdr:row>103</xdr:row>
      <xdr:rowOff>151312</xdr:rowOff>
    </xdr:to>
    <xdr:cxnSp macro="">
      <xdr:nvCxnSpPr>
        <xdr:cNvPr id="587" name="直線コネクタ 586">
          <a:extLst>
            <a:ext uri="{FF2B5EF4-FFF2-40B4-BE49-F238E27FC236}">
              <a16:creationId xmlns:a16="http://schemas.microsoft.com/office/drawing/2014/main" id="{2991F582-60D1-4791-9612-52C99C038F80}"/>
            </a:ext>
          </a:extLst>
        </xdr:cNvPr>
        <xdr:cNvCxnSpPr/>
      </xdr:nvCxnSpPr>
      <xdr:spPr>
        <a:xfrm>
          <a:off x="12346940" y="17773106"/>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92348</xdr:rowOff>
    </xdr:from>
    <xdr:to>
      <xdr:col>67</xdr:col>
      <xdr:colOff>101600</xdr:colOff>
      <xdr:row>106</xdr:row>
      <xdr:rowOff>22498</xdr:rowOff>
    </xdr:to>
    <xdr:sp macro="" textlink="">
      <xdr:nvSpPr>
        <xdr:cNvPr id="588" name="楕円 587">
          <a:extLst>
            <a:ext uri="{FF2B5EF4-FFF2-40B4-BE49-F238E27FC236}">
              <a16:creationId xmlns:a16="http://schemas.microsoft.com/office/drawing/2014/main" id="{D7A1C26A-26EC-4CDB-8611-8936C0E6A716}"/>
            </a:ext>
          </a:extLst>
        </xdr:cNvPr>
        <xdr:cNvSpPr/>
      </xdr:nvSpPr>
      <xdr:spPr>
        <a:xfrm>
          <a:off x="11487150" y="1809840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113756</xdr:rowOff>
    </xdr:from>
    <xdr:to>
      <xdr:col>71</xdr:col>
      <xdr:colOff>177800</xdr:colOff>
      <xdr:row>105</xdr:row>
      <xdr:rowOff>143148</xdr:rowOff>
    </xdr:to>
    <xdr:cxnSp macro="">
      <xdr:nvCxnSpPr>
        <xdr:cNvPr id="589" name="直線コネクタ 588">
          <a:extLst>
            <a:ext uri="{FF2B5EF4-FFF2-40B4-BE49-F238E27FC236}">
              <a16:creationId xmlns:a16="http://schemas.microsoft.com/office/drawing/2014/main" id="{919138F6-48E4-44C5-AAD3-93BB63DAC867}"/>
            </a:ext>
          </a:extLst>
        </xdr:cNvPr>
        <xdr:cNvCxnSpPr/>
      </xdr:nvCxnSpPr>
      <xdr:spPr>
        <a:xfrm flipV="1">
          <a:off x="11541760" y="17773106"/>
          <a:ext cx="805180" cy="37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3827</xdr:rowOff>
    </xdr:from>
    <xdr:ext cx="405111" cy="259045"/>
    <xdr:sp macro="" textlink="">
      <xdr:nvSpPr>
        <xdr:cNvPr id="590" name="n_1aveValue【庁舎】&#10;有形固定資産減価償却率">
          <a:extLst>
            <a:ext uri="{FF2B5EF4-FFF2-40B4-BE49-F238E27FC236}">
              <a16:creationId xmlns:a16="http://schemas.microsoft.com/office/drawing/2014/main" id="{356CE9ED-17AC-4763-8A4F-016A3221C286}"/>
            </a:ext>
          </a:extLst>
        </xdr:cNvPr>
        <xdr:cNvSpPr txBox="1"/>
      </xdr:nvSpPr>
      <xdr:spPr>
        <a:xfrm>
          <a:off x="13738234" y="1800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591" name="n_2aveValue【庁舎】&#10;有形固定資産減価償却率">
          <a:extLst>
            <a:ext uri="{FF2B5EF4-FFF2-40B4-BE49-F238E27FC236}">
              <a16:creationId xmlns:a16="http://schemas.microsoft.com/office/drawing/2014/main" id="{B88FE347-2BC2-412C-B71F-6C6BE190779B}"/>
            </a:ext>
          </a:extLst>
        </xdr:cNvPr>
        <xdr:cNvSpPr txBox="1"/>
      </xdr:nvSpPr>
      <xdr:spPr>
        <a:xfrm>
          <a:off x="12957184" y="1800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165479</xdr:rowOff>
    </xdr:from>
    <xdr:ext cx="405111" cy="259045"/>
    <xdr:sp macro="" textlink="">
      <xdr:nvSpPr>
        <xdr:cNvPr id="592" name="n_3aveValue【庁舎】&#10;有形固定資産減価償却率">
          <a:extLst>
            <a:ext uri="{FF2B5EF4-FFF2-40B4-BE49-F238E27FC236}">
              <a16:creationId xmlns:a16="http://schemas.microsoft.com/office/drawing/2014/main" id="{B5A0923D-66F0-430E-8391-BF6D3E66B099}"/>
            </a:ext>
          </a:extLst>
        </xdr:cNvPr>
        <xdr:cNvSpPr txBox="1"/>
      </xdr:nvSpPr>
      <xdr:spPr>
        <a:xfrm>
          <a:off x="12171054" y="18000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593" name="n_4aveValue【庁舎】&#10;有形固定資産減価償却率">
          <a:extLst>
            <a:ext uri="{FF2B5EF4-FFF2-40B4-BE49-F238E27FC236}">
              <a16:creationId xmlns:a16="http://schemas.microsoft.com/office/drawing/2014/main" id="{CDF72CE4-A64F-478A-AD62-A4B727F80C66}"/>
            </a:ext>
          </a:extLst>
        </xdr:cNvPr>
        <xdr:cNvSpPr txBox="1"/>
      </xdr:nvSpPr>
      <xdr:spPr>
        <a:xfrm>
          <a:off x="11354444" y="17761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89643</xdr:rowOff>
    </xdr:from>
    <xdr:ext cx="405111" cy="259045"/>
    <xdr:sp macro="" textlink="">
      <xdr:nvSpPr>
        <xdr:cNvPr id="594" name="n_1mainValue【庁舎】&#10;有形固定資産減価償却率">
          <a:extLst>
            <a:ext uri="{FF2B5EF4-FFF2-40B4-BE49-F238E27FC236}">
              <a16:creationId xmlns:a16="http://schemas.microsoft.com/office/drawing/2014/main" id="{3A8012B1-FE83-4A82-8BE0-861D33604015}"/>
            </a:ext>
          </a:extLst>
        </xdr:cNvPr>
        <xdr:cNvSpPr txBox="1"/>
      </xdr:nvSpPr>
      <xdr:spPr>
        <a:xfrm>
          <a:off x="13738234" y="1758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47189</xdr:rowOff>
    </xdr:from>
    <xdr:ext cx="405111" cy="259045"/>
    <xdr:sp macro="" textlink="">
      <xdr:nvSpPr>
        <xdr:cNvPr id="595" name="n_2mainValue【庁舎】&#10;有形固定資産減価償却率">
          <a:extLst>
            <a:ext uri="{FF2B5EF4-FFF2-40B4-BE49-F238E27FC236}">
              <a16:creationId xmlns:a16="http://schemas.microsoft.com/office/drawing/2014/main" id="{6EC9C3FA-D9F3-4B3A-AAA0-0073C06EC6DD}"/>
            </a:ext>
          </a:extLst>
        </xdr:cNvPr>
        <xdr:cNvSpPr txBox="1"/>
      </xdr:nvSpPr>
      <xdr:spPr>
        <a:xfrm>
          <a:off x="12957184" y="17536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9633</xdr:rowOff>
    </xdr:from>
    <xdr:ext cx="405111" cy="259045"/>
    <xdr:sp macro="" textlink="">
      <xdr:nvSpPr>
        <xdr:cNvPr id="596" name="n_3mainValue【庁舎】&#10;有形固定資産減価償却率">
          <a:extLst>
            <a:ext uri="{FF2B5EF4-FFF2-40B4-BE49-F238E27FC236}">
              <a16:creationId xmlns:a16="http://schemas.microsoft.com/office/drawing/2014/main" id="{162CECD0-73AB-4405-9C35-E8B20EF02937}"/>
            </a:ext>
          </a:extLst>
        </xdr:cNvPr>
        <xdr:cNvSpPr txBox="1"/>
      </xdr:nvSpPr>
      <xdr:spPr>
        <a:xfrm>
          <a:off x="12171054" y="1749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13625</xdr:rowOff>
    </xdr:from>
    <xdr:ext cx="405111" cy="259045"/>
    <xdr:sp macro="" textlink="">
      <xdr:nvSpPr>
        <xdr:cNvPr id="597" name="n_4mainValue【庁舎】&#10;有形固定資産減価償却率">
          <a:extLst>
            <a:ext uri="{FF2B5EF4-FFF2-40B4-BE49-F238E27FC236}">
              <a16:creationId xmlns:a16="http://schemas.microsoft.com/office/drawing/2014/main" id="{5F2063B1-4876-4BD5-BF61-E301E68F600B}"/>
            </a:ext>
          </a:extLst>
        </xdr:cNvPr>
        <xdr:cNvSpPr txBox="1"/>
      </xdr:nvSpPr>
      <xdr:spPr>
        <a:xfrm>
          <a:off x="11354444" y="18191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id="{DA00457C-37D3-464B-96B4-EC92AEA9BF5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id="{A793E77C-3A71-439D-8D00-A00A8826816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id="{613E0317-D36A-4E7E-AF23-16D0074C9233}"/>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id="{79CA4A89-2B10-4153-8BB2-B80B85EC180B}"/>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id="{9A4FD527-E218-4FA2-9B8D-68DDE08DF2F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id="{F9C36AB0-ACB3-4E23-9815-7F6EF4E01ED3}"/>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id="{D689653B-CF49-438E-8288-61B312023C4C}"/>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id="{9E698E3F-E67D-436F-A178-B9B985594CBF}"/>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a:extLst>
            <a:ext uri="{FF2B5EF4-FFF2-40B4-BE49-F238E27FC236}">
              <a16:creationId xmlns:a16="http://schemas.microsoft.com/office/drawing/2014/main" id="{0742C2D4-5454-4A7C-96D0-F61771946DE4}"/>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id="{9884967E-E379-44E1-9D54-48F8B6E5BDBF}"/>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8" name="直線コネクタ 607">
          <a:extLst>
            <a:ext uri="{FF2B5EF4-FFF2-40B4-BE49-F238E27FC236}">
              <a16:creationId xmlns:a16="http://schemas.microsoft.com/office/drawing/2014/main" id="{39145CB3-0BF5-4C72-BE37-23086280E45B}"/>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9" name="テキスト ボックス 608">
          <a:extLst>
            <a:ext uri="{FF2B5EF4-FFF2-40B4-BE49-F238E27FC236}">
              <a16:creationId xmlns:a16="http://schemas.microsoft.com/office/drawing/2014/main" id="{35F77BB8-A58F-4E31-999E-1F70BDE077D1}"/>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0" name="直線コネクタ 609">
          <a:extLst>
            <a:ext uri="{FF2B5EF4-FFF2-40B4-BE49-F238E27FC236}">
              <a16:creationId xmlns:a16="http://schemas.microsoft.com/office/drawing/2014/main" id="{199539E6-08C5-44D4-A093-4817F94AD59F}"/>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1" name="テキスト ボックス 610">
          <a:extLst>
            <a:ext uri="{FF2B5EF4-FFF2-40B4-BE49-F238E27FC236}">
              <a16:creationId xmlns:a16="http://schemas.microsoft.com/office/drawing/2014/main" id="{C2497ECE-1B2C-4E8C-B01D-BE6ACE750396}"/>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2" name="直線コネクタ 611">
          <a:extLst>
            <a:ext uri="{FF2B5EF4-FFF2-40B4-BE49-F238E27FC236}">
              <a16:creationId xmlns:a16="http://schemas.microsoft.com/office/drawing/2014/main" id="{1A6C3488-094E-4881-9FEF-4FD08EF46282}"/>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3" name="テキスト ボックス 612">
          <a:extLst>
            <a:ext uri="{FF2B5EF4-FFF2-40B4-BE49-F238E27FC236}">
              <a16:creationId xmlns:a16="http://schemas.microsoft.com/office/drawing/2014/main" id="{3D59B223-E914-4F72-9857-569D6E0A8FAC}"/>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4" name="直線コネクタ 613">
          <a:extLst>
            <a:ext uri="{FF2B5EF4-FFF2-40B4-BE49-F238E27FC236}">
              <a16:creationId xmlns:a16="http://schemas.microsoft.com/office/drawing/2014/main" id="{AD839865-D334-49D1-80F1-CD3FAFBA06EA}"/>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5" name="テキスト ボックス 614">
          <a:extLst>
            <a:ext uri="{FF2B5EF4-FFF2-40B4-BE49-F238E27FC236}">
              <a16:creationId xmlns:a16="http://schemas.microsoft.com/office/drawing/2014/main" id="{19A1916E-3299-448D-9E61-353BB58DCC4D}"/>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4B2CDBA6-833F-46FF-BFD8-7D698A526984}"/>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id="{5726AFC1-720F-430B-A917-B2FCFE90070D}"/>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庁舎】&#10;一人当たり面積グラフ枠">
          <a:extLst>
            <a:ext uri="{FF2B5EF4-FFF2-40B4-BE49-F238E27FC236}">
              <a16:creationId xmlns:a16="http://schemas.microsoft.com/office/drawing/2014/main" id="{71BD577C-6142-47F2-8071-CCC2313C0F2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619" name="直線コネクタ 618">
          <a:extLst>
            <a:ext uri="{FF2B5EF4-FFF2-40B4-BE49-F238E27FC236}">
              <a16:creationId xmlns:a16="http://schemas.microsoft.com/office/drawing/2014/main" id="{9C933204-7D5A-4028-981F-5568C4F7714F}"/>
            </a:ext>
          </a:extLst>
        </xdr:cNvPr>
        <xdr:cNvCxnSpPr/>
      </xdr:nvCxnSpPr>
      <xdr:spPr>
        <a:xfrm flipV="1">
          <a:off x="19947254" y="17175403"/>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620" name="【庁舎】&#10;一人当たり面積最小値テキスト">
          <a:extLst>
            <a:ext uri="{FF2B5EF4-FFF2-40B4-BE49-F238E27FC236}">
              <a16:creationId xmlns:a16="http://schemas.microsoft.com/office/drawing/2014/main" id="{63B38961-1B9E-414B-B390-627B50EAB337}"/>
            </a:ext>
          </a:extLst>
        </xdr:cNvPr>
        <xdr:cNvSpPr txBox="1"/>
      </xdr:nvSpPr>
      <xdr:spPr>
        <a:xfrm>
          <a:off x="1998599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621" name="直線コネクタ 620">
          <a:extLst>
            <a:ext uri="{FF2B5EF4-FFF2-40B4-BE49-F238E27FC236}">
              <a16:creationId xmlns:a16="http://schemas.microsoft.com/office/drawing/2014/main" id="{D4CA9B25-B3F9-4400-8B0F-908BF12ED82F}"/>
            </a:ext>
          </a:extLst>
        </xdr:cNvPr>
        <xdr:cNvCxnSpPr/>
      </xdr:nvCxnSpPr>
      <xdr:spPr>
        <a:xfrm>
          <a:off x="19885660" y="184130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622" name="【庁舎】&#10;一人当たり面積最大値テキスト">
          <a:extLst>
            <a:ext uri="{FF2B5EF4-FFF2-40B4-BE49-F238E27FC236}">
              <a16:creationId xmlns:a16="http://schemas.microsoft.com/office/drawing/2014/main" id="{100C827A-CD39-4D5E-8EEB-ABCE25E39D2F}"/>
            </a:ext>
          </a:extLst>
        </xdr:cNvPr>
        <xdr:cNvSpPr txBox="1"/>
      </xdr:nvSpPr>
      <xdr:spPr>
        <a:xfrm>
          <a:off x="1998599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623" name="直線コネクタ 622">
          <a:extLst>
            <a:ext uri="{FF2B5EF4-FFF2-40B4-BE49-F238E27FC236}">
              <a16:creationId xmlns:a16="http://schemas.microsoft.com/office/drawing/2014/main" id="{C468D24F-9B7A-4243-8A09-A9F0E5C070A6}"/>
            </a:ext>
          </a:extLst>
        </xdr:cNvPr>
        <xdr:cNvCxnSpPr/>
      </xdr:nvCxnSpPr>
      <xdr:spPr>
        <a:xfrm>
          <a:off x="19885660" y="171754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45432</xdr:rowOff>
    </xdr:from>
    <xdr:ext cx="469744" cy="259045"/>
    <xdr:sp macro="" textlink="">
      <xdr:nvSpPr>
        <xdr:cNvPr id="624" name="【庁舎】&#10;一人当たり面積平均値テキスト">
          <a:extLst>
            <a:ext uri="{FF2B5EF4-FFF2-40B4-BE49-F238E27FC236}">
              <a16:creationId xmlns:a16="http://schemas.microsoft.com/office/drawing/2014/main" id="{42651E99-FDEA-48B0-A389-2D28696488D3}"/>
            </a:ext>
          </a:extLst>
        </xdr:cNvPr>
        <xdr:cNvSpPr txBox="1"/>
      </xdr:nvSpPr>
      <xdr:spPr>
        <a:xfrm>
          <a:off x="19985990" y="1804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625" name="フローチャート: 判断 624">
          <a:extLst>
            <a:ext uri="{FF2B5EF4-FFF2-40B4-BE49-F238E27FC236}">
              <a16:creationId xmlns:a16="http://schemas.microsoft.com/office/drawing/2014/main" id="{94EF8E18-9EC1-458C-99AA-F5D0A062BB50}"/>
            </a:ext>
          </a:extLst>
        </xdr:cNvPr>
        <xdr:cNvSpPr/>
      </xdr:nvSpPr>
      <xdr:spPr>
        <a:xfrm>
          <a:off x="19904710" y="180673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626" name="フローチャート: 判断 625">
          <a:extLst>
            <a:ext uri="{FF2B5EF4-FFF2-40B4-BE49-F238E27FC236}">
              <a16:creationId xmlns:a16="http://schemas.microsoft.com/office/drawing/2014/main" id="{EF4FBB49-F0AC-4CFF-934B-74D9AACCC4AE}"/>
            </a:ext>
          </a:extLst>
        </xdr:cNvPr>
        <xdr:cNvSpPr/>
      </xdr:nvSpPr>
      <xdr:spPr>
        <a:xfrm>
          <a:off x="19161760" y="181039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627" name="フローチャート: 判断 626">
          <a:extLst>
            <a:ext uri="{FF2B5EF4-FFF2-40B4-BE49-F238E27FC236}">
              <a16:creationId xmlns:a16="http://schemas.microsoft.com/office/drawing/2014/main" id="{0BF8D137-9ACB-440E-A464-697317AD01C4}"/>
            </a:ext>
          </a:extLst>
        </xdr:cNvPr>
        <xdr:cNvSpPr/>
      </xdr:nvSpPr>
      <xdr:spPr>
        <a:xfrm>
          <a:off x="18345150" y="1813265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628" name="フローチャート: 判断 627">
          <a:extLst>
            <a:ext uri="{FF2B5EF4-FFF2-40B4-BE49-F238E27FC236}">
              <a16:creationId xmlns:a16="http://schemas.microsoft.com/office/drawing/2014/main" id="{CEBA985F-DBAC-4A1C-A217-6CB18873560B}"/>
            </a:ext>
          </a:extLst>
        </xdr:cNvPr>
        <xdr:cNvSpPr/>
      </xdr:nvSpPr>
      <xdr:spPr>
        <a:xfrm>
          <a:off x="17547590" y="1815795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629" name="フローチャート: 判断 628">
          <a:extLst>
            <a:ext uri="{FF2B5EF4-FFF2-40B4-BE49-F238E27FC236}">
              <a16:creationId xmlns:a16="http://schemas.microsoft.com/office/drawing/2014/main" id="{859281CF-D3EC-4136-B0D4-8F0AE10075FF}"/>
            </a:ext>
          </a:extLst>
        </xdr:cNvPr>
        <xdr:cNvSpPr/>
      </xdr:nvSpPr>
      <xdr:spPr>
        <a:xfrm>
          <a:off x="16761460" y="181232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630385BE-CC9F-481E-843A-1582A4BC7BE0}"/>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932569E6-1BCD-418D-8B4F-5143529F4C83}"/>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3D1009D2-8FFC-415C-8FDB-281447491C47}"/>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2EB1270C-9FB1-4890-B30C-18129571625B}"/>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8CE7A3CB-11A7-43C1-A505-1A998C924238}"/>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38202</xdr:rowOff>
    </xdr:from>
    <xdr:to>
      <xdr:col>116</xdr:col>
      <xdr:colOff>114300</xdr:colOff>
      <xdr:row>105</xdr:row>
      <xdr:rowOff>139802</xdr:rowOff>
    </xdr:to>
    <xdr:sp macro="" textlink="">
      <xdr:nvSpPr>
        <xdr:cNvPr id="635" name="楕円 634">
          <a:extLst>
            <a:ext uri="{FF2B5EF4-FFF2-40B4-BE49-F238E27FC236}">
              <a16:creationId xmlns:a16="http://schemas.microsoft.com/office/drawing/2014/main" id="{AB1CAAD8-0AB9-4A2F-86DB-2116FDAAFD93}"/>
            </a:ext>
          </a:extLst>
        </xdr:cNvPr>
        <xdr:cNvSpPr/>
      </xdr:nvSpPr>
      <xdr:spPr>
        <a:xfrm>
          <a:off x="19904710" y="1804045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61079</xdr:rowOff>
    </xdr:from>
    <xdr:ext cx="469744" cy="259045"/>
    <xdr:sp macro="" textlink="">
      <xdr:nvSpPr>
        <xdr:cNvPr id="636" name="【庁舎】&#10;一人当たり面積該当値テキスト">
          <a:extLst>
            <a:ext uri="{FF2B5EF4-FFF2-40B4-BE49-F238E27FC236}">
              <a16:creationId xmlns:a16="http://schemas.microsoft.com/office/drawing/2014/main" id="{BAB04360-5073-4593-B2A1-F83DF4ABB977}"/>
            </a:ext>
          </a:extLst>
        </xdr:cNvPr>
        <xdr:cNvSpPr txBox="1"/>
      </xdr:nvSpPr>
      <xdr:spPr>
        <a:xfrm>
          <a:off x="19985990" y="1788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54660</xdr:rowOff>
    </xdr:from>
    <xdr:to>
      <xdr:col>112</xdr:col>
      <xdr:colOff>38100</xdr:colOff>
      <xdr:row>105</xdr:row>
      <xdr:rowOff>156260</xdr:rowOff>
    </xdr:to>
    <xdr:sp macro="" textlink="">
      <xdr:nvSpPr>
        <xdr:cNvPr id="637" name="楕円 636">
          <a:extLst>
            <a:ext uri="{FF2B5EF4-FFF2-40B4-BE49-F238E27FC236}">
              <a16:creationId xmlns:a16="http://schemas.microsoft.com/office/drawing/2014/main" id="{411B131C-723D-4E69-9554-EC004A486B18}"/>
            </a:ext>
          </a:extLst>
        </xdr:cNvPr>
        <xdr:cNvSpPr/>
      </xdr:nvSpPr>
      <xdr:spPr>
        <a:xfrm>
          <a:off x="19161760" y="1806072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89002</xdr:rowOff>
    </xdr:from>
    <xdr:to>
      <xdr:col>116</xdr:col>
      <xdr:colOff>63500</xdr:colOff>
      <xdr:row>105</xdr:row>
      <xdr:rowOff>105460</xdr:rowOff>
    </xdr:to>
    <xdr:cxnSp macro="">
      <xdr:nvCxnSpPr>
        <xdr:cNvPr id="638" name="直線コネクタ 637">
          <a:extLst>
            <a:ext uri="{FF2B5EF4-FFF2-40B4-BE49-F238E27FC236}">
              <a16:creationId xmlns:a16="http://schemas.microsoft.com/office/drawing/2014/main" id="{8A6BE06D-8B8E-430E-9A29-6EC7F57DD979}"/>
            </a:ext>
          </a:extLst>
        </xdr:cNvPr>
        <xdr:cNvCxnSpPr/>
      </xdr:nvCxnSpPr>
      <xdr:spPr>
        <a:xfrm flipV="1">
          <a:off x="19204940" y="18095062"/>
          <a:ext cx="742950" cy="10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72034</xdr:rowOff>
    </xdr:from>
    <xdr:to>
      <xdr:col>107</xdr:col>
      <xdr:colOff>101600</xdr:colOff>
      <xdr:row>106</xdr:row>
      <xdr:rowOff>2184</xdr:rowOff>
    </xdr:to>
    <xdr:sp macro="" textlink="">
      <xdr:nvSpPr>
        <xdr:cNvPr id="639" name="楕円 638">
          <a:extLst>
            <a:ext uri="{FF2B5EF4-FFF2-40B4-BE49-F238E27FC236}">
              <a16:creationId xmlns:a16="http://schemas.microsoft.com/office/drawing/2014/main" id="{E8574E2E-3030-40D3-9417-8733CB3A8E82}"/>
            </a:ext>
          </a:extLst>
        </xdr:cNvPr>
        <xdr:cNvSpPr/>
      </xdr:nvSpPr>
      <xdr:spPr>
        <a:xfrm>
          <a:off x="18345150" y="180723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105460</xdr:rowOff>
    </xdr:from>
    <xdr:to>
      <xdr:col>111</xdr:col>
      <xdr:colOff>177800</xdr:colOff>
      <xdr:row>105</xdr:row>
      <xdr:rowOff>122834</xdr:rowOff>
    </xdr:to>
    <xdr:cxnSp macro="">
      <xdr:nvCxnSpPr>
        <xdr:cNvPr id="640" name="直線コネクタ 639">
          <a:extLst>
            <a:ext uri="{FF2B5EF4-FFF2-40B4-BE49-F238E27FC236}">
              <a16:creationId xmlns:a16="http://schemas.microsoft.com/office/drawing/2014/main" id="{2FFE8180-B43C-4504-A1D3-C800F49A5392}"/>
            </a:ext>
          </a:extLst>
        </xdr:cNvPr>
        <xdr:cNvCxnSpPr/>
      </xdr:nvCxnSpPr>
      <xdr:spPr>
        <a:xfrm flipV="1">
          <a:off x="18399760" y="18105805"/>
          <a:ext cx="805180" cy="2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91236</xdr:rowOff>
    </xdr:from>
    <xdr:to>
      <xdr:col>102</xdr:col>
      <xdr:colOff>165100</xdr:colOff>
      <xdr:row>106</xdr:row>
      <xdr:rowOff>21386</xdr:rowOff>
    </xdr:to>
    <xdr:sp macro="" textlink="">
      <xdr:nvSpPr>
        <xdr:cNvPr id="641" name="楕円 640">
          <a:extLst>
            <a:ext uri="{FF2B5EF4-FFF2-40B4-BE49-F238E27FC236}">
              <a16:creationId xmlns:a16="http://schemas.microsoft.com/office/drawing/2014/main" id="{58E59E96-54ED-4037-8658-74AB7C484F4B}"/>
            </a:ext>
          </a:extLst>
        </xdr:cNvPr>
        <xdr:cNvSpPr/>
      </xdr:nvSpPr>
      <xdr:spPr>
        <a:xfrm>
          <a:off x="17547590" y="1809729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122834</xdr:rowOff>
    </xdr:from>
    <xdr:to>
      <xdr:col>107</xdr:col>
      <xdr:colOff>50800</xdr:colOff>
      <xdr:row>105</xdr:row>
      <xdr:rowOff>142036</xdr:rowOff>
    </xdr:to>
    <xdr:cxnSp macro="">
      <xdr:nvCxnSpPr>
        <xdr:cNvPr id="642" name="直線コネクタ 641">
          <a:extLst>
            <a:ext uri="{FF2B5EF4-FFF2-40B4-BE49-F238E27FC236}">
              <a16:creationId xmlns:a16="http://schemas.microsoft.com/office/drawing/2014/main" id="{833B40D7-49F7-4CA7-B9D4-7714569707CC}"/>
            </a:ext>
          </a:extLst>
        </xdr:cNvPr>
        <xdr:cNvCxnSpPr/>
      </xdr:nvCxnSpPr>
      <xdr:spPr>
        <a:xfrm flipV="1">
          <a:off x="17602200" y="18126989"/>
          <a:ext cx="797560" cy="1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99924</xdr:rowOff>
    </xdr:from>
    <xdr:to>
      <xdr:col>98</xdr:col>
      <xdr:colOff>38100</xdr:colOff>
      <xdr:row>106</xdr:row>
      <xdr:rowOff>30074</xdr:rowOff>
    </xdr:to>
    <xdr:sp macro="" textlink="">
      <xdr:nvSpPr>
        <xdr:cNvPr id="643" name="楕円 642">
          <a:extLst>
            <a:ext uri="{FF2B5EF4-FFF2-40B4-BE49-F238E27FC236}">
              <a16:creationId xmlns:a16="http://schemas.microsoft.com/office/drawing/2014/main" id="{06A5D86C-A8E6-4B77-96FE-BB811BC6C32D}"/>
            </a:ext>
          </a:extLst>
        </xdr:cNvPr>
        <xdr:cNvSpPr/>
      </xdr:nvSpPr>
      <xdr:spPr>
        <a:xfrm>
          <a:off x="16761460" y="1809836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142036</xdr:rowOff>
    </xdr:from>
    <xdr:to>
      <xdr:col>102</xdr:col>
      <xdr:colOff>114300</xdr:colOff>
      <xdr:row>105</xdr:row>
      <xdr:rowOff>150724</xdr:rowOff>
    </xdr:to>
    <xdr:cxnSp macro="">
      <xdr:nvCxnSpPr>
        <xdr:cNvPr id="644" name="直線コネクタ 643">
          <a:extLst>
            <a:ext uri="{FF2B5EF4-FFF2-40B4-BE49-F238E27FC236}">
              <a16:creationId xmlns:a16="http://schemas.microsoft.com/office/drawing/2014/main" id="{8649027B-AFF9-408F-90DA-C4F4F05DA599}"/>
            </a:ext>
          </a:extLst>
        </xdr:cNvPr>
        <xdr:cNvCxnSpPr/>
      </xdr:nvCxnSpPr>
      <xdr:spPr>
        <a:xfrm flipV="1">
          <a:off x="16804640" y="18142381"/>
          <a:ext cx="797560" cy="1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24858</xdr:rowOff>
    </xdr:from>
    <xdr:ext cx="469744" cy="259045"/>
    <xdr:sp macro="" textlink="">
      <xdr:nvSpPr>
        <xdr:cNvPr id="645" name="n_1aveValue【庁舎】&#10;一人当たり面積">
          <a:extLst>
            <a:ext uri="{FF2B5EF4-FFF2-40B4-BE49-F238E27FC236}">
              <a16:creationId xmlns:a16="http://schemas.microsoft.com/office/drawing/2014/main" id="{FB7F6FF2-056A-4CE7-A496-DC03409CD0E5}"/>
            </a:ext>
          </a:extLst>
        </xdr:cNvPr>
        <xdr:cNvSpPr txBox="1"/>
      </xdr:nvSpPr>
      <xdr:spPr>
        <a:xfrm>
          <a:off x="18982132" y="1819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55491</xdr:rowOff>
    </xdr:from>
    <xdr:ext cx="469744" cy="259045"/>
    <xdr:sp macro="" textlink="">
      <xdr:nvSpPr>
        <xdr:cNvPr id="646" name="n_2aveValue【庁舎】&#10;一人当たり面積">
          <a:extLst>
            <a:ext uri="{FF2B5EF4-FFF2-40B4-BE49-F238E27FC236}">
              <a16:creationId xmlns:a16="http://schemas.microsoft.com/office/drawing/2014/main" id="{F8496876-D603-421E-8738-067DC0C4165C}"/>
            </a:ext>
          </a:extLst>
        </xdr:cNvPr>
        <xdr:cNvSpPr txBox="1"/>
      </xdr:nvSpPr>
      <xdr:spPr>
        <a:xfrm>
          <a:off x="18182032" y="1823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647" name="n_3aveValue【庁舎】&#10;一人当たり面積">
          <a:extLst>
            <a:ext uri="{FF2B5EF4-FFF2-40B4-BE49-F238E27FC236}">
              <a16:creationId xmlns:a16="http://schemas.microsoft.com/office/drawing/2014/main" id="{E7AC3885-B4B5-459B-A5C7-A7D32D1CE994}"/>
            </a:ext>
          </a:extLst>
        </xdr:cNvPr>
        <xdr:cNvSpPr txBox="1"/>
      </xdr:nvSpPr>
      <xdr:spPr>
        <a:xfrm>
          <a:off x="17384472"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40403</xdr:rowOff>
    </xdr:from>
    <xdr:ext cx="469744" cy="259045"/>
    <xdr:sp macro="" textlink="">
      <xdr:nvSpPr>
        <xdr:cNvPr id="648" name="n_4aveValue【庁舎】&#10;一人当たり面積">
          <a:extLst>
            <a:ext uri="{FF2B5EF4-FFF2-40B4-BE49-F238E27FC236}">
              <a16:creationId xmlns:a16="http://schemas.microsoft.com/office/drawing/2014/main" id="{1A305885-846B-4AB9-AA12-1C73A6A3D381}"/>
            </a:ext>
          </a:extLst>
        </xdr:cNvPr>
        <xdr:cNvSpPr txBox="1"/>
      </xdr:nvSpPr>
      <xdr:spPr>
        <a:xfrm>
          <a:off x="1658881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1337</xdr:rowOff>
    </xdr:from>
    <xdr:ext cx="469744" cy="259045"/>
    <xdr:sp macro="" textlink="">
      <xdr:nvSpPr>
        <xdr:cNvPr id="649" name="n_1mainValue【庁舎】&#10;一人当たり面積">
          <a:extLst>
            <a:ext uri="{FF2B5EF4-FFF2-40B4-BE49-F238E27FC236}">
              <a16:creationId xmlns:a16="http://schemas.microsoft.com/office/drawing/2014/main" id="{EDD3B834-A07F-46F8-9F68-565DA7872846}"/>
            </a:ext>
          </a:extLst>
        </xdr:cNvPr>
        <xdr:cNvSpPr txBox="1"/>
      </xdr:nvSpPr>
      <xdr:spPr>
        <a:xfrm>
          <a:off x="18982132" y="1783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18711</xdr:rowOff>
    </xdr:from>
    <xdr:ext cx="469744" cy="259045"/>
    <xdr:sp macro="" textlink="">
      <xdr:nvSpPr>
        <xdr:cNvPr id="650" name="n_2mainValue【庁舎】&#10;一人当たり面積">
          <a:extLst>
            <a:ext uri="{FF2B5EF4-FFF2-40B4-BE49-F238E27FC236}">
              <a16:creationId xmlns:a16="http://schemas.microsoft.com/office/drawing/2014/main" id="{9B2F2F21-FEA4-448B-9357-89F6956A4B78}"/>
            </a:ext>
          </a:extLst>
        </xdr:cNvPr>
        <xdr:cNvSpPr txBox="1"/>
      </xdr:nvSpPr>
      <xdr:spPr>
        <a:xfrm>
          <a:off x="18182032" y="1785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37913</xdr:rowOff>
    </xdr:from>
    <xdr:ext cx="469744" cy="259045"/>
    <xdr:sp macro="" textlink="">
      <xdr:nvSpPr>
        <xdr:cNvPr id="651" name="n_3mainValue【庁舎】&#10;一人当たり面積">
          <a:extLst>
            <a:ext uri="{FF2B5EF4-FFF2-40B4-BE49-F238E27FC236}">
              <a16:creationId xmlns:a16="http://schemas.microsoft.com/office/drawing/2014/main" id="{2EB48AB4-AD69-44EE-BAF1-5571E368B254}"/>
            </a:ext>
          </a:extLst>
        </xdr:cNvPr>
        <xdr:cNvSpPr txBox="1"/>
      </xdr:nvSpPr>
      <xdr:spPr>
        <a:xfrm>
          <a:off x="17384472" y="1786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46601</xdr:rowOff>
    </xdr:from>
    <xdr:ext cx="469744" cy="259045"/>
    <xdr:sp macro="" textlink="">
      <xdr:nvSpPr>
        <xdr:cNvPr id="652" name="n_4mainValue【庁舎】&#10;一人当たり面積">
          <a:extLst>
            <a:ext uri="{FF2B5EF4-FFF2-40B4-BE49-F238E27FC236}">
              <a16:creationId xmlns:a16="http://schemas.microsoft.com/office/drawing/2014/main" id="{BE847358-5613-4E0B-999F-9FACB5B8E493}"/>
            </a:ext>
          </a:extLst>
        </xdr:cNvPr>
        <xdr:cNvSpPr txBox="1"/>
      </xdr:nvSpPr>
      <xdr:spPr>
        <a:xfrm>
          <a:off x="16588817" y="17879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8AF28F4E-DA4E-447B-9163-947C63A25F1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754A2195-B7E6-46B0-8C69-E239CBE047A9}"/>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82C8C6DE-7B7F-4A37-B978-CDD25055733D}"/>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類似団体と比較して、体育館・プールの有形固定資産減価償却率が大きくなっている状況である</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特に</a:t>
          </a:r>
          <a:r>
            <a:rPr kumimoji="1" lang="ja-JP" altLang="ja-JP" sz="1100">
              <a:solidFill>
                <a:sysClr val="windowText" lastClr="000000"/>
              </a:solidFill>
              <a:effectLst/>
              <a:latin typeface="+mn-lt"/>
              <a:ea typeface="+mn-ea"/>
              <a:cs typeface="+mn-cs"/>
            </a:rPr>
            <a:t>一部</a:t>
          </a:r>
          <a:r>
            <a:rPr kumimoji="1" lang="ja-JP" altLang="ja-JP" sz="1100">
              <a:solidFill>
                <a:schemeClr val="dk1"/>
              </a:solidFill>
              <a:effectLst/>
              <a:latin typeface="+mn-lt"/>
              <a:ea typeface="+mn-ea"/>
              <a:cs typeface="+mn-cs"/>
            </a:rPr>
            <a:t>のプール施設については老朽化が大きく進んでいるものもあることから、存続や改修計画の適切な在り方について検討を進めている。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福祉施設の</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は、精緻化作業により見直した結果、減少した。</a:t>
          </a:r>
          <a:endParaRPr lang="ja-JP" altLang="ja-JP" sz="1400">
            <a:effectLst/>
          </a:endParaRPr>
        </a:p>
        <a:p>
          <a:r>
            <a:rPr kumimoji="1" lang="ja-JP" altLang="ja-JP" sz="1100">
              <a:solidFill>
                <a:schemeClr val="dk1"/>
              </a:solidFill>
              <a:effectLst/>
              <a:latin typeface="+mn-lt"/>
              <a:ea typeface="+mn-ea"/>
              <a:cs typeface="+mn-cs"/>
            </a:rPr>
            <a:t>　その他の公共施設の有形固定資産減価償却率は類似団体平均値と概ね同等か低い状況となっている。また、一人当たり面積についても概ね同等か小さくなっており過大な状況ではないといえる。</a:t>
          </a:r>
          <a:endParaRPr lang="ja-JP" altLang="ja-JP" sz="1400">
            <a:effectLst/>
          </a:endParaRPr>
        </a:p>
        <a:p>
          <a:r>
            <a:rPr kumimoji="1" lang="ja-JP" altLang="ja-JP" sz="1100">
              <a:solidFill>
                <a:schemeClr val="dk1"/>
              </a:solidFill>
              <a:effectLst/>
              <a:latin typeface="+mn-lt"/>
              <a:ea typeface="+mn-ea"/>
              <a:cs typeface="+mn-cs"/>
            </a:rPr>
            <a:t>　今後も、各施設に関連する管理計画等に基づき、長寿命化及び利用者に使いやすい施設への転換など適正管理に努めていく。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6276345</v>
      </c>
      <c r="BO4" s="462"/>
      <c r="BP4" s="462"/>
      <c r="BQ4" s="462"/>
      <c r="BR4" s="462"/>
      <c r="BS4" s="462"/>
      <c r="BT4" s="462"/>
      <c r="BU4" s="463"/>
      <c r="BV4" s="461">
        <v>6008580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2.6</v>
      </c>
      <c r="CU4" s="602"/>
      <c r="CV4" s="602"/>
      <c r="CW4" s="602"/>
      <c r="CX4" s="602"/>
      <c r="CY4" s="602"/>
      <c r="CZ4" s="602"/>
      <c r="DA4" s="603"/>
      <c r="DB4" s="601">
        <v>3.2</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6124198</v>
      </c>
      <c r="BO5" s="433"/>
      <c r="BP5" s="433"/>
      <c r="BQ5" s="433"/>
      <c r="BR5" s="433"/>
      <c r="BS5" s="433"/>
      <c r="BT5" s="433"/>
      <c r="BU5" s="434"/>
      <c r="BV5" s="432">
        <v>5751696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88.3</v>
      </c>
      <c r="CU5" s="430"/>
      <c r="CV5" s="430"/>
      <c r="CW5" s="430"/>
      <c r="CX5" s="430"/>
      <c r="CY5" s="430"/>
      <c r="CZ5" s="430"/>
      <c r="DA5" s="431"/>
      <c r="DB5" s="429">
        <v>79.8</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152147</v>
      </c>
      <c r="BO6" s="433"/>
      <c r="BP6" s="433"/>
      <c r="BQ6" s="433"/>
      <c r="BR6" s="433"/>
      <c r="BS6" s="433"/>
      <c r="BT6" s="433"/>
      <c r="BU6" s="434"/>
      <c r="BV6" s="432">
        <v>256884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88.5</v>
      </c>
      <c r="CU6" s="576"/>
      <c r="CV6" s="576"/>
      <c r="CW6" s="576"/>
      <c r="CX6" s="576"/>
      <c r="CY6" s="576"/>
      <c r="CZ6" s="576"/>
      <c r="DA6" s="577"/>
      <c r="DB6" s="575">
        <v>80.2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61147</v>
      </c>
      <c r="BO7" s="433"/>
      <c r="BP7" s="433"/>
      <c r="BQ7" s="433"/>
      <c r="BR7" s="433"/>
      <c r="BS7" s="433"/>
      <c r="BT7" s="433"/>
      <c r="BU7" s="434"/>
      <c r="BV7" s="432">
        <v>148840</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3499057</v>
      </c>
      <c r="CU7" s="433"/>
      <c r="CV7" s="433"/>
      <c r="CW7" s="433"/>
      <c r="CX7" s="433"/>
      <c r="CY7" s="433"/>
      <c r="CZ7" s="433"/>
      <c r="DA7" s="434"/>
      <c r="DB7" s="432">
        <v>3368178</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91000</v>
      </c>
      <c r="BO8" s="433"/>
      <c r="BP8" s="433"/>
      <c r="BQ8" s="433"/>
      <c r="BR8" s="433"/>
      <c r="BS8" s="433"/>
      <c r="BT8" s="433"/>
      <c r="BU8" s="434"/>
      <c r="BV8" s="432">
        <v>108044</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0.24</v>
      </c>
      <c r="CU8" s="536"/>
      <c r="CV8" s="536"/>
      <c r="CW8" s="536"/>
      <c r="CX8" s="536"/>
      <c r="CY8" s="536"/>
      <c r="CZ8" s="536"/>
      <c r="DA8" s="537"/>
      <c r="DB8" s="535">
        <v>0.23</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4437</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-17044</v>
      </c>
      <c r="BO9" s="433"/>
      <c r="BP9" s="433"/>
      <c r="BQ9" s="433"/>
      <c r="BR9" s="433"/>
      <c r="BS9" s="433"/>
      <c r="BT9" s="433"/>
      <c r="BU9" s="434"/>
      <c r="BV9" s="432">
        <v>43044</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15.3</v>
      </c>
      <c r="CU9" s="430"/>
      <c r="CV9" s="430"/>
      <c r="CW9" s="430"/>
      <c r="CX9" s="430"/>
      <c r="CY9" s="430"/>
      <c r="CZ9" s="430"/>
      <c r="DA9" s="431"/>
      <c r="DB9" s="429">
        <v>14.3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5074</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110</v>
      </c>
      <c r="AV10" s="491"/>
      <c r="AW10" s="491"/>
      <c r="AX10" s="491"/>
      <c r="AY10" s="446" t="s">
        <v>115</v>
      </c>
      <c r="AZ10" s="447"/>
      <c r="BA10" s="447"/>
      <c r="BB10" s="447"/>
      <c r="BC10" s="447"/>
      <c r="BD10" s="447"/>
      <c r="BE10" s="447"/>
      <c r="BF10" s="447"/>
      <c r="BG10" s="447"/>
      <c r="BH10" s="447"/>
      <c r="BI10" s="447"/>
      <c r="BJ10" s="447"/>
      <c r="BK10" s="447"/>
      <c r="BL10" s="447"/>
      <c r="BM10" s="448"/>
      <c r="BN10" s="432">
        <v>1504</v>
      </c>
      <c r="BO10" s="433"/>
      <c r="BP10" s="433"/>
      <c r="BQ10" s="433"/>
      <c r="BR10" s="433"/>
      <c r="BS10" s="433"/>
      <c r="BT10" s="433"/>
      <c r="BU10" s="434"/>
      <c r="BV10" s="432">
        <v>784</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4051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150000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4011</v>
      </c>
      <c r="S13" s="520"/>
      <c r="T13" s="520"/>
      <c r="U13" s="520"/>
      <c r="V13" s="521"/>
      <c r="W13" s="522" t="s">
        <v>131</v>
      </c>
      <c r="X13" s="418"/>
      <c r="Y13" s="418"/>
      <c r="Z13" s="418"/>
      <c r="AA13" s="418"/>
      <c r="AB13" s="419"/>
      <c r="AC13" s="385">
        <v>399</v>
      </c>
      <c r="AD13" s="386"/>
      <c r="AE13" s="386"/>
      <c r="AF13" s="386"/>
      <c r="AG13" s="387"/>
      <c r="AH13" s="385">
        <v>538</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-15540</v>
      </c>
      <c r="BO13" s="433"/>
      <c r="BP13" s="433"/>
      <c r="BQ13" s="433"/>
      <c r="BR13" s="433"/>
      <c r="BS13" s="433"/>
      <c r="BT13" s="433"/>
      <c r="BU13" s="434"/>
      <c r="BV13" s="432">
        <v>-106172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7.7</v>
      </c>
      <c r="CU13" s="430"/>
      <c r="CV13" s="430"/>
      <c r="CW13" s="430"/>
      <c r="CX13" s="430"/>
      <c r="CY13" s="430"/>
      <c r="CZ13" s="430"/>
      <c r="DA13" s="431"/>
      <c r="DB13" s="429">
        <v>7</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4188</v>
      </c>
      <c r="S14" s="520"/>
      <c r="T14" s="520"/>
      <c r="U14" s="520"/>
      <c r="V14" s="521"/>
      <c r="W14" s="523"/>
      <c r="X14" s="421"/>
      <c r="Y14" s="421"/>
      <c r="Z14" s="421"/>
      <c r="AA14" s="421"/>
      <c r="AB14" s="422"/>
      <c r="AC14" s="512">
        <v>18.7</v>
      </c>
      <c r="AD14" s="513"/>
      <c r="AE14" s="513"/>
      <c r="AF14" s="513"/>
      <c r="AG14" s="514"/>
      <c r="AH14" s="512">
        <v>21.6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1.7</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4155</v>
      </c>
      <c r="S15" s="520"/>
      <c r="T15" s="520"/>
      <c r="U15" s="520"/>
      <c r="V15" s="521"/>
      <c r="W15" s="522" t="s">
        <v>137</v>
      </c>
      <c r="X15" s="418"/>
      <c r="Y15" s="418"/>
      <c r="Z15" s="418"/>
      <c r="AA15" s="418"/>
      <c r="AB15" s="419"/>
      <c r="AC15" s="385">
        <v>450</v>
      </c>
      <c r="AD15" s="386"/>
      <c r="AE15" s="386"/>
      <c r="AF15" s="386"/>
      <c r="AG15" s="387"/>
      <c r="AH15" s="385">
        <v>532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778974</v>
      </c>
      <c r="BO15" s="462"/>
      <c r="BP15" s="462"/>
      <c r="BQ15" s="462"/>
      <c r="BR15" s="462"/>
      <c r="BS15" s="462"/>
      <c r="BT15" s="462"/>
      <c r="BU15" s="463"/>
      <c r="BV15" s="461">
        <v>755108</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21.1</v>
      </c>
      <c r="AD16" s="513"/>
      <c r="AE16" s="513"/>
      <c r="AF16" s="513"/>
      <c r="AG16" s="514"/>
      <c r="AH16" s="512">
        <v>21.3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3322800</v>
      </c>
      <c r="BO16" s="433"/>
      <c r="BP16" s="433"/>
      <c r="BQ16" s="433"/>
      <c r="BR16" s="433"/>
      <c r="BS16" s="433"/>
      <c r="BT16" s="433"/>
      <c r="BU16" s="434"/>
      <c r="BV16" s="432">
        <v>3188455</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1282</v>
      </c>
      <c r="AD17" s="386"/>
      <c r="AE17" s="386"/>
      <c r="AF17" s="386"/>
      <c r="AG17" s="387"/>
      <c r="AH17" s="385">
        <v>1425</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941435</v>
      </c>
      <c r="BO17" s="433"/>
      <c r="BP17" s="433"/>
      <c r="BQ17" s="433"/>
      <c r="BR17" s="433"/>
      <c r="BS17" s="433"/>
      <c r="BT17" s="433"/>
      <c r="BU17" s="434"/>
      <c r="BV17" s="432">
        <v>920466</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273.94</v>
      </c>
      <c r="M18" s="485"/>
      <c r="N18" s="485"/>
      <c r="O18" s="485"/>
      <c r="P18" s="485"/>
      <c r="Q18" s="485"/>
      <c r="R18" s="486"/>
      <c r="S18" s="486"/>
      <c r="T18" s="486"/>
      <c r="U18" s="486"/>
      <c r="V18" s="487"/>
      <c r="W18" s="503"/>
      <c r="X18" s="504"/>
      <c r="Y18" s="504"/>
      <c r="Z18" s="504"/>
      <c r="AA18" s="504"/>
      <c r="AB18" s="528"/>
      <c r="AC18" s="402">
        <v>60.2</v>
      </c>
      <c r="AD18" s="403"/>
      <c r="AE18" s="403"/>
      <c r="AF18" s="403"/>
      <c r="AG18" s="488"/>
      <c r="AH18" s="402">
        <v>57.1</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3103771</v>
      </c>
      <c r="BO18" s="433"/>
      <c r="BP18" s="433"/>
      <c r="BQ18" s="433"/>
      <c r="BR18" s="433"/>
      <c r="BS18" s="433"/>
      <c r="BT18" s="433"/>
      <c r="BU18" s="434"/>
      <c r="BV18" s="432">
        <v>2693047</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4049904</v>
      </c>
      <c r="BO19" s="433"/>
      <c r="BP19" s="433"/>
      <c r="BQ19" s="433"/>
      <c r="BR19" s="433"/>
      <c r="BS19" s="433"/>
      <c r="BT19" s="433"/>
      <c r="BU19" s="434"/>
      <c r="BV19" s="432">
        <v>3969054</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1845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6433969</v>
      </c>
      <c r="BO22" s="462"/>
      <c r="BP22" s="462"/>
      <c r="BQ22" s="462"/>
      <c r="BR22" s="462"/>
      <c r="BS22" s="462"/>
      <c r="BT22" s="462"/>
      <c r="BU22" s="463"/>
      <c r="BV22" s="461">
        <v>6565671</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6256154</v>
      </c>
      <c r="BO23" s="433"/>
      <c r="BP23" s="433"/>
      <c r="BQ23" s="433"/>
      <c r="BR23" s="433"/>
      <c r="BS23" s="433"/>
      <c r="BT23" s="433"/>
      <c r="BU23" s="434"/>
      <c r="BV23" s="432">
        <v>6404057</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6750</v>
      </c>
      <c r="R24" s="386"/>
      <c r="S24" s="386"/>
      <c r="T24" s="386"/>
      <c r="U24" s="386"/>
      <c r="V24" s="387"/>
      <c r="W24" s="475"/>
      <c r="X24" s="412"/>
      <c r="Y24" s="413"/>
      <c r="Z24" s="388" t="s">
        <v>162</v>
      </c>
      <c r="AA24" s="389"/>
      <c r="AB24" s="389"/>
      <c r="AC24" s="389"/>
      <c r="AD24" s="389"/>
      <c r="AE24" s="389"/>
      <c r="AF24" s="389"/>
      <c r="AG24" s="390"/>
      <c r="AH24" s="385">
        <v>98</v>
      </c>
      <c r="AI24" s="386"/>
      <c r="AJ24" s="386"/>
      <c r="AK24" s="386"/>
      <c r="AL24" s="387"/>
      <c r="AM24" s="385">
        <v>280378</v>
      </c>
      <c r="AN24" s="386"/>
      <c r="AO24" s="386"/>
      <c r="AP24" s="386"/>
      <c r="AQ24" s="386"/>
      <c r="AR24" s="387"/>
      <c r="AS24" s="385">
        <v>2861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4965078</v>
      </c>
      <c r="BO24" s="433"/>
      <c r="BP24" s="433"/>
      <c r="BQ24" s="433"/>
      <c r="BR24" s="433"/>
      <c r="BS24" s="433"/>
      <c r="BT24" s="433"/>
      <c r="BU24" s="434"/>
      <c r="BV24" s="432">
        <v>4919310</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5620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t="s">
        <v>122</v>
      </c>
      <c r="BO25" s="462"/>
      <c r="BP25" s="462"/>
      <c r="BQ25" s="462"/>
      <c r="BR25" s="462"/>
      <c r="BS25" s="462"/>
      <c r="BT25" s="462"/>
      <c r="BU25" s="463"/>
      <c r="BV25" s="461" t="s">
        <v>122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5170</v>
      </c>
      <c r="R26" s="386"/>
      <c r="S26" s="386"/>
      <c r="T26" s="386"/>
      <c r="U26" s="386"/>
      <c r="V26" s="387"/>
      <c r="W26" s="475"/>
      <c r="X26" s="412"/>
      <c r="Y26" s="413"/>
      <c r="Z26" s="388" t="s">
        <v>168</v>
      </c>
      <c r="AA26" s="443"/>
      <c r="AB26" s="443"/>
      <c r="AC26" s="443"/>
      <c r="AD26" s="443"/>
      <c r="AE26" s="443"/>
      <c r="AF26" s="443"/>
      <c r="AG26" s="444"/>
      <c r="AH26" s="385">
        <v>12</v>
      </c>
      <c r="AI26" s="386"/>
      <c r="AJ26" s="386"/>
      <c r="AK26" s="386"/>
      <c r="AL26" s="387"/>
      <c r="AM26" s="385">
        <v>25020</v>
      </c>
      <c r="AN26" s="386"/>
      <c r="AO26" s="386"/>
      <c r="AP26" s="386"/>
      <c r="AQ26" s="386"/>
      <c r="AR26" s="387"/>
      <c r="AS26" s="385">
        <v>2085</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3150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10000</v>
      </c>
      <c r="BO27" s="467"/>
      <c r="BP27" s="467"/>
      <c r="BQ27" s="467"/>
      <c r="BR27" s="467"/>
      <c r="BS27" s="467"/>
      <c r="BT27" s="467"/>
      <c r="BU27" s="468"/>
      <c r="BV27" s="466">
        <v>10000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2450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2309742</v>
      </c>
      <c r="BO28" s="462"/>
      <c r="BP28" s="462"/>
      <c r="BQ28" s="462"/>
      <c r="BR28" s="462"/>
      <c r="BS28" s="462"/>
      <c r="BT28" s="462"/>
      <c r="BU28" s="463"/>
      <c r="BV28" s="461">
        <v>2308238</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8</v>
      </c>
      <c r="M29" s="386"/>
      <c r="N29" s="386"/>
      <c r="O29" s="386"/>
      <c r="P29" s="387"/>
      <c r="Q29" s="385">
        <v>2250</v>
      </c>
      <c r="R29" s="386"/>
      <c r="S29" s="386"/>
      <c r="T29" s="386"/>
      <c r="U29" s="386"/>
      <c r="V29" s="387"/>
      <c r="W29" s="476"/>
      <c r="X29" s="477"/>
      <c r="Y29" s="478"/>
      <c r="Z29" s="388" t="s">
        <v>177</v>
      </c>
      <c r="AA29" s="389"/>
      <c r="AB29" s="389"/>
      <c r="AC29" s="389"/>
      <c r="AD29" s="389"/>
      <c r="AE29" s="389"/>
      <c r="AF29" s="389"/>
      <c r="AG29" s="390"/>
      <c r="AH29" s="385">
        <v>98</v>
      </c>
      <c r="AI29" s="386"/>
      <c r="AJ29" s="386"/>
      <c r="AK29" s="386"/>
      <c r="AL29" s="387"/>
      <c r="AM29" s="385">
        <v>280378</v>
      </c>
      <c r="AN29" s="386"/>
      <c r="AO29" s="386"/>
      <c r="AP29" s="386"/>
      <c r="AQ29" s="386"/>
      <c r="AR29" s="387"/>
      <c r="AS29" s="385">
        <v>2861</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577746</v>
      </c>
      <c r="BO29" s="433"/>
      <c r="BP29" s="433"/>
      <c r="BQ29" s="433"/>
      <c r="BR29" s="433"/>
      <c r="BS29" s="433"/>
      <c r="BT29" s="433"/>
      <c r="BU29" s="434"/>
      <c r="BV29" s="432">
        <v>566722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94.1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776152</v>
      </c>
      <c r="BO30" s="467"/>
      <c r="BP30" s="467"/>
      <c r="BQ30" s="467"/>
      <c r="BR30" s="467"/>
      <c r="BS30" s="467"/>
      <c r="BT30" s="467"/>
      <c r="BU30" s="468"/>
      <c r="BV30" s="466">
        <v>755651</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IF('各会計、関係団体の財政状況及び健全化判断比率'!B30="","",'各会計、関係団体の財政状況及び健全化判断比率'!B30)</f>
        <v>簡易水道事業会計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愛知県市町村職員退職手当組合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町営バス特別会計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後期高齢者医療保険特別会計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IF('各会計、関係団体の財政状況及び健全化判断比率'!B31="","",'各会計、関係団体の財政状況及び健全化判断比率'!B31)</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愛知県後期高齢者医療広域連合（一般会計）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つぐ診療所特別会計</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愛知県後期高齢者医療広域連合（後期高齢者医療特別会計）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北設広域事務組合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東三河広域連合（一般会計）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東三河広域連合（介護保険特別会計）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ratfXZcjUQOx1Uz6HMCtiF2e/s6jiwjQL1cnTgOMb4rBpSXKwagDeuEfwgnelYvEwDXvh/UJCTetjQNFfYy49A==" saltValue="4IKBvWP3N8ACjirjrJY7s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568979</v>
      </c>
      <c r="S5" s="690"/>
      <c r="T5" s="690"/>
      <c r="U5" s="690"/>
      <c r="V5" s="690"/>
      <c r="W5" s="690"/>
      <c r="X5" s="690"/>
      <c r="Y5" s="715"/>
      <c r="Z5" s="728">
        <v>9.1</v>
      </c>
      <c r="AA5" s="728"/>
      <c r="AB5" s="728"/>
      <c r="AC5" s="728"/>
      <c r="AD5" s="729">
        <v>568979</v>
      </c>
      <c r="AE5" s="729"/>
      <c r="AF5" s="729"/>
      <c r="AG5" s="729"/>
      <c r="AH5" s="729"/>
      <c r="AI5" s="729"/>
      <c r="AJ5" s="729"/>
      <c r="AK5" s="729"/>
      <c r="AL5" s="716">
        <v>16.2</v>
      </c>
      <c r="AM5" s="698"/>
      <c r="AN5" s="698"/>
      <c r="AO5" s="717"/>
      <c r="AP5" s="692" t="s">
        <v>216</v>
      </c>
      <c r="AQ5" s="693"/>
      <c r="AR5" s="693"/>
      <c r="AS5" s="693"/>
      <c r="AT5" s="693"/>
      <c r="AU5" s="693"/>
      <c r="AV5" s="693"/>
      <c r="AW5" s="693"/>
      <c r="AX5" s="693"/>
      <c r="AY5" s="693"/>
      <c r="AZ5" s="693"/>
      <c r="BA5" s="693"/>
      <c r="BB5" s="693"/>
      <c r="BC5" s="693"/>
      <c r="BD5" s="693"/>
      <c r="BE5" s="693"/>
      <c r="BF5" s="694"/>
      <c r="BG5" s="634">
        <v>568979</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182539</v>
      </c>
      <c r="S6" s="635"/>
      <c r="T6" s="635"/>
      <c r="U6" s="635"/>
      <c r="V6" s="635"/>
      <c r="W6" s="635"/>
      <c r="X6" s="635"/>
      <c r="Y6" s="636"/>
      <c r="Z6" s="672">
        <v>2.9</v>
      </c>
      <c r="AA6" s="672"/>
      <c r="AB6" s="672"/>
      <c r="AC6" s="672"/>
      <c r="AD6" s="673">
        <v>182539</v>
      </c>
      <c r="AE6" s="673"/>
      <c r="AF6" s="673"/>
      <c r="AG6" s="673"/>
      <c r="AH6" s="673"/>
      <c r="AI6" s="673"/>
      <c r="AJ6" s="673"/>
      <c r="AK6" s="673"/>
      <c r="AL6" s="637">
        <v>5.2</v>
      </c>
      <c r="AM6" s="638"/>
      <c r="AN6" s="638"/>
      <c r="AO6" s="674"/>
      <c r="AP6" s="631" t="s">
        <v>221</v>
      </c>
      <c r="AQ6" s="632"/>
      <c r="AR6" s="632"/>
      <c r="AS6" s="632"/>
      <c r="AT6" s="632"/>
      <c r="AU6" s="632"/>
      <c r="AV6" s="632"/>
      <c r="AW6" s="632"/>
      <c r="AX6" s="632"/>
      <c r="AY6" s="632"/>
      <c r="AZ6" s="632"/>
      <c r="BA6" s="632"/>
      <c r="BB6" s="632"/>
      <c r="BC6" s="632"/>
      <c r="BD6" s="632"/>
      <c r="BE6" s="632"/>
      <c r="BF6" s="633"/>
      <c r="BG6" s="634">
        <v>568979</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65366</v>
      </c>
      <c r="CS6" s="635"/>
      <c r="CT6" s="635"/>
      <c r="CU6" s="635"/>
      <c r="CV6" s="635"/>
      <c r="CW6" s="635"/>
      <c r="CX6" s="635"/>
      <c r="CY6" s="636"/>
      <c r="CZ6" s="716">
        <v>1.1000000000000001</v>
      </c>
      <c r="DA6" s="698"/>
      <c r="DB6" s="698"/>
      <c r="DC6" s="718"/>
      <c r="DD6" s="640" t="s">
        <v>122</v>
      </c>
      <c r="DE6" s="635"/>
      <c r="DF6" s="635"/>
      <c r="DG6" s="635"/>
      <c r="DH6" s="635"/>
      <c r="DI6" s="635"/>
      <c r="DJ6" s="635"/>
      <c r="DK6" s="635"/>
      <c r="DL6" s="635"/>
      <c r="DM6" s="635"/>
      <c r="DN6" s="635"/>
      <c r="DO6" s="635"/>
      <c r="DP6" s="636"/>
      <c r="DQ6" s="640">
        <v>65366</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273</v>
      </c>
      <c r="S7" s="635"/>
      <c r="T7" s="635"/>
      <c r="U7" s="635"/>
      <c r="V7" s="635"/>
      <c r="W7" s="635"/>
      <c r="X7" s="635"/>
      <c r="Y7" s="636"/>
      <c r="Z7" s="672">
        <v>0</v>
      </c>
      <c r="AA7" s="672"/>
      <c r="AB7" s="672"/>
      <c r="AC7" s="672"/>
      <c r="AD7" s="673">
        <v>273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196065</v>
      </c>
      <c r="BH7" s="635"/>
      <c r="BI7" s="635"/>
      <c r="BJ7" s="635"/>
      <c r="BK7" s="635"/>
      <c r="BL7" s="635"/>
      <c r="BM7" s="635"/>
      <c r="BN7" s="636"/>
      <c r="BO7" s="672">
        <v>34.5</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1019076</v>
      </c>
      <c r="CS7" s="635"/>
      <c r="CT7" s="635"/>
      <c r="CU7" s="635"/>
      <c r="CV7" s="635"/>
      <c r="CW7" s="635"/>
      <c r="CX7" s="635"/>
      <c r="CY7" s="636"/>
      <c r="CZ7" s="672">
        <v>16.600000000000001</v>
      </c>
      <c r="DA7" s="672"/>
      <c r="DB7" s="672"/>
      <c r="DC7" s="672"/>
      <c r="DD7" s="640">
        <v>19965</v>
      </c>
      <c r="DE7" s="635"/>
      <c r="DF7" s="635"/>
      <c r="DG7" s="635"/>
      <c r="DH7" s="635"/>
      <c r="DI7" s="635"/>
      <c r="DJ7" s="635"/>
      <c r="DK7" s="635"/>
      <c r="DL7" s="635"/>
      <c r="DM7" s="635"/>
      <c r="DN7" s="635"/>
      <c r="DO7" s="635"/>
      <c r="DP7" s="636"/>
      <c r="DQ7" s="640">
        <v>755891</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5616</v>
      </c>
      <c r="S8" s="635"/>
      <c r="T8" s="635"/>
      <c r="U8" s="635"/>
      <c r="V8" s="635"/>
      <c r="W8" s="635"/>
      <c r="X8" s="635"/>
      <c r="Y8" s="636"/>
      <c r="Z8" s="672">
        <v>0.1</v>
      </c>
      <c r="AA8" s="672"/>
      <c r="AB8" s="672"/>
      <c r="AC8" s="672"/>
      <c r="AD8" s="673">
        <v>5616</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6450</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1143467</v>
      </c>
      <c r="CS8" s="635"/>
      <c r="CT8" s="635"/>
      <c r="CU8" s="635"/>
      <c r="CV8" s="635"/>
      <c r="CW8" s="635"/>
      <c r="CX8" s="635"/>
      <c r="CY8" s="636"/>
      <c r="CZ8" s="672">
        <v>18.7</v>
      </c>
      <c r="DA8" s="672"/>
      <c r="DB8" s="672"/>
      <c r="DC8" s="672"/>
      <c r="DD8" s="640">
        <v>140873</v>
      </c>
      <c r="DE8" s="635"/>
      <c r="DF8" s="635"/>
      <c r="DG8" s="635"/>
      <c r="DH8" s="635"/>
      <c r="DI8" s="635"/>
      <c r="DJ8" s="635"/>
      <c r="DK8" s="635"/>
      <c r="DL8" s="635"/>
      <c r="DM8" s="635"/>
      <c r="DN8" s="635"/>
      <c r="DO8" s="635"/>
      <c r="DP8" s="636"/>
      <c r="DQ8" s="640">
        <v>608408</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7445</v>
      </c>
      <c r="S9" s="635"/>
      <c r="T9" s="635"/>
      <c r="U9" s="635"/>
      <c r="V9" s="635"/>
      <c r="W9" s="635"/>
      <c r="X9" s="635"/>
      <c r="Y9" s="636"/>
      <c r="Z9" s="672">
        <v>0.1</v>
      </c>
      <c r="AA9" s="672"/>
      <c r="AB9" s="672"/>
      <c r="AC9" s="672"/>
      <c r="AD9" s="673">
        <v>7445</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161188</v>
      </c>
      <c r="BH9" s="635"/>
      <c r="BI9" s="635"/>
      <c r="BJ9" s="635"/>
      <c r="BK9" s="635"/>
      <c r="BL9" s="635"/>
      <c r="BM9" s="635"/>
      <c r="BN9" s="636"/>
      <c r="BO9" s="672">
        <v>28.3</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737326</v>
      </c>
      <c r="CS9" s="635"/>
      <c r="CT9" s="635"/>
      <c r="CU9" s="635"/>
      <c r="CV9" s="635"/>
      <c r="CW9" s="635"/>
      <c r="CX9" s="635"/>
      <c r="CY9" s="636"/>
      <c r="CZ9" s="672">
        <v>12</v>
      </c>
      <c r="DA9" s="672"/>
      <c r="DB9" s="672"/>
      <c r="DC9" s="672"/>
      <c r="DD9" s="640">
        <v>7249</v>
      </c>
      <c r="DE9" s="635"/>
      <c r="DF9" s="635"/>
      <c r="DG9" s="635"/>
      <c r="DH9" s="635"/>
      <c r="DI9" s="635"/>
      <c r="DJ9" s="635"/>
      <c r="DK9" s="635"/>
      <c r="DL9" s="635"/>
      <c r="DM9" s="635"/>
      <c r="DN9" s="635"/>
      <c r="DO9" s="635"/>
      <c r="DP9" s="636"/>
      <c r="DQ9" s="640">
        <v>480392</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15423</v>
      </c>
      <c r="BH10" s="635"/>
      <c r="BI10" s="635"/>
      <c r="BJ10" s="635"/>
      <c r="BK10" s="635"/>
      <c r="BL10" s="635"/>
      <c r="BM10" s="635"/>
      <c r="BN10" s="636"/>
      <c r="BO10" s="672">
        <v>2.7</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116824</v>
      </c>
      <c r="S11" s="635"/>
      <c r="T11" s="635"/>
      <c r="U11" s="635"/>
      <c r="V11" s="635"/>
      <c r="W11" s="635"/>
      <c r="X11" s="635"/>
      <c r="Y11" s="636"/>
      <c r="Z11" s="637">
        <v>1.9</v>
      </c>
      <c r="AA11" s="638"/>
      <c r="AB11" s="638"/>
      <c r="AC11" s="639"/>
      <c r="AD11" s="640">
        <v>116824</v>
      </c>
      <c r="AE11" s="635"/>
      <c r="AF11" s="635"/>
      <c r="AG11" s="635"/>
      <c r="AH11" s="635"/>
      <c r="AI11" s="635"/>
      <c r="AJ11" s="635"/>
      <c r="AK11" s="636"/>
      <c r="AL11" s="637">
        <v>3.3</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13004</v>
      </c>
      <c r="BH11" s="635"/>
      <c r="BI11" s="635"/>
      <c r="BJ11" s="635"/>
      <c r="BK11" s="635"/>
      <c r="BL11" s="635"/>
      <c r="BM11" s="635"/>
      <c r="BN11" s="636"/>
      <c r="BO11" s="672">
        <v>2.2999999999999998</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633616</v>
      </c>
      <c r="CS11" s="635"/>
      <c r="CT11" s="635"/>
      <c r="CU11" s="635"/>
      <c r="CV11" s="635"/>
      <c r="CW11" s="635"/>
      <c r="CX11" s="635"/>
      <c r="CY11" s="636"/>
      <c r="CZ11" s="672">
        <v>10.3</v>
      </c>
      <c r="DA11" s="672"/>
      <c r="DB11" s="672"/>
      <c r="DC11" s="672"/>
      <c r="DD11" s="640">
        <v>194126</v>
      </c>
      <c r="DE11" s="635"/>
      <c r="DF11" s="635"/>
      <c r="DG11" s="635"/>
      <c r="DH11" s="635"/>
      <c r="DI11" s="635"/>
      <c r="DJ11" s="635"/>
      <c r="DK11" s="635"/>
      <c r="DL11" s="635"/>
      <c r="DM11" s="635"/>
      <c r="DN11" s="635"/>
      <c r="DO11" s="635"/>
      <c r="DP11" s="636"/>
      <c r="DQ11" s="640">
        <v>367641</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10197</v>
      </c>
      <c r="S12" s="635"/>
      <c r="T12" s="635"/>
      <c r="U12" s="635"/>
      <c r="V12" s="635"/>
      <c r="W12" s="635"/>
      <c r="X12" s="635"/>
      <c r="Y12" s="636"/>
      <c r="Z12" s="672">
        <v>0.2</v>
      </c>
      <c r="AA12" s="672"/>
      <c r="AB12" s="672"/>
      <c r="AC12" s="672"/>
      <c r="AD12" s="673">
        <v>10197</v>
      </c>
      <c r="AE12" s="673"/>
      <c r="AF12" s="673"/>
      <c r="AG12" s="673"/>
      <c r="AH12" s="673"/>
      <c r="AI12" s="673"/>
      <c r="AJ12" s="673"/>
      <c r="AK12" s="673"/>
      <c r="AL12" s="637">
        <v>0.3</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332245</v>
      </c>
      <c r="BH12" s="635"/>
      <c r="BI12" s="635"/>
      <c r="BJ12" s="635"/>
      <c r="BK12" s="635"/>
      <c r="BL12" s="635"/>
      <c r="BM12" s="635"/>
      <c r="BN12" s="636"/>
      <c r="BO12" s="672">
        <v>58.4</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223194</v>
      </c>
      <c r="CS12" s="635"/>
      <c r="CT12" s="635"/>
      <c r="CU12" s="635"/>
      <c r="CV12" s="635"/>
      <c r="CW12" s="635"/>
      <c r="CX12" s="635"/>
      <c r="CY12" s="636"/>
      <c r="CZ12" s="672">
        <v>3.6</v>
      </c>
      <c r="DA12" s="672"/>
      <c r="DB12" s="672"/>
      <c r="DC12" s="672"/>
      <c r="DD12" s="640">
        <v>36410</v>
      </c>
      <c r="DE12" s="635"/>
      <c r="DF12" s="635"/>
      <c r="DG12" s="635"/>
      <c r="DH12" s="635"/>
      <c r="DI12" s="635"/>
      <c r="DJ12" s="635"/>
      <c r="DK12" s="635"/>
      <c r="DL12" s="635"/>
      <c r="DM12" s="635"/>
      <c r="DN12" s="635"/>
      <c r="DO12" s="635"/>
      <c r="DP12" s="636"/>
      <c r="DQ12" s="640">
        <v>106038</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1161</v>
      </c>
      <c r="S13" s="635"/>
      <c r="T13" s="635"/>
      <c r="U13" s="635"/>
      <c r="V13" s="635"/>
      <c r="W13" s="635"/>
      <c r="X13" s="635"/>
      <c r="Y13" s="636"/>
      <c r="Z13" s="672">
        <v>0</v>
      </c>
      <c r="AA13" s="672"/>
      <c r="AB13" s="672"/>
      <c r="AC13" s="672"/>
      <c r="AD13" s="673">
        <v>1161</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300952</v>
      </c>
      <c r="BH13" s="635"/>
      <c r="BI13" s="635"/>
      <c r="BJ13" s="635"/>
      <c r="BK13" s="635"/>
      <c r="BL13" s="635"/>
      <c r="BM13" s="635"/>
      <c r="BN13" s="636"/>
      <c r="BO13" s="672">
        <v>52.9</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865763</v>
      </c>
      <c r="CS13" s="635"/>
      <c r="CT13" s="635"/>
      <c r="CU13" s="635"/>
      <c r="CV13" s="635"/>
      <c r="CW13" s="635"/>
      <c r="CX13" s="635"/>
      <c r="CY13" s="636"/>
      <c r="CZ13" s="672">
        <v>14.1</v>
      </c>
      <c r="DA13" s="672"/>
      <c r="DB13" s="672"/>
      <c r="DC13" s="672"/>
      <c r="DD13" s="640">
        <v>307907</v>
      </c>
      <c r="DE13" s="635"/>
      <c r="DF13" s="635"/>
      <c r="DG13" s="635"/>
      <c r="DH13" s="635"/>
      <c r="DI13" s="635"/>
      <c r="DJ13" s="635"/>
      <c r="DK13" s="635"/>
      <c r="DL13" s="635"/>
      <c r="DM13" s="635"/>
      <c r="DN13" s="635"/>
      <c r="DO13" s="635"/>
      <c r="DP13" s="636"/>
      <c r="DQ13" s="640">
        <v>216518</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20903</v>
      </c>
      <c r="BH14" s="635"/>
      <c r="BI14" s="635"/>
      <c r="BJ14" s="635"/>
      <c r="BK14" s="635"/>
      <c r="BL14" s="635"/>
      <c r="BM14" s="635"/>
      <c r="BN14" s="636"/>
      <c r="BO14" s="672">
        <v>3.7</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337507</v>
      </c>
      <c r="CS14" s="635"/>
      <c r="CT14" s="635"/>
      <c r="CU14" s="635"/>
      <c r="CV14" s="635"/>
      <c r="CW14" s="635"/>
      <c r="CX14" s="635"/>
      <c r="CY14" s="636"/>
      <c r="CZ14" s="672">
        <v>5.5</v>
      </c>
      <c r="DA14" s="672"/>
      <c r="DB14" s="672"/>
      <c r="DC14" s="672"/>
      <c r="DD14" s="640">
        <v>25850</v>
      </c>
      <c r="DE14" s="635"/>
      <c r="DF14" s="635"/>
      <c r="DG14" s="635"/>
      <c r="DH14" s="635"/>
      <c r="DI14" s="635"/>
      <c r="DJ14" s="635"/>
      <c r="DK14" s="635"/>
      <c r="DL14" s="635"/>
      <c r="DM14" s="635"/>
      <c r="DN14" s="635"/>
      <c r="DO14" s="635"/>
      <c r="DP14" s="636"/>
      <c r="DQ14" s="640">
        <v>292465</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22627</v>
      </c>
      <c r="S15" s="635"/>
      <c r="T15" s="635"/>
      <c r="U15" s="635"/>
      <c r="V15" s="635"/>
      <c r="W15" s="635"/>
      <c r="X15" s="635"/>
      <c r="Y15" s="636"/>
      <c r="Z15" s="672">
        <v>0.4</v>
      </c>
      <c r="AA15" s="672"/>
      <c r="AB15" s="672"/>
      <c r="AC15" s="672"/>
      <c r="AD15" s="673">
        <v>22627</v>
      </c>
      <c r="AE15" s="673"/>
      <c r="AF15" s="673"/>
      <c r="AG15" s="673"/>
      <c r="AH15" s="673"/>
      <c r="AI15" s="673"/>
      <c r="AJ15" s="673"/>
      <c r="AK15" s="673"/>
      <c r="AL15" s="637">
        <v>0.6</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19766</v>
      </c>
      <c r="BH15" s="635"/>
      <c r="BI15" s="635"/>
      <c r="BJ15" s="635"/>
      <c r="BK15" s="635"/>
      <c r="BL15" s="635"/>
      <c r="BM15" s="635"/>
      <c r="BN15" s="636"/>
      <c r="BO15" s="672">
        <v>3.5</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439768</v>
      </c>
      <c r="CS15" s="635"/>
      <c r="CT15" s="635"/>
      <c r="CU15" s="635"/>
      <c r="CV15" s="635"/>
      <c r="CW15" s="635"/>
      <c r="CX15" s="635"/>
      <c r="CY15" s="636"/>
      <c r="CZ15" s="672">
        <v>7.2</v>
      </c>
      <c r="DA15" s="672"/>
      <c r="DB15" s="672"/>
      <c r="DC15" s="672"/>
      <c r="DD15" s="640">
        <v>5490</v>
      </c>
      <c r="DE15" s="635"/>
      <c r="DF15" s="635"/>
      <c r="DG15" s="635"/>
      <c r="DH15" s="635"/>
      <c r="DI15" s="635"/>
      <c r="DJ15" s="635"/>
      <c r="DK15" s="635"/>
      <c r="DL15" s="635"/>
      <c r="DM15" s="635"/>
      <c r="DN15" s="635"/>
      <c r="DO15" s="635"/>
      <c r="DP15" s="636"/>
      <c r="DQ15" s="640">
        <v>385133</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20776</v>
      </c>
      <c r="S16" s="635"/>
      <c r="T16" s="635"/>
      <c r="U16" s="635"/>
      <c r="V16" s="635"/>
      <c r="W16" s="635"/>
      <c r="X16" s="635"/>
      <c r="Y16" s="636"/>
      <c r="Z16" s="672">
        <v>0.3</v>
      </c>
      <c r="AA16" s="672"/>
      <c r="AB16" s="672"/>
      <c r="AC16" s="672"/>
      <c r="AD16" s="673">
        <v>20776</v>
      </c>
      <c r="AE16" s="673"/>
      <c r="AF16" s="673"/>
      <c r="AG16" s="673"/>
      <c r="AH16" s="673"/>
      <c r="AI16" s="673"/>
      <c r="AJ16" s="673"/>
      <c r="AK16" s="673"/>
      <c r="AL16" s="637">
        <v>0.6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40423</v>
      </c>
      <c r="CS16" s="635"/>
      <c r="CT16" s="635"/>
      <c r="CU16" s="635"/>
      <c r="CV16" s="635"/>
      <c r="CW16" s="635"/>
      <c r="CX16" s="635"/>
      <c r="CY16" s="636"/>
      <c r="CZ16" s="672">
        <v>0.7</v>
      </c>
      <c r="DA16" s="672"/>
      <c r="DB16" s="672"/>
      <c r="DC16" s="672"/>
      <c r="DD16" s="640" t="s">
        <v>122</v>
      </c>
      <c r="DE16" s="635"/>
      <c r="DF16" s="635"/>
      <c r="DG16" s="635"/>
      <c r="DH16" s="635"/>
      <c r="DI16" s="635"/>
      <c r="DJ16" s="635"/>
      <c r="DK16" s="635"/>
      <c r="DL16" s="635"/>
      <c r="DM16" s="635"/>
      <c r="DN16" s="635"/>
      <c r="DO16" s="635"/>
      <c r="DP16" s="636"/>
      <c r="DQ16" s="640">
        <v>1213</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17955</v>
      </c>
      <c r="S17" s="635"/>
      <c r="T17" s="635"/>
      <c r="U17" s="635"/>
      <c r="V17" s="635"/>
      <c r="W17" s="635"/>
      <c r="X17" s="635"/>
      <c r="Y17" s="636"/>
      <c r="Z17" s="672">
        <v>0.3</v>
      </c>
      <c r="AA17" s="672"/>
      <c r="AB17" s="672"/>
      <c r="AC17" s="672"/>
      <c r="AD17" s="673">
        <v>17955</v>
      </c>
      <c r="AE17" s="673"/>
      <c r="AF17" s="673"/>
      <c r="AG17" s="673"/>
      <c r="AH17" s="673"/>
      <c r="AI17" s="673"/>
      <c r="AJ17" s="673"/>
      <c r="AK17" s="673"/>
      <c r="AL17" s="637">
        <v>0.5</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618692</v>
      </c>
      <c r="CS17" s="635"/>
      <c r="CT17" s="635"/>
      <c r="CU17" s="635"/>
      <c r="CV17" s="635"/>
      <c r="CW17" s="635"/>
      <c r="CX17" s="635"/>
      <c r="CY17" s="636"/>
      <c r="CZ17" s="672">
        <v>10.1</v>
      </c>
      <c r="DA17" s="672"/>
      <c r="DB17" s="672"/>
      <c r="DC17" s="672"/>
      <c r="DD17" s="640" t="s">
        <v>122</v>
      </c>
      <c r="DE17" s="635"/>
      <c r="DF17" s="635"/>
      <c r="DG17" s="635"/>
      <c r="DH17" s="635"/>
      <c r="DI17" s="635"/>
      <c r="DJ17" s="635"/>
      <c r="DK17" s="635"/>
      <c r="DL17" s="635"/>
      <c r="DM17" s="635"/>
      <c r="DN17" s="635"/>
      <c r="DO17" s="635"/>
      <c r="DP17" s="636"/>
      <c r="DQ17" s="640">
        <v>618692</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1195</v>
      </c>
      <c r="S18" s="635"/>
      <c r="T18" s="635"/>
      <c r="U18" s="635"/>
      <c r="V18" s="635"/>
      <c r="W18" s="635"/>
      <c r="X18" s="635"/>
      <c r="Y18" s="636"/>
      <c r="Z18" s="672">
        <v>0</v>
      </c>
      <c r="AA18" s="672"/>
      <c r="AB18" s="672"/>
      <c r="AC18" s="672"/>
      <c r="AD18" s="673">
        <v>1195</v>
      </c>
      <c r="AE18" s="673"/>
      <c r="AF18" s="673"/>
      <c r="AG18" s="673"/>
      <c r="AH18" s="673"/>
      <c r="AI18" s="673"/>
      <c r="AJ18" s="673"/>
      <c r="AK18" s="673"/>
      <c r="AL18" s="637">
        <v>0</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16485</v>
      </c>
      <c r="S19" s="635"/>
      <c r="T19" s="635"/>
      <c r="U19" s="635"/>
      <c r="V19" s="635"/>
      <c r="W19" s="635"/>
      <c r="X19" s="635"/>
      <c r="Y19" s="636"/>
      <c r="Z19" s="672">
        <v>0.3</v>
      </c>
      <c r="AA19" s="672"/>
      <c r="AB19" s="672"/>
      <c r="AC19" s="672"/>
      <c r="AD19" s="673">
        <v>16485</v>
      </c>
      <c r="AE19" s="673"/>
      <c r="AF19" s="673"/>
      <c r="AG19" s="673"/>
      <c r="AH19" s="673"/>
      <c r="AI19" s="673"/>
      <c r="AJ19" s="673"/>
      <c r="AK19" s="673"/>
      <c r="AL19" s="637">
        <v>0.5</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275</v>
      </c>
      <c r="S20" s="635"/>
      <c r="T20" s="635"/>
      <c r="U20" s="635"/>
      <c r="V20" s="635"/>
      <c r="W20" s="635"/>
      <c r="X20" s="635"/>
      <c r="Y20" s="636"/>
      <c r="Z20" s="672">
        <v>0</v>
      </c>
      <c r="AA20" s="672"/>
      <c r="AB20" s="672"/>
      <c r="AC20" s="672"/>
      <c r="AD20" s="673">
        <v>275</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6124198</v>
      </c>
      <c r="CS20" s="635"/>
      <c r="CT20" s="635"/>
      <c r="CU20" s="635"/>
      <c r="CV20" s="635"/>
      <c r="CW20" s="635"/>
      <c r="CX20" s="635"/>
      <c r="CY20" s="636"/>
      <c r="CZ20" s="672">
        <v>100</v>
      </c>
      <c r="DA20" s="672"/>
      <c r="DB20" s="672"/>
      <c r="DC20" s="672"/>
      <c r="DD20" s="640">
        <v>737870</v>
      </c>
      <c r="DE20" s="635"/>
      <c r="DF20" s="635"/>
      <c r="DG20" s="635"/>
      <c r="DH20" s="635"/>
      <c r="DI20" s="635"/>
      <c r="DJ20" s="635"/>
      <c r="DK20" s="635"/>
      <c r="DL20" s="635"/>
      <c r="DM20" s="635"/>
      <c r="DN20" s="635"/>
      <c r="DO20" s="635"/>
      <c r="DP20" s="636"/>
      <c r="DQ20" s="640">
        <v>3897757</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2894180</v>
      </c>
      <c r="S21" s="635"/>
      <c r="T21" s="635"/>
      <c r="U21" s="635"/>
      <c r="V21" s="635"/>
      <c r="W21" s="635"/>
      <c r="X21" s="635"/>
      <c r="Y21" s="636"/>
      <c r="Z21" s="672">
        <v>46.1</v>
      </c>
      <c r="AA21" s="672"/>
      <c r="AB21" s="672"/>
      <c r="AC21" s="672"/>
      <c r="AD21" s="673">
        <v>2550756</v>
      </c>
      <c r="AE21" s="673"/>
      <c r="AF21" s="673"/>
      <c r="AG21" s="673"/>
      <c r="AH21" s="673"/>
      <c r="AI21" s="673"/>
      <c r="AJ21" s="673"/>
      <c r="AK21" s="673"/>
      <c r="AL21" s="637">
        <v>72.7</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2550756</v>
      </c>
      <c r="S22" s="635"/>
      <c r="T22" s="635"/>
      <c r="U22" s="635"/>
      <c r="V22" s="635"/>
      <c r="W22" s="635"/>
      <c r="X22" s="635"/>
      <c r="Y22" s="636"/>
      <c r="Z22" s="672">
        <v>40.6</v>
      </c>
      <c r="AA22" s="672"/>
      <c r="AB22" s="672"/>
      <c r="AC22" s="672"/>
      <c r="AD22" s="673">
        <v>2550756</v>
      </c>
      <c r="AE22" s="673"/>
      <c r="AF22" s="673"/>
      <c r="AG22" s="673"/>
      <c r="AH22" s="673"/>
      <c r="AI22" s="673"/>
      <c r="AJ22" s="673"/>
      <c r="AK22" s="673"/>
      <c r="AL22" s="637">
        <v>72.7</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343424</v>
      </c>
      <c r="S23" s="635"/>
      <c r="T23" s="635"/>
      <c r="U23" s="635"/>
      <c r="V23" s="635"/>
      <c r="W23" s="635"/>
      <c r="X23" s="635"/>
      <c r="Y23" s="636"/>
      <c r="Z23" s="672">
        <v>5.5</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1895862</v>
      </c>
      <c r="CS24" s="690"/>
      <c r="CT24" s="690"/>
      <c r="CU24" s="690"/>
      <c r="CV24" s="690"/>
      <c r="CW24" s="690"/>
      <c r="CX24" s="690"/>
      <c r="CY24" s="715"/>
      <c r="CZ24" s="716">
        <v>31</v>
      </c>
      <c r="DA24" s="698"/>
      <c r="DB24" s="698"/>
      <c r="DC24" s="718"/>
      <c r="DD24" s="714">
        <v>1670522</v>
      </c>
      <c r="DE24" s="690"/>
      <c r="DF24" s="690"/>
      <c r="DG24" s="690"/>
      <c r="DH24" s="690"/>
      <c r="DI24" s="690"/>
      <c r="DJ24" s="690"/>
      <c r="DK24" s="715"/>
      <c r="DL24" s="714">
        <v>1670478</v>
      </c>
      <c r="DM24" s="690"/>
      <c r="DN24" s="690"/>
      <c r="DO24" s="690"/>
      <c r="DP24" s="690"/>
      <c r="DQ24" s="690"/>
      <c r="DR24" s="690"/>
      <c r="DS24" s="690"/>
      <c r="DT24" s="690"/>
      <c r="DU24" s="690"/>
      <c r="DV24" s="715"/>
      <c r="DW24" s="716">
        <v>47.5</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3848572</v>
      </c>
      <c r="S25" s="635"/>
      <c r="T25" s="635"/>
      <c r="U25" s="635"/>
      <c r="V25" s="635"/>
      <c r="W25" s="635"/>
      <c r="X25" s="635"/>
      <c r="Y25" s="636"/>
      <c r="Z25" s="672">
        <v>61.3</v>
      </c>
      <c r="AA25" s="672"/>
      <c r="AB25" s="672"/>
      <c r="AC25" s="672"/>
      <c r="AD25" s="673">
        <v>3505148</v>
      </c>
      <c r="AE25" s="673"/>
      <c r="AF25" s="673"/>
      <c r="AG25" s="673"/>
      <c r="AH25" s="673"/>
      <c r="AI25" s="673"/>
      <c r="AJ25" s="673"/>
      <c r="AK25" s="673"/>
      <c r="AL25" s="637">
        <v>100</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949577</v>
      </c>
      <c r="CS25" s="647"/>
      <c r="CT25" s="647"/>
      <c r="CU25" s="647"/>
      <c r="CV25" s="647"/>
      <c r="CW25" s="647"/>
      <c r="CX25" s="647"/>
      <c r="CY25" s="648"/>
      <c r="CZ25" s="637">
        <v>15.5</v>
      </c>
      <c r="DA25" s="649"/>
      <c r="DB25" s="649"/>
      <c r="DC25" s="650"/>
      <c r="DD25" s="640">
        <v>920893</v>
      </c>
      <c r="DE25" s="647"/>
      <c r="DF25" s="647"/>
      <c r="DG25" s="647"/>
      <c r="DH25" s="647"/>
      <c r="DI25" s="647"/>
      <c r="DJ25" s="647"/>
      <c r="DK25" s="648"/>
      <c r="DL25" s="640">
        <v>920849</v>
      </c>
      <c r="DM25" s="647"/>
      <c r="DN25" s="647"/>
      <c r="DO25" s="647"/>
      <c r="DP25" s="647"/>
      <c r="DQ25" s="647"/>
      <c r="DR25" s="647"/>
      <c r="DS25" s="647"/>
      <c r="DT25" s="647"/>
      <c r="DU25" s="647"/>
      <c r="DV25" s="648"/>
      <c r="DW25" s="637">
        <v>26.2</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1355</v>
      </c>
      <c r="S26" s="635"/>
      <c r="T26" s="635"/>
      <c r="U26" s="635"/>
      <c r="V26" s="635"/>
      <c r="W26" s="635"/>
      <c r="X26" s="635"/>
      <c r="Y26" s="636"/>
      <c r="Z26" s="672">
        <v>0</v>
      </c>
      <c r="AA26" s="672"/>
      <c r="AB26" s="672"/>
      <c r="AC26" s="672"/>
      <c r="AD26" s="673">
        <v>1355</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535592</v>
      </c>
      <c r="CS26" s="635"/>
      <c r="CT26" s="635"/>
      <c r="CU26" s="635"/>
      <c r="CV26" s="635"/>
      <c r="CW26" s="635"/>
      <c r="CX26" s="635"/>
      <c r="CY26" s="636"/>
      <c r="CZ26" s="637">
        <v>8.6999999999999993</v>
      </c>
      <c r="DA26" s="649"/>
      <c r="DB26" s="649"/>
      <c r="DC26" s="650"/>
      <c r="DD26" s="640">
        <v>523398</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43507</v>
      </c>
      <c r="S27" s="635"/>
      <c r="T27" s="635"/>
      <c r="U27" s="635"/>
      <c r="V27" s="635"/>
      <c r="W27" s="635"/>
      <c r="X27" s="635"/>
      <c r="Y27" s="636"/>
      <c r="Z27" s="672">
        <v>0.7</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568979</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327593</v>
      </c>
      <c r="CS27" s="647"/>
      <c r="CT27" s="647"/>
      <c r="CU27" s="647"/>
      <c r="CV27" s="647"/>
      <c r="CW27" s="647"/>
      <c r="CX27" s="647"/>
      <c r="CY27" s="648"/>
      <c r="CZ27" s="637">
        <v>5.3</v>
      </c>
      <c r="DA27" s="649"/>
      <c r="DB27" s="649"/>
      <c r="DC27" s="650"/>
      <c r="DD27" s="640">
        <v>130937</v>
      </c>
      <c r="DE27" s="647"/>
      <c r="DF27" s="647"/>
      <c r="DG27" s="647"/>
      <c r="DH27" s="647"/>
      <c r="DI27" s="647"/>
      <c r="DJ27" s="647"/>
      <c r="DK27" s="648"/>
      <c r="DL27" s="640">
        <v>130937</v>
      </c>
      <c r="DM27" s="647"/>
      <c r="DN27" s="647"/>
      <c r="DO27" s="647"/>
      <c r="DP27" s="647"/>
      <c r="DQ27" s="647"/>
      <c r="DR27" s="647"/>
      <c r="DS27" s="647"/>
      <c r="DT27" s="647"/>
      <c r="DU27" s="647"/>
      <c r="DV27" s="648"/>
      <c r="DW27" s="637">
        <v>3.7</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43242</v>
      </c>
      <c r="S28" s="635"/>
      <c r="T28" s="635"/>
      <c r="U28" s="635"/>
      <c r="V28" s="635"/>
      <c r="W28" s="635"/>
      <c r="X28" s="635"/>
      <c r="Y28" s="636"/>
      <c r="Z28" s="672">
        <v>0.7</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618692</v>
      </c>
      <c r="CS28" s="635"/>
      <c r="CT28" s="635"/>
      <c r="CU28" s="635"/>
      <c r="CV28" s="635"/>
      <c r="CW28" s="635"/>
      <c r="CX28" s="635"/>
      <c r="CY28" s="636"/>
      <c r="CZ28" s="637">
        <v>10.1</v>
      </c>
      <c r="DA28" s="649"/>
      <c r="DB28" s="649"/>
      <c r="DC28" s="650"/>
      <c r="DD28" s="640">
        <v>618692</v>
      </c>
      <c r="DE28" s="635"/>
      <c r="DF28" s="635"/>
      <c r="DG28" s="635"/>
      <c r="DH28" s="635"/>
      <c r="DI28" s="635"/>
      <c r="DJ28" s="635"/>
      <c r="DK28" s="636"/>
      <c r="DL28" s="640">
        <v>618692</v>
      </c>
      <c r="DM28" s="635"/>
      <c r="DN28" s="635"/>
      <c r="DO28" s="635"/>
      <c r="DP28" s="635"/>
      <c r="DQ28" s="635"/>
      <c r="DR28" s="635"/>
      <c r="DS28" s="635"/>
      <c r="DT28" s="635"/>
      <c r="DU28" s="635"/>
      <c r="DV28" s="636"/>
      <c r="DW28" s="637">
        <v>17.600000000000001</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3288</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618692</v>
      </c>
      <c r="CS29" s="647"/>
      <c r="CT29" s="647"/>
      <c r="CU29" s="647"/>
      <c r="CV29" s="647"/>
      <c r="CW29" s="647"/>
      <c r="CX29" s="647"/>
      <c r="CY29" s="648"/>
      <c r="CZ29" s="637">
        <v>10.1</v>
      </c>
      <c r="DA29" s="649"/>
      <c r="DB29" s="649"/>
      <c r="DC29" s="650"/>
      <c r="DD29" s="640">
        <v>618692</v>
      </c>
      <c r="DE29" s="647"/>
      <c r="DF29" s="647"/>
      <c r="DG29" s="647"/>
      <c r="DH29" s="647"/>
      <c r="DI29" s="647"/>
      <c r="DJ29" s="647"/>
      <c r="DK29" s="648"/>
      <c r="DL29" s="640">
        <v>618692</v>
      </c>
      <c r="DM29" s="647"/>
      <c r="DN29" s="647"/>
      <c r="DO29" s="647"/>
      <c r="DP29" s="647"/>
      <c r="DQ29" s="647"/>
      <c r="DR29" s="647"/>
      <c r="DS29" s="647"/>
      <c r="DT29" s="647"/>
      <c r="DU29" s="647"/>
      <c r="DV29" s="648"/>
      <c r="DW29" s="637">
        <v>17.600000000000001</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314040</v>
      </c>
      <c r="S30" s="635"/>
      <c r="T30" s="635"/>
      <c r="U30" s="635"/>
      <c r="V30" s="635"/>
      <c r="W30" s="635"/>
      <c r="X30" s="635"/>
      <c r="Y30" s="636"/>
      <c r="Z30" s="672">
        <v>5</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601768</v>
      </c>
      <c r="CS30" s="635"/>
      <c r="CT30" s="635"/>
      <c r="CU30" s="635"/>
      <c r="CV30" s="635"/>
      <c r="CW30" s="635"/>
      <c r="CX30" s="635"/>
      <c r="CY30" s="636"/>
      <c r="CZ30" s="637">
        <v>9.8000000000000007</v>
      </c>
      <c r="DA30" s="649"/>
      <c r="DB30" s="649"/>
      <c r="DC30" s="650"/>
      <c r="DD30" s="640">
        <v>601768</v>
      </c>
      <c r="DE30" s="635"/>
      <c r="DF30" s="635"/>
      <c r="DG30" s="635"/>
      <c r="DH30" s="635"/>
      <c r="DI30" s="635"/>
      <c r="DJ30" s="635"/>
      <c r="DK30" s="636"/>
      <c r="DL30" s="640">
        <v>601768</v>
      </c>
      <c r="DM30" s="635"/>
      <c r="DN30" s="635"/>
      <c r="DO30" s="635"/>
      <c r="DP30" s="635"/>
      <c r="DQ30" s="635"/>
      <c r="DR30" s="635"/>
      <c r="DS30" s="635"/>
      <c r="DT30" s="635"/>
      <c r="DU30" s="635"/>
      <c r="DV30" s="636"/>
      <c r="DW30" s="637">
        <v>17.100000000000001</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99.2</v>
      </c>
      <c r="BH31" s="697"/>
      <c r="BI31" s="697"/>
      <c r="BJ31" s="697"/>
      <c r="BK31" s="697"/>
      <c r="BL31" s="697"/>
      <c r="BM31" s="698">
        <v>98.3</v>
      </c>
      <c r="BN31" s="697"/>
      <c r="BO31" s="697"/>
      <c r="BP31" s="697"/>
      <c r="BQ31" s="699"/>
      <c r="BR31" s="696">
        <v>99.2</v>
      </c>
      <c r="BS31" s="697"/>
      <c r="BT31" s="697"/>
      <c r="BU31" s="697"/>
      <c r="BV31" s="697"/>
      <c r="BW31" s="697"/>
      <c r="BX31" s="698">
        <v>98.3</v>
      </c>
      <c r="BY31" s="697"/>
      <c r="BZ31" s="697"/>
      <c r="CA31" s="697"/>
      <c r="CB31" s="699"/>
      <c r="CD31" s="655"/>
      <c r="CE31" s="656"/>
      <c r="CF31" s="631" t="s">
        <v>300</v>
      </c>
      <c r="CG31" s="632"/>
      <c r="CH31" s="632"/>
      <c r="CI31" s="632"/>
      <c r="CJ31" s="632"/>
      <c r="CK31" s="632"/>
      <c r="CL31" s="632"/>
      <c r="CM31" s="632"/>
      <c r="CN31" s="632"/>
      <c r="CO31" s="632"/>
      <c r="CP31" s="632"/>
      <c r="CQ31" s="633"/>
      <c r="CR31" s="634">
        <v>16924</v>
      </c>
      <c r="CS31" s="647"/>
      <c r="CT31" s="647"/>
      <c r="CU31" s="647"/>
      <c r="CV31" s="647"/>
      <c r="CW31" s="647"/>
      <c r="CX31" s="647"/>
      <c r="CY31" s="648"/>
      <c r="CZ31" s="637">
        <v>0.3</v>
      </c>
      <c r="DA31" s="649"/>
      <c r="DB31" s="649"/>
      <c r="DC31" s="650"/>
      <c r="DD31" s="640">
        <v>16924</v>
      </c>
      <c r="DE31" s="647"/>
      <c r="DF31" s="647"/>
      <c r="DG31" s="647"/>
      <c r="DH31" s="647"/>
      <c r="DI31" s="647"/>
      <c r="DJ31" s="647"/>
      <c r="DK31" s="648"/>
      <c r="DL31" s="640">
        <v>16924</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831049</v>
      </c>
      <c r="S32" s="635"/>
      <c r="T32" s="635"/>
      <c r="U32" s="635"/>
      <c r="V32" s="635"/>
      <c r="W32" s="635"/>
      <c r="X32" s="635"/>
      <c r="Y32" s="636"/>
      <c r="Z32" s="672">
        <v>13.2</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98.5</v>
      </c>
      <c r="BH32" s="647"/>
      <c r="BI32" s="647"/>
      <c r="BJ32" s="647"/>
      <c r="BK32" s="647"/>
      <c r="BL32" s="647"/>
      <c r="BM32" s="638">
        <v>97.1</v>
      </c>
      <c r="BN32" s="647"/>
      <c r="BO32" s="647"/>
      <c r="BP32" s="647"/>
      <c r="BQ32" s="670"/>
      <c r="BR32" s="700">
        <v>98.4</v>
      </c>
      <c r="BS32" s="647"/>
      <c r="BT32" s="647"/>
      <c r="BU32" s="647"/>
      <c r="BV32" s="647"/>
      <c r="BW32" s="647"/>
      <c r="BX32" s="638">
        <v>97.3</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22067</v>
      </c>
      <c r="S33" s="635"/>
      <c r="T33" s="635"/>
      <c r="U33" s="635"/>
      <c r="V33" s="635"/>
      <c r="W33" s="635"/>
      <c r="X33" s="635"/>
      <c r="Y33" s="636"/>
      <c r="Z33" s="672">
        <v>0.4</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99.5</v>
      </c>
      <c r="BH33" s="619"/>
      <c r="BI33" s="619"/>
      <c r="BJ33" s="619"/>
      <c r="BK33" s="619"/>
      <c r="BL33" s="619"/>
      <c r="BM33" s="665">
        <v>98.7</v>
      </c>
      <c r="BN33" s="619"/>
      <c r="BO33" s="619"/>
      <c r="BP33" s="619"/>
      <c r="BQ33" s="682"/>
      <c r="BR33" s="695">
        <v>99.6</v>
      </c>
      <c r="BS33" s="619"/>
      <c r="BT33" s="619"/>
      <c r="BU33" s="619"/>
      <c r="BV33" s="619"/>
      <c r="BW33" s="619"/>
      <c r="BX33" s="665">
        <v>98.9</v>
      </c>
      <c r="BY33" s="619"/>
      <c r="BZ33" s="619"/>
      <c r="CA33" s="619"/>
      <c r="CB33" s="682"/>
      <c r="CD33" s="631" t="s">
        <v>307</v>
      </c>
      <c r="CE33" s="632"/>
      <c r="CF33" s="632"/>
      <c r="CG33" s="632"/>
      <c r="CH33" s="632"/>
      <c r="CI33" s="632"/>
      <c r="CJ33" s="632"/>
      <c r="CK33" s="632"/>
      <c r="CL33" s="632"/>
      <c r="CM33" s="632"/>
      <c r="CN33" s="632"/>
      <c r="CO33" s="632"/>
      <c r="CP33" s="632"/>
      <c r="CQ33" s="633"/>
      <c r="CR33" s="634">
        <v>3450043</v>
      </c>
      <c r="CS33" s="647"/>
      <c r="CT33" s="647"/>
      <c r="CU33" s="647"/>
      <c r="CV33" s="647"/>
      <c r="CW33" s="647"/>
      <c r="CX33" s="647"/>
      <c r="CY33" s="648"/>
      <c r="CZ33" s="637">
        <v>56.3</v>
      </c>
      <c r="DA33" s="649"/>
      <c r="DB33" s="649"/>
      <c r="DC33" s="650"/>
      <c r="DD33" s="640">
        <v>1946282</v>
      </c>
      <c r="DE33" s="647"/>
      <c r="DF33" s="647"/>
      <c r="DG33" s="647"/>
      <c r="DH33" s="647"/>
      <c r="DI33" s="647"/>
      <c r="DJ33" s="647"/>
      <c r="DK33" s="648"/>
      <c r="DL33" s="640">
        <v>1433293</v>
      </c>
      <c r="DM33" s="647"/>
      <c r="DN33" s="647"/>
      <c r="DO33" s="647"/>
      <c r="DP33" s="647"/>
      <c r="DQ33" s="647"/>
      <c r="DR33" s="647"/>
      <c r="DS33" s="647"/>
      <c r="DT33" s="647"/>
      <c r="DU33" s="647"/>
      <c r="DV33" s="648"/>
      <c r="DW33" s="637">
        <v>40.799999999999997</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14786</v>
      </c>
      <c r="S34" s="635"/>
      <c r="T34" s="635"/>
      <c r="U34" s="635"/>
      <c r="V34" s="635"/>
      <c r="W34" s="635"/>
      <c r="X34" s="635"/>
      <c r="Y34" s="636"/>
      <c r="Z34" s="672">
        <v>0.2</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986235</v>
      </c>
      <c r="CS34" s="635"/>
      <c r="CT34" s="635"/>
      <c r="CU34" s="635"/>
      <c r="CV34" s="635"/>
      <c r="CW34" s="635"/>
      <c r="CX34" s="635"/>
      <c r="CY34" s="636"/>
      <c r="CZ34" s="637">
        <v>16.100000000000001</v>
      </c>
      <c r="DA34" s="649"/>
      <c r="DB34" s="649"/>
      <c r="DC34" s="650"/>
      <c r="DD34" s="640">
        <v>635547</v>
      </c>
      <c r="DE34" s="635"/>
      <c r="DF34" s="635"/>
      <c r="DG34" s="635"/>
      <c r="DH34" s="635"/>
      <c r="DI34" s="635"/>
      <c r="DJ34" s="635"/>
      <c r="DK34" s="636"/>
      <c r="DL34" s="640">
        <v>271234</v>
      </c>
      <c r="DM34" s="635"/>
      <c r="DN34" s="635"/>
      <c r="DO34" s="635"/>
      <c r="DP34" s="635"/>
      <c r="DQ34" s="635"/>
      <c r="DR34" s="635"/>
      <c r="DS34" s="635"/>
      <c r="DT34" s="635"/>
      <c r="DU34" s="635"/>
      <c r="DV34" s="636"/>
      <c r="DW34" s="637">
        <v>7.7</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33072</v>
      </c>
      <c r="S35" s="635"/>
      <c r="T35" s="635"/>
      <c r="U35" s="635"/>
      <c r="V35" s="635"/>
      <c r="W35" s="635"/>
      <c r="X35" s="635"/>
      <c r="Y35" s="636"/>
      <c r="Z35" s="672">
        <v>0.5</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328910</v>
      </c>
      <c r="CS35" s="647"/>
      <c r="CT35" s="647"/>
      <c r="CU35" s="647"/>
      <c r="CV35" s="647"/>
      <c r="CW35" s="647"/>
      <c r="CX35" s="647"/>
      <c r="CY35" s="648"/>
      <c r="CZ35" s="637">
        <v>5.4</v>
      </c>
      <c r="DA35" s="649"/>
      <c r="DB35" s="649"/>
      <c r="DC35" s="650"/>
      <c r="DD35" s="640">
        <v>139776</v>
      </c>
      <c r="DE35" s="647"/>
      <c r="DF35" s="647"/>
      <c r="DG35" s="647"/>
      <c r="DH35" s="647"/>
      <c r="DI35" s="647"/>
      <c r="DJ35" s="647"/>
      <c r="DK35" s="648"/>
      <c r="DL35" s="640">
        <v>122939</v>
      </c>
      <c r="DM35" s="647"/>
      <c r="DN35" s="647"/>
      <c r="DO35" s="647"/>
      <c r="DP35" s="647"/>
      <c r="DQ35" s="647"/>
      <c r="DR35" s="647"/>
      <c r="DS35" s="647"/>
      <c r="DT35" s="647"/>
      <c r="DU35" s="647"/>
      <c r="DV35" s="648"/>
      <c r="DW35" s="637">
        <v>3.5</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256884</v>
      </c>
      <c r="S36" s="635"/>
      <c r="T36" s="635"/>
      <c r="U36" s="635"/>
      <c r="V36" s="635"/>
      <c r="W36" s="635"/>
      <c r="X36" s="635"/>
      <c r="Y36" s="636"/>
      <c r="Z36" s="672">
        <v>4.0999999999999996</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979552</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t="s">
        <v>122</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1906482</v>
      </c>
      <c r="CS36" s="635"/>
      <c r="CT36" s="635"/>
      <c r="CU36" s="635"/>
      <c r="CV36" s="635"/>
      <c r="CW36" s="635"/>
      <c r="CX36" s="635"/>
      <c r="CY36" s="636"/>
      <c r="CZ36" s="637">
        <v>31.1</v>
      </c>
      <c r="DA36" s="649"/>
      <c r="DB36" s="649"/>
      <c r="DC36" s="650"/>
      <c r="DD36" s="640">
        <v>1015212</v>
      </c>
      <c r="DE36" s="635"/>
      <c r="DF36" s="635"/>
      <c r="DG36" s="635"/>
      <c r="DH36" s="635"/>
      <c r="DI36" s="635"/>
      <c r="DJ36" s="635"/>
      <c r="DK36" s="636"/>
      <c r="DL36" s="640">
        <v>922091</v>
      </c>
      <c r="DM36" s="635"/>
      <c r="DN36" s="635"/>
      <c r="DO36" s="635"/>
      <c r="DP36" s="635"/>
      <c r="DQ36" s="635"/>
      <c r="DR36" s="635"/>
      <c r="DS36" s="635"/>
      <c r="DT36" s="635"/>
      <c r="DU36" s="635"/>
      <c r="DV36" s="636"/>
      <c r="DW36" s="637">
        <v>26.2</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394417</v>
      </c>
      <c r="S37" s="635"/>
      <c r="T37" s="635"/>
      <c r="U37" s="635"/>
      <c r="V37" s="635"/>
      <c r="W37" s="635"/>
      <c r="X37" s="635"/>
      <c r="Y37" s="636"/>
      <c r="Z37" s="672">
        <v>6.3</v>
      </c>
      <c r="AA37" s="672"/>
      <c r="AB37" s="672"/>
      <c r="AC37" s="672"/>
      <c r="AD37" s="673" t="s">
        <v>122</v>
      </c>
      <c r="AE37" s="673"/>
      <c r="AF37" s="673"/>
      <c r="AG37" s="673"/>
      <c r="AH37" s="673"/>
      <c r="AI37" s="673"/>
      <c r="AJ37" s="673"/>
      <c r="AK37" s="673"/>
      <c r="AL37" s="637" t="s">
        <v>122</v>
      </c>
      <c r="AM37" s="638"/>
      <c r="AN37" s="638"/>
      <c r="AO37" s="674"/>
      <c r="AQ37" s="667" t="s">
        <v>319</v>
      </c>
      <c r="AR37" s="668"/>
      <c r="AS37" s="668"/>
      <c r="AT37" s="668"/>
      <c r="AU37" s="668"/>
      <c r="AV37" s="668"/>
      <c r="AW37" s="668"/>
      <c r="AX37" s="668"/>
      <c r="AY37" s="669"/>
      <c r="AZ37" s="634">
        <v>518309</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-2486</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344483</v>
      </c>
      <c r="CS37" s="647"/>
      <c r="CT37" s="647"/>
      <c r="CU37" s="647"/>
      <c r="CV37" s="647"/>
      <c r="CW37" s="647"/>
      <c r="CX37" s="647"/>
      <c r="CY37" s="648"/>
      <c r="CZ37" s="637">
        <v>5.6</v>
      </c>
      <c r="DA37" s="649"/>
      <c r="DB37" s="649"/>
      <c r="DC37" s="650"/>
      <c r="DD37" s="640">
        <v>275208</v>
      </c>
      <c r="DE37" s="647"/>
      <c r="DF37" s="647"/>
      <c r="DG37" s="647"/>
      <c r="DH37" s="647"/>
      <c r="DI37" s="647"/>
      <c r="DJ37" s="647"/>
      <c r="DK37" s="648"/>
      <c r="DL37" s="640">
        <v>275208</v>
      </c>
      <c r="DM37" s="647"/>
      <c r="DN37" s="647"/>
      <c r="DO37" s="647"/>
      <c r="DP37" s="647"/>
      <c r="DQ37" s="647"/>
      <c r="DR37" s="647"/>
      <c r="DS37" s="647"/>
      <c r="DT37" s="647"/>
      <c r="DU37" s="647"/>
      <c r="DV37" s="648"/>
      <c r="DW37" s="637">
        <v>7.8</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470066</v>
      </c>
      <c r="S38" s="635"/>
      <c r="T38" s="635"/>
      <c r="U38" s="635"/>
      <c r="V38" s="635"/>
      <c r="W38" s="635"/>
      <c r="X38" s="635"/>
      <c r="Y38" s="636"/>
      <c r="Z38" s="672">
        <v>7.5</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304302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639</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156941</v>
      </c>
      <c r="CS38" s="635"/>
      <c r="CT38" s="635"/>
      <c r="CU38" s="635"/>
      <c r="CV38" s="635"/>
      <c r="CW38" s="635"/>
      <c r="CX38" s="635"/>
      <c r="CY38" s="636"/>
      <c r="CZ38" s="637">
        <v>2.6</v>
      </c>
      <c r="DA38" s="649"/>
      <c r="DB38" s="649"/>
      <c r="DC38" s="650"/>
      <c r="DD38" s="640">
        <v>117029</v>
      </c>
      <c r="DE38" s="635"/>
      <c r="DF38" s="635"/>
      <c r="DG38" s="635"/>
      <c r="DH38" s="635"/>
      <c r="DI38" s="635"/>
      <c r="DJ38" s="635"/>
      <c r="DK38" s="636"/>
      <c r="DL38" s="640">
        <v>117029</v>
      </c>
      <c r="DM38" s="635"/>
      <c r="DN38" s="635"/>
      <c r="DO38" s="635"/>
      <c r="DP38" s="635"/>
      <c r="DQ38" s="635"/>
      <c r="DR38" s="635"/>
      <c r="DS38" s="635"/>
      <c r="DT38" s="635"/>
      <c r="DU38" s="635"/>
      <c r="DV38" s="636"/>
      <c r="DW38" s="637">
        <v>3.3</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913</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55475</v>
      </c>
      <c r="CS39" s="647"/>
      <c r="CT39" s="647"/>
      <c r="CU39" s="647"/>
      <c r="CV39" s="647"/>
      <c r="CW39" s="647"/>
      <c r="CX39" s="647"/>
      <c r="CY39" s="648"/>
      <c r="CZ39" s="637">
        <v>0.9</v>
      </c>
      <c r="DA39" s="649"/>
      <c r="DB39" s="649"/>
      <c r="DC39" s="650"/>
      <c r="DD39" s="640">
        <v>38718</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6866</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117</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16000</v>
      </c>
      <c r="CS40" s="635"/>
      <c r="CT40" s="635"/>
      <c r="CU40" s="635"/>
      <c r="CV40" s="635"/>
      <c r="CW40" s="635"/>
      <c r="CX40" s="635"/>
      <c r="CY40" s="636"/>
      <c r="CZ40" s="637">
        <v>0.3</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6276345</v>
      </c>
      <c r="S41" s="659"/>
      <c r="T41" s="659"/>
      <c r="U41" s="659"/>
      <c r="V41" s="659"/>
      <c r="W41" s="659"/>
      <c r="X41" s="659"/>
      <c r="Y41" s="662"/>
      <c r="Z41" s="663">
        <v>100</v>
      </c>
      <c r="AA41" s="663"/>
      <c r="AB41" s="663"/>
      <c r="AC41" s="663"/>
      <c r="AD41" s="664">
        <v>3506503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42497</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114444</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385</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778293</v>
      </c>
      <c r="CS42" s="647"/>
      <c r="CT42" s="647"/>
      <c r="CU42" s="647"/>
      <c r="CV42" s="647"/>
      <c r="CW42" s="647"/>
      <c r="CX42" s="647"/>
      <c r="CY42" s="648"/>
      <c r="CZ42" s="637">
        <v>12.7</v>
      </c>
      <c r="DA42" s="649"/>
      <c r="DB42" s="649"/>
      <c r="DC42" s="650"/>
      <c r="DD42" s="640">
        <v>280953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34584</v>
      </c>
      <c r="CS43" s="647"/>
      <c r="CT43" s="647"/>
      <c r="CU43" s="647"/>
      <c r="CV43" s="647"/>
      <c r="CW43" s="647"/>
      <c r="CX43" s="647"/>
      <c r="CY43" s="648"/>
      <c r="CZ43" s="637">
        <v>0.6</v>
      </c>
      <c r="DA43" s="649"/>
      <c r="DB43" s="649"/>
      <c r="DC43" s="650"/>
      <c r="DD43" s="640">
        <v>34584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737870</v>
      </c>
      <c r="CS44" s="635"/>
      <c r="CT44" s="635"/>
      <c r="CU44" s="635"/>
      <c r="CV44" s="635"/>
      <c r="CW44" s="635"/>
      <c r="CX44" s="635"/>
      <c r="CY44" s="636"/>
      <c r="CZ44" s="637">
        <v>12</v>
      </c>
      <c r="DA44" s="638"/>
      <c r="DB44" s="638"/>
      <c r="DC44" s="639"/>
      <c r="DD44" s="640">
        <v>279740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58124</v>
      </c>
      <c r="CS45" s="647"/>
      <c r="CT45" s="647"/>
      <c r="CU45" s="647"/>
      <c r="CV45" s="647"/>
      <c r="CW45" s="647"/>
      <c r="CX45" s="647"/>
      <c r="CY45" s="648"/>
      <c r="CZ45" s="637">
        <v>0.9</v>
      </c>
      <c r="DA45" s="649"/>
      <c r="DB45" s="649"/>
      <c r="DC45" s="650"/>
      <c r="DD45" s="640">
        <v>8065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639652</v>
      </c>
      <c r="CS46" s="635"/>
      <c r="CT46" s="635"/>
      <c r="CU46" s="635"/>
      <c r="CV46" s="635"/>
      <c r="CW46" s="635"/>
      <c r="CX46" s="635"/>
      <c r="CY46" s="636"/>
      <c r="CZ46" s="637">
        <v>10.4</v>
      </c>
      <c r="DA46" s="638"/>
      <c r="DB46" s="638"/>
      <c r="DC46" s="639"/>
      <c r="DD46" s="640">
        <v>267288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40423</v>
      </c>
      <c r="CS47" s="647"/>
      <c r="CT47" s="647"/>
      <c r="CU47" s="647"/>
      <c r="CV47" s="647"/>
      <c r="CW47" s="647"/>
      <c r="CX47" s="647"/>
      <c r="CY47" s="648"/>
      <c r="CZ47" s="637">
        <v>0.7</v>
      </c>
      <c r="DA47" s="649"/>
      <c r="DB47" s="649"/>
      <c r="DC47" s="650"/>
      <c r="DD47" s="640">
        <v>1213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6124198</v>
      </c>
      <c r="CS49" s="619"/>
      <c r="CT49" s="619"/>
      <c r="CU49" s="619"/>
      <c r="CV49" s="619"/>
      <c r="CW49" s="619"/>
      <c r="CX49" s="619"/>
      <c r="CY49" s="620"/>
      <c r="CZ49" s="621">
        <v>100</v>
      </c>
      <c r="DA49" s="622"/>
      <c r="DB49" s="622"/>
      <c r="DC49" s="623"/>
      <c r="DD49" s="624">
        <v>3897757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c8+++dQAMP+YqEKOL4SSn9npHb2PUtAMYejrWZfbSDHoq7dEqh8YTeWqKxljTBq1Tjyn4MaVie0mDK9BFeDvNg==" saltValue="cKnUjknkI3G3nAPlZM75Q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6206</v>
      </c>
      <c r="R7" s="1116"/>
      <c r="S7" s="1116"/>
      <c r="T7" s="1116"/>
      <c r="U7" s="1116"/>
      <c r="V7" s="1116">
        <v>6054</v>
      </c>
      <c r="W7" s="1116"/>
      <c r="X7" s="1116"/>
      <c r="Y7" s="1116"/>
      <c r="Z7" s="1116"/>
      <c r="AA7" s="1116">
        <v>152</v>
      </c>
      <c r="AB7" s="1116"/>
      <c r="AC7" s="1116"/>
      <c r="AD7" s="1116"/>
      <c r="AE7" s="1117"/>
      <c r="AF7" s="1118">
        <v>91</v>
      </c>
      <c r="AG7" s="1119"/>
      <c r="AH7" s="1119"/>
      <c r="AI7" s="1119"/>
      <c r="AJ7" s="1120"/>
      <c r="AK7" s="1121">
        <v>33</v>
      </c>
      <c r="AL7" s="1122"/>
      <c r="AM7" s="1122"/>
      <c r="AN7" s="1122"/>
      <c r="AO7" s="1122"/>
      <c r="AP7" s="1122">
        <v>6398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49</v>
      </c>
      <c r="R8" s="1052"/>
      <c r="S8" s="1052"/>
      <c r="T8" s="1052"/>
      <c r="U8" s="1052"/>
      <c r="V8" s="1052">
        <v>49</v>
      </c>
      <c r="W8" s="1052"/>
      <c r="X8" s="1052"/>
      <c r="Y8" s="1052"/>
      <c r="Z8" s="1052"/>
      <c r="AA8" s="1052" t="s">
        <v>553</v>
      </c>
      <c r="AB8" s="1052"/>
      <c r="AC8" s="1052"/>
      <c r="AD8" s="1052"/>
      <c r="AE8" s="1053"/>
      <c r="AF8" s="1048" t="s">
        <v>122</v>
      </c>
      <c r="AG8" s="1049"/>
      <c r="AH8" s="1049"/>
      <c r="AI8" s="1049"/>
      <c r="AJ8" s="1050"/>
      <c r="AK8" s="1093" t="s">
        <v>553</v>
      </c>
      <c r="AL8" s="1094"/>
      <c r="AM8" s="1094"/>
      <c r="AN8" s="1094"/>
      <c r="AO8" s="1094"/>
      <c r="AP8" s="1094" t="s">
        <v>553</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t="s">
        <v>376</v>
      </c>
      <c r="C9" s="1044"/>
      <c r="D9" s="1044"/>
      <c r="E9" s="1044"/>
      <c r="F9" s="1044"/>
      <c r="G9" s="1044"/>
      <c r="H9" s="1044"/>
      <c r="I9" s="1044"/>
      <c r="J9" s="1044"/>
      <c r="K9" s="1044"/>
      <c r="L9" s="1044"/>
      <c r="M9" s="1044"/>
      <c r="N9" s="1044"/>
      <c r="O9" s="1044"/>
      <c r="P9" s="1045"/>
      <c r="Q9" s="1051">
        <v>77</v>
      </c>
      <c r="R9" s="1052"/>
      <c r="S9" s="1052"/>
      <c r="T9" s="1052"/>
      <c r="U9" s="1052"/>
      <c r="V9" s="1052">
        <v>77</v>
      </c>
      <c r="W9" s="1052"/>
      <c r="X9" s="1052"/>
      <c r="Y9" s="1052"/>
      <c r="Z9" s="1052"/>
      <c r="AA9" s="1052" t="s">
        <v>553</v>
      </c>
      <c r="AB9" s="1052"/>
      <c r="AC9" s="1052"/>
      <c r="AD9" s="1052"/>
      <c r="AE9" s="1053"/>
      <c r="AF9" s="1048" t="s">
        <v>122</v>
      </c>
      <c r="AG9" s="1049"/>
      <c r="AH9" s="1049"/>
      <c r="AI9" s="1049"/>
      <c r="AJ9" s="1050"/>
      <c r="AK9" s="1093" t="s">
        <v>553</v>
      </c>
      <c r="AL9" s="1094"/>
      <c r="AM9" s="1094"/>
      <c r="AN9" s="1094"/>
      <c r="AO9" s="1094"/>
      <c r="AP9" s="1094">
        <v>36</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378</v>
      </c>
      <c r="B23" s="950" t="s">
        <v>379</v>
      </c>
      <c r="C23" s="951"/>
      <c r="D23" s="951"/>
      <c r="E23" s="951"/>
      <c r="F23" s="951"/>
      <c r="G23" s="951"/>
      <c r="H23" s="951"/>
      <c r="I23" s="951"/>
      <c r="J23" s="951"/>
      <c r="K23" s="951"/>
      <c r="L23" s="951"/>
      <c r="M23" s="951"/>
      <c r="N23" s="951"/>
      <c r="O23" s="951"/>
      <c r="P23" s="961"/>
      <c r="Q23" s="1080">
        <v>6276</v>
      </c>
      <c r="R23" s="1074"/>
      <c r="S23" s="1074"/>
      <c r="T23" s="1074"/>
      <c r="U23" s="1074"/>
      <c r="V23" s="1074">
        <v>6124</v>
      </c>
      <c r="W23" s="1074"/>
      <c r="X23" s="1074"/>
      <c r="Y23" s="1074"/>
      <c r="Z23" s="1074"/>
      <c r="AA23" s="1074">
        <v>152</v>
      </c>
      <c r="AB23" s="1074"/>
      <c r="AC23" s="1074"/>
      <c r="AD23" s="1074"/>
      <c r="AE23" s="1081"/>
      <c r="AF23" s="1082">
        <v>91</v>
      </c>
      <c r="AG23" s="1074"/>
      <c r="AH23" s="1074"/>
      <c r="AI23" s="1074"/>
      <c r="AJ23" s="1083"/>
      <c r="AK23" s="1084"/>
      <c r="AL23" s="1085"/>
      <c r="AM23" s="1085"/>
      <c r="AN23" s="1085"/>
      <c r="AO23" s="1085"/>
      <c r="AP23" s="1074">
        <v>6434</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390</v>
      </c>
      <c r="C28" s="1061"/>
      <c r="D28" s="1061"/>
      <c r="E28" s="1061"/>
      <c r="F28" s="1061"/>
      <c r="G28" s="1061"/>
      <c r="H28" s="1061"/>
      <c r="I28" s="1061"/>
      <c r="J28" s="1061"/>
      <c r="K28" s="1061"/>
      <c r="L28" s="1061"/>
      <c r="M28" s="1061"/>
      <c r="N28" s="1061"/>
      <c r="O28" s="1061"/>
      <c r="P28" s="1062"/>
      <c r="Q28" s="1063">
        <v>538</v>
      </c>
      <c r="R28" s="1064"/>
      <c r="S28" s="1064"/>
      <c r="T28" s="1064"/>
      <c r="U28" s="1064"/>
      <c r="V28" s="1064">
        <v>538</v>
      </c>
      <c r="W28" s="1064"/>
      <c r="X28" s="1064"/>
      <c r="Y28" s="1064"/>
      <c r="Z28" s="1064"/>
      <c r="AA28" s="1064">
        <v>0</v>
      </c>
      <c r="AB28" s="1064"/>
      <c r="AC28" s="1064"/>
      <c r="AD28" s="1064"/>
      <c r="AE28" s="1065"/>
      <c r="AF28" s="1066" t="s">
        <v>122</v>
      </c>
      <c r="AG28" s="1064"/>
      <c r="AH28" s="1064"/>
      <c r="AI28" s="1064"/>
      <c r="AJ28" s="1067"/>
      <c r="AK28" s="1055">
        <v>63</v>
      </c>
      <c r="AL28" s="1056"/>
      <c r="AM28" s="1056"/>
      <c r="AN28" s="1056"/>
      <c r="AO28" s="1056"/>
      <c r="AP28" s="1056" t="s">
        <v>553</v>
      </c>
      <c r="AQ28" s="1056"/>
      <c r="AR28" s="1056"/>
      <c r="AS28" s="1056"/>
      <c r="AT28" s="1056"/>
      <c r="AU28" s="1056" t="s">
        <v>553</v>
      </c>
      <c r="AV28" s="1056"/>
      <c r="AW28" s="1056"/>
      <c r="AX28" s="1056"/>
      <c r="AY28" s="1056"/>
      <c r="AZ28" s="1057" t="s">
        <v>553</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391</v>
      </c>
      <c r="C29" s="1044"/>
      <c r="D29" s="1044"/>
      <c r="E29" s="1044"/>
      <c r="F29" s="1044"/>
      <c r="G29" s="1044"/>
      <c r="H29" s="1044"/>
      <c r="I29" s="1044"/>
      <c r="J29" s="1044"/>
      <c r="K29" s="1044"/>
      <c r="L29" s="1044"/>
      <c r="M29" s="1044"/>
      <c r="N29" s="1044"/>
      <c r="O29" s="1044"/>
      <c r="P29" s="1045"/>
      <c r="Q29" s="1051">
        <v>237</v>
      </c>
      <c r="R29" s="1052"/>
      <c r="S29" s="1052"/>
      <c r="T29" s="1052"/>
      <c r="U29" s="1052"/>
      <c r="V29" s="1052">
        <v>237</v>
      </c>
      <c r="W29" s="1052"/>
      <c r="X29" s="1052"/>
      <c r="Y29" s="1052"/>
      <c r="Z29" s="1052"/>
      <c r="AA29" s="1052">
        <v>0</v>
      </c>
      <c r="AB29" s="1052"/>
      <c r="AC29" s="1052"/>
      <c r="AD29" s="1052"/>
      <c r="AE29" s="1053"/>
      <c r="AF29" s="1048" t="s">
        <v>122</v>
      </c>
      <c r="AG29" s="1049"/>
      <c r="AH29" s="1049"/>
      <c r="AI29" s="1049"/>
      <c r="AJ29" s="1050"/>
      <c r="AK29" s="993">
        <v>114</v>
      </c>
      <c r="AL29" s="984"/>
      <c r="AM29" s="984"/>
      <c r="AN29" s="984"/>
      <c r="AO29" s="984"/>
      <c r="AP29" s="984" t="s">
        <v>553</v>
      </c>
      <c r="AQ29" s="984"/>
      <c r="AR29" s="984"/>
      <c r="AS29" s="984"/>
      <c r="AT29" s="984"/>
      <c r="AU29" s="984" t="s">
        <v>553</v>
      </c>
      <c r="AV29" s="984"/>
      <c r="AW29" s="984"/>
      <c r="AX29" s="984"/>
      <c r="AY29" s="984"/>
      <c r="AZ29" s="1054" t="s">
        <v>553</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392</v>
      </c>
      <c r="C30" s="1044"/>
      <c r="D30" s="1044"/>
      <c r="E30" s="1044"/>
      <c r="F30" s="1044"/>
      <c r="G30" s="1044"/>
      <c r="H30" s="1044"/>
      <c r="I30" s="1044"/>
      <c r="J30" s="1044"/>
      <c r="K30" s="1044"/>
      <c r="L30" s="1044"/>
      <c r="M30" s="1044"/>
      <c r="N30" s="1044"/>
      <c r="O30" s="1044"/>
      <c r="P30" s="1045"/>
      <c r="Q30" s="1051">
        <v>469</v>
      </c>
      <c r="R30" s="1052"/>
      <c r="S30" s="1052"/>
      <c r="T30" s="1052"/>
      <c r="U30" s="1052"/>
      <c r="V30" s="1052">
        <v>467</v>
      </c>
      <c r="W30" s="1052"/>
      <c r="X30" s="1052"/>
      <c r="Y30" s="1052"/>
      <c r="Z30" s="1052"/>
      <c r="AA30" s="1052">
        <v>2</v>
      </c>
      <c r="AB30" s="1052"/>
      <c r="AC30" s="1052"/>
      <c r="AD30" s="1052"/>
      <c r="AE30" s="1053"/>
      <c r="AF30" s="1048">
        <v>452</v>
      </c>
      <c r="AG30" s="1049"/>
      <c r="AH30" s="1049"/>
      <c r="AI30" s="1049"/>
      <c r="AJ30" s="1050"/>
      <c r="AK30" s="993">
        <v>304</v>
      </c>
      <c r="AL30" s="984"/>
      <c r="AM30" s="984"/>
      <c r="AN30" s="984"/>
      <c r="AO30" s="984"/>
      <c r="AP30" s="984">
        <v>599</v>
      </c>
      <c r="AQ30" s="984"/>
      <c r="AR30" s="984"/>
      <c r="AS30" s="984"/>
      <c r="AT30" s="984"/>
      <c r="AU30" s="984">
        <v>566</v>
      </c>
      <c r="AV30" s="984"/>
      <c r="AW30" s="984"/>
      <c r="AX30" s="984"/>
      <c r="AY30" s="984"/>
      <c r="AZ30" s="1054" t="s">
        <v>553</v>
      </c>
      <c r="BA30" s="1054"/>
      <c r="BB30" s="1054"/>
      <c r="BC30" s="1054"/>
      <c r="BD30" s="1054"/>
      <c r="BE30" s="985" t="s">
        <v>393</v>
      </c>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394</v>
      </c>
      <c r="C31" s="1044"/>
      <c r="D31" s="1044"/>
      <c r="E31" s="1044"/>
      <c r="F31" s="1044"/>
      <c r="G31" s="1044"/>
      <c r="H31" s="1044"/>
      <c r="I31" s="1044"/>
      <c r="J31" s="1044"/>
      <c r="K31" s="1044"/>
      <c r="L31" s="1044"/>
      <c r="M31" s="1044"/>
      <c r="N31" s="1044"/>
      <c r="O31" s="1044"/>
      <c r="P31" s="1045"/>
      <c r="Q31" s="1051">
        <v>408</v>
      </c>
      <c r="R31" s="1052"/>
      <c r="S31" s="1052"/>
      <c r="T31" s="1052"/>
      <c r="U31" s="1052"/>
      <c r="V31" s="1052">
        <v>370</v>
      </c>
      <c r="W31" s="1052"/>
      <c r="X31" s="1052"/>
      <c r="Y31" s="1052"/>
      <c r="Z31" s="1052"/>
      <c r="AA31" s="1052">
        <v>38</v>
      </c>
      <c r="AB31" s="1052"/>
      <c r="AC31" s="1052"/>
      <c r="AD31" s="1052"/>
      <c r="AE31" s="1053"/>
      <c r="AF31" s="1048">
        <v>282</v>
      </c>
      <c r="AG31" s="1049"/>
      <c r="AH31" s="1049"/>
      <c r="AI31" s="1049"/>
      <c r="AJ31" s="1050"/>
      <c r="AK31" s="993">
        <v>522</v>
      </c>
      <c r="AL31" s="984"/>
      <c r="AM31" s="984"/>
      <c r="AN31" s="984"/>
      <c r="AO31" s="984"/>
      <c r="AP31" s="984">
        <v>516</v>
      </c>
      <c r="AQ31" s="984"/>
      <c r="AR31" s="984"/>
      <c r="AS31" s="984"/>
      <c r="AT31" s="984"/>
      <c r="AU31" s="984">
        <v>509</v>
      </c>
      <c r="AV31" s="984"/>
      <c r="AW31" s="984"/>
      <c r="AX31" s="984"/>
      <c r="AY31" s="984"/>
      <c r="AZ31" s="1054" t="s">
        <v>553</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378</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734</v>
      </c>
      <c r="AG63" s="972"/>
      <c r="AH63" s="972"/>
      <c r="AI63" s="972"/>
      <c r="AJ63" s="1035"/>
      <c r="AK63" s="1036"/>
      <c r="AL63" s="976"/>
      <c r="AM63" s="976"/>
      <c r="AN63" s="976"/>
      <c r="AO63" s="976"/>
      <c r="AP63" s="972">
        <f>SUM(AP28:AT62)</f>
        <v>1115</v>
      </c>
      <c r="AQ63" s="972"/>
      <c r="AR63" s="972"/>
      <c r="AS63" s="972"/>
      <c r="AT63" s="972"/>
      <c r="AU63" s="972">
        <f>SUM(AU28:AY62)</f>
        <v>1075</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399</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547</v>
      </c>
      <c r="C68" s="999"/>
      <c r="D68" s="999"/>
      <c r="E68" s="999"/>
      <c r="F68" s="999"/>
      <c r="G68" s="999"/>
      <c r="H68" s="999"/>
      <c r="I68" s="999"/>
      <c r="J68" s="999"/>
      <c r="K68" s="999"/>
      <c r="L68" s="999"/>
      <c r="M68" s="999"/>
      <c r="N68" s="999"/>
      <c r="O68" s="999"/>
      <c r="P68" s="1000"/>
      <c r="Q68" s="1001">
        <v>8102</v>
      </c>
      <c r="R68" s="995"/>
      <c r="S68" s="995"/>
      <c r="T68" s="995"/>
      <c r="U68" s="995"/>
      <c r="V68" s="995">
        <v>6206</v>
      </c>
      <c r="W68" s="995"/>
      <c r="X68" s="995"/>
      <c r="Y68" s="995"/>
      <c r="Z68" s="995"/>
      <c r="AA68" s="995">
        <v>1897</v>
      </c>
      <c r="AB68" s="995"/>
      <c r="AC68" s="995"/>
      <c r="AD68" s="995"/>
      <c r="AE68" s="995"/>
      <c r="AF68" s="995">
        <v>1897</v>
      </c>
      <c r="AG68" s="995"/>
      <c r="AH68" s="995"/>
      <c r="AI68" s="995"/>
      <c r="AJ68" s="995"/>
      <c r="AK68" s="995" t="s">
        <v>554</v>
      </c>
      <c r="AL68" s="995"/>
      <c r="AM68" s="995"/>
      <c r="AN68" s="995"/>
      <c r="AO68" s="995"/>
      <c r="AP68" s="995" t="s">
        <v>554</v>
      </c>
      <c r="AQ68" s="995"/>
      <c r="AR68" s="995"/>
      <c r="AS68" s="995"/>
      <c r="AT68" s="995"/>
      <c r="AU68" s="995" t="s">
        <v>554</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548</v>
      </c>
      <c r="C69" s="988"/>
      <c r="D69" s="988"/>
      <c r="E69" s="988"/>
      <c r="F69" s="988"/>
      <c r="G69" s="988"/>
      <c r="H69" s="988"/>
      <c r="I69" s="988"/>
      <c r="J69" s="988"/>
      <c r="K69" s="988"/>
      <c r="L69" s="988"/>
      <c r="M69" s="988"/>
      <c r="N69" s="988"/>
      <c r="O69" s="988"/>
      <c r="P69" s="989"/>
      <c r="Q69" s="990">
        <v>2653</v>
      </c>
      <c r="R69" s="984"/>
      <c r="S69" s="984"/>
      <c r="T69" s="984"/>
      <c r="U69" s="984"/>
      <c r="V69" s="984">
        <v>2392</v>
      </c>
      <c r="W69" s="984"/>
      <c r="X69" s="984"/>
      <c r="Y69" s="984"/>
      <c r="Z69" s="984"/>
      <c r="AA69" s="984">
        <v>261</v>
      </c>
      <c r="AB69" s="984"/>
      <c r="AC69" s="984"/>
      <c r="AD69" s="984"/>
      <c r="AE69" s="984"/>
      <c r="AF69" s="984">
        <v>261</v>
      </c>
      <c r="AG69" s="984"/>
      <c r="AH69" s="984"/>
      <c r="AI69" s="984"/>
      <c r="AJ69" s="984"/>
      <c r="AK69" s="984" t="s">
        <v>554</v>
      </c>
      <c r="AL69" s="984"/>
      <c r="AM69" s="984"/>
      <c r="AN69" s="984"/>
      <c r="AO69" s="984"/>
      <c r="AP69" s="984" t="s">
        <v>554</v>
      </c>
      <c r="AQ69" s="984"/>
      <c r="AR69" s="984"/>
      <c r="AS69" s="984"/>
      <c r="AT69" s="984"/>
      <c r="AU69" s="984" t="s">
        <v>554</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549</v>
      </c>
      <c r="C70" s="988"/>
      <c r="D70" s="988"/>
      <c r="E70" s="988"/>
      <c r="F70" s="988"/>
      <c r="G70" s="988"/>
      <c r="H70" s="988"/>
      <c r="I70" s="988"/>
      <c r="J70" s="988"/>
      <c r="K70" s="988"/>
      <c r="L70" s="988"/>
      <c r="M70" s="988"/>
      <c r="N70" s="988"/>
      <c r="O70" s="988"/>
      <c r="P70" s="989"/>
      <c r="Q70" s="990">
        <v>1047955</v>
      </c>
      <c r="R70" s="984"/>
      <c r="S70" s="984"/>
      <c r="T70" s="984"/>
      <c r="U70" s="984"/>
      <c r="V70" s="984">
        <v>1016638</v>
      </c>
      <c r="W70" s="984"/>
      <c r="X70" s="984"/>
      <c r="Y70" s="984"/>
      <c r="Z70" s="984"/>
      <c r="AA70" s="984">
        <v>31318</v>
      </c>
      <c r="AB70" s="984"/>
      <c r="AC70" s="984"/>
      <c r="AD70" s="984"/>
      <c r="AE70" s="984"/>
      <c r="AF70" s="984">
        <v>31318</v>
      </c>
      <c r="AG70" s="984"/>
      <c r="AH70" s="984"/>
      <c r="AI70" s="984"/>
      <c r="AJ70" s="984"/>
      <c r="AK70" s="984">
        <v>1</v>
      </c>
      <c r="AL70" s="984"/>
      <c r="AM70" s="984"/>
      <c r="AN70" s="984"/>
      <c r="AO70" s="984"/>
      <c r="AP70" s="984" t="s">
        <v>554</v>
      </c>
      <c r="AQ70" s="984"/>
      <c r="AR70" s="984"/>
      <c r="AS70" s="984"/>
      <c r="AT70" s="984"/>
      <c r="AU70" s="984" t="s">
        <v>554</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550</v>
      </c>
      <c r="C71" s="988"/>
      <c r="D71" s="988"/>
      <c r="E71" s="988"/>
      <c r="F71" s="988"/>
      <c r="G71" s="988"/>
      <c r="H71" s="988"/>
      <c r="I71" s="988"/>
      <c r="J71" s="988"/>
      <c r="K71" s="988"/>
      <c r="L71" s="988"/>
      <c r="M71" s="988"/>
      <c r="N71" s="988"/>
      <c r="O71" s="988"/>
      <c r="P71" s="989"/>
      <c r="Q71" s="990">
        <v>698</v>
      </c>
      <c r="R71" s="984"/>
      <c r="S71" s="984"/>
      <c r="T71" s="984"/>
      <c r="U71" s="984"/>
      <c r="V71" s="984">
        <v>664</v>
      </c>
      <c r="W71" s="984"/>
      <c r="X71" s="984"/>
      <c r="Y71" s="984"/>
      <c r="Z71" s="984"/>
      <c r="AA71" s="984">
        <v>34</v>
      </c>
      <c r="AB71" s="984"/>
      <c r="AC71" s="984"/>
      <c r="AD71" s="984"/>
      <c r="AE71" s="984"/>
      <c r="AF71" s="984">
        <v>23</v>
      </c>
      <c r="AG71" s="984"/>
      <c r="AH71" s="984"/>
      <c r="AI71" s="984"/>
      <c r="AJ71" s="984"/>
      <c r="AK71" s="984" t="s">
        <v>554</v>
      </c>
      <c r="AL71" s="984"/>
      <c r="AM71" s="984"/>
      <c r="AN71" s="984"/>
      <c r="AO71" s="984"/>
      <c r="AP71" s="984" t="s">
        <v>554</v>
      </c>
      <c r="AQ71" s="984"/>
      <c r="AR71" s="984"/>
      <c r="AS71" s="984"/>
      <c r="AT71" s="984"/>
      <c r="AU71" s="984" t="s">
        <v>554</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551</v>
      </c>
      <c r="C72" s="988"/>
      <c r="D72" s="988"/>
      <c r="E72" s="988"/>
      <c r="F72" s="988"/>
      <c r="G72" s="988"/>
      <c r="H72" s="988"/>
      <c r="I72" s="988"/>
      <c r="J72" s="988"/>
      <c r="K72" s="988"/>
      <c r="L72" s="988"/>
      <c r="M72" s="988"/>
      <c r="N72" s="988"/>
      <c r="O72" s="988"/>
      <c r="P72" s="989"/>
      <c r="Q72" s="990">
        <v>10312</v>
      </c>
      <c r="R72" s="984"/>
      <c r="S72" s="984"/>
      <c r="T72" s="984"/>
      <c r="U72" s="984"/>
      <c r="V72" s="984">
        <v>10083</v>
      </c>
      <c r="W72" s="984"/>
      <c r="X72" s="984"/>
      <c r="Y72" s="984"/>
      <c r="Z72" s="984"/>
      <c r="AA72" s="984">
        <v>229</v>
      </c>
      <c r="AB72" s="984"/>
      <c r="AC72" s="984"/>
      <c r="AD72" s="984"/>
      <c r="AE72" s="984"/>
      <c r="AF72" s="984">
        <v>229</v>
      </c>
      <c r="AG72" s="984"/>
      <c r="AH72" s="984"/>
      <c r="AI72" s="984"/>
      <c r="AJ72" s="984"/>
      <c r="AK72" s="984">
        <v>198</v>
      </c>
      <c r="AL72" s="984"/>
      <c r="AM72" s="984"/>
      <c r="AN72" s="984"/>
      <c r="AO72" s="984"/>
      <c r="AP72" s="984" t="s">
        <v>554</v>
      </c>
      <c r="AQ72" s="984"/>
      <c r="AR72" s="984"/>
      <c r="AS72" s="984"/>
      <c r="AT72" s="984"/>
      <c r="AU72" s="984" t="s">
        <v>554</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552</v>
      </c>
      <c r="C73" s="988"/>
      <c r="D73" s="988"/>
      <c r="E73" s="988"/>
      <c r="F73" s="988"/>
      <c r="G73" s="988"/>
      <c r="H73" s="988"/>
      <c r="I73" s="988"/>
      <c r="J73" s="988"/>
      <c r="K73" s="988"/>
      <c r="L73" s="988"/>
      <c r="M73" s="988"/>
      <c r="N73" s="988"/>
      <c r="O73" s="988"/>
      <c r="P73" s="989"/>
      <c r="Q73" s="990">
        <v>56622</v>
      </c>
      <c r="R73" s="984"/>
      <c r="S73" s="984"/>
      <c r="T73" s="984"/>
      <c r="U73" s="984"/>
      <c r="V73" s="984">
        <v>56259</v>
      </c>
      <c r="W73" s="984"/>
      <c r="X73" s="984"/>
      <c r="Y73" s="984"/>
      <c r="Z73" s="984"/>
      <c r="AA73" s="984">
        <v>363</v>
      </c>
      <c r="AB73" s="984"/>
      <c r="AC73" s="984"/>
      <c r="AD73" s="984"/>
      <c r="AE73" s="984"/>
      <c r="AF73" s="984">
        <v>363</v>
      </c>
      <c r="AG73" s="984"/>
      <c r="AH73" s="984"/>
      <c r="AI73" s="984"/>
      <c r="AJ73" s="984"/>
      <c r="AK73" s="984">
        <v>9356</v>
      </c>
      <c r="AL73" s="984"/>
      <c r="AM73" s="984"/>
      <c r="AN73" s="984"/>
      <c r="AO73" s="984"/>
      <c r="AP73" s="984" t="s">
        <v>554</v>
      </c>
      <c r="AQ73" s="984"/>
      <c r="AR73" s="984"/>
      <c r="AS73" s="984"/>
      <c r="AT73" s="984"/>
      <c r="AU73" s="984" t="s">
        <v>554</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378</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SUM(AF68:AJ73)</f>
        <v>34091</v>
      </c>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539510</v>
      </c>
      <c r="AB110" s="902"/>
      <c r="AC110" s="902"/>
      <c r="AD110" s="902"/>
      <c r="AE110" s="903"/>
      <c r="AF110" s="904">
        <v>568886</v>
      </c>
      <c r="AG110" s="902"/>
      <c r="AH110" s="902"/>
      <c r="AI110" s="902"/>
      <c r="AJ110" s="903"/>
      <c r="AK110" s="904">
        <v>618692</v>
      </c>
      <c r="AL110" s="902"/>
      <c r="AM110" s="902"/>
      <c r="AN110" s="902"/>
      <c r="AO110" s="903"/>
      <c r="AP110" s="905">
        <v>20.6</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6654020</v>
      </c>
      <c r="BR110" s="855"/>
      <c r="BS110" s="855"/>
      <c r="BT110" s="855"/>
      <c r="BU110" s="855"/>
      <c r="BV110" s="855">
        <v>6565671</v>
      </c>
      <c r="BW110" s="855"/>
      <c r="BX110" s="855"/>
      <c r="BY110" s="855"/>
      <c r="BZ110" s="855"/>
      <c r="CA110" s="855">
        <v>6433969</v>
      </c>
      <c r="CB110" s="855"/>
      <c r="CC110" s="855"/>
      <c r="CD110" s="855"/>
      <c r="CE110" s="855"/>
      <c r="CF110" s="879">
        <v>213.8</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990729</v>
      </c>
      <c r="BR112" s="830"/>
      <c r="BS112" s="830"/>
      <c r="BT112" s="830"/>
      <c r="BU112" s="830"/>
      <c r="BV112" s="830">
        <v>1034254</v>
      </c>
      <c r="BW112" s="830"/>
      <c r="BX112" s="830"/>
      <c r="BY112" s="830"/>
      <c r="BZ112" s="830"/>
      <c r="CA112" s="830">
        <v>1075031</v>
      </c>
      <c r="CB112" s="830"/>
      <c r="CC112" s="830"/>
      <c r="CD112" s="830"/>
      <c r="CE112" s="830"/>
      <c r="CF112" s="888">
        <v>35.700000000000003</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116295</v>
      </c>
      <c r="AB113" s="932"/>
      <c r="AC113" s="932"/>
      <c r="AD113" s="932"/>
      <c r="AE113" s="933"/>
      <c r="AF113" s="934">
        <v>110777</v>
      </c>
      <c r="AG113" s="932"/>
      <c r="AH113" s="932"/>
      <c r="AI113" s="932"/>
      <c r="AJ113" s="933"/>
      <c r="AK113" s="934">
        <v>117921</v>
      </c>
      <c r="AL113" s="932"/>
      <c r="AM113" s="932"/>
      <c r="AN113" s="932"/>
      <c r="AO113" s="933"/>
      <c r="AP113" s="935">
        <v>3.9</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1438891</v>
      </c>
      <c r="BR114" s="830"/>
      <c r="BS114" s="830"/>
      <c r="BT114" s="830"/>
      <c r="BU114" s="830"/>
      <c r="BV114" s="830">
        <v>1399315</v>
      </c>
      <c r="BW114" s="830"/>
      <c r="BX114" s="830"/>
      <c r="BY114" s="830"/>
      <c r="BZ114" s="830"/>
      <c r="CA114" s="830">
        <v>1398421</v>
      </c>
      <c r="CB114" s="830"/>
      <c r="CC114" s="830"/>
      <c r="CD114" s="830"/>
      <c r="CE114" s="830"/>
      <c r="CF114" s="888">
        <v>46.5</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711</v>
      </c>
      <c r="AB116" s="793"/>
      <c r="AC116" s="793"/>
      <c r="AD116" s="793"/>
      <c r="AE116" s="794"/>
      <c r="AF116" s="795">
        <v>372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656516</v>
      </c>
      <c r="AB117" s="916"/>
      <c r="AC117" s="916"/>
      <c r="AD117" s="916"/>
      <c r="AE117" s="917"/>
      <c r="AF117" s="918">
        <v>680035</v>
      </c>
      <c r="AG117" s="916"/>
      <c r="AH117" s="916"/>
      <c r="AI117" s="916"/>
      <c r="AJ117" s="917"/>
      <c r="AK117" s="918">
        <v>736613</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441</v>
      </c>
      <c r="BP119" s="891"/>
      <c r="BQ119" s="892">
        <v>9083640</v>
      </c>
      <c r="BR119" s="858"/>
      <c r="BS119" s="858"/>
      <c r="BT119" s="858"/>
      <c r="BU119" s="858"/>
      <c r="BV119" s="858">
        <v>8999240</v>
      </c>
      <c r="BW119" s="858"/>
      <c r="BX119" s="858"/>
      <c r="BY119" s="858"/>
      <c r="BZ119" s="858"/>
      <c r="CA119" s="858">
        <v>8907421</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3837935</v>
      </c>
      <c r="BR120" s="855"/>
      <c r="BS120" s="855"/>
      <c r="BT120" s="855"/>
      <c r="BU120" s="855"/>
      <c r="BV120" s="855">
        <v>3766232</v>
      </c>
      <c r="BW120" s="855"/>
      <c r="BX120" s="855"/>
      <c r="BY120" s="855"/>
      <c r="BZ120" s="855"/>
      <c r="CA120" s="855">
        <v>3750935</v>
      </c>
      <c r="CB120" s="855"/>
      <c r="CC120" s="855"/>
      <c r="CD120" s="855"/>
      <c r="CE120" s="855"/>
      <c r="CF120" s="879">
        <v>124.6</v>
      </c>
      <c r="CG120" s="880"/>
      <c r="CH120" s="880"/>
      <c r="CI120" s="880"/>
      <c r="CJ120" s="880"/>
      <c r="CK120" s="881" t="s">
        <v>445</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v>528815</v>
      </c>
      <c r="DM120" s="855"/>
      <c r="DN120" s="855"/>
      <c r="DO120" s="855"/>
      <c r="DP120" s="855"/>
      <c r="DQ120" s="855">
        <v>565919</v>
      </c>
      <c r="DR120" s="855"/>
      <c r="DS120" s="855"/>
      <c r="DT120" s="855"/>
      <c r="DU120" s="855"/>
      <c r="DV120" s="856">
        <v>18.8</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v>505439</v>
      </c>
      <c r="DM121" s="830"/>
      <c r="DN121" s="830"/>
      <c r="DO121" s="830"/>
      <c r="DP121" s="830"/>
      <c r="DQ121" s="830">
        <v>509112</v>
      </c>
      <c r="DR121" s="830"/>
      <c r="DS121" s="830"/>
      <c r="DT121" s="830"/>
      <c r="DU121" s="830"/>
      <c r="DV121" s="807">
        <v>16.899999999999999</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5413914</v>
      </c>
      <c r="BR122" s="858"/>
      <c r="BS122" s="858"/>
      <c r="BT122" s="858"/>
      <c r="BU122" s="858"/>
      <c r="BV122" s="858">
        <v>5315026</v>
      </c>
      <c r="BW122" s="858"/>
      <c r="BX122" s="858"/>
      <c r="BY122" s="858"/>
      <c r="BZ122" s="858"/>
      <c r="CA122" s="858">
        <v>5105086</v>
      </c>
      <c r="CB122" s="858"/>
      <c r="CC122" s="858"/>
      <c r="CD122" s="858"/>
      <c r="CE122" s="858"/>
      <c r="CF122" s="859">
        <v>169.6</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449</v>
      </c>
      <c r="BP123" s="891"/>
      <c r="BQ123" s="845">
        <v>9251849</v>
      </c>
      <c r="BR123" s="846"/>
      <c r="BS123" s="846"/>
      <c r="BT123" s="846"/>
      <c r="BU123" s="846"/>
      <c r="BV123" s="846">
        <v>9081258</v>
      </c>
      <c r="BW123" s="846"/>
      <c r="BX123" s="846"/>
      <c r="BY123" s="846"/>
      <c r="BZ123" s="846"/>
      <c r="CA123" s="846">
        <v>8856021</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v>1.7</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v>990729</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83</v>
      </c>
      <c r="AB128" s="814"/>
      <c r="AC128" s="814"/>
      <c r="AD128" s="814"/>
      <c r="AE128" s="815"/>
      <c r="AF128" s="816">
        <v>83</v>
      </c>
      <c r="AG128" s="814"/>
      <c r="AH128" s="814"/>
      <c r="AI128" s="814"/>
      <c r="AJ128" s="815"/>
      <c r="AK128" s="816">
        <v>7030</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3364213</v>
      </c>
      <c r="AB129" s="793"/>
      <c r="AC129" s="793"/>
      <c r="AD129" s="793"/>
      <c r="AE129" s="794"/>
      <c r="AF129" s="795">
        <v>3368178</v>
      </c>
      <c r="AG129" s="793"/>
      <c r="AH129" s="793"/>
      <c r="AI129" s="793"/>
      <c r="AJ129" s="794"/>
      <c r="AK129" s="795">
        <v>3499057</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434298</v>
      </c>
      <c r="AB130" s="793"/>
      <c r="AC130" s="793"/>
      <c r="AD130" s="793"/>
      <c r="AE130" s="794"/>
      <c r="AF130" s="795">
        <v>451890</v>
      </c>
      <c r="AG130" s="793"/>
      <c r="AH130" s="793"/>
      <c r="AI130" s="793"/>
      <c r="AJ130" s="794"/>
      <c r="AK130" s="795">
        <v>489534</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7.7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2929915</v>
      </c>
      <c r="AB131" s="777"/>
      <c r="AC131" s="777"/>
      <c r="AD131" s="777"/>
      <c r="AE131" s="778"/>
      <c r="AF131" s="779">
        <v>2916288</v>
      </c>
      <c r="AG131" s="777"/>
      <c r="AH131" s="777"/>
      <c r="AI131" s="777"/>
      <c r="AJ131" s="778"/>
      <c r="AK131" s="779">
        <v>3009523</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v>1.7</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7.5816192620000002</v>
      </c>
      <c r="AB132" s="758"/>
      <c r="AC132" s="758"/>
      <c r="AD132" s="758"/>
      <c r="AE132" s="759"/>
      <c r="AF132" s="760">
        <v>7.8202838679999997</v>
      </c>
      <c r="AG132" s="758"/>
      <c r="AH132" s="758"/>
      <c r="AI132" s="758"/>
      <c r="AJ132" s="759"/>
      <c r="AK132" s="760">
        <v>7.9763138539999998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6.1</v>
      </c>
      <c r="AB133" s="737"/>
      <c r="AC133" s="737"/>
      <c r="AD133" s="737"/>
      <c r="AE133" s="738"/>
      <c r="AF133" s="736">
        <v>7</v>
      </c>
      <c r="AG133" s="737"/>
      <c r="AH133" s="737"/>
      <c r="AI133" s="737"/>
      <c r="AJ133" s="738"/>
      <c r="AK133" s="736">
        <v>7.7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z8dhZhFGFibbQ1ua2MsIZf3/SbF1J1uD5w/ADt0V/AaNkX+0hxYjUKmMLV/utnUubxqpAHP/GLRKAtkoCumTw==" saltValue="6iw/fLEj52lQjiu9HtFkY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fvQy+/ilLCcFhGYoyY3wjRCugLtn78+FW+YYcR+QVYEClwlItRQvjMeLraErf3GihGBrqzbmCZ2/E4Q7GweCg==" saltValue="O3CaxcVkFo0Darg2a3zSN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khLkKv11cYcGts4queom+6sLSAvzhayp0YIeh2ztSwcLS5S//E8TKGjHSwjnS0t4Qf/HjuPFqYmLJFrLdpoag==" saltValue="0RjRqKG1k3X8k7MzniEq2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1" t="s">
        <v>478</v>
      </c>
      <c r="AP7" s="253"/>
      <c r="AQ7" s="254" t="s">
        <v>479</v>
      </c>
      <c r="AR7" s="255"/>
    </row>
    <row r="8" spans="1:46" ht="13.2" x14ac:dyDescent="0.2">
      <c r="A8" s="247"/>
      <c r="AK8" s="256"/>
      <c r="AL8" s="257"/>
      <c r="AM8" s="257"/>
      <c r="AN8" s="258"/>
      <c r="AO8" s="1132"/>
      <c r="AP8" s="259" t="s">
        <v>480</v>
      </c>
      <c r="AQ8" s="260" t="s">
        <v>481</v>
      </c>
      <c r="AR8" s="261" t="s">
        <v>482</v>
      </c>
    </row>
    <row r="9" spans="1:46" ht="13.2" x14ac:dyDescent="0.2">
      <c r="A9" s="247"/>
      <c r="AK9" s="1143" t="s">
        <v>483</v>
      </c>
      <c r="AL9" s="1144"/>
      <c r="AM9" s="1144"/>
      <c r="AN9" s="1145"/>
      <c r="AO9" s="262">
        <v>949577</v>
      </c>
      <c r="AP9" s="262">
        <v>234406</v>
      </c>
      <c r="AQ9" s="263">
        <v>239935</v>
      </c>
      <c r="AR9" s="264">
        <v>-2.2999999999999998</v>
      </c>
    </row>
    <row r="10" spans="1:46" ht="13.5" customHeight="1" x14ac:dyDescent="0.2">
      <c r="A10" s="247"/>
      <c r="AK10" s="1143" t="s">
        <v>484</v>
      </c>
      <c r="AL10" s="1144"/>
      <c r="AM10" s="1144"/>
      <c r="AN10" s="1145"/>
      <c r="AO10" s="265">
        <v>46275</v>
      </c>
      <c r="AP10" s="265">
        <v>11423</v>
      </c>
      <c r="AQ10" s="266">
        <v>33021</v>
      </c>
      <c r="AR10" s="267">
        <v>-65.400000000000006</v>
      </c>
    </row>
    <row r="11" spans="1:46" ht="13.5" customHeight="1" x14ac:dyDescent="0.2">
      <c r="A11" s="247"/>
      <c r="AK11" s="1143" t="s">
        <v>485</v>
      </c>
      <c r="AL11" s="1144"/>
      <c r="AM11" s="1144"/>
      <c r="AN11" s="1145"/>
      <c r="AO11" s="265">
        <v>47308</v>
      </c>
      <c r="AP11" s="265">
        <v>11678</v>
      </c>
      <c r="AQ11" s="266">
        <v>2306</v>
      </c>
      <c r="AR11" s="267">
        <v>406.4</v>
      </c>
    </row>
    <row r="12" spans="1:46" ht="13.5" customHeight="1" x14ac:dyDescent="0.2">
      <c r="A12" s="247"/>
      <c r="AK12" s="1143" t="s">
        <v>486</v>
      </c>
      <c r="AL12" s="1144"/>
      <c r="AM12" s="1144"/>
      <c r="AN12" s="1145"/>
      <c r="AO12" s="265" t="s">
        <v>487</v>
      </c>
      <c r="AP12" s="265" t="s">
        <v>487</v>
      </c>
      <c r="AQ12" s="266" t="s">
        <v>487</v>
      </c>
      <c r="AR12" s="267" t="s">
        <v>487</v>
      </c>
    </row>
    <row r="13" spans="1:46" ht="13.5" customHeight="1" x14ac:dyDescent="0.2">
      <c r="A13" s="247"/>
      <c r="AK13" s="1143" t="s">
        <v>488</v>
      </c>
      <c r="AL13" s="1144"/>
      <c r="AM13" s="1144"/>
      <c r="AN13" s="1145"/>
      <c r="AO13" s="265">
        <v>9968</v>
      </c>
      <c r="AP13" s="265">
        <v>2461</v>
      </c>
      <c r="AQ13" s="266">
        <v>7428</v>
      </c>
      <c r="AR13" s="267">
        <v>-66.900000000000006</v>
      </c>
    </row>
    <row r="14" spans="1:46" ht="13.5" customHeight="1" x14ac:dyDescent="0.2">
      <c r="A14" s="247"/>
      <c r="AK14" s="1143" t="s">
        <v>489</v>
      </c>
      <c r="AL14" s="1144"/>
      <c r="AM14" s="1144"/>
      <c r="AN14" s="1145"/>
      <c r="AO14" s="265">
        <v>34584</v>
      </c>
      <c r="AP14" s="265">
        <v>8537</v>
      </c>
      <c r="AQ14" s="266">
        <v>4299</v>
      </c>
      <c r="AR14" s="267">
        <v>98.6</v>
      </c>
    </row>
    <row r="15" spans="1:46" ht="13.5" customHeight="1" x14ac:dyDescent="0.2">
      <c r="A15" s="247"/>
      <c r="AK15" s="1146" t="s">
        <v>490</v>
      </c>
      <c r="AL15" s="1147"/>
      <c r="AM15" s="1147"/>
      <c r="AN15" s="1148"/>
      <c r="AO15" s="265">
        <v>-60140</v>
      </c>
      <c r="AP15" s="265">
        <v>-14846</v>
      </c>
      <c r="AQ15" s="266">
        <v>-13612</v>
      </c>
      <c r="AR15" s="267">
        <v>9.1</v>
      </c>
    </row>
    <row r="16" spans="1:46" ht="13.2" x14ac:dyDescent="0.2">
      <c r="A16" s="247"/>
      <c r="AK16" s="1146" t="s">
        <v>177</v>
      </c>
      <c r="AL16" s="1147"/>
      <c r="AM16" s="1147"/>
      <c r="AN16" s="1148"/>
      <c r="AO16" s="265">
        <v>1027572</v>
      </c>
      <c r="AP16" s="265">
        <v>253659</v>
      </c>
      <c r="AQ16" s="266">
        <v>273378</v>
      </c>
      <c r="AR16" s="267">
        <v>-7.2</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49" t="s">
        <v>495</v>
      </c>
      <c r="AL21" s="1150"/>
      <c r="AM21" s="1150"/>
      <c r="AN21" s="1151"/>
      <c r="AO21" s="277">
        <v>24.19</v>
      </c>
      <c r="AP21" s="278">
        <v>21.68</v>
      </c>
      <c r="AQ21" s="279">
        <v>2.5099999999999998</v>
      </c>
      <c r="AS21" s="280"/>
      <c r="AT21" s="276"/>
    </row>
    <row r="22" spans="1:46" s="248" customFormat="1" ht="13.2" x14ac:dyDescent="0.2">
      <c r="A22" s="276"/>
      <c r="AK22" s="1149" t="s">
        <v>496</v>
      </c>
      <c r="AL22" s="1150"/>
      <c r="AM22" s="1150"/>
      <c r="AN22" s="1151"/>
      <c r="AO22" s="281">
        <v>94.1</v>
      </c>
      <c r="AP22" s="282">
        <v>95.1</v>
      </c>
      <c r="AQ22" s="283">
        <v>-1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1" t="s">
        <v>478</v>
      </c>
      <c r="AP30" s="253"/>
      <c r="AQ30" s="254" t="s">
        <v>479</v>
      </c>
      <c r="AR30" s="255"/>
    </row>
    <row r="31" spans="1:46" ht="13.2" x14ac:dyDescent="0.2">
      <c r="A31" s="247"/>
      <c r="AK31" s="256"/>
      <c r="AL31" s="257"/>
      <c r="AM31" s="257"/>
      <c r="AN31" s="258"/>
      <c r="AO31" s="1132"/>
      <c r="AP31" s="259" t="s">
        <v>480</v>
      </c>
      <c r="AQ31" s="260" t="s">
        <v>481</v>
      </c>
      <c r="AR31" s="261" t="s">
        <v>482</v>
      </c>
    </row>
    <row r="32" spans="1:46" ht="27" customHeight="1" x14ac:dyDescent="0.2">
      <c r="A32" s="247"/>
      <c r="AK32" s="1133" t="s">
        <v>500</v>
      </c>
      <c r="AL32" s="1134"/>
      <c r="AM32" s="1134"/>
      <c r="AN32" s="1135"/>
      <c r="AO32" s="291">
        <v>618692</v>
      </c>
      <c r="AP32" s="291">
        <v>152726</v>
      </c>
      <c r="AQ32" s="292">
        <v>143519</v>
      </c>
      <c r="AR32" s="293">
        <v>6.4</v>
      </c>
    </row>
    <row r="33" spans="1:46" ht="13.5" customHeight="1" x14ac:dyDescent="0.2">
      <c r="A33" s="247"/>
      <c r="AK33" s="1133" t="s">
        <v>501</v>
      </c>
      <c r="AL33" s="1134"/>
      <c r="AM33" s="1134"/>
      <c r="AN33" s="1135"/>
      <c r="AO33" s="291" t="s">
        <v>487</v>
      </c>
      <c r="AP33" s="291" t="s">
        <v>487</v>
      </c>
      <c r="AQ33" s="292" t="s">
        <v>487</v>
      </c>
      <c r="AR33" s="293" t="s">
        <v>487</v>
      </c>
    </row>
    <row r="34" spans="1:46" ht="27" customHeight="1" x14ac:dyDescent="0.2">
      <c r="A34" s="247"/>
      <c r="AK34" s="1133" t="s">
        <v>502</v>
      </c>
      <c r="AL34" s="1134"/>
      <c r="AM34" s="1134"/>
      <c r="AN34" s="1135"/>
      <c r="AO34" s="291" t="s">
        <v>487</v>
      </c>
      <c r="AP34" s="291" t="s">
        <v>487</v>
      </c>
      <c r="AQ34" s="292" t="s">
        <v>487</v>
      </c>
      <c r="AR34" s="293" t="s">
        <v>487</v>
      </c>
    </row>
    <row r="35" spans="1:46" ht="27" customHeight="1" x14ac:dyDescent="0.2">
      <c r="A35" s="247"/>
      <c r="AK35" s="1133" t="s">
        <v>503</v>
      </c>
      <c r="AL35" s="1134"/>
      <c r="AM35" s="1134"/>
      <c r="AN35" s="1135"/>
      <c r="AO35" s="291">
        <v>117921</v>
      </c>
      <c r="AP35" s="291">
        <v>29109</v>
      </c>
      <c r="AQ35" s="292">
        <v>32537</v>
      </c>
      <c r="AR35" s="293">
        <v>-10.5</v>
      </c>
    </row>
    <row r="36" spans="1:46" ht="27" customHeight="1" x14ac:dyDescent="0.2">
      <c r="A36" s="247"/>
      <c r="AK36" s="1133" t="s">
        <v>504</v>
      </c>
      <c r="AL36" s="1134"/>
      <c r="AM36" s="1134"/>
      <c r="AN36" s="1135"/>
      <c r="AO36" s="291" t="s">
        <v>487</v>
      </c>
      <c r="AP36" s="291" t="s">
        <v>487</v>
      </c>
      <c r="AQ36" s="292">
        <v>3256</v>
      </c>
      <c r="AR36" s="293" t="s">
        <v>487</v>
      </c>
    </row>
    <row r="37" spans="1:46" ht="13.5" customHeight="1" x14ac:dyDescent="0.2">
      <c r="A37" s="247"/>
      <c r="AK37" s="1133" t="s">
        <v>505</v>
      </c>
      <c r="AL37" s="1134"/>
      <c r="AM37" s="1134"/>
      <c r="AN37" s="1135"/>
      <c r="AO37" s="291" t="s">
        <v>487</v>
      </c>
      <c r="AP37" s="291" t="s">
        <v>487</v>
      </c>
      <c r="AQ37" s="292">
        <v>244</v>
      </c>
      <c r="AR37" s="293" t="s">
        <v>487</v>
      </c>
    </row>
    <row r="38" spans="1:46" ht="27" customHeight="1" x14ac:dyDescent="0.2">
      <c r="A38" s="247"/>
      <c r="AK38" s="1136" t="s">
        <v>506</v>
      </c>
      <c r="AL38" s="1137"/>
      <c r="AM38" s="1137"/>
      <c r="AN38" s="1138"/>
      <c r="AO38" s="294" t="s">
        <v>487</v>
      </c>
      <c r="AP38" s="294" t="s">
        <v>487</v>
      </c>
      <c r="AQ38" s="295">
        <v>45</v>
      </c>
      <c r="AR38" s="283" t="s">
        <v>487</v>
      </c>
      <c r="AS38" s="290"/>
    </row>
    <row r="39" spans="1:46" ht="13.2" x14ac:dyDescent="0.2">
      <c r="A39" s="247"/>
      <c r="AK39" s="1136" t="s">
        <v>507</v>
      </c>
      <c r="AL39" s="1137"/>
      <c r="AM39" s="1137"/>
      <c r="AN39" s="1138"/>
      <c r="AO39" s="291">
        <v>-7030</v>
      </c>
      <c r="AP39" s="291">
        <v>-1735</v>
      </c>
      <c r="AQ39" s="292">
        <v>-3310</v>
      </c>
      <c r="AR39" s="293">
        <v>-47.6</v>
      </c>
      <c r="AS39" s="290"/>
    </row>
    <row r="40" spans="1:46" ht="27" customHeight="1" x14ac:dyDescent="0.2">
      <c r="A40" s="247"/>
      <c r="AK40" s="1133" t="s">
        <v>508</v>
      </c>
      <c r="AL40" s="1134"/>
      <c r="AM40" s="1134"/>
      <c r="AN40" s="1135"/>
      <c r="AO40" s="291">
        <v>-489534</v>
      </c>
      <c r="AP40" s="291">
        <v>-120843</v>
      </c>
      <c r="AQ40" s="292">
        <v>-131495</v>
      </c>
      <c r="AR40" s="293">
        <v>-8.1</v>
      </c>
      <c r="AS40" s="290"/>
    </row>
    <row r="41" spans="1:46" ht="13.2" x14ac:dyDescent="0.2">
      <c r="A41" s="247"/>
      <c r="AK41" s="1139" t="s">
        <v>287</v>
      </c>
      <c r="AL41" s="1140"/>
      <c r="AM41" s="1140"/>
      <c r="AN41" s="1141"/>
      <c r="AO41" s="291">
        <v>240049</v>
      </c>
      <c r="AP41" s="291">
        <v>59257</v>
      </c>
      <c r="AQ41" s="292">
        <v>44796</v>
      </c>
      <c r="AR41" s="293">
        <v>32.299999999999997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26" t="s">
        <v>478</v>
      </c>
      <c r="AN49" s="1128" t="s">
        <v>511</v>
      </c>
      <c r="AO49" s="1129"/>
      <c r="AP49" s="1129"/>
      <c r="AQ49" s="1129"/>
      <c r="AR49" s="1130"/>
    </row>
    <row r="50" spans="1:44" ht="13.2" x14ac:dyDescent="0.2">
      <c r="A50" s="247"/>
      <c r="AK50" s="305"/>
      <c r="AL50" s="306"/>
      <c r="AM50" s="1127"/>
      <c r="AN50" s="307" t="s">
        <v>512</v>
      </c>
      <c r="AO50" s="308" t="s">
        <v>513</v>
      </c>
      <c r="AP50" s="309" t="s">
        <v>514</v>
      </c>
      <c r="AQ50" s="310" t="s">
        <v>515</v>
      </c>
      <c r="AR50" s="311" t="s">
        <v>516</v>
      </c>
    </row>
    <row r="51" spans="1:44" ht="13.2" x14ac:dyDescent="0.2">
      <c r="A51" s="247"/>
      <c r="AK51" s="303" t="s">
        <v>517</v>
      </c>
      <c r="AL51" s="304"/>
      <c r="AM51" s="312">
        <v>2104270</v>
      </c>
      <c r="AN51" s="313">
        <v>455667</v>
      </c>
      <c r="AO51" s="314">
        <v>6</v>
      </c>
      <c r="AP51" s="315">
        <v>301035</v>
      </c>
      <c r="AQ51" s="316">
        <v>58.2</v>
      </c>
      <c r="AR51" s="317">
        <v>-52.2</v>
      </c>
    </row>
    <row r="52" spans="1:44" ht="13.2" x14ac:dyDescent="0.2">
      <c r="A52" s="247"/>
      <c r="AK52" s="318"/>
      <c r="AL52" s="319" t="s">
        <v>518</v>
      </c>
      <c r="AM52" s="320">
        <v>1923482</v>
      </c>
      <c r="AN52" s="321">
        <v>416518</v>
      </c>
      <c r="AO52" s="322">
        <v>8.5</v>
      </c>
      <c r="AP52" s="323">
        <v>154376</v>
      </c>
      <c r="AQ52" s="324">
        <v>74.3</v>
      </c>
      <c r="AR52" s="325">
        <v>-65.8</v>
      </c>
    </row>
    <row r="53" spans="1:44" ht="13.2" x14ac:dyDescent="0.2">
      <c r="A53" s="247"/>
      <c r="AK53" s="303" t="s">
        <v>519</v>
      </c>
      <c r="AL53" s="304"/>
      <c r="AM53" s="312">
        <v>883222</v>
      </c>
      <c r="AN53" s="313">
        <v>195058</v>
      </c>
      <c r="AO53" s="314">
        <v>-57.2</v>
      </c>
      <c r="AP53" s="315">
        <v>330026</v>
      </c>
      <c r="AQ53" s="316">
        <v>9.6</v>
      </c>
      <c r="AR53" s="317">
        <v>-66.8</v>
      </c>
    </row>
    <row r="54" spans="1:44" ht="13.2" x14ac:dyDescent="0.2">
      <c r="A54" s="247"/>
      <c r="AK54" s="318"/>
      <c r="AL54" s="319" t="s">
        <v>518</v>
      </c>
      <c r="AM54" s="320">
        <v>722451</v>
      </c>
      <c r="AN54" s="321">
        <v>159552</v>
      </c>
      <c r="AO54" s="322">
        <v>-61.7</v>
      </c>
      <c r="AP54" s="323">
        <v>141075</v>
      </c>
      <c r="AQ54" s="324">
        <v>-8.6</v>
      </c>
      <c r="AR54" s="325">
        <v>-53.1</v>
      </c>
    </row>
    <row r="55" spans="1:44" ht="13.2" x14ac:dyDescent="0.2">
      <c r="A55" s="247"/>
      <c r="AK55" s="303" t="s">
        <v>520</v>
      </c>
      <c r="AL55" s="304"/>
      <c r="AM55" s="312">
        <v>909168</v>
      </c>
      <c r="AN55" s="313">
        <v>209389</v>
      </c>
      <c r="AO55" s="314">
        <v>7.3</v>
      </c>
      <c r="AP55" s="315">
        <v>278179</v>
      </c>
      <c r="AQ55" s="316">
        <v>-15.7</v>
      </c>
      <c r="AR55" s="317">
        <v>23</v>
      </c>
    </row>
    <row r="56" spans="1:44" ht="13.2" x14ac:dyDescent="0.2">
      <c r="A56" s="247"/>
      <c r="AK56" s="318"/>
      <c r="AL56" s="319" t="s">
        <v>518</v>
      </c>
      <c r="AM56" s="320">
        <v>696580</v>
      </c>
      <c r="AN56" s="321">
        <v>160428</v>
      </c>
      <c r="AO56" s="322">
        <v>0.5</v>
      </c>
      <c r="AP56" s="323">
        <v>122182</v>
      </c>
      <c r="AQ56" s="324">
        <v>-13.4</v>
      </c>
      <c r="AR56" s="325">
        <v>13.9</v>
      </c>
    </row>
    <row r="57" spans="1:44" ht="13.2" x14ac:dyDescent="0.2">
      <c r="A57" s="247"/>
      <c r="AK57" s="303" t="s">
        <v>521</v>
      </c>
      <c r="AL57" s="304"/>
      <c r="AM57" s="312">
        <v>819062</v>
      </c>
      <c r="AN57" s="313">
        <v>195574</v>
      </c>
      <c r="AO57" s="314">
        <v>-6.6</v>
      </c>
      <c r="AP57" s="315">
        <v>283153</v>
      </c>
      <c r="AQ57" s="316">
        <v>1.8</v>
      </c>
      <c r="AR57" s="317">
        <v>-8.4</v>
      </c>
    </row>
    <row r="58" spans="1:44" ht="13.2" x14ac:dyDescent="0.2">
      <c r="A58" s="247"/>
      <c r="AK58" s="318"/>
      <c r="AL58" s="319" t="s">
        <v>518</v>
      </c>
      <c r="AM58" s="320">
        <v>702587</v>
      </c>
      <c r="AN58" s="321">
        <v>167762</v>
      </c>
      <c r="AO58" s="322">
        <v>4.5999999999999996</v>
      </c>
      <c r="AP58" s="323">
        <v>127593</v>
      </c>
      <c r="AQ58" s="324">
        <v>4.4000000000000004</v>
      </c>
      <c r="AR58" s="325">
        <v>0.2</v>
      </c>
    </row>
    <row r="59" spans="1:44" ht="13.2" x14ac:dyDescent="0.2">
      <c r="A59" s="247"/>
      <c r="AK59" s="303" t="s">
        <v>522</v>
      </c>
      <c r="AL59" s="304"/>
      <c r="AM59" s="312">
        <v>737870</v>
      </c>
      <c r="AN59" s="313">
        <v>182145</v>
      </c>
      <c r="AO59" s="314">
        <v>-6.9</v>
      </c>
      <c r="AP59" s="315">
        <v>262169</v>
      </c>
      <c r="AQ59" s="316">
        <v>-7.4</v>
      </c>
      <c r="AR59" s="317">
        <v>0.5</v>
      </c>
    </row>
    <row r="60" spans="1:44" ht="13.2" x14ac:dyDescent="0.2">
      <c r="A60" s="247"/>
      <c r="AK60" s="318"/>
      <c r="AL60" s="319" t="s">
        <v>518</v>
      </c>
      <c r="AM60" s="320">
        <v>639652</v>
      </c>
      <c r="AN60" s="321">
        <v>157900</v>
      </c>
      <c r="AO60" s="322">
        <v>-5.9</v>
      </c>
      <c r="AP60" s="323">
        <v>152658</v>
      </c>
      <c r="AQ60" s="324">
        <v>19.600000000000001</v>
      </c>
      <c r="AR60" s="325">
        <v>-25.5</v>
      </c>
    </row>
    <row r="61" spans="1:44" ht="13.2" x14ac:dyDescent="0.2">
      <c r="A61" s="247"/>
      <c r="AK61" s="303" t="s">
        <v>523</v>
      </c>
      <c r="AL61" s="326"/>
      <c r="AM61" s="312">
        <v>1090718</v>
      </c>
      <c r="AN61" s="313">
        <v>247567</v>
      </c>
      <c r="AO61" s="314">
        <v>-11.5</v>
      </c>
      <c r="AP61" s="315">
        <v>290912</v>
      </c>
      <c r="AQ61" s="327">
        <v>9.3000000000000007</v>
      </c>
      <c r="AR61" s="317">
        <v>-20.8</v>
      </c>
    </row>
    <row r="62" spans="1:44" ht="13.2" x14ac:dyDescent="0.2">
      <c r="A62" s="247"/>
      <c r="AK62" s="318"/>
      <c r="AL62" s="319" t="s">
        <v>518</v>
      </c>
      <c r="AM62" s="320">
        <v>936950</v>
      </c>
      <c r="AN62" s="321">
        <v>212432</v>
      </c>
      <c r="AO62" s="322">
        <v>-10.8</v>
      </c>
      <c r="AP62" s="323">
        <v>139577</v>
      </c>
      <c r="AQ62" s="324">
        <v>15.3</v>
      </c>
      <c r="AR62" s="325">
        <v>-26.1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dPnfYpmJIR7yCtv3kewFgttE5XxCfEc5MIPF0gY/wtkaxcaHtpw4I6eJ6t2oVtZC6U6fQxpn7s5DYyyHH+6L0w==" saltValue="52B282hZSuLG97Ke66tJA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woCPqzip6h9YrPzqNKiQZ87z+2K9Gb6EIvH9UtzxsR0i6+T8n39mk/6NELol93dDBzy3zzV2b9FXssqNfiOgDw==" saltValue="vFVuh5KbHsRyfzn4+T/3O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iWiffE/GH0g25gRP4C+xERdDJtlo/nBOKd9FViteelDmlBrruNUATjQp3k5G86NSQ9LrAog1e9KOw20fKCZu4A==" saltValue="tRhJGCsU+FdPJsxct5mqv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79.709999999999994</v>
      </c>
      <c r="G47" s="12">
        <v>83.46</v>
      </c>
      <c r="H47" s="12">
        <v>73.05</v>
      </c>
      <c r="I47" s="12">
        <v>68.53</v>
      </c>
      <c r="J47" s="13">
        <v>66.010000000000005</v>
      </c>
    </row>
    <row r="48" spans="2:10" ht="57.75" customHeight="1" x14ac:dyDescent="0.2">
      <c r="B48" s="14"/>
      <c r="C48" s="1154" t="s">
        <v>4</v>
      </c>
      <c r="D48" s="1154"/>
      <c r="E48" s="1155"/>
      <c r="F48" s="15">
        <v>2.08</v>
      </c>
      <c r="G48" s="16">
        <v>3.49</v>
      </c>
      <c r="H48" s="16">
        <v>1.93</v>
      </c>
      <c r="I48" s="16">
        <v>3.21</v>
      </c>
      <c r="J48" s="17">
        <v>2.6</v>
      </c>
    </row>
    <row r="49" spans="2:10" ht="57.75" customHeight="1" thickBot="1" x14ac:dyDescent="0.25">
      <c r="B49" s="18"/>
      <c r="C49" s="1156" t="s">
        <v>5</v>
      </c>
      <c r="D49" s="1156"/>
      <c r="E49" s="1157"/>
      <c r="F49" s="19">
        <v>0.61</v>
      </c>
      <c r="G49" s="20">
        <v>11.28</v>
      </c>
      <c r="H49" s="20" t="s">
        <v>530</v>
      </c>
      <c r="I49" s="20" t="s">
        <v>531</v>
      </c>
      <c r="J49" s="21" t="s">
        <v>532</v>
      </c>
    </row>
    <row r="50" spans="2:10" ht="13.2" x14ac:dyDescent="0.2"/>
  </sheetData>
  <sheetProtection algorithmName="SHA-512" hashValue="5r9VznFEwu0ks8skqt9LKXJDvjDM5HeON0IA9DMC6pSgWRPq4ulyFsFEDk9/noTtW2lp4YwpsIt+sDS4DyvCMw==" saltValue="JV+ESnz3X0Nud7+dbDyLy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533</v>
      </c>
      <c r="D34" s="1162"/>
      <c r="E34" s="1163"/>
      <c r="F34" s="32" t="s">
        <v>487</v>
      </c>
      <c r="G34" s="33" t="s">
        <v>487</v>
      </c>
      <c r="H34" s="33" t="s">
        <v>487</v>
      </c>
      <c r="I34" s="33">
        <v>12.57</v>
      </c>
      <c r="J34" s="34">
        <v>12.9</v>
      </c>
      <c r="K34" s="22"/>
      <c r="L34" s="22"/>
      <c r="M34" s="22"/>
      <c r="N34" s="22"/>
      <c r="O34" s="22"/>
      <c r="P34" s="22"/>
    </row>
    <row r="35" spans="1:16" ht="39" customHeight="1" x14ac:dyDescent="0.2">
      <c r="A35" s="22"/>
      <c r="B35" s="35"/>
      <c r="C35" s="1158" t="s">
        <v>534</v>
      </c>
      <c r="D35" s="1158"/>
      <c r="E35" s="1159"/>
      <c r="F35" s="36" t="s">
        <v>487</v>
      </c>
      <c r="G35" s="37" t="s">
        <v>487</v>
      </c>
      <c r="H35" s="37" t="s">
        <v>487</v>
      </c>
      <c r="I35" s="37">
        <v>8.11</v>
      </c>
      <c r="J35" s="38">
        <v>8.07</v>
      </c>
      <c r="K35" s="22"/>
      <c r="L35" s="22"/>
      <c r="M35" s="22"/>
      <c r="N35" s="22"/>
      <c r="O35" s="22"/>
      <c r="P35" s="22"/>
    </row>
    <row r="36" spans="1:16" ht="39" customHeight="1" x14ac:dyDescent="0.2">
      <c r="A36" s="22"/>
      <c r="B36" s="35"/>
      <c r="C36" s="1158" t="s">
        <v>535</v>
      </c>
      <c r="D36" s="1158"/>
      <c r="E36" s="1159"/>
      <c r="F36" s="36">
        <v>2.09</v>
      </c>
      <c r="G36" s="37">
        <v>3.49</v>
      </c>
      <c r="H36" s="37">
        <v>1.93</v>
      </c>
      <c r="I36" s="37">
        <v>3.2</v>
      </c>
      <c r="J36" s="38">
        <v>2.6</v>
      </c>
      <c r="K36" s="22"/>
      <c r="L36" s="22"/>
      <c r="M36" s="22"/>
      <c r="N36" s="22"/>
      <c r="O36" s="22"/>
      <c r="P36" s="22"/>
    </row>
    <row r="37" spans="1:16" ht="39" customHeight="1" x14ac:dyDescent="0.2">
      <c r="A37" s="22"/>
      <c r="B37" s="35"/>
      <c r="C37" s="1158" t="s">
        <v>536</v>
      </c>
      <c r="D37" s="1158"/>
      <c r="E37" s="1159"/>
      <c r="F37" s="36">
        <v>0</v>
      </c>
      <c r="G37" s="37">
        <v>0</v>
      </c>
      <c r="H37" s="37">
        <v>0</v>
      </c>
      <c r="I37" s="37">
        <v>0</v>
      </c>
      <c r="J37" s="38">
        <v>0</v>
      </c>
      <c r="K37" s="22"/>
      <c r="L37" s="22"/>
      <c r="M37" s="22"/>
      <c r="N37" s="22"/>
      <c r="O37" s="22"/>
      <c r="P37" s="22"/>
    </row>
    <row r="38" spans="1:16" ht="39" customHeight="1" x14ac:dyDescent="0.2">
      <c r="A38" s="22"/>
      <c r="B38" s="35"/>
      <c r="C38" s="1158" t="s">
        <v>537</v>
      </c>
      <c r="D38" s="1158"/>
      <c r="E38" s="1159"/>
      <c r="F38" s="36">
        <v>0</v>
      </c>
      <c r="G38" s="37">
        <v>0</v>
      </c>
      <c r="H38" s="37">
        <v>0</v>
      </c>
      <c r="I38" s="37">
        <v>0</v>
      </c>
      <c r="J38" s="38">
        <v>0</v>
      </c>
      <c r="K38" s="22"/>
      <c r="L38" s="22"/>
      <c r="M38" s="22"/>
      <c r="N38" s="22"/>
      <c r="O38" s="22"/>
      <c r="P38" s="22"/>
    </row>
    <row r="39" spans="1:16" ht="39" customHeight="1" x14ac:dyDescent="0.2">
      <c r="A39" s="22"/>
      <c r="B39" s="35"/>
      <c r="C39" s="1158" t="s">
        <v>538</v>
      </c>
      <c r="D39" s="1158"/>
      <c r="E39" s="1159"/>
      <c r="F39" s="36">
        <v>0.2</v>
      </c>
      <c r="G39" s="37">
        <v>0</v>
      </c>
      <c r="H39" s="37">
        <v>0</v>
      </c>
      <c r="I39" s="37">
        <v>0</v>
      </c>
      <c r="J39" s="38">
        <v>0</v>
      </c>
      <c r="K39" s="22"/>
      <c r="L39" s="22"/>
      <c r="M39" s="22"/>
      <c r="N39" s="22"/>
      <c r="O39" s="22"/>
      <c r="P39" s="22"/>
    </row>
    <row r="40" spans="1:16" ht="39" customHeight="1" x14ac:dyDescent="0.2">
      <c r="A40" s="22"/>
      <c r="B40" s="35"/>
      <c r="C40" s="1158" t="s">
        <v>539</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540</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541</v>
      </c>
      <c r="D43" s="1160"/>
      <c r="E43" s="1161"/>
      <c r="F43" s="41">
        <v>0</v>
      </c>
      <c r="G43" s="42">
        <v>0</v>
      </c>
      <c r="H43" s="42">
        <v>22.84</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14qPJsO6eI7v3BS8qOjj1CA0ukKs6HSkMsTfBjvaklJ5uCjtz1xfakKcEsMW8YYjd/kqT2xXwbF5ouEDTIW1Aw==" saltValue="EBmeBN7xcic9Hf5U2idt6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512</v>
      </c>
      <c r="L45" s="58">
        <v>522</v>
      </c>
      <c r="M45" s="58">
        <v>540</v>
      </c>
      <c r="N45" s="58">
        <v>569</v>
      </c>
      <c r="O45" s="59">
        <v>619</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91</v>
      </c>
      <c r="L48" s="62">
        <v>97</v>
      </c>
      <c r="M48" s="62">
        <v>116</v>
      </c>
      <c r="N48" s="62">
        <v>111</v>
      </c>
      <c r="O48" s="63">
        <v>118</v>
      </c>
      <c r="P48" s="46"/>
      <c r="Q48" s="46"/>
      <c r="R48" s="46"/>
      <c r="S48" s="46"/>
      <c r="T48" s="46"/>
      <c r="U48" s="46"/>
    </row>
    <row r="49" spans="1:21" ht="30.75" customHeight="1" x14ac:dyDescent="0.2">
      <c r="A49" s="46"/>
      <c r="B49" s="1189"/>
      <c r="C49" s="1190"/>
      <c r="D49" s="60"/>
      <c r="E49" s="1166" t="s">
        <v>14</v>
      </c>
      <c r="F49" s="1166"/>
      <c r="G49" s="1166"/>
      <c r="H49" s="1166"/>
      <c r="I49" s="1166"/>
      <c r="J49" s="1167"/>
      <c r="K49" s="61" t="s">
        <v>487</v>
      </c>
      <c r="L49" s="62" t="s">
        <v>487</v>
      </c>
      <c r="M49" s="62" t="s">
        <v>487</v>
      </c>
      <c r="N49" s="62" t="s">
        <v>487</v>
      </c>
      <c r="O49" s="63" t="s">
        <v>487</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487</v>
      </c>
      <c r="L50" s="62" t="s">
        <v>487</v>
      </c>
      <c r="M50" s="62" t="s">
        <v>487</v>
      </c>
      <c r="N50" s="62" t="s">
        <v>487</v>
      </c>
      <c r="O50" s="63" t="s">
        <v>487</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v>1</v>
      </c>
      <c r="N51" s="62">
        <v>0</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455</v>
      </c>
      <c r="L52" s="62">
        <v>449</v>
      </c>
      <c r="M52" s="62">
        <v>434</v>
      </c>
      <c r="N52" s="62">
        <v>452</v>
      </c>
      <c r="O52" s="63">
        <v>497</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148</v>
      </c>
      <c r="L53" s="67">
        <v>170</v>
      </c>
      <c r="M53" s="67">
        <v>223</v>
      </c>
      <c r="N53" s="67">
        <v>228</v>
      </c>
      <c r="O53" s="68">
        <v>240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560</v>
      </c>
      <c r="L58" s="82" t="s">
        <v>560</v>
      </c>
      <c r="M58" s="82" t="s">
        <v>560</v>
      </c>
      <c r="N58" s="82" t="s">
        <v>560</v>
      </c>
      <c r="O58" s="83" t="s">
        <v>560</v>
      </c>
    </row>
    <row r="59" spans="1:21" ht="31.5" customHeight="1" x14ac:dyDescent="0.2">
      <c r="B59" s="1174"/>
      <c r="C59" s="1175"/>
      <c r="D59" s="1181" t="s">
        <v>26</v>
      </c>
      <c r="E59" s="1182"/>
      <c r="F59" s="1182"/>
      <c r="G59" s="1182"/>
      <c r="H59" s="1182"/>
      <c r="I59" s="1182"/>
      <c r="J59" s="1183"/>
      <c r="K59" s="84" t="s">
        <v>560</v>
      </c>
      <c r="L59" s="85" t="s">
        <v>560</v>
      </c>
      <c r="M59" s="85" t="s">
        <v>560</v>
      </c>
      <c r="N59" s="85" t="s">
        <v>560</v>
      </c>
      <c r="O59" s="86" t="s">
        <v>560</v>
      </c>
    </row>
    <row r="60" spans="1:21" ht="31.5" customHeight="1" thickBot="1" x14ac:dyDescent="0.25">
      <c r="B60" s="1176"/>
      <c r="C60" s="1177"/>
      <c r="D60" s="1184" t="s">
        <v>27</v>
      </c>
      <c r="E60" s="1185"/>
      <c r="F60" s="1185"/>
      <c r="G60" s="1185"/>
      <c r="H60" s="1185"/>
      <c r="I60" s="1185"/>
      <c r="J60" s="1186"/>
      <c r="K60" s="87" t="s">
        <v>560</v>
      </c>
      <c r="L60" s="88" t="s">
        <v>560</v>
      </c>
      <c r="M60" s="88" t="s">
        <v>560</v>
      </c>
      <c r="N60" s="88" t="s">
        <v>560</v>
      </c>
      <c r="O60" s="89" t="s">
        <v>560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yih7tQRtLrSNLoAZkKO0T5LJPeMQqezIl+YWZ5AnA0mq0+WFs97SkigxB5A4dOn9zC6D1qzwvzS8Ikvv/SzQ==" saltValue="YX/7xCvK2HSbSIOesRWXv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7" t="s">
        <v>30</v>
      </c>
      <c r="C41" s="1208"/>
      <c r="D41" s="103"/>
      <c r="E41" s="1209" t="s">
        <v>31</v>
      </c>
      <c r="F41" s="1209"/>
      <c r="G41" s="1209"/>
      <c r="H41" s="1210"/>
      <c r="I41" s="330">
        <v>6600</v>
      </c>
      <c r="J41" s="331">
        <v>6730</v>
      </c>
      <c r="K41" s="331">
        <v>6654</v>
      </c>
      <c r="L41" s="331">
        <v>6566</v>
      </c>
      <c r="M41" s="332">
        <v>6434</v>
      </c>
    </row>
    <row r="42" spans="2:13" ht="27.75" customHeight="1" x14ac:dyDescent="0.2">
      <c r="B42" s="1197"/>
      <c r="C42" s="1198"/>
      <c r="D42" s="104"/>
      <c r="E42" s="1201" t="s">
        <v>32</v>
      </c>
      <c r="F42" s="1201"/>
      <c r="G42" s="1201"/>
      <c r="H42" s="1202"/>
      <c r="I42" s="333" t="s">
        <v>487</v>
      </c>
      <c r="J42" s="334" t="s">
        <v>487</v>
      </c>
      <c r="K42" s="334" t="s">
        <v>487</v>
      </c>
      <c r="L42" s="334" t="s">
        <v>487</v>
      </c>
      <c r="M42" s="335" t="s">
        <v>487</v>
      </c>
    </row>
    <row r="43" spans="2:13" ht="27.75" customHeight="1" x14ac:dyDescent="0.2">
      <c r="B43" s="1197"/>
      <c r="C43" s="1198"/>
      <c r="D43" s="104"/>
      <c r="E43" s="1201" t="s">
        <v>33</v>
      </c>
      <c r="F43" s="1201"/>
      <c r="G43" s="1201"/>
      <c r="H43" s="1202"/>
      <c r="I43" s="333">
        <v>951</v>
      </c>
      <c r="J43" s="334">
        <v>939</v>
      </c>
      <c r="K43" s="334">
        <v>991</v>
      </c>
      <c r="L43" s="334">
        <v>1034</v>
      </c>
      <c r="M43" s="335">
        <v>1075</v>
      </c>
    </row>
    <row r="44" spans="2:13" ht="27.75" customHeight="1" x14ac:dyDescent="0.2">
      <c r="B44" s="1197"/>
      <c r="C44" s="1198"/>
      <c r="D44" s="104"/>
      <c r="E44" s="1201" t="s">
        <v>34</v>
      </c>
      <c r="F44" s="1201"/>
      <c r="G44" s="1201"/>
      <c r="H44" s="1202"/>
      <c r="I44" s="333" t="s">
        <v>487</v>
      </c>
      <c r="J44" s="334" t="s">
        <v>487</v>
      </c>
      <c r="K44" s="334" t="s">
        <v>487</v>
      </c>
      <c r="L44" s="334" t="s">
        <v>487</v>
      </c>
      <c r="M44" s="335" t="s">
        <v>487</v>
      </c>
    </row>
    <row r="45" spans="2:13" ht="27.75" customHeight="1" x14ac:dyDescent="0.2">
      <c r="B45" s="1197"/>
      <c r="C45" s="1198"/>
      <c r="D45" s="104"/>
      <c r="E45" s="1201" t="s">
        <v>35</v>
      </c>
      <c r="F45" s="1201"/>
      <c r="G45" s="1201"/>
      <c r="H45" s="1202"/>
      <c r="I45" s="333">
        <v>1482</v>
      </c>
      <c r="J45" s="334">
        <v>1431</v>
      </c>
      <c r="K45" s="334">
        <v>1439</v>
      </c>
      <c r="L45" s="334">
        <v>1399</v>
      </c>
      <c r="M45" s="335">
        <v>1398</v>
      </c>
    </row>
    <row r="46" spans="2:13" ht="27.75" customHeight="1" x14ac:dyDescent="0.2">
      <c r="B46" s="1197"/>
      <c r="C46" s="1198"/>
      <c r="D46" s="105"/>
      <c r="E46" s="1201" t="s">
        <v>36</v>
      </c>
      <c r="F46" s="1201"/>
      <c r="G46" s="1201"/>
      <c r="H46" s="1202"/>
      <c r="I46" s="333" t="s">
        <v>487</v>
      </c>
      <c r="J46" s="334" t="s">
        <v>487</v>
      </c>
      <c r="K46" s="334" t="s">
        <v>487</v>
      </c>
      <c r="L46" s="334" t="s">
        <v>487</v>
      </c>
      <c r="M46" s="335" t="s">
        <v>487</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3889</v>
      </c>
      <c r="J50" s="334">
        <v>4258</v>
      </c>
      <c r="K50" s="334">
        <v>3838</v>
      </c>
      <c r="L50" s="334">
        <v>3766</v>
      </c>
      <c r="M50" s="335">
        <v>3751</v>
      </c>
    </row>
    <row r="51" spans="2:13" ht="27.75" customHeight="1" x14ac:dyDescent="0.2">
      <c r="B51" s="1197"/>
      <c r="C51" s="1198"/>
      <c r="D51" s="104"/>
      <c r="E51" s="1201" t="s">
        <v>42</v>
      </c>
      <c r="F51" s="1201"/>
      <c r="G51" s="1201"/>
      <c r="H51" s="1202"/>
      <c r="I51" s="333" t="s">
        <v>487</v>
      </c>
      <c r="J51" s="334" t="s">
        <v>487</v>
      </c>
      <c r="K51" s="334" t="s">
        <v>487</v>
      </c>
      <c r="L51" s="334" t="s">
        <v>487</v>
      </c>
      <c r="M51" s="335" t="s">
        <v>487</v>
      </c>
    </row>
    <row r="52" spans="2:13" ht="27.75" customHeight="1" x14ac:dyDescent="0.2">
      <c r="B52" s="1199"/>
      <c r="C52" s="1200"/>
      <c r="D52" s="104"/>
      <c r="E52" s="1201" t="s">
        <v>43</v>
      </c>
      <c r="F52" s="1201"/>
      <c r="G52" s="1201"/>
      <c r="H52" s="1202"/>
      <c r="I52" s="333">
        <v>5448</v>
      </c>
      <c r="J52" s="334">
        <v>5482</v>
      </c>
      <c r="K52" s="334">
        <v>5414</v>
      </c>
      <c r="L52" s="334">
        <v>5315</v>
      </c>
      <c r="M52" s="335">
        <v>5105</v>
      </c>
    </row>
    <row r="53" spans="2:13" ht="27.75" customHeight="1" thickBot="1" x14ac:dyDescent="0.25">
      <c r="B53" s="1203" t="s">
        <v>19</v>
      </c>
      <c r="C53" s="1204"/>
      <c r="D53" s="108"/>
      <c r="E53" s="1205" t="s">
        <v>44</v>
      </c>
      <c r="F53" s="1205"/>
      <c r="G53" s="1205"/>
      <c r="H53" s="1206"/>
      <c r="I53" s="336">
        <v>-305</v>
      </c>
      <c r="J53" s="337">
        <v>-640</v>
      </c>
      <c r="K53" s="337">
        <v>-168</v>
      </c>
      <c r="L53" s="337">
        <v>-82</v>
      </c>
      <c r="M53" s="338">
        <v>51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fpSHJuXzCh4bHSx4m2BCQSTUmLBrFL8lmGkLolNkz7uECgt8QPlJakQ5FTj2m6sZmTnvfPDBmbBVluztQEhNXQ==" saltValue="D0sfK1kKPTryMRz7CuDNT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2457</v>
      </c>
      <c r="G55" s="339">
        <v>2308</v>
      </c>
      <c r="H55" s="340">
        <v>2310</v>
      </c>
    </row>
    <row r="56" spans="2:8" ht="52.5" customHeight="1" x14ac:dyDescent="0.2">
      <c r="B56" s="120"/>
      <c r="C56" s="1224" t="s">
        <v>47</v>
      </c>
      <c r="D56" s="1224"/>
      <c r="E56" s="1225"/>
      <c r="F56" s="341">
        <v>553</v>
      </c>
      <c r="G56" s="341">
        <v>567</v>
      </c>
      <c r="H56" s="342">
        <v>578</v>
      </c>
    </row>
    <row r="57" spans="2:8" ht="53.25" customHeight="1" x14ac:dyDescent="0.2">
      <c r="B57" s="120"/>
      <c r="C57" s="1226" t="s">
        <v>48</v>
      </c>
      <c r="D57" s="1226"/>
      <c r="E57" s="1227"/>
      <c r="F57" s="343">
        <v>776</v>
      </c>
      <c r="G57" s="343">
        <v>756</v>
      </c>
      <c r="H57" s="344">
        <v>776</v>
      </c>
    </row>
    <row r="58" spans="2:8" ht="45.75" customHeight="1" x14ac:dyDescent="0.2">
      <c r="B58" s="121"/>
      <c r="C58" s="1214" t="s">
        <v>555</v>
      </c>
      <c r="D58" s="1215"/>
      <c r="E58" s="1216"/>
      <c r="F58" s="345">
        <v>329</v>
      </c>
      <c r="G58" s="345">
        <v>330</v>
      </c>
      <c r="H58" s="346">
        <v>330</v>
      </c>
    </row>
    <row r="59" spans="2:8" ht="45.75" customHeight="1" x14ac:dyDescent="0.2">
      <c r="B59" s="121"/>
      <c r="C59" s="1214" t="s">
        <v>556</v>
      </c>
      <c r="D59" s="1215"/>
      <c r="E59" s="1216"/>
      <c r="F59" s="345">
        <v>120</v>
      </c>
      <c r="G59" s="345">
        <v>120</v>
      </c>
      <c r="H59" s="346">
        <v>120</v>
      </c>
    </row>
    <row r="60" spans="2:8" ht="45.75" customHeight="1" x14ac:dyDescent="0.2">
      <c r="B60" s="121"/>
      <c r="C60" s="1214" t="s">
        <v>557</v>
      </c>
      <c r="D60" s="1215"/>
      <c r="E60" s="1216"/>
      <c r="F60" s="345">
        <v>105</v>
      </c>
      <c r="G60" s="345">
        <v>105</v>
      </c>
      <c r="H60" s="346">
        <v>105</v>
      </c>
    </row>
    <row r="61" spans="2:8" ht="45.75" customHeight="1" x14ac:dyDescent="0.2">
      <c r="B61" s="121"/>
      <c r="C61" s="1214" t="s">
        <v>558</v>
      </c>
      <c r="D61" s="1215"/>
      <c r="E61" s="1216"/>
      <c r="F61" s="345">
        <v>68</v>
      </c>
      <c r="G61" s="345">
        <v>82</v>
      </c>
      <c r="H61" s="346">
        <v>100</v>
      </c>
    </row>
    <row r="62" spans="2:8" ht="45.75" customHeight="1" thickBot="1" x14ac:dyDescent="0.25">
      <c r="B62" s="122"/>
      <c r="C62" s="1217" t="s">
        <v>559</v>
      </c>
      <c r="D62" s="1218"/>
      <c r="E62" s="1219"/>
      <c r="F62" s="347">
        <v>38</v>
      </c>
      <c r="G62" s="347">
        <v>38</v>
      </c>
      <c r="H62" s="348">
        <v>38</v>
      </c>
    </row>
    <row r="63" spans="2:8" ht="52.5" customHeight="1" thickBot="1" x14ac:dyDescent="0.25">
      <c r="B63" s="123"/>
      <c r="C63" s="1220" t="s">
        <v>49</v>
      </c>
      <c r="D63" s="1220"/>
      <c r="E63" s="1221"/>
      <c r="F63" s="349">
        <v>3786</v>
      </c>
      <c r="G63" s="349">
        <v>3631</v>
      </c>
      <c r="H63" s="350">
        <v>3664</v>
      </c>
    </row>
    <row r="64" spans="2:8" ht="13.2" x14ac:dyDescent="0.2"/>
  </sheetData>
  <sheetProtection algorithmName="SHA-512" hashValue="MZGUsblfpf4TPOfLe9PZ+tbn3tcSqESVNSIBiftIaONlYPo3CPgk6gbgTWaqW/27KtoPUDB1RMA355GkBh5Dag==" saltValue="HH/WC6VZESOaa3ENHbuMv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44BAE-C49B-4EF1-A102-3F994020BF32}">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571</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563</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525</v>
      </c>
      <c r="BQ50" s="1234"/>
      <c r="BR50" s="1234"/>
      <c r="BS50" s="1234"/>
      <c r="BT50" s="1234"/>
      <c r="BU50" s="1234"/>
      <c r="BV50" s="1234"/>
      <c r="BW50" s="1234"/>
      <c r="BX50" s="1234" t="s">
        <v>526</v>
      </c>
      <c r="BY50" s="1234"/>
      <c r="BZ50" s="1234"/>
      <c r="CA50" s="1234"/>
      <c r="CB50" s="1234"/>
      <c r="CC50" s="1234"/>
      <c r="CD50" s="1234"/>
      <c r="CE50" s="1234"/>
      <c r="CF50" s="1234" t="s">
        <v>527</v>
      </c>
      <c r="CG50" s="1234"/>
      <c r="CH50" s="1234"/>
      <c r="CI50" s="1234"/>
      <c r="CJ50" s="1234"/>
      <c r="CK50" s="1234"/>
      <c r="CL50" s="1234"/>
      <c r="CM50" s="1234"/>
      <c r="CN50" s="1234" t="s">
        <v>528</v>
      </c>
      <c r="CO50" s="1234"/>
      <c r="CP50" s="1234"/>
      <c r="CQ50" s="1234"/>
      <c r="CR50" s="1234"/>
      <c r="CS50" s="1234"/>
      <c r="CT50" s="1234"/>
      <c r="CU50" s="1234"/>
      <c r="CV50" s="1234" t="s">
        <v>529</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564</v>
      </c>
      <c r="AO51" s="1233"/>
      <c r="AP51" s="1233"/>
      <c r="AQ51" s="1233"/>
      <c r="AR51" s="1233"/>
      <c r="AS51" s="1233"/>
      <c r="AT51" s="1233"/>
      <c r="AU51" s="1233"/>
      <c r="AV51" s="1233"/>
      <c r="AW51" s="1233"/>
      <c r="AX51" s="1233"/>
      <c r="AY51" s="1233"/>
      <c r="AZ51" s="1233"/>
      <c r="BA51" s="1233"/>
      <c r="BB51" s="1233" t="s">
        <v>565</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v>1.7</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566</v>
      </c>
      <c r="BC53" s="1233"/>
      <c r="BD53" s="1233"/>
      <c r="BE53" s="1233"/>
      <c r="BF53" s="1233"/>
      <c r="BG53" s="1233"/>
      <c r="BH53" s="1233"/>
      <c r="BI53" s="1233"/>
      <c r="BJ53" s="1233"/>
      <c r="BK53" s="1233"/>
      <c r="BL53" s="1233"/>
      <c r="BM53" s="1233"/>
      <c r="BN53" s="1233"/>
      <c r="BO53" s="1233"/>
      <c r="BP53" s="1230">
        <v>53.7</v>
      </c>
      <c r="BQ53" s="1230"/>
      <c r="BR53" s="1230"/>
      <c r="BS53" s="1230"/>
      <c r="BT53" s="1230"/>
      <c r="BU53" s="1230"/>
      <c r="BV53" s="1230"/>
      <c r="BW53" s="1230"/>
      <c r="BX53" s="1230">
        <v>60.6</v>
      </c>
      <c r="BY53" s="1230"/>
      <c r="BZ53" s="1230"/>
      <c r="CA53" s="1230"/>
      <c r="CB53" s="1230"/>
      <c r="CC53" s="1230"/>
      <c r="CD53" s="1230"/>
      <c r="CE53" s="1230"/>
      <c r="CF53" s="1230">
        <v>61.9</v>
      </c>
      <c r="CG53" s="1230"/>
      <c r="CH53" s="1230"/>
      <c r="CI53" s="1230"/>
      <c r="CJ53" s="1230"/>
      <c r="CK53" s="1230"/>
      <c r="CL53" s="1230"/>
      <c r="CM53" s="1230"/>
      <c r="CN53" s="1230">
        <v>63</v>
      </c>
      <c r="CO53" s="1230"/>
      <c r="CP53" s="1230"/>
      <c r="CQ53" s="1230"/>
      <c r="CR53" s="1230"/>
      <c r="CS53" s="1230"/>
      <c r="CT53" s="1230"/>
      <c r="CU53" s="1230"/>
      <c r="CV53" s="1230">
        <v>63.2</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567</v>
      </c>
      <c r="AO55" s="1234"/>
      <c r="AP55" s="1234"/>
      <c r="AQ55" s="1234"/>
      <c r="AR55" s="1234"/>
      <c r="AS55" s="1234"/>
      <c r="AT55" s="1234"/>
      <c r="AU55" s="1234"/>
      <c r="AV55" s="1234"/>
      <c r="AW55" s="1234"/>
      <c r="AX55" s="1234"/>
      <c r="AY55" s="1234"/>
      <c r="AZ55" s="1234"/>
      <c r="BA55" s="1234"/>
      <c r="BB55" s="1233" t="s">
        <v>565</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566</v>
      </c>
      <c r="BC57" s="1233"/>
      <c r="BD57" s="1233"/>
      <c r="BE57" s="1233"/>
      <c r="BF57" s="1233"/>
      <c r="BG57" s="1233"/>
      <c r="BH57" s="1233"/>
      <c r="BI57" s="1233"/>
      <c r="BJ57" s="1233"/>
      <c r="BK57" s="1233"/>
      <c r="BL57" s="1233"/>
      <c r="BM57" s="1233"/>
      <c r="BN57" s="1233"/>
      <c r="BO57" s="1233"/>
      <c r="BP57" s="1230">
        <v>61</v>
      </c>
      <c r="BQ57" s="1230"/>
      <c r="BR57" s="1230"/>
      <c r="BS57" s="1230"/>
      <c r="BT57" s="1230"/>
      <c r="BU57" s="1230"/>
      <c r="BV57" s="1230"/>
      <c r="BW57" s="1230"/>
      <c r="BX57" s="1230">
        <v>62.9</v>
      </c>
      <c r="BY57" s="1230"/>
      <c r="BZ57" s="1230"/>
      <c r="CA57" s="1230"/>
      <c r="CB57" s="1230"/>
      <c r="CC57" s="1230"/>
      <c r="CD57" s="1230"/>
      <c r="CE57" s="1230"/>
      <c r="CF57" s="1230">
        <v>62.9</v>
      </c>
      <c r="CG57" s="1230"/>
      <c r="CH57" s="1230"/>
      <c r="CI57" s="1230"/>
      <c r="CJ57" s="1230"/>
      <c r="CK57" s="1230"/>
      <c r="CL57" s="1230"/>
      <c r="CM57" s="1230"/>
      <c r="CN57" s="1230">
        <v>64.3</v>
      </c>
      <c r="CO57" s="1230"/>
      <c r="CP57" s="1230"/>
      <c r="CQ57" s="1230"/>
      <c r="CR57" s="1230"/>
      <c r="CS57" s="1230"/>
      <c r="CT57" s="1230"/>
      <c r="CU57" s="1230"/>
      <c r="CV57" s="1230">
        <v>65.8</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568</v>
      </c>
    </row>
    <row r="64" spans="1:109" ht="13.2" x14ac:dyDescent="0.2">
      <c r="B64" s="247"/>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570</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563</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525</v>
      </c>
      <c r="BQ72" s="1234"/>
      <c r="BR72" s="1234"/>
      <c r="BS72" s="1234"/>
      <c r="BT72" s="1234"/>
      <c r="BU72" s="1234"/>
      <c r="BV72" s="1234"/>
      <c r="BW72" s="1234"/>
      <c r="BX72" s="1234" t="s">
        <v>526</v>
      </c>
      <c r="BY72" s="1234"/>
      <c r="BZ72" s="1234"/>
      <c r="CA72" s="1234"/>
      <c r="CB72" s="1234"/>
      <c r="CC72" s="1234"/>
      <c r="CD72" s="1234"/>
      <c r="CE72" s="1234"/>
      <c r="CF72" s="1234" t="s">
        <v>527</v>
      </c>
      <c r="CG72" s="1234"/>
      <c r="CH72" s="1234"/>
      <c r="CI72" s="1234"/>
      <c r="CJ72" s="1234"/>
      <c r="CK72" s="1234"/>
      <c r="CL72" s="1234"/>
      <c r="CM72" s="1234"/>
      <c r="CN72" s="1234" t="s">
        <v>528</v>
      </c>
      <c r="CO72" s="1234"/>
      <c r="CP72" s="1234"/>
      <c r="CQ72" s="1234"/>
      <c r="CR72" s="1234"/>
      <c r="CS72" s="1234"/>
      <c r="CT72" s="1234"/>
      <c r="CU72" s="1234"/>
      <c r="CV72" s="1234" t="s">
        <v>529</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564</v>
      </c>
      <c r="AO73" s="1233"/>
      <c r="AP73" s="1233"/>
      <c r="AQ73" s="1233"/>
      <c r="AR73" s="1233"/>
      <c r="AS73" s="1233"/>
      <c r="AT73" s="1233"/>
      <c r="AU73" s="1233"/>
      <c r="AV73" s="1233"/>
      <c r="AW73" s="1233"/>
      <c r="AX73" s="1233"/>
      <c r="AY73" s="1233"/>
      <c r="AZ73" s="1233"/>
      <c r="BA73" s="1233"/>
      <c r="BB73" s="1233" t="s">
        <v>565</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v>1.7</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569</v>
      </c>
      <c r="BC75" s="1233"/>
      <c r="BD75" s="1233"/>
      <c r="BE75" s="1233"/>
      <c r="BF75" s="1233"/>
      <c r="BG75" s="1233"/>
      <c r="BH75" s="1233"/>
      <c r="BI75" s="1233"/>
      <c r="BJ75" s="1233"/>
      <c r="BK75" s="1233"/>
      <c r="BL75" s="1233"/>
      <c r="BM75" s="1233"/>
      <c r="BN75" s="1233"/>
      <c r="BO75" s="1233"/>
      <c r="BP75" s="1230">
        <v>5.8</v>
      </c>
      <c r="BQ75" s="1230"/>
      <c r="BR75" s="1230"/>
      <c r="BS75" s="1230"/>
      <c r="BT75" s="1230"/>
      <c r="BU75" s="1230"/>
      <c r="BV75" s="1230"/>
      <c r="BW75" s="1230"/>
      <c r="BX75" s="1230">
        <v>5.4</v>
      </c>
      <c r="BY75" s="1230"/>
      <c r="BZ75" s="1230"/>
      <c r="CA75" s="1230"/>
      <c r="CB75" s="1230"/>
      <c r="CC75" s="1230"/>
      <c r="CD75" s="1230"/>
      <c r="CE75" s="1230"/>
      <c r="CF75" s="1230">
        <v>6.1</v>
      </c>
      <c r="CG75" s="1230"/>
      <c r="CH75" s="1230"/>
      <c r="CI75" s="1230"/>
      <c r="CJ75" s="1230"/>
      <c r="CK75" s="1230"/>
      <c r="CL75" s="1230"/>
      <c r="CM75" s="1230"/>
      <c r="CN75" s="1230">
        <v>7</v>
      </c>
      <c r="CO75" s="1230"/>
      <c r="CP75" s="1230"/>
      <c r="CQ75" s="1230"/>
      <c r="CR75" s="1230"/>
      <c r="CS75" s="1230"/>
      <c r="CT75" s="1230"/>
      <c r="CU75" s="1230"/>
      <c r="CV75" s="1230">
        <v>7.7</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567</v>
      </c>
      <c r="AO77" s="1234"/>
      <c r="AP77" s="1234"/>
      <c r="AQ77" s="1234"/>
      <c r="AR77" s="1234"/>
      <c r="AS77" s="1234"/>
      <c r="AT77" s="1234"/>
      <c r="AU77" s="1234"/>
      <c r="AV77" s="1234"/>
      <c r="AW77" s="1234"/>
      <c r="AX77" s="1234"/>
      <c r="AY77" s="1234"/>
      <c r="AZ77" s="1234"/>
      <c r="BA77" s="1234"/>
      <c r="BB77" s="1233" t="s">
        <v>565</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569</v>
      </c>
      <c r="BC79" s="1233"/>
      <c r="BD79" s="1233"/>
      <c r="BE79" s="1233"/>
      <c r="BF79" s="1233"/>
      <c r="BG79" s="1233"/>
      <c r="BH79" s="1233"/>
      <c r="BI79" s="1233"/>
      <c r="BJ79" s="1233"/>
      <c r="BK79" s="1233"/>
      <c r="BL79" s="1233"/>
      <c r="BM79" s="1233"/>
      <c r="BN79" s="1233"/>
      <c r="BO79" s="1233"/>
      <c r="BP79" s="1230">
        <v>7.4</v>
      </c>
      <c r="BQ79" s="1230"/>
      <c r="BR79" s="1230"/>
      <c r="BS79" s="1230"/>
      <c r="BT79" s="1230"/>
      <c r="BU79" s="1230"/>
      <c r="BV79" s="1230"/>
      <c r="BW79" s="1230"/>
      <c r="BX79" s="1230">
        <v>6.1</v>
      </c>
      <c r="BY79" s="1230"/>
      <c r="BZ79" s="1230"/>
      <c r="CA79" s="1230"/>
      <c r="CB79" s="1230"/>
      <c r="CC79" s="1230"/>
      <c r="CD79" s="1230"/>
      <c r="CE79" s="1230"/>
      <c r="CF79" s="1230">
        <v>6.3</v>
      </c>
      <c r="CG79" s="1230"/>
      <c r="CH79" s="1230"/>
      <c r="CI79" s="1230"/>
      <c r="CJ79" s="1230"/>
      <c r="CK79" s="1230"/>
      <c r="CL79" s="1230"/>
      <c r="CM79" s="1230"/>
      <c r="CN79" s="1230">
        <v>6.7</v>
      </c>
      <c r="CO79" s="1230"/>
      <c r="CP79" s="1230"/>
      <c r="CQ79" s="1230"/>
      <c r="CR79" s="1230"/>
      <c r="CS79" s="1230"/>
      <c r="CT79" s="1230"/>
      <c r="CU79" s="1230"/>
      <c r="CV79" s="1230">
        <v>6.6</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khFLkNHgucSnorJcahqe2uyy/4FKPccab39VfQRRUVNFfnW10t0S0Fa0Qt5hKqTCOqIKywspcKbgCmQjZzC7ZQ==" saltValue="v/lI5RWjKNC6BGrnVDlg3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CAC2D-8EF3-4D87-BB81-F9315181BF3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Z1R36Hyn97s/xYcWQ8T9gNGtNREPNL/vQOnEEN0oVNyJRXWDUhg+uJLO74QCUWAXC8FtMwJ5U8nlRP1izspSwg==" saltValue="nan/MxgYvbLvHyjdaZYZ/g==" spinCount="100000" sheet="1" objects="1" scenarios="1"/>
  <dataConsolidate/>
  <phoneticPr fontId="2"/>
  <printOptions horizontalCentered="1" verticalCentered="1"/>
  <pageMargins left="0" right="0" top="0.19685039370078741" bottom="0.31496062992125984" header="0.39370078740157483" footer="0"/>
  <pageSetup paperSize="8" scale="52"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450B0-18ED-46F6-A005-AADB2041A6BB}">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uVfZgczOHA3mRDhh0I/8EG1KHxwVXd6DdWUAYBUoFBtwSeM3duTcc98c29uzkUZ5usAsiDXD62rVnRfmahdKDw==" saltValue="dVIUw3BhDJusAWqGXFs39w==" spinCount="100000" sheet="1" objects="1" scenarios="1"/>
  <dataConsolidate/>
  <phoneticPr fontId="2"/>
  <printOptions horizontalCentered="1" verticalCentered="1"/>
  <pageMargins left="0" right="0" top="0.19685039370078741" bottom="0.31496062992125984" header="0.39370078740157483" footer="0"/>
  <pageSetup paperSize="8" scale="52"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455667</v>
      </c>
      <c r="E3" s="142"/>
      <c r="F3" s="143">
        <v>301035</v>
      </c>
      <c r="G3" s="144"/>
      <c r="H3" s="145"/>
    </row>
    <row r="4" spans="1:8" x14ac:dyDescent="0.2">
      <c r="A4" s="146"/>
      <c r="B4" s="147"/>
      <c r="C4" s="148"/>
      <c r="D4" s="149">
        <v>416518</v>
      </c>
      <c r="E4" s="150"/>
      <c r="F4" s="151">
        <v>154376</v>
      </c>
      <c r="G4" s="152"/>
      <c r="H4" s="153"/>
    </row>
    <row r="5" spans="1:8" x14ac:dyDescent="0.2">
      <c r="A5" s="134" t="s">
        <v>519</v>
      </c>
      <c r="B5" s="139"/>
      <c r="C5" s="140"/>
      <c r="D5" s="141">
        <v>195058</v>
      </c>
      <c r="E5" s="142"/>
      <c r="F5" s="143">
        <v>330026</v>
      </c>
      <c r="G5" s="144"/>
      <c r="H5" s="145"/>
    </row>
    <row r="6" spans="1:8" x14ac:dyDescent="0.2">
      <c r="A6" s="146"/>
      <c r="B6" s="147"/>
      <c r="C6" s="148"/>
      <c r="D6" s="149">
        <v>159552</v>
      </c>
      <c r="E6" s="150"/>
      <c r="F6" s="151">
        <v>141075</v>
      </c>
      <c r="G6" s="152"/>
      <c r="H6" s="153"/>
    </row>
    <row r="7" spans="1:8" x14ac:dyDescent="0.2">
      <c r="A7" s="134" t="s">
        <v>520</v>
      </c>
      <c r="B7" s="139"/>
      <c r="C7" s="140"/>
      <c r="D7" s="141">
        <v>209389</v>
      </c>
      <c r="E7" s="142"/>
      <c r="F7" s="143">
        <v>278179</v>
      </c>
      <c r="G7" s="144"/>
      <c r="H7" s="145"/>
    </row>
    <row r="8" spans="1:8" x14ac:dyDescent="0.2">
      <c r="A8" s="146"/>
      <c r="B8" s="147"/>
      <c r="C8" s="148"/>
      <c r="D8" s="149">
        <v>160428</v>
      </c>
      <c r="E8" s="150"/>
      <c r="F8" s="151">
        <v>122182</v>
      </c>
      <c r="G8" s="152"/>
      <c r="H8" s="153"/>
    </row>
    <row r="9" spans="1:8" x14ac:dyDescent="0.2">
      <c r="A9" s="134" t="s">
        <v>521</v>
      </c>
      <c r="B9" s="139"/>
      <c r="C9" s="140"/>
      <c r="D9" s="141">
        <v>195574</v>
      </c>
      <c r="E9" s="142"/>
      <c r="F9" s="143">
        <v>283153</v>
      </c>
      <c r="G9" s="144"/>
      <c r="H9" s="145"/>
    </row>
    <row r="10" spans="1:8" x14ac:dyDescent="0.2">
      <c r="A10" s="146"/>
      <c r="B10" s="147"/>
      <c r="C10" s="148"/>
      <c r="D10" s="149">
        <v>167762</v>
      </c>
      <c r="E10" s="150"/>
      <c r="F10" s="151">
        <v>127593</v>
      </c>
      <c r="G10" s="152"/>
      <c r="H10" s="153"/>
    </row>
    <row r="11" spans="1:8" x14ac:dyDescent="0.2">
      <c r="A11" s="134" t="s">
        <v>522</v>
      </c>
      <c r="B11" s="139"/>
      <c r="C11" s="140"/>
      <c r="D11" s="141">
        <v>182145</v>
      </c>
      <c r="E11" s="142"/>
      <c r="F11" s="143">
        <v>262169</v>
      </c>
      <c r="G11" s="144"/>
      <c r="H11" s="145"/>
    </row>
    <row r="12" spans="1:8" x14ac:dyDescent="0.2">
      <c r="A12" s="146"/>
      <c r="B12" s="147"/>
      <c r="C12" s="154"/>
      <c r="D12" s="149">
        <v>157900</v>
      </c>
      <c r="E12" s="150"/>
      <c r="F12" s="151">
        <v>152658</v>
      </c>
      <c r="G12" s="152"/>
      <c r="H12" s="153"/>
    </row>
    <row r="13" spans="1:8" x14ac:dyDescent="0.2">
      <c r="A13" s="134"/>
      <c r="B13" s="139"/>
      <c r="C13" s="140"/>
      <c r="D13" s="141">
        <v>247567</v>
      </c>
      <c r="E13" s="142"/>
      <c r="F13" s="143">
        <v>290912</v>
      </c>
      <c r="G13" s="155"/>
      <c r="H13" s="145"/>
    </row>
    <row r="14" spans="1:8" x14ac:dyDescent="0.2">
      <c r="A14" s="146"/>
      <c r="B14" s="147"/>
      <c r="C14" s="148"/>
      <c r="D14" s="149">
        <v>212432</v>
      </c>
      <c r="E14" s="150"/>
      <c r="F14" s="151">
        <v>139577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2.08</v>
      </c>
      <c r="C19" s="156">
        <f>ROUND(VALUE(SUBSTITUTE(実質収支比率等に係る経年分析!G$48,"▲","-")),2)</f>
        <v>3.49</v>
      </c>
      <c r="D19" s="156">
        <f>ROUND(VALUE(SUBSTITUTE(実質収支比率等に係る経年分析!H$48,"▲","-")),2)</f>
        <v>1.93</v>
      </c>
      <c r="E19" s="156">
        <f>ROUND(VALUE(SUBSTITUTE(実質収支比率等に係る経年分析!I$48,"▲","-")),2)</f>
        <v>3.21</v>
      </c>
      <c r="F19" s="156">
        <f>ROUND(VALUE(SUBSTITUTE(実質収支比率等に係る経年分析!J$48,"▲","-")),2)</f>
        <v>2.6</v>
      </c>
    </row>
    <row r="20" spans="1:11" x14ac:dyDescent="0.2">
      <c r="A20" s="156" t="s">
        <v>53</v>
      </c>
      <c r="B20" s="156">
        <f>ROUND(VALUE(SUBSTITUTE(実質収支比率等に係る経年分析!F$47,"▲","-")),2)</f>
        <v>79.709999999999994</v>
      </c>
      <c r="C20" s="156">
        <f>ROUND(VALUE(SUBSTITUTE(実質収支比率等に係る経年分析!G$47,"▲","-")),2)</f>
        <v>83.46</v>
      </c>
      <c r="D20" s="156">
        <f>ROUND(VALUE(SUBSTITUTE(実質収支比率等に係る経年分析!H$47,"▲","-")),2)</f>
        <v>73.05</v>
      </c>
      <c r="E20" s="156">
        <f>ROUND(VALUE(SUBSTITUTE(実質収支比率等に係る経年分析!I$47,"▲","-")),2)</f>
        <v>68.53</v>
      </c>
      <c r="F20" s="156">
        <f>ROUND(VALUE(SUBSTITUTE(実質収支比率等に係る経年分析!J$47,"▲","-")),2)</f>
        <v>66.010000000000005</v>
      </c>
    </row>
    <row r="21" spans="1:11" x14ac:dyDescent="0.2">
      <c r="A21" s="156" t="s">
        <v>54</v>
      </c>
      <c r="B21" s="156">
        <f>IF(ISNUMBER(VALUE(SUBSTITUTE(実質収支比率等に係る経年分析!F$49,"▲","-"))),ROUND(VALUE(SUBSTITUTE(実質収支比率等に係る経年分析!F$49,"▲","-")),2),NA())</f>
        <v>0.61</v>
      </c>
      <c r="C21" s="156">
        <f>IF(ISNUMBER(VALUE(SUBSTITUTE(実質収支比率等に係る経年分析!G$49,"▲","-"))),ROUND(VALUE(SUBSTITUTE(実質収支比率等に係る経年分析!G$49,"▲","-")),2),NA())</f>
        <v>11.28</v>
      </c>
      <c r="D21" s="156">
        <f>IF(ISNUMBER(VALUE(SUBSTITUTE(実質収支比率等に係る経年分析!H$49,"▲","-"))),ROUND(VALUE(SUBSTITUTE(実質収支比率等に係る経年分析!H$49,"▲","-")),2),NA())</f>
        <v>-14.22</v>
      </c>
      <c r="E21" s="156">
        <f>IF(ISNUMBER(VALUE(SUBSTITUTE(実質収支比率等に係る経年分析!I$49,"▲","-"))),ROUND(VALUE(SUBSTITUTE(実質収支比率等に係る経年分析!I$49,"▲","-")),2),NA())</f>
        <v>-3.15</v>
      </c>
      <c r="F21" s="156">
        <f>IF(ISNUMBER(VALUE(SUBSTITUTE(実質収支比率等に係る経年分析!J$49,"▲","-"))),ROUND(VALUE(SUBSTITUTE(実質収支比率等に係る経年分析!J$49,"▲","-")),2),NA())</f>
        <v>-0.44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22.84</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つぐ診療所特別会計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町営バス特別会計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2.09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3.49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1.93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2.6</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8.11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8.07</v>
      </c>
    </row>
    <row r="36" spans="1:16" x14ac:dyDescent="0.2">
      <c r="A36" s="157" t="str">
        <f>IF(連結実質赤字比率に係る赤字・黒字の構成分析!C$34="",NA(),連結実質赤字比率に係る赤字・黒字の構成分析!C$34)</f>
        <v>簡易水道事業会計</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12.57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455</v>
      </c>
      <c r="E42" s="158"/>
      <c r="F42" s="158"/>
      <c r="G42" s="158">
        <f>'実質公債費比率（分子）の構造'!L$52</f>
        <v>449</v>
      </c>
      <c r="H42" s="158"/>
      <c r="I42" s="158"/>
      <c r="J42" s="158">
        <f>'実質公債費比率（分子）の構造'!M$52</f>
        <v>434</v>
      </c>
      <c r="K42" s="158"/>
      <c r="L42" s="158"/>
      <c r="M42" s="158">
        <f>'実質公債費比率（分子）の構造'!N$52</f>
        <v>452</v>
      </c>
      <c r="N42" s="158"/>
      <c r="O42" s="158"/>
      <c r="P42" s="158">
        <f>'実質公債費比率（分子）の構造'!O$52</f>
        <v>497</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1</v>
      </c>
      <c r="I43" s="158"/>
      <c r="J43" s="158"/>
      <c r="K43" s="158">
        <f>'実質公債費比率（分子）の構造'!N$51</f>
        <v>0</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91</v>
      </c>
      <c r="C46" s="158"/>
      <c r="D46" s="158"/>
      <c r="E46" s="158">
        <f>'実質公債費比率（分子）の構造'!L$48</f>
        <v>97</v>
      </c>
      <c r="F46" s="158"/>
      <c r="G46" s="158"/>
      <c r="H46" s="158">
        <f>'実質公債費比率（分子）の構造'!M$48</f>
        <v>116</v>
      </c>
      <c r="I46" s="158"/>
      <c r="J46" s="158"/>
      <c r="K46" s="158">
        <f>'実質公債費比率（分子）の構造'!N$48</f>
        <v>111</v>
      </c>
      <c r="L46" s="158"/>
      <c r="M46" s="158"/>
      <c r="N46" s="158">
        <f>'実質公債費比率（分子）の構造'!O$48</f>
        <v>118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512</v>
      </c>
      <c r="C49" s="158"/>
      <c r="D49" s="158"/>
      <c r="E49" s="158">
        <f>'実質公債費比率（分子）の構造'!L$45</f>
        <v>522</v>
      </c>
      <c r="F49" s="158"/>
      <c r="G49" s="158"/>
      <c r="H49" s="158">
        <f>'実質公債費比率（分子）の構造'!M$45</f>
        <v>540</v>
      </c>
      <c r="I49" s="158"/>
      <c r="J49" s="158"/>
      <c r="K49" s="158">
        <f>'実質公債費比率（分子）の構造'!N$45</f>
        <v>569</v>
      </c>
      <c r="L49" s="158"/>
      <c r="M49" s="158"/>
      <c r="N49" s="158">
        <f>'実質公債費比率（分子）の構造'!O$45</f>
        <v>619</v>
      </c>
      <c r="O49" s="158"/>
      <c r="P49" s="158"/>
    </row>
    <row r="50" spans="1:16" x14ac:dyDescent="0.2">
      <c r="A50" s="158" t="s">
        <v>67</v>
      </c>
      <c r="B50" s="158" t="e">
        <f>NA()</f>
        <v>#N/A</v>
      </c>
      <c r="C50" s="158">
        <f>IF(ISNUMBER('実質公債費比率（分子）の構造'!K$53),'実質公債費比率（分子）の構造'!K$53,NA())</f>
        <v>148</v>
      </c>
      <c r="D50" s="158" t="e">
        <f>NA()</f>
        <v>#N/A</v>
      </c>
      <c r="E50" s="158" t="e">
        <f>NA()</f>
        <v>#N/A</v>
      </c>
      <c r="F50" s="158">
        <f>IF(ISNUMBER('実質公債費比率（分子）の構造'!L$53),'実質公債費比率（分子）の構造'!L$53,NA())</f>
        <v>170</v>
      </c>
      <c r="G50" s="158" t="e">
        <f>NA()</f>
        <v>#N/A</v>
      </c>
      <c r="H50" s="158" t="e">
        <f>NA()</f>
        <v>#N/A</v>
      </c>
      <c r="I50" s="158">
        <f>IF(ISNUMBER('実質公債費比率（分子）の構造'!M$53),'実質公債費比率（分子）の構造'!M$53,NA())</f>
        <v>223</v>
      </c>
      <c r="J50" s="158" t="e">
        <f>NA()</f>
        <v>#N/A</v>
      </c>
      <c r="K50" s="158" t="e">
        <f>NA()</f>
        <v>#N/A</v>
      </c>
      <c r="L50" s="158">
        <f>IF(ISNUMBER('実質公債費比率（分子）の構造'!N$53),'実質公債費比率（分子）の構造'!N$53,NA())</f>
        <v>228</v>
      </c>
      <c r="M50" s="158" t="e">
        <f>NA()</f>
        <v>#N/A</v>
      </c>
      <c r="N50" s="158" t="e">
        <f>NA()</f>
        <v>#N/A</v>
      </c>
      <c r="O50" s="158">
        <f>IF(ISNUMBER('実質公債費比率（分子）の構造'!O$53),'実質公債費比率（分子）の構造'!O$53,NA())</f>
        <v>240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5448</v>
      </c>
      <c r="E56" s="157"/>
      <c r="F56" s="157"/>
      <c r="G56" s="157">
        <f>'将来負担比率（分子）の構造'!J$52</f>
        <v>5482</v>
      </c>
      <c r="H56" s="157"/>
      <c r="I56" s="157"/>
      <c r="J56" s="157">
        <f>'将来負担比率（分子）の構造'!K$52</f>
        <v>5414</v>
      </c>
      <c r="K56" s="157"/>
      <c r="L56" s="157"/>
      <c r="M56" s="157">
        <f>'将来負担比率（分子）の構造'!L$52</f>
        <v>5315</v>
      </c>
      <c r="N56" s="157"/>
      <c r="O56" s="157"/>
      <c r="P56" s="157">
        <f>'将来負担比率（分子）の構造'!M$52</f>
        <v>5105</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3889</v>
      </c>
      <c r="E58" s="157"/>
      <c r="F58" s="157"/>
      <c r="G58" s="157">
        <f>'将来負担比率（分子）の構造'!J$50</f>
        <v>4258</v>
      </c>
      <c r="H58" s="157"/>
      <c r="I58" s="157"/>
      <c r="J58" s="157">
        <f>'将来負担比率（分子）の構造'!K$50</f>
        <v>3838</v>
      </c>
      <c r="K58" s="157"/>
      <c r="L58" s="157"/>
      <c r="M58" s="157">
        <f>'将来負担比率（分子）の構造'!L$50</f>
        <v>3766</v>
      </c>
      <c r="N58" s="157"/>
      <c r="O58" s="157"/>
      <c r="P58" s="157">
        <f>'将来負担比率（分子）の構造'!M$50</f>
        <v>3751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1482</v>
      </c>
      <c r="C62" s="157"/>
      <c r="D62" s="157"/>
      <c r="E62" s="157">
        <f>'将来負担比率（分子）の構造'!J$45</f>
        <v>1431</v>
      </c>
      <c r="F62" s="157"/>
      <c r="G62" s="157"/>
      <c r="H62" s="157">
        <f>'将来負担比率（分子）の構造'!K$45</f>
        <v>1439</v>
      </c>
      <c r="I62" s="157"/>
      <c r="J62" s="157"/>
      <c r="K62" s="157">
        <f>'将来負担比率（分子）の構造'!L$45</f>
        <v>1399</v>
      </c>
      <c r="L62" s="157"/>
      <c r="M62" s="157"/>
      <c r="N62" s="157">
        <f>'将来負担比率（分子）の構造'!M$45</f>
        <v>1398</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951</v>
      </c>
      <c r="C64" s="157"/>
      <c r="D64" s="157"/>
      <c r="E64" s="157">
        <f>'将来負担比率（分子）の構造'!J$43</f>
        <v>939</v>
      </c>
      <c r="F64" s="157"/>
      <c r="G64" s="157"/>
      <c r="H64" s="157">
        <f>'将来負担比率（分子）の構造'!K$43</f>
        <v>991</v>
      </c>
      <c r="I64" s="157"/>
      <c r="J64" s="157"/>
      <c r="K64" s="157">
        <f>'将来負担比率（分子）の構造'!L$43</f>
        <v>1034</v>
      </c>
      <c r="L64" s="157"/>
      <c r="M64" s="157"/>
      <c r="N64" s="157">
        <f>'将来負担比率（分子）の構造'!M$43</f>
        <v>1075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6600</v>
      </c>
      <c r="C66" s="157"/>
      <c r="D66" s="157"/>
      <c r="E66" s="157">
        <f>'将来負担比率（分子）の構造'!J$41</f>
        <v>6730</v>
      </c>
      <c r="F66" s="157"/>
      <c r="G66" s="157"/>
      <c r="H66" s="157">
        <f>'将来負担比率（分子）の構造'!K$41</f>
        <v>6654</v>
      </c>
      <c r="I66" s="157"/>
      <c r="J66" s="157"/>
      <c r="K66" s="157">
        <f>'将来負担比率（分子）の構造'!L$41</f>
        <v>6566</v>
      </c>
      <c r="L66" s="157"/>
      <c r="M66" s="157"/>
      <c r="N66" s="157">
        <f>'将来負担比率（分子）の構造'!M$41</f>
        <v>6434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51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2457</v>
      </c>
      <c r="C72" s="161">
        <f>基金残高に係る経年分析!G55</f>
        <v>2308</v>
      </c>
      <c r="D72" s="161">
        <f>基金残高に係る経年分析!H55</f>
        <v>2310</v>
      </c>
    </row>
    <row r="73" spans="1:16" x14ac:dyDescent="0.2">
      <c r="A73" s="160" t="s">
        <v>74</v>
      </c>
      <c r="B73" s="161">
        <f>基金残高に係る経年分析!F56</f>
        <v>553</v>
      </c>
      <c r="C73" s="161">
        <f>基金残高に係る経年分析!G56</f>
        <v>567</v>
      </c>
      <c r="D73" s="161">
        <f>基金残高に係る経年分析!H56</f>
        <v>578</v>
      </c>
    </row>
    <row r="74" spans="1:16" x14ac:dyDescent="0.2">
      <c r="A74" s="160" t="s">
        <v>75</v>
      </c>
      <c r="B74" s="161">
        <f>基金残高に係る経年分析!F57</f>
        <v>776</v>
      </c>
      <c r="C74" s="161">
        <f>基金残高に係る経年分析!G57</f>
        <v>756</v>
      </c>
      <c r="D74" s="161">
        <f>基金残高に係る経年分析!H57</f>
        <v>776</v>
      </c>
    </row>
  </sheetData>
  <sheetProtection algorithmName="SHA-512" hashValue="dFQzSAwfQXWH3hzfXql2r09/amWx5d9teIEAAtnDUOqR5z4vcyTl8jA53t0+3xZQUvvX6ApgbyAwVdfdJ7ZiHg==" saltValue="bxcECOHhIwVHkNGDJTSle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2026-09-18T04:31:10Z</cp:lastPrinted>
  <dcterms:created xsi:type="dcterms:W3CDTF">2026-02-26T09:55:43Z</dcterms:created>
  <dcterms:modified xsi:type="dcterms:W3CDTF">2026-09-24T00:23:00Z</dcterms:modified>
  <cp:category/>
</cp:coreProperties>
</file>