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6A733C40-61E3-4E9E-B8F8-97D89C109014}"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O34" i="10"/>
  <c r="BW34" i="10"/>
  <c r="BW35" i="10" s="1"/>
  <c r="BW36" i="10" s="1"/>
  <c r="BW37" i="10" s="1"/>
  <c r="BW38" i="10" s="1"/>
  <c r="BW39" i="10" s="1"/>
  <c r="BW40" i="10" s="1"/>
  <c r="BW41" i="10" s="1"/>
  <c r="BW42" i="10" s="1"/>
  <c r="BW43" i="10" s="1"/>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alcChain>
</file>

<file path=xl/sharedStrings.xml><?xml version="1.0" encoding="utf-8"?>
<sst xmlns="http://schemas.openxmlformats.org/spreadsheetml/2006/main" count="1177" uniqueCount="577">
  <si>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</si>
  <si>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</si>
  <si>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</si>
  <si>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</si>
  <si>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</si>
  <si>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</si>
  <si>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</si>
  <si>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</si>
  <si>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</si>
  <si>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</si>
  <si>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</si>
  <si>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</si>
  <si>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</si>
  <si>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</si>
  <si>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</si>
  <si>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</si>
  <si>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</si>
  <si>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</si>
  <si>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</si>
  <si>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</si>
  <si>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</si>
  <si>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</si>
  <si>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</si>
  <si>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</si>
  <si>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</si>
  <si>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</si>
  <si>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</si>
  <si>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</si>
  <si>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</si>
  <si>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</si>
  <si>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</si>
  <si>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</si>
  <si>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</si>
  <si>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</si>
  <si>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</si>
  <si>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</si>
  <si>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</si>
  <si>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</si>
  <si>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</si>
  <si>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</si>
  <si>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</si>
  <si>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</si>
  <si>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</si>
  <si>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</si>
  <si>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</si>
  <si>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</si>
  <si>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</si>
  <si>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</si>
  <si>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</si>
  <si>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</si>
  <si>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</si>
  <si>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</si>
  <si>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</si>
  <si>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</si>
  <si>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</si>
  <si>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</si>
  <si>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</si>
  <si>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</si>
  <si>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</si>
  <si>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</si>
  <si>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</si>
  <si>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</si>
  <si>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</si>
  <si>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</si>
  <si>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</si>
  <si>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</si>
  <si>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</si>
  <si>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</si>
  <si>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</si>
  <si>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</si>
  <si>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</si>
  <si>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</si>
  <si>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</si>
  <si>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</si>
  <si>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</si>
  <si>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</si>
  <si>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</si>
  <si>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</si>
  <si>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</si>
  <si>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</si>
  <si>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</si>
  <si>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</si>
  <si>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</si>
  <si>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</si>
  <si>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</si>
  <si>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</si>
  <si>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</si>
  <si>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</si>
  <si>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</si>
  <si>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</si>
  <si>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</si>
  <si>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</si>
  <si>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</si>
  <si>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</si>
  <si>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飛島村</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</si>
  <si>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</si>
  <si>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</si>
  <si>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</si>
  <si>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</si>
  <si>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</si>
  <si>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</si>
  <si>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</si>
  <si>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</si>
  <si>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</si>
  <si>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</si>
  <si>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</si>
  <si>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</si>
  <si>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</si>
  <si>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</si>
  <si>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</si>
  <si>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</si>
  <si>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</si>
  <si>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</si>
  <si>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</si>
  <si>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</si>
  <si>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</si>
  <si>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</si>
  <si>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</si>
  <si>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</si>
  <si>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</si>
  <si>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</si>
  <si>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</si>
  <si>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</si>
  <si>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</si>
  <si>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</si>
  <si>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</si>
  <si>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</si>
  <si>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</si>
  <si>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</si>
  <si>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</si>
  <si>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</si>
  <si>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</si>
  <si>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</si>
  <si>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</si>
  <si>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</si>
  <si>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</si>
  <si>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</si>
  <si>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</si>
  <si>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</si>
  <si>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</si>
  <si>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</si>
  <si>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</si>
  <si>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</si>
  <si>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</si>
  <si>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</si>
  <si>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</si>
  <si>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</si>
  <si>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</si>
  <si>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</si>
  <si>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</si>
  <si>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</si>
  <si>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</si>
  <si>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</si>
  <si>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</si>
  <si>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</si>
  <si>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</si>
  <si>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</si>
  <si>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</si>
  <si>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</si>
  <si>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</si>
  <si>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</si>
  <si>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</si>
  <si>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</si>
  <si>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</si>
  <si>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</si>
  <si>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</si>
  <si>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</si>
  <si>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</si>
  <si>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</si>
  <si>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</si>
  <si>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</si>
  <si>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</si>
  <si>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</si>
  <si>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</si>
  <si>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</si>
  <si>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</si>
  <si>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</si>
  <si>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</si>
  <si>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</si>
  <si>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</si>
  <si>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</si>
  <si>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</si>
  <si>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</si>
  <si>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</si>
  <si>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</si>
  <si>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</si>
  <si>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</si>
  <si>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</si>
  <si>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</si>
  <si>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</si>
  <si>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</si>
  <si>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</si>
  <si>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</si>
  <si>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</si>
  <si>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</si>
  <si>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</si>
  <si>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</si>
  <si>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</si>
  <si>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</si>
  <si>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</si>
  <si>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</si>
  <si>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</si>
  <si>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</si>
  <si>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愛知県飛島村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</si>
  <si>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</si>
  <si>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</si>
  <si>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</si>
  <si>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</si>
  <si>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</si>
  <si>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</si>
  <si>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</si>
  <si>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</si>
  <si>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</si>
  <si>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</si>
  <si>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</si>
  <si>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</si>
  <si>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</si>
  <si>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</si>
  <si>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</si>
  <si>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</si>
  <si>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</si>
  <si>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</si>
  <si>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</si>
  <si>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</si>
  <si>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</si>
  <si>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</si>
  <si>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</si>
  <si>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</si>
  <si>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</si>
  <si>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</si>
  <si>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</si>
  <si>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</si>
  <si>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</si>
  <si>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</si>
  <si>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</si>
  <si>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</si>
  <si>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</si>
  <si>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</si>
  <si>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</si>
  <si>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</si>
  <si>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</si>
  <si>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</si>
  <si>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</si>
  <si>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</si>
  <si>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</si>
  <si>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</si>
  <si>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</si>
  <si>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</si>
  <si>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</si>
  <si>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</si>
  <si>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</si>
  <si>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</si>
  <si>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</si>
  <si>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</si>
  <si>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</si>
  <si>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</si>
  <si>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</si>
  <si>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</si>
  <si>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</si>
  <si>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</si>
  <si>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</si>
  <si>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</si>
  <si>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</si>
  <si>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</si>
  <si>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</si>
  <si>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</si>
  <si>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</si>
  <si>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</si>
  <si>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</si>
  <si>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</si>
  <si>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</si>
  <si>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</si>
  <si>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</si>
  <si>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</si>
  <si>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</si>
  <si>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</si>
  <si>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</si>
  <si>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</si>
  <si>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</si>
  <si>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</si>
  <si>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</si>
  <si>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</si>
  <si>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</si>
  <si>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</si>
  <si>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</si>
  <si>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</si>
  <si>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</si>
  <si>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</si>
  <si>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</si>
  <si>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</si>
  <si>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</si>
  <si>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</si>
  <si>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</si>
  <si>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</si>
  <si>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</si>
  <si>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</si>
  <si>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</si>
  <si>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</si>
  <si>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</si>
  <si>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</si>
  <si>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</si>
  <si>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</si>
  <si>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</si>
  <si>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</si>
  <si>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</si>
  <si>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</si>
  <si>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</si>
  <si>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</si>
  <si>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</si>
  <si>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</si>
  <si>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</si>
  <si>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</si>
  <si>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</si>
  <si>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</si>
  <si>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</si>
  <si>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</si>
  <si>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</si>
  <si>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</si>
  <si>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</si>
  <si>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</si>
  <si>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</si>
  <si>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</si>
  <si>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</si>
  <si>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</si>
  <si>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</si>
  <si>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</si>
  <si>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</si>
  <si>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</si>
  <si>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</si>
  <si>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</si>
  <si>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</si>
  <si>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</si>
  <si>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</si>
  <si>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</si>
  <si>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</si>
  <si>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</si>
  <si>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</si>
  <si>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</si>
  <si>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</si>
  <si>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</si>
  <si>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</si>
  <si>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</si>
  <si>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</si>
  <si>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</si>
  <si>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</si>
  <si>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</si>
  <si>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</si>
  <si>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</si>
  <si>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</si>
  <si>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</si>
  <si>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</si>
  <si>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</si>
  <si>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</si>
  <si>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</si>
  <si>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愛知県飛島村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</si>
  <si>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</si>
  <si>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</si>
  <si>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</si>
  <si>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</si>
  <si>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</si>
  <si>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</si>
  <si>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</si>
  <si>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</si>
  <si>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</si>
  <si>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</si>
  <si>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</si>
  <si>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</si>
  <si>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</si>
  <si>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</si>
  <si>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</si>
  <si>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</si>
  <si>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</si>
  <si>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</si>
  <si>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</si>
  <si>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</si>
  <si>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</si>
  <si>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</si>
  <si>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</si>
  <si>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</si>
  <si>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</si>
  <si>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</si>
  <si>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</si>
  <si>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</si>
  <si>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</si>
  <si>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</si>
  <si>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</si>
  <si>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</si>
  <si>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</si>
  <si>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</si>
  <si>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</si>
  <si>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</si>
  <si>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介護保険特別会計（サービス事業勘定）</t>
    <phoneticPr fontId="5"/>
  </si>
  <si>
    <t>後期高齢者医療特別会計</t>
    <phoneticPr fontId="5"/>
  </si>
  <si>
    <t>農業集落排水処理施設事業会計</t>
    <phoneticPr fontId="5"/>
  </si>
  <si>
    <t>法適用企業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</si>
  <si>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</si>
  <si>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</si>
  <si>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</si>
  <si>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</si>
  <si>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</si>
  <si>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</si>
  <si>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</si>
  <si>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</si>
  <si>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</si>
  <si>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</si>
  <si>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</si>
  <si>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</si>
  <si>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</si>
  <si>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</si>
  <si>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</si>
  <si>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</si>
  <si>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</si>
  <si>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</si>
  <si>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</si>
  <si>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</si>
  <si>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</si>
  <si>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</si>
  <si>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</si>
  <si>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</si>
  <si>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</si>
  <si>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</si>
  <si>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</si>
  <si>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</si>
  <si>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</si>
  <si>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</si>
  <si>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</si>
  <si>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</si>
  <si>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</si>
  <si>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</si>
  <si>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</si>
  <si>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</si>
  <si>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</si>
  <si>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</si>
  <si>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</si>
  <si>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</si>
  <si>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</si>
  <si>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</si>
  <si>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</si>
  <si>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</si>
  <si>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</si>
  <si>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</si>
  <si>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</si>
  <si>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</si>
  <si>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</si>
  <si>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</si>
  <si>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</si>
  <si>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</si>
  <si>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</si>
  <si>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</si>
  <si>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</si>
  <si>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</si>
  <si>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</si>
  <si>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</si>
  <si>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</si>
  <si>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</si>
  <si>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</si>
  <si>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</si>
  <si>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</si>
  <si>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</si>
  <si>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</si>
  <si>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</si>
  <si>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</si>
  <si>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</si>
  <si>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</si>
  <si>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</si>
  <si>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</si>
  <si>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</si>
  <si>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</si>
  <si>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</si>
  <si>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</si>
  <si>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</si>
  <si>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</si>
  <si>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</si>
  <si>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</si>
  <si>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</si>
  <si>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</si>
  <si>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</si>
  <si>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</si>
  <si>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</si>
  <si>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</si>
  <si>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</si>
  <si>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</si>
  <si>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</si>
  <si>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</si>
  <si>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</si>
  <si>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</si>
  <si>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</si>
  <si>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</si>
  <si>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</si>
  <si>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</si>
  <si>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</si>
  <si>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</si>
  <si>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</si>
  <si>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</si>
  <si>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</si>
  <si>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</si>
  <si>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</si>
  <si>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</si>
  <si>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</si>
  <si>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</si>
  <si>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</si>
  <si>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</si>
  <si>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</si>
  <si>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</si>
  <si>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</si>
  <si>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</si>
  <si>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</si>
  <si>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</si>
  <si>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</si>
  <si>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</si>
  <si>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</si>
  <si>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</si>
  <si>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</si>
  <si>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</si>
  <si>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</si>
  <si>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</si>
  <si>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</si>
  <si>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</si>
  <si>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</si>
  <si>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</si>
  <si>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</si>
  <si>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</si>
  <si>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</si>
  <si>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</si>
  <si>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</si>
  <si>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</si>
  <si>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</si>
  <si>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</si>
  <si>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</si>
  <si>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</si>
  <si>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</si>
  <si>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</si>
  <si>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0.47</t>
  </si>
  <si>
    <t>▲ 1.90</t>
  </si>
  <si>
    <t>一般会計</t>
  </si>
  <si>
    <t>介護保険特別会計（保険事業勘定）</t>
  </si>
  <si>
    <t>農業集落排水処理施設事業会計</t>
  </si>
  <si>
    <t>国民健康保険特別会計</t>
  </si>
  <si>
    <t>後期高齢者医療特別会計</t>
  </si>
  <si>
    <t>介護保険特別会計（サービス事業勘定）</t>
  </si>
  <si>
    <t>土地取得特別会計</t>
  </si>
  <si>
    <t>宅地造成事業特別会計</t>
  </si>
  <si>
    <t>その他会計（赤字）</t>
  </si>
  <si>
    <t>その他会計（黒字）</t>
  </si>
  <si>
    <t>R02</t>
    <phoneticPr fontId="5"/>
  </si>
  <si>
    <t>R03</t>
    <phoneticPr fontId="5"/>
  </si>
  <si>
    <t>R04</t>
    <phoneticPr fontId="5"/>
  </si>
  <si>
    <t>R05</t>
    <phoneticPr fontId="5"/>
  </si>
  <si>
    <t>R06</t>
    <phoneticPr fontId="5"/>
  </si>
  <si>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</si>
  <si>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海部地区水防事務組合</t>
    <rPh sb="0" eb="2">
      <t>アマ</t>
    </rPh>
    <rPh sb="2" eb="4">
      <t>チク</t>
    </rPh>
    <rPh sb="4" eb="6">
      <t>スイボウ</t>
    </rPh>
    <rPh sb="6" eb="8">
      <t>ジム</t>
    </rPh>
    <rPh sb="8" eb="10">
      <t>クミアイ</t>
    </rPh>
    <phoneticPr fontId="2"/>
  </si>
  <si>
    <t>海部南部消防組合（一般会計）</t>
    <rPh sb="0" eb="2">
      <t>アマ</t>
    </rPh>
    <rPh sb="2" eb="4">
      <t>ナンブ</t>
    </rPh>
    <rPh sb="4" eb="6">
      <t>ショウボウ</t>
    </rPh>
    <rPh sb="6" eb="8">
      <t>クミアイ</t>
    </rPh>
    <rPh sb="9" eb="11">
      <t>イッパン</t>
    </rPh>
    <rPh sb="11" eb="13">
      <t>カイケイ</t>
    </rPh>
    <phoneticPr fontId="2"/>
  </si>
  <si>
    <t>海部南部消防組合（消防指令センター特別会計）</t>
    <rPh sb="0" eb="2">
      <t>アマ</t>
    </rPh>
    <rPh sb="2" eb="4">
      <t>ナンブ</t>
    </rPh>
    <rPh sb="4" eb="6">
      <t>ショウボウ</t>
    </rPh>
    <rPh sb="6" eb="8">
      <t>クミアイ</t>
    </rPh>
    <rPh sb="9" eb="11">
      <t>ショウボウ</t>
    </rPh>
    <rPh sb="11" eb="13">
      <t>シレイ</t>
    </rPh>
    <rPh sb="17" eb="19">
      <t>トクベツ</t>
    </rPh>
    <rPh sb="19" eb="21">
      <t>カイケイ</t>
    </rPh>
    <phoneticPr fontId="2"/>
  </si>
  <si>
    <t>海部地区環境事務組合</t>
    <rPh sb="0" eb="2">
      <t>アマ</t>
    </rPh>
    <rPh sb="2" eb="4">
      <t>チク</t>
    </rPh>
    <rPh sb="4" eb="6">
      <t>カンキョウ</t>
    </rPh>
    <rPh sb="6" eb="8">
      <t>ジム</t>
    </rPh>
    <rPh sb="8" eb="10">
      <t>クミアイ</t>
    </rPh>
    <phoneticPr fontId="2"/>
  </si>
  <si>
    <t>海部南部広域事務組合（一般会計）</t>
    <rPh sb="0" eb="2">
      <t>アマ</t>
    </rPh>
    <rPh sb="2" eb="4">
      <t>ナンブ</t>
    </rPh>
    <rPh sb="4" eb="6">
      <t>コウイキ</t>
    </rPh>
    <rPh sb="6" eb="8">
      <t>ジム</t>
    </rPh>
    <rPh sb="8" eb="10">
      <t>クミアイ</t>
    </rPh>
    <rPh sb="11" eb="13">
      <t>イッパン</t>
    </rPh>
    <rPh sb="13" eb="15">
      <t>カイケイ</t>
    </rPh>
    <phoneticPr fontId="2"/>
  </si>
  <si>
    <t>海部南部広域事務組合（障害者総合支援特別会計）</t>
    <rPh sb="0" eb="2">
      <t>アマ</t>
    </rPh>
    <rPh sb="2" eb="4">
      <t>ナンブ</t>
    </rPh>
    <rPh sb="4" eb="6">
      <t>コウイキ</t>
    </rPh>
    <rPh sb="6" eb="8">
      <t>ジム</t>
    </rPh>
    <rPh sb="8" eb="10">
      <t>クミアイ</t>
    </rPh>
    <rPh sb="11" eb="14">
      <t>ショウガイシャ</t>
    </rPh>
    <rPh sb="14" eb="16">
      <t>ソウゴウ</t>
    </rPh>
    <rPh sb="16" eb="18">
      <t>シエン</t>
    </rPh>
    <rPh sb="18" eb="20">
      <t>トクベツ</t>
    </rPh>
    <rPh sb="20" eb="22">
      <t>カイケイ</t>
    </rPh>
    <phoneticPr fontId="2"/>
  </si>
  <si>
    <t>海部地区急病診療所組合</t>
    <rPh sb="0" eb="2">
      <t>アマ</t>
    </rPh>
    <rPh sb="2" eb="4">
      <t>チク</t>
    </rPh>
    <rPh sb="4" eb="6">
      <t>キュウビョウ</t>
    </rPh>
    <rPh sb="6" eb="11">
      <t>シンリョウショクミアイ</t>
    </rPh>
    <phoneticPr fontId="2"/>
  </si>
  <si>
    <t>海部南部水道企業団</t>
    <rPh sb="0" eb="2">
      <t>アマ</t>
    </rPh>
    <rPh sb="2" eb="4">
      <t>ナンブ</t>
    </rPh>
    <rPh sb="4" eb="6">
      <t>スイドウ</t>
    </rPh>
    <rPh sb="6" eb="8">
      <t>キギョウ</t>
    </rPh>
    <rPh sb="8" eb="9">
      <t>ダン</t>
    </rPh>
    <phoneticPr fontId="2"/>
  </si>
  <si>
    <t>法適用企業</t>
  </si>
  <si>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</si>
  <si>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</si>
  <si>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地域整備基金</t>
    <rPh sb="0" eb="6">
      <t>チイキセイビキキン</t>
    </rPh>
    <phoneticPr fontId="5"/>
  </si>
  <si>
    <t>人材育成基金</t>
    <rPh sb="0" eb="6">
      <t>ジンザイイクセイキキン</t>
    </rPh>
    <phoneticPr fontId="40"/>
  </si>
  <si>
    <t>地域福祉振興基金</t>
    <rPh sb="0" eb="8">
      <t>チイキフクシシンコウキキン</t>
    </rPh>
    <phoneticPr fontId="40"/>
  </si>
  <si>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</si>
  <si>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</si>
  <si>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</si>
  <si>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</si>
  <si>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将来負担額が充当可能財源を大きく下回っているため、過去から数値がない。今後も将来負担比率は数値なし、有形固定資産減価償却率は微増で推移していく見込みである。世代間の負担の公平性と施設の老朽化への投資のバランスに配慮した財政運営に努めていくことを考え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</si>
  <si>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</si>
  <si>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</si>
  <si>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</si>
  <si>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</si>
  <si>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</si>
  <si>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</si>
  <si>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地方債の元利償還金等の減少により年々減少している。本村は、近年、起債の発行を抑制してきたことにより、類似団体と比べて低い数値となっている。また、平成29年度からは、地方債の元利償還金等が普通地方交付税に係る基準財政需要額算入を下回り、数値がマイナスとなっている。今後は、すこやかセンター整備事業のため、平成29年度に発行した地方債の元金の償還が令和３年度から始まったため、数値は少し増加又は横ばいで推移していく見込みである。
　これからも、世代間負担の公平性に配慮しつつ、歳出の平準化も視野に入れて計画的な財政運営に努めていきたいと考えている。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</si>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</sst>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7">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9" fillId="0" borderId="0">
      <alignment vertical="center"/>
    </xf>
    <xf numFmtId="0" fontId="38" fillId="0" borderId="0">
      <alignment vertical="center"/>
    </xf>
    <xf numFmtId="0" fontId="38" fillId="0" borderId="0">
      <alignment vertical="center"/>
    </xf>
    <xf numFmtId="0" fontId="41" fillId="0" borderId="0">
      <alignment vertical="center"/>
    </xf>
    <xf numFmtId="0" fontId="1" fillId="0" borderId="0">
      <alignment vertical="center"/>
    </xf>
    <xf numFmtId="0" fontId="16" fillId="0" borderId="0"/>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4"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7">
    <cellStyle name="標準" xfId="0" builtinId="0"/>
    <cellStyle name="標準 10" xfId="21" xr:uid="{F992E20C-19D0-4DB1-92C5-68692C72C57E}"/>
    <cellStyle name="標準 2" xfId="6" xr:uid="{00000000-0005-0000-0000-000001000000}"/>
    <cellStyle name="標準 2 2" xfId="7" xr:uid="{00000000-0005-0000-0000-000002000000}"/>
    <cellStyle name="標準 2 2 2" xfId="26" xr:uid="{067670DE-F229-4FA4-8644-AA2A6693A954}"/>
    <cellStyle name="標準 2 3" xfId="10" xr:uid="{00000000-0005-0000-0000-000003000000}"/>
    <cellStyle name="標準 3" xfId="11" xr:uid="{00000000-0005-0000-0000-000004000000}"/>
    <cellStyle name="標準 3 2" xfId="25" xr:uid="{5807E422-ABA1-4ED1-A40C-D3775C3B25F2}"/>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2" xr:uid="{A730C345-1385-4ACC-985B-034D705EA1FA}"/>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4" xr:uid="{0E1D9AB0-0268-46A6-B7A5-1BC7B4094D51}"/>
    <cellStyle name="標準 8" xfId="23" xr:uid="{1C066BB5-0C04-43E0-A26B-AB8136A07B9B}"/>
    <cellStyle name="標準 9" xfId="20" xr:uid="{A2DD0E94-F8A7-4B0D-A237-9BC38789066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F66D-4669-96F6-2350F79203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265102</c:v>
                </c:pt>
                <c:pt idx="1">
                  <c:v>297023</c:v>
                </c:pt>
                <c:pt idx="2">
                  <c:v>437257</c:v>
                </c:pt>
                <c:pt idx="3">
                  <c:v>98485</c:v>
                </c:pt>
                <c:pt idx="4">
                  <c:v>183289</c:v>
                </c:pt>
              </c:numCache>
            </c:numRef>
          </c:val>
          <c:smooth val="0"/>
          <c:extLst>
            <c:ext xmlns:c16="http://schemas.microsoft.com/office/drawing/2014/chart" uri="{C3380CC4-5D6E-409C-BE32-E72D297353CC}">
              <c16:uniqueId val="{00000001-F66D-4669-96F6-2350F79203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8.49</c:v>
                </c:pt>
                <c:pt idx="1">
                  <c:v>8.34</c:v>
                </c:pt>
                <c:pt idx="2">
                  <c:v>7.95</c:v>
                </c:pt>
                <c:pt idx="3">
                  <c:v>6.33</c:v>
                </c:pt>
                <c:pt idx="4">
                  <c:v>6.86</c:v>
                </c:pt>
              </c:numCache>
            </c:numRef>
          </c:val>
          <c:extLst>
            <c:ext xmlns:c16="http://schemas.microsoft.com/office/drawing/2014/chart" uri="{C3380CC4-5D6E-409C-BE32-E72D297353CC}">
              <c16:uniqueId val="{00000000-6D80-4FBC-82A1-48AF782AAE8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19.559999999999999</c:v>
                </c:pt>
                <c:pt idx="1">
                  <c:v>20.3</c:v>
                </c:pt>
                <c:pt idx="2">
                  <c:v>18.86</c:v>
                </c:pt>
                <c:pt idx="3">
                  <c:v>19.53</c:v>
                </c:pt>
                <c:pt idx="4">
                  <c:v>18.47</c:v>
                </c:pt>
              </c:numCache>
            </c:numRef>
          </c:val>
          <c:extLst>
            <c:ext xmlns:c16="http://schemas.microsoft.com/office/drawing/2014/chart" uri="{C3380CC4-5D6E-409C-BE32-E72D297353CC}">
              <c16:uniqueId val="{00000001-6D80-4FBC-82A1-48AF782AAE8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0.14000000000000001</c:v>
                </c:pt>
                <c:pt idx="1">
                  <c:v>-0.47</c:v>
                </c:pt>
                <c:pt idx="2">
                  <c:v>0.2</c:v>
                </c:pt>
                <c:pt idx="3">
                  <c:v>-1.9</c:v>
                </c:pt>
                <c:pt idx="4">
                  <c:v>0.87</c:v>
                </c:pt>
              </c:numCache>
            </c:numRef>
          </c:val>
          <c:smooth val="0"/>
          <c:extLst>
            <c:ext xmlns:c16="http://schemas.microsoft.com/office/drawing/2014/chart" uri="{C3380CC4-5D6E-409C-BE32-E72D297353CC}">
              <c16:uniqueId val="{00000002-6D80-4FBC-82A1-48AF782AAE8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2.89</c:v>
                </c:pt>
                <c:pt idx="2">
                  <c:v>#N/A</c:v>
                </c:pt>
                <c:pt idx="3">
                  <c:v>0.06</c:v>
                </c:pt>
                <c:pt idx="4">
                  <c:v>#N/A</c:v>
                </c:pt>
                <c:pt idx="5">
                  <c:v>0.19</c:v>
                </c:pt>
                <c:pt idx="6">
                  <c:v>0</c:v>
                </c:pt>
                <c:pt idx="7">
                  <c:v>0</c:v>
                </c:pt>
                <c:pt idx="8">
                  <c:v>0</c:v>
                </c:pt>
                <c:pt idx="9">
                  <c:v>0</c:v>
                </c:pt>
              </c:numCache>
            </c:numRef>
          </c:val>
          <c:extLst>
            <c:ext xmlns:c16="http://schemas.microsoft.com/office/drawing/2014/chart" uri="{C3380CC4-5D6E-409C-BE32-E72D297353CC}">
              <c16:uniqueId val="{00000000-F362-45CE-8945-87ED2742C25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62-45CE-8945-87ED2742C25A}"/>
            </c:ext>
          </c:extLst>
        </c:ser>
        <c:ser>
          <c:idx val="2"/>
          <c:order val="2"/>
          <c:tx>
            <c:strRef>
              <c:f>データシート!$A$29</c:f>
              <c:strCache>
                <c:ptCount val="1"/>
                <c:pt idx="0">
                  <c:v>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2-F362-45CE-8945-87ED2742C25A}"/>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362-45CE-8945-87ED2742C25A}"/>
            </c:ext>
          </c:extLst>
        </c:ser>
        <c:ser>
          <c:idx val="4"/>
          <c:order val="4"/>
          <c:tx>
            <c:strRef>
              <c:f>データシート!$A$31</c:f>
              <c:strCache>
                <c:ptCount val="1"/>
                <c:pt idx="0">
                  <c:v>介護保険特別会計（サービス事業勘定）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F362-45CE-8945-87ED2742C25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F362-45CE-8945-87ED2742C25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0.35</c:v>
                </c:pt>
                <c:pt idx="2">
                  <c:v>#N/A</c:v>
                </c:pt>
                <c:pt idx="3">
                  <c:v>0.25</c:v>
                </c:pt>
                <c:pt idx="4">
                  <c:v>#N/A</c:v>
                </c:pt>
                <c:pt idx="5">
                  <c:v>0.11</c:v>
                </c:pt>
                <c:pt idx="6">
                  <c:v>#N/A</c:v>
                </c:pt>
                <c:pt idx="7">
                  <c:v>0.15</c:v>
                </c:pt>
                <c:pt idx="8">
                  <c:v>#N/A</c:v>
                </c:pt>
                <c:pt idx="9">
                  <c:v>0.2</c:v>
                </c:pt>
              </c:numCache>
            </c:numRef>
          </c:val>
          <c:extLst>
            <c:ext xmlns:c16="http://schemas.microsoft.com/office/drawing/2014/chart" uri="{C3380CC4-5D6E-409C-BE32-E72D297353CC}">
              <c16:uniqueId val="{00000006-F362-45CE-8945-87ED2742C25A}"/>
            </c:ext>
          </c:extLst>
        </c:ser>
        <c:ser>
          <c:idx val="7"/>
          <c:order val="7"/>
          <c:tx>
            <c:strRef>
              <c:f>データシート!$A$34</c:f>
              <c:strCache>
                <c:ptCount val="1"/>
                <c:pt idx="0">
                  <c:v>農業集落排水処理施設事業会計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0.21</c:v>
                </c:pt>
                <c:pt idx="8">
                  <c:v>#N/A</c:v>
                </c:pt>
                <c:pt idx="9">
                  <c:v>0.21</c:v>
                </c:pt>
              </c:numCache>
            </c:numRef>
          </c:val>
          <c:extLst>
            <c:ext xmlns:c16="http://schemas.microsoft.com/office/drawing/2014/chart" uri="{C3380CC4-5D6E-409C-BE32-E72D297353CC}">
              <c16:uniqueId val="{00000007-F362-45CE-8945-87ED2742C25A}"/>
            </c:ext>
          </c:extLst>
        </c:ser>
        <c:ser>
          <c:idx val="8"/>
          <c:order val="8"/>
          <c:tx>
            <c:strRef>
              <c:f>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0.51</c:v>
                </c:pt>
                <c:pt idx="2">
                  <c:v>#N/A</c:v>
                </c:pt>
                <c:pt idx="3">
                  <c:v>0.23</c:v>
                </c:pt>
                <c:pt idx="4">
                  <c:v>#N/A</c:v>
                </c:pt>
                <c:pt idx="5">
                  <c:v>0.34</c:v>
                </c:pt>
                <c:pt idx="6">
                  <c:v>#N/A</c:v>
                </c:pt>
                <c:pt idx="7">
                  <c:v>0.38</c:v>
                </c:pt>
                <c:pt idx="8">
                  <c:v>#N/A</c:v>
                </c:pt>
                <c:pt idx="9">
                  <c:v>0.83</c:v>
                </c:pt>
              </c:numCache>
            </c:numRef>
          </c:val>
          <c:extLst>
            <c:ext xmlns:c16="http://schemas.microsoft.com/office/drawing/2014/chart" uri="{C3380CC4-5D6E-409C-BE32-E72D297353CC}">
              <c16:uniqueId val="{00000008-F362-45CE-8945-87ED2742C25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8.49</c:v>
                </c:pt>
                <c:pt idx="2">
                  <c:v>#N/A</c:v>
                </c:pt>
                <c:pt idx="3">
                  <c:v>8.34</c:v>
                </c:pt>
                <c:pt idx="4">
                  <c:v>#N/A</c:v>
                </c:pt>
                <c:pt idx="5">
                  <c:v>7.95</c:v>
                </c:pt>
                <c:pt idx="6">
                  <c:v>#N/A</c:v>
                </c:pt>
                <c:pt idx="7">
                  <c:v>6.33</c:v>
                </c:pt>
                <c:pt idx="8">
                  <c:v>#N/A</c:v>
                </c:pt>
                <c:pt idx="9">
                  <c:v>6.85</c:v>
                </c:pt>
              </c:numCache>
            </c:numRef>
          </c:val>
          <c:extLst>
            <c:ext xmlns:c16="http://schemas.microsoft.com/office/drawing/2014/chart" uri="{C3380CC4-5D6E-409C-BE32-E72D297353CC}">
              <c16:uniqueId val="{00000009-F362-45CE-8945-87ED2742C25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c:v>
                </c:pt>
                <c:pt idx="5">
                  <c:v>103</c:v>
                </c:pt>
                <c:pt idx="8">
                  <c:v>95</c:v>
                </c:pt>
                <c:pt idx="11">
                  <c:v>83</c:v>
                </c:pt>
                <c:pt idx="14">
                  <c:v>67</c:v>
                </c:pt>
              </c:numCache>
            </c:numRef>
          </c:val>
          <c:extLst>
            <c:ext xmlns:c16="http://schemas.microsoft.com/office/drawing/2014/chart" uri="{C3380CC4-5D6E-409C-BE32-E72D297353CC}">
              <c16:uniqueId val="{00000000-64A3-4169-A176-1C13DD1B90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4A3-4169-A176-1C13DD1B90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21</c:v>
                </c:pt>
                <c:pt idx="6">
                  <c:v>21</c:v>
                </c:pt>
                <c:pt idx="9">
                  <c:v>15</c:v>
                </c:pt>
                <c:pt idx="12">
                  <c:v>8</c:v>
                </c:pt>
              </c:numCache>
            </c:numRef>
          </c:val>
          <c:extLst>
            <c:ext xmlns:c16="http://schemas.microsoft.com/office/drawing/2014/chart" uri="{C3380CC4-5D6E-409C-BE32-E72D297353CC}">
              <c16:uniqueId val="{00000002-64A3-4169-A176-1C13DD1B90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4</c:v>
                </c:pt>
                <c:pt idx="6">
                  <c:v>7</c:v>
                </c:pt>
                <c:pt idx="9">
                  <c:v>7</c:v>
                </c:pt>
                <c:pt idx="12">
                  <c:v>10</c:v>
                </c:pt>
              </c:numCache>
            </c:numRef>
          </c:val>
          <c:extLst>
            <c:ext xmlns:c16="http://schemas.microsoft.com/office/drawing/2014/chart" uri="{C3380CC4-5D6E-409C-BE32-E72D297353CC}">
              <c16:uniqueId val="{00000003-64A3-4169-A176-1C13DD1B90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c:v>
                </c:pt>
                <c:pt idx="3">
                  <c:v>27</c:v>
                </c:pt>
                <c:pt idx="6">
                  <c:v>25</c:v>
                </c:pt>
                <c:pt idx="9">
                  <c:v>24</c:v>
                </c:pt>
                <c:pt idx="12">
                  <c:v>13</c:v>
                </c:pt>
              </c:numCache>
            </c:numRef>
          </c:val>
          <c:extLst>
            <c:ext xmlns:c16="http://schemas.microsoft.com/office/drawing/2014/chart" uri="{C3380CC4-5D6E-409C-BE32-E72D297353CC}">
              <c16:uniqueId val="{00000004-64A3-4169-A176-1C13DD1B90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A3-4169-A176-1C13DD1B90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4A3-4169-A176-1C13DD1B90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c:v>
                </c:pt>
                <c:pt idx="3">
                  <c:v>20</c:v>
                </c:pt>
                <c:pt idx="6">
                  <c:v>7</c:v>
                </c:pt>
                <c:pt idx="9">
                  <c:v>7</c:v>
                </c:pt>
                <c:pt idx="12">
                  <c:v>7</c:v>
                </c:pt>
              </c:numCache>
            </c:numRef>
          </c:val>
          <c:extLst>
            <c:ext xmlns:c16="http://schemas.microsoft.com/office/drawing/2014/chart" uri="{C3380CC4-5D6E-409C-BE32-E72D297353CC}">
              <c16:uniqueId val="{00000007-64A3-4169-A176-1C13DD1B90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c:v>
                </c:pt>
                <c:pt idx="2">
                  <c:v>#N/A</c:v>
                </c:pt>
                <c:pt idx="3">
                  <c:v>#N/A</c:v>
                </c:pt>
                <c:pt idx="4">
                  <c:v>-31</c:v>
                </c:pt>
                <c:pt idx="5">
                  <c:v>#N/A</c:v>
                </c:pt>
                <c:pt idx="6">
                  <c:v>#N/A</c:v>
                </c:pt>
                <c:pt idx="7">
                  <c:v>-35</c:v>
                </c:pt>
                <c:pt idx="8">
                  <c:v>#N/A</c:v>
                </c:pt>
                <c:pt idx="9">
                  <c:v>#N/A</c:v>
                </c:pt>
                <c:pt idx="10">
                  <c:v>-30</c:v>
                </c:pt>
                <c:pt idx="11">
                  <c:v>#N/A</c:v>
                </c:pt>
                <c:pt idx="12">
                  <c:v>#N/A</c:v>
                </c:pt>
                <c:pt idx="13">
                  <c:v>-29</c:v>
                </c:pt>
                <c:pt idx="14">
                  <c:v>#N/A</c:v>
                </c:pt>
              </c:numCache>
            </c:numRef>
          </c:val>
          <c:smooth val="0"/>
          <c:extLst>
            <c:ext xmlns:c16="http://schemas.microsoft.com/office/drawing/2014/chart" uri="{C3380CC4-5D6E-409C-BE32-E72D297353CC}">
              <c16:uniqueId val="{00000008-64A3-4169-A176-1C13DD1B90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574</c:v>
                </c:pt>
                <c:pt idx="5">
                  <c:v>483</c:v>
                </c:pt>
                <c:pt idx="8">
                  <c:v>391</c:v>
                </c:pt>
                <c:pt idx="11">
                  <c:v>453</c:v>
                </c:pt>
                <c:pt idx="14">
                  <c:v>663</c:v>
                </c:pt>
              </c:numCache>
            </c:numRef>
          </c:val>
          <c:extLst>
            <c:ext xmlns:c16="http://schemas.microsoft.com/office/drawing/2014/chart" uri="{C3380CC4-5D6E-409C-BE32-E72D297353CC}">
              <c16:uniqueId val="{00000000-504A-49AB-8B72-63BFF6ACF9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04A-49AB-8B72-63BFF6ACF9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8271</c:v>
                </c:pt>
                <c:pt idx="5">
                  <c:v>7876</c:v>
                </c:pt>
                <c:pt idx="8">
                  <c:v>7628</c:v>
                </c:pt>
                <c:pt idx="11">
                  <c:v>8219</c:v>
                </c:pt>
                <c:pt idx="14">
                  <c:v>8450</c:v>
                </c:pt>
              </c:numCache>
            </c:numRef>
          </c:val>
          <c:extLst>
            <c:ext xmlns:c16="http://schemas.microsoft.com/office/drawing/2014/chart" uri="{C3380CC4-5D6E-409C-BE32-E72D297353CC}">
              <c16:uniqueId val="{00000002-504A-49AB-8B72-63BFF6ACF9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4A-49AB-8B72-63BFF6ACF9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4A-49AB-8B72-63BFF6ACF9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4A-49AB-8B72-63BFF6ACF9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382</c:v>
                </c:pt>
                <c:pt idx="3">
                  <c:v>143</c:v>
                </c:pt>
                <c:pt idx="6">
                  <c:v>288</c:v>
                </c:pt>
                <c:pt idx="9">
                  <c:v>257</c:v>
                </c:pt>
                <c:pt idx="12">
                  <c:v>212</c:v>
                </c:pt>
              </c:numCache>
            </c:numRef>
          </c:val>
          <c:extLst>
            <c:ext xmlns:c16="http://schemas.microsoft.com/office/drawing/2014/chart" uri="{C3380CC4-5D6E-409C-BE32-E72D297353CC}">
              <c16:uniqueId val="{00000006-504A-49AB-8B72-63BFF6ACF9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64</c:v>
                </c:pt>
                <c:pt idx="3">
                  <c:v>77</c:v>
                </c:pt>
                <c:pt idx="6">
                  <c:v>65</c:v>
                </c:pt>
                <c:pt idx="9">
                  <c:v>289</c:v>
                </c:pt>
                <c:pt idx="12">
                  <c:v>733</c:v>
                </c:pt>
              </c:numCache>
            </c:numRef>
          </c:val>
          <c:extLst>
            <c:ext xmlns:c16="http://schemas.microsoft.com/office/drawing/2014/chart" uri="{C3380CC4-5D6E-409C-BE32-E72D297353CC}">
              <c16:uniqueId val="{00000007-504A-49AB-8B72-63BFF6ACF9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c:v>
                </c:pt>
                <c:pt idx="3">
                  <c:v>67</c:v>
                </c:pt>
                <c:pt idx="6">
                  <c:v>30</c:v>
                </c:pt>
                <c:pt idx="9">
                  <c:v>14</c:v>
                </c:pt>
                <c:pt idx="12">
                  <c:v>3</c:v>
                </c:pt>
              </c:numCache>
            </c:numRef>
          </c:val>
          <c:extLst>
            <c:ext xmlns:c16="http://schemas.microsoft.com/office/drawing/2014/chart" uri="{C3380CC4-5D6E-409C-BE32-E72D297353CC}">
              <c16:uniqueId val="{00000008-504A-49AB-8B72-63BFF6ACF9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53</c:v>
                </c:pt>
                <c:pt idx="3">
                  <c:v>38</c:v>
                </c:pt>
                <c:pt idx="6">
                  <c:v>23</c:v>
                </c:pt>
                <c:pt idx="9">
                  <c:v>8</c:v>
                </c:pt>
                <c:pt idx="12">
                  <c:v>0</c:v>
                </c:pt>
              </c:numCache>
            </c:numRef>
          </c:val>
          <c:extLst>
            <c:ext xmlns:c16="http://schemas.microsoft.com/office/drawing/2014/chart" uri="{C3380CC4-5D6E-409C-BE32-E72D297353CC}">
              <c16:uniqueId val="{00000009-504A-49AB-8B72-63BFF6ACF9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137</c:v>
                </c:pt>
                <c:pt idx="3">
                  <c:v>118</c:v>
                </c:pt>
                <c:pt idx="6">
                  <c:v>110</c:v>
                </c:pt>
                <c:pt idx="9">
                  <c:v>103</c:v>
                </c:pt>
                <c:pt idx="12">
                  <c:v>96</c:v>
                </c:pt>
              </c:numCache>
            </c:numRef>
          </c:val>
          <c:extLst>
            <c:ext xmlns:c16="http://schemas.microsoft.com/office/drawing/2014/chart" uri="{C3380CC4-5D6E-409C-BE32-E72D297353CC}">
              <c16:uniqueId val="{0000000A-504A-49AB-8B72-63BFF6ACF9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04A-49AB-8B72-63BFF6ACF9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900</c:v>
                </c:pt>
                <c:pt idx="1">
                  <c:v>900</c:v>
                </c:pt>
                <c:pt idx="2">
                  <c:v>900</c:v>
                </c:pt>
              </c:numCache>
            </c:numRef>
          </c:val>
          <c:extLst>
            <c:ext xmlns:c16="http://schemas.microsoft.com/office/drawing/2014/chart" uri="{C3380CC4-5D6E-409C-BE32-E72D297353CC}">
              <c16:uniqueId val="{00000000-1D2F-4C55-A42C-B74FCE98641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c:v>
                </c:pt>
                <c:pt idx="1">
                  <c:v>28</c:v>
                </c:pt>
                <c:pt idx="2">
                  <c:v>29</c:v>
                </c:pt>
              </c:numCache>
            </c:numRef>
          </c:val>
          <c:extLst>
            <c:ext xmlns:c16="http://schemas.microsoft.com/office/drawing/2014/chart" uri="{C3380CC4-5D6E-409C-BE32-E72D297353CC}">
              <c16:uniqueId val="{00000001-1D2F-4C55-A42C-B74FCE98641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6352</c:v>
                </c:pt>
                <c:pt idx="1">
                  <c:v>6979</c:v>
                </c:pt>
                <c:pt idx="2">
                  <c:v>7260</c:v>
                </c:pt>
              </c:numCache>
            </c:numRef>
          </c:val>
          <c:extLst>
            <c:ext xmlns:c16="http://schemas.microsoft.com/office/drawing/2014/chart" uri="{C3380CC4-5D6E-409C-BE32-E72D297353CC}">
              <c16:uniqueId val="{00000002-1D2F-4C55-A42C-B74FCE9864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{2BF9C1AF-0A02-4E2F-8502-0FB004DC8A51}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2AB-44B9-8C7F-F5F3A68D73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{83C4DD22-3B01-4984-A812-CA52907DB440}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AB-44B9-8C7F-F5F3A68D73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{D5AC6904-FB0B-4FF8-86B3-0665265245B7}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AB-44B9-8C7F-F5F3A68D73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{C51622D3-9A4E-46EA-9464-7A44B87911A7}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AB-44B9-8C7F-F5F3A68D73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{674F4139-1755-446C-ADBD-4860ACE53D08}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AB-44B9-8C7F-F5F3A68D737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{BBB3C40B-CEF2-44E7-BE2B-23E67CBCECEA}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2AB-44B9-8C7F-F5F3A68D737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{2CB74403-CF04-47DE-8450-9C6232045FD0}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2AB-44B9-8C7F-F5F3A68D737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{1E41FC29-CF0F-4F79-828A-FE3C6570BBBA}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2AB-44B9-8C7F-F5F3A68D737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{59FC89BA-31F2-4711-AB06-71D5A8C4008E}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2AB-44B9-8C7F-F5F3A68D73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55.1</c:v>
                </c:pt>
                <c:pt idx="16">
                  <c:v>54.5</c:v>
                </c:pt>
                <c:pt idx="24">
                  <c:v>56.6</c:v>
                </c:pt>
                <c:pt idx="32">
                  <c:v>58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2AB-44B9-8C7F-F5F3A68D737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{BC35A444-1A20-4752-8B5E-1844C5A62D33}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2AB-44B9-8C7F-F5F3A68D737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{47D65DE5-91A7-4E16-9A90-09DFD095E048}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AB-44B9-8C7F-F5F3A68D73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{B98871C4-B66A-4BBC-8E97-EE69A3605347}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AB-44B9-8C7F-F5F3A68D73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{4FA371FB-2AC3-445A-AD43-764D8FAA4703}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AB-44B9-8C7F-F5F3A68D73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{7DEA5096-F108-4550-A2E2-A75701A63DBD}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AB-44B9-8C7F-F5F3A68D7377}"/>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{4E252FCE-094E-4926-8585-9711D876C647}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2AB-44B9-8C7F-F5F3A68D7377}"/>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{D01587C5-AA84-42AF-B569-1BC3D0513D72}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2AB-44B9-8C7F-F5F3A68D737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{CB26A408-CC49-4F49-B632-EC9ED8789FCA}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2AB-44B9-8C7F-F5F3A68D737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{26363381-43A9-4471-9A21-AA35DF6220AC}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2AB-44B9-8C7F-F5F3A68D73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2AB-44B9-8C7F-F5F3A68D7377}"/>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{C75C1263-BAE3-4A74-8F3A-67ADA2E9C71D}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C2-442C-8E54-99A02D0A97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{C1F31FEB-ACCD-4BA9-BAA0-2B6F8F6AE757}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C2-442C-8E54-99A02D0A97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{DB1832CD-54AF-43C3-97DF-D30D53FDA6DB}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C2-442C-8E54-99A02D0A97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{0FD65F4B-A974-4CEB-9929-74E3918F23F1}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C2-442C-8E54-99A02D0A97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{B38926FA-B492-4E54-A96B-45E8E70BAF1D}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C2-442C-8E54-99A02D0A97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{036074C9-8792-44DA-971C-B6BF8C202DAE}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C2-442C-8E54-99A02D0A97D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{40B4287B-4CA3-40EF-9647-570204588743}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C2-442C-8E54-99A02D0A97D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{FC6E46E7-6216-4ABC-9989-B1CF0A9A9EC6}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C2-442C-8E54-99A02D0A97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{AC414EF6-8B80-4C67-B801-B8FA6B69B913}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C2-442C-8E54-99A02D0A97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-0.9</c:v>
                </c:pt>
                <c:pt idx="16">
                  <c:v>-0.8</c:v>
                </c:pt>
                <c:pt idx="24">
                  <c:v>-0.6</c:v>
                </c:pt>
                <c:pt idx="32">
                  <c:v>-0.6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C2-442C-8E54-99A02D0A97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{147225EA-D0DF-4942-BE87-F208E55A2510}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C2-442C-8E54-99A02D0A97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{F155103E-6A91-4716-803E-6DDC9C5EE486}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C2-442C-8E54-99A02D0A97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{77807892-0DCE-4975-BCDD-268323033B12}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C2-442C-8E54-99A02D0A97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{D9AF460E-0FEE-490D-96A5-13FC5101F407}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C2-442C-8E54-99A02D0A97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{BF1F5FF8-933A-47C4-8D9B-8040AEBB4E7B}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C2-442C-8E54-99A02D0A97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{42C60414-3C01-4B11-9AAE-AE225BDFA29A}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C2-442C-8E54-99A02D0A97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{7F7353E3-4AD6-4F49-96E8-CF641BE556B1}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C2-442C-8E54-99A02D0A97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{B34FA694-2598-4E44-BDFE-B2A30B1204C4}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C2-442C-8E54-99A02D0A97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{C5811227-2923-4860-9587-1C3EB21CE8A1}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C2-442C-8E54-99A02D0A97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CC2-442C-8E54-99A02D0A97D4}"/>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基準財政需要額は、人口の増減が少ないことに加え、地方債の発行を抑制しているため、ほぼ横ばいで推移してたが、令和３年度以降は国勢調査人口の増や普通交付税の再算定に伴い増加している。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基準財政収入額は、臨海部に立地する企業からの固定資産税等収入により、類似団体を大きく上回る数値であり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財政力指数は、令和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年度以降において基準財政収入額よりも基準財政需要額の増額が大きいため低下傾向となっている。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a:extLst>
            <a:ext uri="{FF2B5EF4-FFF2-40B4-BE49-F238E27FC236}">
              <a16:creationId xmlns:a16="http://schemas.microsoft.com/office/drawing/2014/main" id="{00000000-0008-0000-0300-00003A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44133</xdr:rowOff>
    </xdr:from>
    <xdr:to>
      <xdr:col>23</xdr:col>
      <xdr:colOff>133350</xdr:colOff>
      <xdr:row>43</xdr:row>
      <xdr:rowOff>161607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flipV="1">
          <a:off x="4953000" y="6387783"/>
          <a:ext cx="0" cy="11461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133684</xdr:rowOff>
    </xdr:from>
    <xdr:ext cx="762000" cy="259045"/>
    <xdr:sp macro="" textlink="">
      <xdr:nvSpPr>
        <xdr:cNvPr id="60" name="財政力最小値テキスト">
          <a:extLst>
            <a:ext uri="{FF2B5EF4-FFF2-40B4-BE49-F238E27FC236}">
              <a16:creationId xmlns:a16="http://schemas.microsoft.com/office/drawing/2014/main" id="{00000000-0008-0000-0300-00003C000000}"/>
            </a:ext>
          </a:extLst>
        </xdr:cNvPr>
        <xdr:cNvSpPr txBox="1"/>
      </xdr:nvSpPr>
      <xdr:spPr>
        <a:xfrm>
          <a:off x="5041900" y="750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161607</xdr:rowOff>
    </xdr:from>
    <xdr:to>
      <xdr:col>24</xdr:col>
      <xdr:colOff>12700</xdr:colOff>
      <xdr:row>43</xdr:row>
      <xdr:rowOff>161607</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4864100" y="753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130510</xdr:rowOff>
    </xdr:from>
    <xdr:ext cx="762000" cy="259045"/>
    <xdr:sp macro="" textlink="">
      <xdr:nvSpPr>
        <xdr:cNvPr id="62" name="財政力最大値テキスト">
          <a:extLst>
            <a:ext uri="{FF2B5EF4-FFF2-40B4-BE49-F238E27FC236}">
              <a16:creationId xmlns:a16="http://schemas.microsoft.com/office/drawing/2014/main" id="{00000000-0008-0000-0300-00003E000000}"/>
            </a:ext>
          </a:extLst>
        </xdr:cNvPr>
        <xdr:cNvSpPr txBox="1"/>
      </xdr:nvSpPr>
      <xdr:spPr>
        <a:xfrm>
          <a:off x="5041900" y="613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44133</xdr:rowOff>
    </xdr:from>
    <xdr:to>
      <xdr:col>24</xdr:col>
      <xdr:colOff>12700</xdr:colOff>
      <xdr:row>37</xdr:row>
      <xdr:rowOff>44133</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6387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44133</xdr:rowOff>
    </xdr:from>
    <xdr:to>
      <xdr:col>23</xdr:col>
      <xdr:colOff>133350</xdr:colOff>
      <xdr:row>37</xdr:row>
      <xdr:rowOff>74295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114800" y="6387783"/>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145749</xdr:rowOff>
    </xdr:from>
    <xdr:ext cx="762000" cy="259045"/>
    <xdr:sp macro="" textlink="">
      <xdr:nvSpPr>
        <xdr:cNvPr id="65" name="財政力平均値テキスト">
          <a:extLst>
            <a:ext uri="{FF2B5EF4-FFF2-40B4-BE49-F238E27FC236}">
              <a16:creationId xmlns:a16="http://schemas.microsoft.com/office/drawing/2014/main" id="{00000000-0008-0000-0300-000041000000}"/>
            </a:ext>
          </a:extLst>
        </xdr:cNvPr>
        <xdr:cNvSpPr txBox="1"/>
      </xdr:nvSpPr>
      <xdr:spPr>
        <a:xfrm>
          <a:off x="5041900" y="7346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2222</xdr:rowOff>
    </xdr:from>
    <xdr:to>
      <xdr:col>23</xdr:col>
      <xdr:colOff>184150</xdr:colOff>
      <xdr:row>43</xdr:row>
      <xdr:rowOff>103822</xdr:rowOff>
    </xdr:to>
    <xdr:sp macro="" textlink="">
      <xdr:nvSpPr>
        <xdr:cNvPr id="66" name="フローチャート: 判断 65">
          <a:extLst>
            <a:ext uri="{FF2B5EF4-FFF2-40B4-BE49-F238E27FC236}">
              <a16:creationId xmlns:a16="http://schemas.microsoft.com/office/drawing/2014/main" id="{00000000-0008-0000-0300-000042000000}"/>
            </a:ext>
          </a:extLst>
        </xdr:cNvPr>
        <xdr:cNvSpPr/>
      </xdr:nvSpPr>
      <xdr:spPr>
        <a:xfrm>
          <a:off x="4902200" y="737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26035</xdr:rowOff>
    </xdr:from>
    <xdr:to>
      <xdr:col>19</xdr:col>
      <xdr:colOff>133350</xdr:colOff>
      <xdr:row>37</xdr:row>
      <xdr:rowOff>74295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3225800" y="636968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8255</xdr:rowOff>
    </xdr:from>
    <xdr:to>
      <xdr:col>19</xdr:col>
      <xdr:colOff>184150</xdr:colOff>
      <xdr:row>43</xdr:row>
      <xdr:rowOff>109855</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064000" y="738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94632</xdr:rowOff>
    </xdr:from>
    <xdr:ext cx="736600" cy="259045"/>
    <xdr:sp macro=""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3733800" y="7466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149225</xdr:rowOff>
    </xdr:from>
    <xdr:to>
      <xdr:col>15</xdr:col>
      <xdr:colOff>82550</xdr:colOff>
      <xdr:row>37</xdr:row>
      <xdr:rowOff>26035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2336800" y="632142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8255</xdr:rowOff>
    </xdr:from>
    <xdr:to>
      <xdr:col>15</xdr:col>
      <xdr:colOff>133350</xdr:colOff>
      <xdr:row>43</xdr:row>
      <xdr:rowOff>109855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3175000" y="738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94632</xdr:rowOff>
    </xdr:from>
    <xdr:ext cx="7620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2844800" y="746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82867</xdr:rowOff>
    </xdr:from>
    <xdr:to>
      <xdr:col>11</xdr:col>
      <xdr:colOff>31750</xdr:colOff>
      <xdr:row>36</xdr:row>
      <xdr:rowOff>149225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1447800" y="6255067"/>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2222</xdr:rowOff>
    </xdr:from>
    <xdr:to>
      <xdr:col>11</xdr:col>
      <xdr:colOff>82550</xdr:colOff>
      <xdr:row>43</xdr:row>
      <xdr:rowOff>103822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2286000" y="737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88599</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1955800" y="746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161607</xdr:rowOff>
    </xdr:from>
    <xdr:to>
      <xdr:col>7</xdr:col>
      <xdr:colOff>31750</xdr:colOff>
      <xdr:row>43</xdr:row>
      <xdr:rowOff>91757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13970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76534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066800" y="744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164783</xdr:rowOff>
    </xdr:from>
    <xdr:to>
      <xdr:col>23</xdr:col>
      <xdr:colOff>184150</xdr:colOff>
      <xdr:row>37</xdr:row>
      <xdr:rowOff>94933</xdr:rowOff>
    </xdr:to>
    <xdr:sp macro="" textlink="">
      <xdr:nvSpPr>
        <xdr:cNvPr id="83" name="楕円 82">
          <a:extLst>
            <a:ext uri="{FF2B5EF4-FFF2-40B4-BE49-F238E27FC236}">
              <a16:creationId xmlns:a16="http://schemas.microsoft.com/office/drawing/2014/main" id="{00000000-0008-0000-0300-000053000000}"/>
            </a:ext>
          </a:extLst>
        </xdr:cNvPr>
        <xdr:cNvSpPr/>
      </xdr:nvSpPr>
      <xdr:spPr>
        <a:xfrm>
          <a:off x="4902200" y="633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86060</xdr:rowOff>
    </xdr:from>
    <xdr:ext cx="762000" cy="259045"/>
    <xdr:sp macro="" textlink="">
      <xdr:nvSpPr>
        <xdr:cNvPr id="84" name="財政力該当値テキスト">
          <a:extLst>
            <a:ext uri="{FF2B5EF4-FFF2-40B4-BE49-F238E27FC236}">
              <a16:creationId xmlns:a16="http://schemas.microsoft.com/office/drawing/2014/main" id="{00000000-0008-0000-0300-000054000000}"/>
            </a:ext>
          </a:extLst>
        </xdr:cNvPr>
        <xdr:cNvSpPr txBox="1"/>
      </xdr:nvSpPr>
      <xdr:spPr>
        <a:xfrm>
          <a:off x="5041900" y="625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23495</xdr:rowOff>
    </xdr:from>
    <xdr:to>
      <xdr:col>19</xdr:col>
      <xdr:colOff>184150</xdr:colOff>
      <xdr:row>37</xdr:row>
      <xdr:rowOff>125095</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064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135272</xdr:rowOff>
    </xdr:from>
    <xdr:ext cx="7366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733800" y="6136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146685</xdr:rowOff>
    </xdr:from>
    <xdr:to>
      <xdr:col>15</xdr:col>
      <xdr:colOff>133350</xdr:colOff>
      <xdr:row>37</xdr:row>
      <xdr:rowOff>76835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3175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87012</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844800" y="608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98425</xdr:rowOff>
    </xdr:from>
    <xdr:to>
      <xdr:col>11</xdr:col>
      <xdr:colOff>82550</xdr:colOff>
      <xdr:row>37</xdr:row>
      <xdr:rowOff>28575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2286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38752</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955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32067</xdr:rowOff>
    </xdr:from>
    <xdr:to>
      <xdr:col>7</xdr:col>
      <xdr:colOff>31750</xdr:colOff>
      <xdr:row>36</xdr:row>
      <xdr:rowOff>133667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1397000" y="62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143844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066800" y="597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a:extLst>
            <a:ext uri="{FF2B5EF4-FFF2-40B4-BE49-F238E27FC236}">
              <a16:creationId xmlns:a16="http://schemas.microsoft.com/office/drawing/2014/main" id="{00000000-0008-0000-0300-00005D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３年度は、分母である経常一般財源等のうち、新型コロナウイルス感染症の影響により地方税が減少したことに加え、分子である経常経費充当一般財源等のうち、主に物件費が増加したことにより、数値が悪化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令和４年度は、地方税の増加（固定資産税（償却資産）における新設大規模償却資産の課税定額増額分）に伴い数値が改善したが、この増加分は単年度限りのものであるため、令和５年度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及び令和６年度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再び令和３年度と同水準となった。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類似団体と比較しても優良な水準を維持しているが、将来にわたり持続可能な行財政運営を確立するため、さらなる経常経費の削減に努める。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a:extLst>
            <a:ext uri="{FF2B5EF4-FFF2-40B4-BE49-F238E27FC236}">
              <a16:creationId xmlns:a16="http://schemas.microsoft.com/office/drawing/2014/main" id="{00000000-0008-0000-0300-00006B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a:extLst>
            <a:ext uri="{FF2B5EF4-FFF2-40B4-BE49-F238E27FC236}">
              <a16:creationId xmlns:a16="http://schemas.microsoft.com/office/drawing/2014/main" id="{00000000-0008-0000-0300-000077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1" name="財政構造の弾力性最小値テキスト">
          <a:extLst>
            <a:ext uri="{FF2B5EF4-FFF2-40B4-BE49-F238E27FC236}">
              <a16:creationId xmlns:a16="http://schemas.microsoft.com/office/drawing/2014/main" id="{00000000-0008-0000-0300-000079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3" name="財政構造の弾力性最大値テキスト">
          <a:extLst>
            <a:ext uri="{FF2B5EF4-FFF2-40B4-BE49-F238E27FC236}">
              <a16:creationId xmlns:a16="http://schemas.microsoft.com/office/drawing/2014/main" id="{00000000-0008-0000-0300-00007B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153416</xdr:rowOff>
    </xdr:from>
    <xdr:to>
      <xdr:col>23</xdr:col>
      <xdr:colOff>133350</xdr:colOff>
      <xdr:row>60</xdr:row>
      <xdr:rowOff>10922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114800" y="1026896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26" name="財政構造の弾力性平均値テキスト">
          <a:extLst>
            <a:ext uri="{FF2B5EF4-FFF2-40B4-BE49-F238E27FC236}">
              <a16:creationId xmlns:a16="http://schemas.microsoft.com/office/drawing/2014/main" id="{00000000-0008-0000-0300-00007E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27" name="フローチャート: 判断 126">
          <a:extLst>
            <a:ext uri="{FF2B5EF4-FFF2-40B4-BE49-F238E27FC236}">
              <a16:creationId xmlns:a16="http://schemas.microsoft.com/office/drawing/2014/main" id="{00000000-0008-0000-0300-00007F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64262</xdr:rowOff>
    </xdr:from>
    <xdr:to>
      <xdr:col>19</xdr:col>
      <xdr:colOff>133350</xdr:colOff>
      <xdr:row>60</xdr:row>
      <xdr:rowOff>10922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225800" y="10008362"/>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29" name="フローチャート: 判断 128">
          <a:extLst>
            <a:ext uri="{FF2B5EF4-FFF2-40B4-BE49-F238E27FC236}">
              <a16:creationId xmlns:a16="http://schemas.microsoft.com/office/drawing/2014/main" id="{00000000-0008-0000-0300-000081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64262</xdr:rowOff>
    </xdr:from>
    <xdr:to>
      <xdr:col>15</xdr:col>
      <xdr:colOff>82550</xdr:colOff>
      <xdr:row>59</xdr:row>
      <xdr:rowOff>129286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2336800" y="10008362"/>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11176</xdr:rowOff>
    </xdr:from>
    <xdr:to>
      <xdr:col>11</xdr:col>
      <xdr:colOff>31750</xdr:colOff>
      <xdr:row>59</xdr:row>
      <xdr:rowOff>129286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1447800" y="9955276"/>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102616</xdr:rowOff>
    </xdr:from>
    <xdr:to>
      <xdr:col>23</xdr:col>
      <xdr:colOff>184150</xdr:colOff>
      <xdr:row>60</xdr:row>
      <xdr:rowOff>32766</xdr:rowOff>
    </xdr:to>
    <xdr:sp macro="" textlink="">
      <xdr:nvSpPr>
        <xdr:cNvPr id="144" name="楕円 143">
          <a:extLst>
            <a:ext uri="{FF2B5EF4-FFF2-40B4-BE49-F238E27FC236}">
              <a16:creationId xmlns:a16="http://schemas.microsoft.com/office/drawing/2014/main" id="{00000000-0008-0000-0300-000090000000}"/>
            </a:ext>
          </a:extLst>
        </xdr:cNvPr>
        <xdr:cNvSpPr/>
      </xdr:nvSpPr>
      <xdr:spPr>
        <a:xfrm>
          <a:off x="49022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119143</xdr:rowOff>
    </xdr:from>
    <xdr:ext cx="762000" cy="259045"/>
    <xdr:sp macro="" textlink="">
      <xdr:nvSpPr>
        <xdr:cNvPr id="145" name="財政構造の弾力性該当値テキスト">
          <a:extLst>
            <a:ext uri="{FF2B5EF4-FFF2-40B4-BE49-F238E27FC236}">
              <a16:creationId xmlns:a16="http://schemas.microsoft.com/office/drawing/2014/main" id="{00000000-0008-0000-0300-000091000000}"/>
            </a:ext>
          </a:extLst>
        </xdr:cNvPr>
        <xdr:cNvSpPr txBox="1"/>
      </xdr:nvSpPr>
      <xdr:spPr>
        <a:xfrm>
          <a:off x="5041900" y="1006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131572</xdr:rowOff>
    </xdr:from>
    <xdr:to>
      <xdr:col>19</xdr:col>
      <xdr:colOff>184150</xdr:colOff>
      <xdr:row>60</xdr:row>
      <xdr:rowOff>61722</xdr:rowOff>
    </xdr:to>
    <xdr:sp macro="" textlink="">
      <xdr:nvSpPr>
        <xdr:cNvPr id="146" name="楕円 145">
          <a:extLst>
            <a:ext uri="{FF2B5EF4-FFF2-40B4-BE49-F238E27FC236}">
              <a16:creationId xmlns:a16="http://schemas.microsoft.com/office/drawing/2014/main" id="{00000000-0008-0000-0300-000092000000}"/>
            </a:ext>
          </a:extLst>
        </xdr:cNvPr>
        <xdr:cNvSpPr/>
      </xdr:nvSpPr>
      <xdr:spPr>
        <a:xfrm>
          <a:off x="40640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71899</xdr:rowOff>
    </xdr:from>
    <xdr:ext cx="7366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733800" y="10015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13462</xdr:rowOff>
    </xdr:from>
    <xdr:to>
      <xdr:col>15</xdr:col>
      <xdr:colOff>133350</xdr:colOff>
      <xdr:row>58</xdr:row>
      <xdr:rowOff>115062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3175000" y="995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125239</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844800" y="972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78486</xdr:rowOff>
    </xdr:from>
    <xdr:to>
      <xdr:col>11</xdr:col>
      <xdr:colOff>82550</xdr:colOff>
      <xdr:row>60</xdr:row>
      <xdr:rowOff>8636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2286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18813</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955800" y="996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131826</xdr:rowOff>
    </xdr:from>
    <xdr:to>
      <xdr:col>7</xdr:col>
      <xdr:colOff>31750</xdr:colOff>
      <xdr:row>58</xdr:row>
      <xdr:rowOff>61976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1397000" y="990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72153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066800" y="967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a:extLst>
            <a:ext uri="{FF2B5EF4-FFF2-40B4-BE49-F238E27FC236}">
              <a16:creationId xmlns:a16="http://schemas.microsoft.com/office/drawing/2014/main" id="{00000000-0008-0000-0300-00009A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[543,910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年度は、人件費においては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給与改定等による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増、物件費において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は自治体情報システム標準化委託等による増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により決算額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本村は、小規模自治体であるため、人口一人当たりの数値は、どうしても全国及び愛知県平均に比べ高くなる傾向にある。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また、一般廃棄物処理業務や消防業務を一部事務組合で行っているので、見かけ以上に人口一人当たりの人件費・物件費等は悪い状況にあるといえる。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したがって、住民サービスを維持しつつ、職員を適正配置する等をして、定員管理を遵守するほか、委託業務の見直し等をして、人件費・物件費を抑制することを目指す。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a:extLst>
            <a:ext uri="{FF2B5EF4-FFF2-40B4-BE49-F238E27FC236}">
              <a16:creationId xmlns:a16="http://schemas.microsoft.com/office/drawing/2014/main" id="{00000000-0008-0000-0300-0000A8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0" name="直線コネクタ 169">
          <a:extLst>
            <a:ext uri="{FF2B5EF4-FFF2-40B4-BE49-F238E27FC236}">
              <a16:creationId xmlns:a16="http://schemas.microsoft.com/office/drawing/2014/main" id="{00000000-0008-0000-0300-0000AA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145441</xdr:rowOff>
    </xdr:from>
    <xdr:to>
      <xdr:col>23</xdr:col>
      <xdr:colOff>133350</xdr:colOff>
      <xdr:row>83</xdr:row>
      <xdr:rowOff>7801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04341"/>
          <a:ext cx="838200" cy="3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145441</xdr:rowOff>
    </xdr:from>
    <xdr:to>
      <xdr:col>19</xdr:col>
      <xdr:colOff>133350</xdr:colOff>
      <xdr:row>82</xdr:row>
      <xdr:rowOff>150389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04341"/>
          <a:ext cx="889000" cy="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117709</xdr:rowOff>
    </xdr:from>
    <xdr:to>
      <xdr:col>15</xdr:col>
      <xdr:colOff>82550</xdr:colOff>
      <xdr:row>82</xdr:row>
      <xdr:rowOff>150389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76609"/>
          <a:ext cx="889000" cy="3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88991</xdr:rowOff>
    </xdr:from>
    <xdr:to>
      <xdr:col>11</xdr:col>
      <xdr:colOff>31750</xdr:colOff>
      <xdr:row>82</xdr:row>
      <xdr:rowOff>117709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47891"/>
          <a:ext cx="889000" cy="2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128451</xdr:rowOff>
    </xdr:from>
    <xdr:to>
      <xdr:col>23</xdr:col>
      <xdr:colOff>184150</xdr:colOff>
      <xdr:row>83</xdr:row>
      <xdr:rowOff>58601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8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100528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15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94641</xdr:rowOff>
    </xdr:from>
    <xdr:to>
      <xdr:col>19</xdr:col>
      <xdr:colOff>184150</xdr:colOff>
      <xdr:row>83</xdr:row>
      <xdr:rowOff>24791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5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9568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2399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99589</xdr:rowOff>
    </xdr:from>
    <xdr:to>
      <xdr:col>15</xdr:col>
      <xdr:colOff>133350</xdr:colOff>
      <xdr:row>83</xdr:row>
      <xdr:rowOff>29739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5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14516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244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66909</xdr:rowOff>
    </xdr:from>
    <xdr:to>
      <xdr:col>11</xdr:col>
      <xdr:colOff>82550</xdr:colOff>
      <xdr:row>82</xdr:row>
      <xdr:rowOff>168509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2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153286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1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38191</xdr:rowOff>
    </xdr:from>
    <xdr:to>
      <xdr:col>7</xdr:col>
      <xdr:colOff>31750</xdr:colOff>
      <xdr:row>82</xdr:row>
      <xdr:rowOff>139791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9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124568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18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ラスパイレス指数は、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を切っているものの、類似団体の平均値を上回る値となっている。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小規模団体では、職員が少ないので、ラスパイレス指数の算定上の給与水準と実際の給与水準に差が生じる場合があるため、ラスパイレス指数が高いからといって、必ずしも給与水準が高いものとはいえないが、今後も人事評価制度を適切に活用することで、職員のインセンティブを高めながら、給与の適正化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115005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8463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10584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77611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926734"/>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64205</xdr:rowOff>
    </xdr:from>
    <xdr:to>
      <xdr:col>68</xdr:col>
      <xdr:colOff>152400</xdr:colOff>
      <xdr:row>87</xdr:row>
      <xdr:rowOff>77611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98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78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26811</xdr:rowOff>
    </xdr:from>
    <xdr:to>
      <xdr:col>68</xdr:col>
      <xdr:colOff>203200</xdr:colOff>
      <xdr:row>87</xdr:row>
      <xdr:rowOff>128411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113188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2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村は、類似団体と比較しても平均的な水準を維持している。小規模自治体のため、全国及び愛知県平均よりも数値が大きく上回っているが、一定の住民サービスを維持していくためには、ある程度の職員の確保が必要である。令和６年度には、定員管理計画の更新を実施した。今後も住民サービスを維持しつつ、さらなる職員の適正配置に努めることで現状の定員管理を維持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5" name="定員管理の状況グラフ枠">
          <a:extLst>
            <a:ext uri="{FF2B5EF4-FFF2-40B4-BE49-F238E27FC236}">
              <a16:creationId xmlns:a16="http://schemas.microsoft.com/office/drawing/2014/main" id="{00000000-0008-0000-0300-000031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07" name="定員管理の状況最小値テキスト">
          <a:extLst>
            <a:ext uri="{FF2B5EF4-FFF2-40B4-BE49-F238E27FC236}">
              <a16:creationId xmlns:a16="http://schemas.microsoft.com/office/drawing/2014/main" id="{00000000-0008-0000-0300-000033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09" name="定員管理の状況最大値テキスト">
          <a:extLst>
            <a:ext uri="{FF2B5EF4-FFF2-40B4-BE49-F238E27FC236}">
              <a16:creationId xmlns:a16="http://schemas.microsoft.com/office/drawing/2014/main" id="{00000000-0008-0000-0300-000035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126143</xdr:rowOff>
    </xdr:from>
    <xdr:to>
      <xdr:col>81</xdr:col>
      <xdr:colOff>44450</xdr:colOff>
      <xdr:row>60</xdr:row>
      <xdr:rowOff>138811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179800" y="10413143"/>
          <a:ext cx="8382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2" name="定員管理の状況平均値テキスト">
          <a:extLst>
            <a:ext uri="{FF2B5EF4-FFF2-40B4-BE49-F238E27FC236}">
              <a16:creationId xmlns:a16="http://schemas.microsoft.com/office/drawing/2014/main" id="{00000000-0008-0000-0300-000038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3" name="フローチャート: 判断 312">
          <a:extLst>
            <a:ext uri="{FF2B5EF4-FFF2-40B4-BE49-F238E27FC236}">
              <a16:creationId xmlns:a16="http://schemas.microsoft.com/office/drawing/2014/main" id="{00000000-0008-0000-0300-000039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126143</xdr:rowOff>
    </xdr:from>
    <xdr:to>
      <xdr:col>77</xdr:col>
      <xdr:colOff>44450</xdr:colOff>
      <xdr:row>60</xdr:row>
      <xdr:rowOff>148463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5290800" y="10413143"/>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118100</xdr:rowOff>
    </xdr:from>
    <xdr:to>
      <xdr:col>72</xdr:col>
      <xdr:colOff>203200</xdr:colOff>
      <xdr:row>60</xdr:row>
      <xdr:rowOff>148463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4401800" y="10405100"/>
          <a:ext cx="889000" cy="3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110861</xdr:rowOff>
    </xdr:from>
    <xdr:to>
      <xdr:col>68</xdr:col>
      <xdr:colOff>152400</xdr:colOff>
      <xdr:row>60</xdr:row>
      <xdr:rowOff>118100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3512800" y="1039786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88011</xdr:rowOff>
    </xdr:from>
    <xdr:to>
      <xdr:col>81</xdr:col>
      <xdr:colOff>95250</xdr:colOff>
      <xdr:row>61</xdr:row>
      <xdr:rowOff>18161</xdr:rowOff>
    </xdr:to>
    <xdr:sp macro="" textlink="">
      <xdr:nvSpPr>
        <xdr:cNvPr id="330" name="楕円 329">
          <a:extLst>
            <a:ext uri="{FF2B5EF4-FFF2-40B4-BE49-F238E27FC236}">
              <a16:creationId xmlns:a16="http://schemas.microsoft.com/office/drawing/2014/main" id="{00000000-0008-0000-0300-00004A010000}"/>
            </a:ext>
          </a:extLst>
        </xdr:cNvPr>
        <xdr:cNvSpPr/>
      </xdr:nvSpPr>
      <xdr:spPr>
        <a:xfrm>
          <a:off x="169672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104538</xdr:rowOff>
    </xdr:from>
    <xdr:ext cx="762000" cy="259045"/>
    <xdr:sp macro="" textlink="">
      <xdr:nvSpPr>
        <xdr:cNvPr id="331" name="定員管理の状況該当値テキスト">
          <a:extLst>
            <a:ext uri="{FF2B5EF4-FFF2-40B4-BE49-F238E27FC236}">
              <a16:creationId xmlns:a16="http://schemas.microsoft.com/office/drawing/2014/main" id="{00000000-0008-0000-0300-00004B010000}"/>
            </a:ext>
          </a:extLst>
        </xdr:cNvPr>
        <xdr:cNvSpPr txBox="1"/>
      </xdr:nvSpPr>
      <xdr:spPr>
        <a:xfrm>
          <a:off x="17106900" y="10220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75343</xdr:rowOff>
    </xdr:from>
    <xdr:to>
      <xdr:col>77</xdr:col>
      <xdr:colOff>95250</xdr:colOff>
      <xdr:row>61</xdr:row>
      <xdr:rowOff>5493</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129000" y="103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161720</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4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97663</xdr:rowOff>
    </xdr:from>
    <xdr:to>
      <xdr:col>73</xdr:col>
      <xdr:colOff>44450</xdr:colOff>
      <xdr:row>61</xdr:row>
      <xdr:rowOff>27813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5240000" y="1038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12590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909800" y="1047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67300</xdr:rowOff>
    </xdr:from>
    <xdr:to>
      <xdr:col>68</xdr:col>
      <xdr:colOff>203200</xdr:colOff>
      <xdr:row>60</xdr:row>
      <xdr:rowOff>168900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4351000" y="103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153677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60061</xdr:rowOff>
    </xdr:from>
    <xdr:to>
      <xdr:col>64</xdr:col>
      <xdr:colOff>152400</xdr:colOff>
      <xdr:row>60</xdr:row>
      <xdr:rowOff>161661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3462000" y="1034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146438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3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0" name="正方形/長方形 339">
          <a:extLst>
            <a:ext uri="{FF2B5EF4-FFF2-40B4-BE49-F238E27FC236}">
              <a16:creationId xmlns:a16="http://schemas.microsoft.com/office/drawing/2014/main" id="{00000000-0008-0000-0300-000054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これまで地方債発行を抑制してきたため、地方債の元利償還金等が普通地方交付税に係る基準財政需要額算入を下回り、過去から数値がマイナスとなっている。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令和３年度から、すこやかセンター整備事業のため、平成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年度に発行した地方債の元金の償還が始まったことにより数値が低下した。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4" name="直線コネクタ 353">
          <a:extLst>
            <a:ext uri="{FF2B5EF4-FFF2-40B4-BE49-F238E27FC236}">
              <a16:creationId xmlns:a16="http://schemas.microsoft.com/office/drawing/2014/main" id="{00000000-0008-0000-0300-000062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82913</xdr:rowOff>
    </xdr:from>
    <xdr:to>
      <xdr:col>81</xdr:col>
      <xdr:colOff>44450</xdr:colOff>
      <xdr:row>37</xdr:row>
      <xdr:rowOff>82913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4265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69124</xdr:rowOff>
    </xdr:from>
    <xdr:to>
      <xdr:col>77</xdr:col>
      <xdr:colOff>44450</xdr:colOff>
      <xdr:row>37</xdr:row>
      <xdr:rowOff>82913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41277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62230</xdr:rowOff>
    </xdr:from>
    <xdr:to>
      <xdr:col>72</xdr:col>
      <xdr:colOff>203200</xdr:colOff>
      <xdr:row>37</xdr:row>
      <xdr:rowOff>69124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40588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41547</xdr:rowOff>
    </xdr:from>
    <xdr:to>
      <xdr:col>68</xdr:col>
      <xdr:colOff>152400</xdr:colOff>
      <xdr:row>37</xdr:row>
      <xdr:rowOff>62230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38519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45374</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0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32113</xdr:rowOff>
    </xdr:from>
    <xdr:to>
      <xdr:col>81</xdr:col>
      <xdr:colOff>95250</xdr:colOff>
      <xdr:row>37</xdr:row>
      <xdr:rowOff>133713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3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124840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297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32113</xdr:rowOff>
    </xdr:from>
    <xdr:to>
      <xdr:col>77</xdr:col>
      <xdr:colOff>95250</xdr:colOff>
      <xdr:row>37</xdr:row>
      <xdr:rowOff>133713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3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143890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14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18324</xdr:rowOff>
    </xdr:from>
    <xdr:to>
      <xdr:col>73</xdr:col>
      <xdr:colOff>44450</xdr:colOff>
      <xdr:row>37</xdr:row>
      <xdr:rowOff>119924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36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130101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13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11430</xdr:rowOff>
    </xdr:from>
    <xdr:to>
      <xdr:col>68</xdr:col>
      <xdr:colOff>203200</xdr:colOff>
      <xdr:row>37</xdr:row>
      <xdr:rowOff>113030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123207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162197</xdr:rowOff>
    </xdr:from>
    <xdr:to>
      <xdr:col>64</xdr:col>
      <xdr:colOff>152400</xdr:colOff>
      <xdr:row>37</xdr:row>
      <xdr:rowOff>92347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33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102524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10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過去からの地方債発行の抑制等により、将来負担額が充当可能財源等を大きく下回っているため、将来負担比率の数値はゼロとなっている。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今後の財政運営においても、将来世代に応分の負担を考慮しつつ、財政の健全化に努める。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令和６年度は、人件費の決算額は給与改定等により増加したものの、経常収支比率が低下したため人件費比率も低下した。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類似団体と比較して低い数値で推移しているが、これは一般廃棄物処理業務や消防業務等を一部事務組合で行っているためである。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よって、これらの一部事務組合の人件費分に充てる負担金を加味した場合は、この比率よりも高くなるため、今後もさらなる人件費の削減に努める。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153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36</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91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39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54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45720</xdr:rowOff>
    </xdr:from>
    <xdr:to>
      <xdr:col>20</xdr:col>
      <xdr:colOff>38100</xdr:colOff>
      <xdr:row>36</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81297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43197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年度は、物件費の決算額は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自治体情報システム標準化委託等により増加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したものの、経常収支比率が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低下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したため</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物件費の</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比率</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も低下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物件費に係る経常収支比率が類似団体と比較して高い数値で推移しているのは、委託料によるところが大きい。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特に、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施設の維持管理にかかる業務委託が増加していることが委託料を押し上げている要因である。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今後も物件費は増加していくことが予想されるため、業務内容の見直し等を実施してコスト削減に努めていく。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140716</xdr:rowOff>
    </xdr:from>
    <xdr:to>
      <xdr:col>82</xdr:col>
      <xdr:colOff>107950</xdr:colOff>
      <xdr:row>17</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8391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473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16</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47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124714</xdr:rowOff>
    </xdr:from>
    <xdr:to>
      <xdr:col>69</xdr:col>
      <xdr:colOff>92075</xdr:colOff>
      <xdr:row>16</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9646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61993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0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73914</xdr:rowOff>
    </xdr:from>
    <xdr:to>
      <xdr:col>65</xdr:col>
      <xdr:colOff>53975</xdr:colOff>
      <xdr:row>16</xdr:row>
      <xdr:rowOff>4064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160291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3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扶助費は過去から、概ね横ばいで推移し、類似団体平均と同水準となっている。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今後も扶助を必要とする住民には十分な配慮をしつつ、必要な援助が行きわたるように努める。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115570</xdr:rowOff>
    </xdr:from>
    <xdr:to>
      <xdr:col>24</xdr:col>
      <xdr:colOff>25400</xdr:colOff>
      <xdr:row>57</xdr:row>
      <xdr:rowOff>161290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8882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92710</xdr:rowOff>
    </xdr:from>
    <xdr:to>
      <xdr:col>19</xdr:col>
      <xdr:colOff>187325</xdr:colOff>
      <xdr:row>57</xdr:row>
      <xdr:rowOff>115570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865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92710</xdr:rowOff>
    </xdr:from>
    <xdr:to>
      <xdr:col>15</xdr:col>
      <xdr:colOff>98425</xdr:colOff>
      <xdr:row>57</xdr:row>
      <xdr:rowOff>92710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865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24130</xdr:rowOff>
    </xdr:from>
    <xdr:to>
      <xdr:col>11</xdr:col>
      <xdr:colOff>9525</xdr:colOff>
      <xdr:row>57</xdr:row>
      <xdr:rowOff>92710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796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110490</xdr:rowOff>
    </xdr:from>
    <xdr:to>
      <xdr:col>24</xdr:col>
      <xdr:colOff>76200</xdr:colOff>
      <xdr:row>58</xdr:row>
      <xdr:rowOff>40640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82567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64770</xdr:rowOff>
    </xdr:from>
    <xdr:to>
      <xdr:col>20</xdr:col>
      <xdr:colOff>38100</xdr:colOff>
      <xdr:row>57</xdr:row>
      <xdr:rowOff>166370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151147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41910</xdr:rowOff>
    </xdr:from>
    <xdr:to>
      <xdr:col>15</xdr:col>
      <xdr:colOff>149225</xdr:colOff>
      <xdr:row>57</xdr:row>
      <xdr:rowOff>143510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128287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41910</xdr:rowOff>
    </xdr:from>
    <xdr:to>
      <xdr:col>11</xdr:col>
      <xdr:colOff>60325</xdr:colOff>
      <xdr:row>57</xdr:row>
      <xdr:rowOff>143510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128287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ここでの経常経費は、本村においては主に他会計への繰出金によるものである。令和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宅地造成事業</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特別会計への繰出金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の皆増により数値が悪化した。宅地造成工事は、令和８年度まで続くため、その他の比率及び決算額は今後も増加することとなる。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111760</xdr:rowOff>
    </xdr:from>
    <xdr:to>
      <xdr:col>82</xdr:col>
      <xdr:colOff>107950</xdr:colOff>
      <xdr:row>54</xdr:row>
      <xdr:rowOff>134620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3700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58420</xdr:rowOff>
    </xdr:from>
    <xdr:to>
      <xdr:col>78</xdr:col>
      <xdr:colOff>69850</xdr:colOff>
      <xdr:row>54</xdr:row>
      <xdr:rowOff>111760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316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58420</xdr:rowOff>
    </xdr:from>
    <xdr:to>
      <xdr:col>73</xdr:col>
      <xdr:colOff>180975</xdr:colOff>
      <xdr:row>54</xdr:row>
      <xdr:rowOff>142240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3167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119380</xdr:rowOff>
    </xdr:from>
    <xdr:to>
      <xdr:col>69</xdr:col>
      <xdr:colOff>92075</xdr:colOff>
      <xdr:row>54</xdr:row>
      <xdr:rowOff>142240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004800" y="9377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83820</xdr:rowOff>
    </xdr:from>
    <xdr:to>
      <xdr:col>82</xdr:col>
      <xdr:colOff>158750</xdr:colOff>
      <xdr:row>55</xdr:row>
      <xdr:rowOff>13970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3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100347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60960</xdr:rowOff>
    </xdr:from>
    <xdr:to>
      <xdr:col>78</xdr:col>
      <xdr:colOff>120650</xdr:colOff>
      <xdr:row>54</xdr:row>
      <xdr:rowOff>162560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31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1287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08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7620</xdr:rowOff>
    </xdr:from>
    <xdr:to>
      <xdr:col>74</xdr:col>
      <xdr:colOff>31750</xdr:colOff>
      <xdr:row>54</xdr:row>
      <xdr:rowOff>109220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119397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03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91440</xdr:rowOff>
    </xdr:from>
    <xdr:to>
      <xdr:col>69</xdr:col>
      <xdr:colOff>142875</xdr:colOff>
      <xdr:row>55</xdr:row>
      <xdr:rowOff>21590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31767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68580</xdr:rowOff>
    </xdr:from>
    <xdr:to>
      <xdr:col>65</xdr:col>
      <xdr:colOff>53975</xdr:colOff>
      <xdr:row>54</xdr:row>
      <xdr:rowOff>170180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32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8907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09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一部事務組合への負担金の増加により数値が悪化した。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一般廃棄物処理事業や消防業務等を一部事務組合が行っているため、類似団体の平均値を上回る数値となっている。一部事務組合負担金の人口１人当たり決算額を抑制していくことが、今後の行政課題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また、各団体への補助金の見直しを進め、補助費の総額を圧縮するよう努める。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145288</xdr:rowOff>
    </xdr:from>
    <xdr:to>
      <xdr:col>82</xdr:col>
      <xdr:colOff>107950</xdr:colOff>
      <xdr:row>39</xdr:row>
      <xdr:rowOff>14986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6603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76708</xdr:rowOff>
    </xdr:from>
    <xdr:to>
      <xdr:col>78</xdr:col>
      <xdr:colOff>69850</xdr:colOff>
      <xdr:row>38</xdr:row>
      <xdr:rowOff>145288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5918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76708</xdr:rowOff>
    </xdr:from>
    <xdr:to>
      <xdr:col>73</xdr:col>
      <xdr:colOff>180975</xdr:colOff>
      <xdr:row>39</xdr:row>
      <xdr:rowOff>14986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59180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140716</xdr:rowOff>
    </xdr:from>
    <xdr:to>
      <xdr:col>69</xdr:col>
      <xdr:colOff>92075</xdr:colOff>
      <xdr:row>39</xdr:row>
      <xdr:rowOff>14986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6558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135636</xdr:rowOff>
    </xdr:from>
    <xdr:to>
      <xdr:col>82</xdr:col>
      <xdr:colOff>158750</xdr:colOff>
      <xdr:row>39</xdr:row>
      <xdr:rowOff>65786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107713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94488</xdr:rowOff>
    </xdr:from>
    <xdr:to>
      <xdr:col>78</xdr:col>
      <xdr:colOff>120650</xdr:colOff>
      <xdr:row>39</xdr:row>
      <xdr:rowOff>24638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9415</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695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135636</xdr:rowOff>
    </xdr:from>
    <xdr:to>
      <xdr:col>69</xdr:col>
      <xdr:colOff>142875</xdr:colOff>
      <xdr:row>39</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50563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7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89916</xdr:rowOff>
    </xdr:from>
    <xdr:to>
      <xdr:col>65</xdr:col>
      <xdr:colOff>53975</xdr:colOff>
      <xdr:row>39</xdr:row>
      <xdr:rowOff>20066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4843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過去から地方債発行を抑制してきたことにより、類似団体と比較してもかなり低い数値で推移している。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また、下水道事業や一部事務組合の繰出金を含めた公債費に準ずる費用の人口１人当たりの決算額についても類似団体を下回っている。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これからも、将来世代が負担すべき費用は考慮しつつ、新発債をできる限り抑制し、なるべく将来世代の負担を軽減するように努める。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168910</xdr:rowOff>
    </xdr:from>
    <xdr:to>
      <xdr:col>24</xdr:col>
      <xdr:colOff>25400</xdr:colOff>
      <xdr:row>73</xdr:row>
      <xdr:rowOff>1270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25133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1270</xdr:rowOff>
    </xdr:from>
    <xdr:to>
      <xdr:col>19</xdr:col>
      <xdr:colOff>187325</xdr:colOff>
      <xdr:row>73</xdr:row>
      <xdr:rowOff>1270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2517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1270</xdr:rowOff>
    </xdr:from>
    <xdr:to>
      <xdr:col>15</xdr:col>
      <xdr:colOff>98425</xdr:colOff>
      <xdr:row>73</xdr:row>
      <xdr:rowOff>8890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2517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5080</xdr:rowOff>
    </xdr:from>
    <xdr:to>
      <xdr:col>11</xdr:col>
      <xdr:colOff>9525</xdr:colOff>
      <xdr:row>73</xdr:row>
      <xdr:rowOff>8890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2520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118110</xdr:rowOff>
    </xdr:from>
    <xdr:to>
      <xdr:col>24</xdr:col>
      <xdr:colOff>76200</xdr:colOff>
      <xdr:row>73</xdr:row>
      <xdr:rowOff>48260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4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26687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37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121920</xdr:rowOff>
    </xdr:from>
    <xdr:to>
      <xdr:col>20</xdr:col>
      <xdr:colOff>38100</xdr:colOff>
      <xdr:row>73</xdr:row>
      <xdr:rowOff>52070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62247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23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121920</xdr:rowOff>
    </xdr:from>
    <xdr:to>
      <xdr:col>15</xdr:col>
      <xdr:colOff>149225</xdr:colOff>
      <xdr:row>73</xdr:row>
      <xdr:rowOff>52070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62247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23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129540</xdr:rowOff>
    </xdr:from>
    <xdr:to>
      <xdr:col>11</xdr:col>
      <xdr:colOff>60325</xdr:colOff>
      <xdr:row>73</xdr:row>
      <xdr:rowOff>59690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69867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125730</xdr:rowOff>
    </xdr:from>
    <xdr:to>
      <xdr:col>6</xdr:col>
      <xdr:colOff>171450</xdr:colOff>
      <xdr:row>73</xdr:row>
      <xdr:rowOff>55880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47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66057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23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債費の割合が低いため、全体の経常収支比率とほぼ同値となっている。この公債費を除いた状態では、類似団体の平均値と同水準で推移しており、今後の財政運営においても、さらなる経常経費の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138430</xdr:rowOff>
    </xdr:from>
    <xdr:to>
      <xdr:col>82</xdr:col>
      <xdr:colOff>107950</xdr:colOff>
      <xdr:row>79</xdr:row>
      <xdr:rowOff>161289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6829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58420</xdr:rowOff>
    </xdr:from>
    <xdr:to>
      <xdr:col>78</xdr:col>
      <xdr:colOff>69850</xdr:colOff>
      <xdr:row>79</xdr:row>
      <xdr:rowOff>161289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431520"/>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58420</xdr:rowOff>
    </xdr:from>
    <xdr:to>
      <xdr:col>73</xdr:col>
      <xdr:colOff>180975</xdr:colOff>
      <xdr:row>79</xdr:row>
      <xdr:rowOff>101854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431520"/>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xdr:rowOff>
    </xdr:from>
    <xdr:to>
      <xdr:col>69</xdr:col>
      <xdr:colOff>92075</xdr:colOff>
      <xdr:row>79</xdr:row>
      <xdr:rowOff>101854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004800" y="13376656"/>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87630</xdr:rowOff>
    </xdr:from>
    <xdr:to>
      <xdr:col>82</xdr:col>
      <xdr:colOff>158750</xdr:colOff>
      <xdr:row>80</xdr:row>
      <xdr:rowOff>17780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59707</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110489</xdr:rowOff>
    </xdr:from>
    <xdr:to>
      <xdr:col>78</xdr:col>
      <xdr:colOff>120650</xdr:colOff>
      <xdr:row>80</xdr:row>
      <xdr:rowOff>40639</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25416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741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xdr:rowOff>
    </xdr:from>
    <xdr:to>
      <xdr:col>74</xdr:col>
      <xdr:colOff>31750</xdr:colOff>
      <xdr:row>78</xdr:row>
      <xdr:rowOff>109220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93997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51054</xdr:rowOff>
    </xdr:from>
    <xdr:to>
      <xdr:col>69</xdr:col>
      <xdr:colOff>142875</xdr:colOff>
      <xdr:row>79</xdr:row>
      <xdr:rowOff>152654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137431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23054</xdr:rowOff>
    </xdr:from>
    <xdr:to>
      <xdr:col>29</xdr:col>
      <xdr:colOff>127000</xdr:colOff>
      <xdr:row>17</xdr:row>
      <xdr:rowOff>59466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85329"/>
          <a:ext cx="647700" cy="36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7831</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70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59466</xdr:rowOff>
    </xdr:from>
    <xdr:to>
      <xdr:col>26</xdr:col>
      <xdr:colOff>50800</xdr:colOff>
      <xdr:row>17</xdr:row>
      <xdr:rowOff>64988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21741"/>
          <a:ext cx="698500" cy="5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64988</xdr:rowOff>
    </xdr:from>
    <xdr:to>
      <xdr:col>22</xdr:col>
      <xdr:colOff>114300</xdr:colOff>
      <xdr:row>17</xdr:row>
      <xdr:rowOff>76207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27263"/>
          <a:ext cx="698500" cy="11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76207</xdr:rowOff>
    </xdr:from>
    <xdr:to>
      <xdr:col>18</xdr:col>
      <xdr:colOff>177800</xdr:colOff>
      <xdr:row>17</xdr:row>
      <xdr:rowOff>91449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38482"/>
          <a:ext cx="698500" cy="15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143704</xdr:rowOff>
    </xdr:from>
    <xdr:to>
      <xdr:col>29</xdr:col>
      <xdr:colOff>177800</xdr:colOff>
      <xdr:row>17</xdr:row>
      <xdr:rowOff>73854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34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160231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79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8666</xdr:rowOff>
    </xdr:from>
    <xdr:to>
      <xdr:col>26</xdr:col>
      <xdr:colOff>101600</xdr:colOff>
      <xdr:row>17</xdr:row>
      <xdr:rowOff>110266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70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120443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39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14188</xdr:rowOff>
    </xdr:from>
    <xdr:to>
      <xdr:col>22</xdr:col>
      <xdr:colOff>165100</xdr:colOff>
      <xdr:row>17</xdr:row>
      <xdr:rowOff>115788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76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125965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45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25407</xdr:rowOff>
    </xdr:from>
    <xdr:to>
      <xdr:col>19</xdr:col>
      <xdr:colOff>38100</xdr:colOff>
      <xdr:row>17</xdr:row>
      <xdr:rowOff>127007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87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137184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56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40649</xdr:rowOff>
    </xdr:from>
    <xdr:to>
      <xdr:col>15</xdr:col>
      <xdr:colOff>101600</xdr:colOff>
      <xdr:row>17</xdr:row>
      <xdr:rowOff>142249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2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152426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275075</xdr:rowOff>
    </xdr:from>
    <xdr:to>
      <xdr:col>29</xdr:col>
      <xdr:colOff>127000</xdr:colOff>
      <xdr:row>37</xdr:row>
      <xdr:rowOff>276413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399775"/>
          <a:ext cx="647700" cy="1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276413</xdr:rowOff>
    </xdr:from>
    <xdr:to>
      <xdr:col>26</xdr:col>
      <xdr:colOff>50800</xdr:colOff>
      <xdr:row>37</xdr:row>
      <xdr:rowOff>282185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401113"/>
          <a:ext cx="698500" cy="5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277527</xdr:rowOff>
    </xdr:from>
    <xdr:to>
      <xdr:col>22</xdr:col>
      <xdr:colOff>114300</xdr:colOff>
      <xdr:row>37</xdr:row>
      <xdr:rowOff>282185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7402227"/>
          <a:ext cx="698500" cy="4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277527</xdr:rowOff>
    </xdr:from>
    <xdr:to>
      <xdr:col>18</xdr:col>
      <xdr:colOff>177800</xdr:colOff>
      <xdr:row>37</xdr:row>
      <xdr:rowOff>298850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402227"/>
          <a:ext cx="698500" cy="21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224275</xdr:rowOff>
    </xdr:from>
    <xdr:to>
      <xdr:col>29</xdr:col>
      <xdr:colOff>177800</xdr:colOff>
      <xdr:row>37</xdr:row>
      <xdr:rowOff>325875</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348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132852</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257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225613</xdr:rowOff>
    </xdr:from>
    <xdr:to>
      <xdr:col>26</xdr:col>
      <xdr:colOff>101600</xdr:colOff>
      <xdr:row>37</xdr:row>
      <xdr:rowOff>327213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350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311990</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436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231385</xdr:rowOff>
    </xdr:from>
    <xdr:to>
      <xdr:col>22</xdr:col>
      <xdr:colOff>165100</xdr:colOff>
      <xdr:row>37</xdr:row>
      <xdr:rowOff>332985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356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317762</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44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226727</xdr:rowOff>
    </xdr:from>
    <xdr:to>
      <xdr:col>19</xdr:col>
      <xdr:colOff>38100</xdr:colOff>
      <xdr:row>37</xdr:row>
      <xdr:rowOff>328327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351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313104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437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248050</xdr:rowOff>
    </xdr:from>
    <xdr:to>
      <xdr:col>15</xdr:col>
      <xdr:colOff>101600</xdr:colOff>
      <xdr:row>38</xdr:row>
      <xdr:rowOff>6750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372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334427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45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84956</xdr:rowOff>
    </xdr:from>
    <xdr:to>
      <xdr:col>24</xdr:col>
      <xdr:colOff>63500</xdr:colOff>
      <xdr:row>36</xdr:row>
      <xdr:rowOff>112175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57156"/>
          <a:ext cx="838200" cy="2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111725</xdr:rowOff>
    </xdr:from>
    <xdr:to>
      <xdr:col>19</xdr:col>
      <xdr:colOff>177800</xdr:colOff>
      <xdr:row>36</xdr:row>
      <xdr:rowOff>112175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283925"/>
          <a:ext cx="88900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111725</xdr:rowOff>
    </xdr:from>
    <xdr:to>
      <xdr:col>15</xdr:col>
      <xdr:colOff>50800</xdr:colOff>
      <xdr:row>36</xdr:row>
      <xdr:rowOff>133093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83925"/>
          <a:ext cx="889000" cy="2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133093</xdr:rowOff>
    </xdr:from>
    <xdr:to>
      <xdr:col>10</xdr:col>
      <xdr:colOff>114300</xdr:colOff>
      <xdr:row>36</xdr:row>
      <xdr:rowOff>146636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05293"/>
          <a:ext cx="889000" cy="1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34156</xdr:rowOff>
    </xdr:from>
    <xdr:to>
      <xdr:col>24</xdr:col>
      <xdr:colOff>114300</xdr:colOff>
      <xdr:row>36</xdr:row>
      <xdr:rowOff>135756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0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57033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5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61375</xdr:rowOff>
    </xdr:from>
    <xdr:to>
      <xdr:col>20</xdr:col>
      <xdr:colOff>38100</xdr:colOff>
      <xdr:row>36</xdr:row>
      <xdr:rowOff>162975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3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8052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0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60925</xdr:rowOff>
    </xdr:from>
    <xdr:to>
      <xdr:col>15</xdr:col>
      <xdr:colOff>101600</xdr:colOff>
      <xdr:row>36</xdr:row>
      <xdr:rowOff>162525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3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7602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0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82293</xdr:rowOff>
    </xdr:from>
    <xdr:to>
      <xdr:col>10</xdr:col>
      <xdr:colOff>165100</xdr:colOff>
      <xdr:row>37</xdr:row>
      <xdr:rowOff>12443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5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28970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2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95836</xdr:rowOff>
    </xdr:from>
    <xdr:to>
      <xdr:col>6</xdr:col>
      <xdr:colOff>38100</xdr:colOff>
      <xdr:row>37</xdr:row>
      <xdr:rowOff>25986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6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42513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4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127455</xdr:rowOff>
    </xdr:from>
    <xdr:to>
      <xdr:col>24</xdr:col>
      <xdr:colOff>63500</xdr:colOff>
      <xdr:row>57</xdr:row>
      <xdr:rowOff>1394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28655"/>
          <a:ext cx="838200" cy="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163022</xdr:rowOff>
    </xdr:from>
    <xdr:to>
      <xdr:col>19</xdr:col>
      <xdr:colOff>177800</xdr:colOff>
      <xdr:row>57</xdr:row>
      <xdr:rowOff>1394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64222"/>
          <a:ext cx="889000" cy="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163022</xdr:rowOff>
    </xdr:from>
    <xdr:to>
      <xdr:col>15</xdr:col>
      <xdr:colOff>50800</xdr:colOff>
      <xdr:row>57</xdr:row>
      <xdr:rowOff>44310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4222"/>
          <a:ext cx="889000" cy="5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44310</xdr:rowOff>
    </xdr:from>
    <xdr:to>
      <xdr:col>10</xdr:col>
      <xdr:colOff>114300</xdr:colOff>
      <xdr:row>57</xdr:row>
      <xdr:rowOff>87579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16960"/>
          <a:ext cx="889000" cy="4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76655</xdr:rowOff>
    </xdr:from>
    <xdr:to>
      <xdr:col>24</xdr:col>
      <xdr:colOff>114300</xdr:colOff>
      <xdr:row>57</xdr:row>
      <xdr:rowOff>6805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7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99532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29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122044</xdr:rowOff>
    </xdr:from>
    <xdr:to>
      <xdr:col>20</xdr:col>
      <xdr:colOff>38100</xdr:colOff>
      <xdr:row>57</xdr:row>
      <xdr:rowOff>52194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68721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98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112222</xdr:rowOff>
    </xdr:from>
    <xdr:to>
      <xdr:col>15</xdr:col>
      <xdr:colOff>101600</xdr:colOff>
      <xdr:row>57</xdr:row>
      <xdr:rowOff>42372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58899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88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164960</xdr:rowOff>
    </xdr:from>
    <xdr:to>
      <xdr:col>10</xdr:col>
      <xdr:colOff>165100</xdr:colOff>
      <xdr:row>57</xdr:row>
      <xdr:rowOff>95110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111637</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4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36779</xdr:rowOff>
    </xdr:from>
    <xdr:to>
      <xdr:col>6</xdr:col>
      <xdr:colOff>38100</xdr:colOff>
      <xdr:row>57</xdr:row>
      <xdr:rowOff>138379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154906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8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71467</xdr:rowOff>
    </xdr:from>
    <xdr:to>
      <xdr:col>24</xdr:col>
      <xdr:colOff>63500</xdr:colOff>
      <xdr:row>78</xdr:row>
      <xdr:rowOff>73113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44567"/>
          <a:ext cx="8382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73113</xdr:rowOff>
    </xdr:from>
    <xdr:to>
      <xdr:col>19</xdr:col>
      <xdr:colOff>177800</xdr:colOff>
      <xdr:row>78</xdr:row>
      <xdr:rowOff>79057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46213"/>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60229</xdr:rowOff>
    </xdr:from>
    <xdr:to>
      <xdr:col>15</xdr:col>
      <xdr:colOff>50800</xdr:colOff>
      <xdr:row>78</xdr:row>
      <xdr:rowOff>79057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33329"/>
          <a:ext cx="889000" cy="1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60229</xdr:rowOff>
    </xdr:from>
    <xdr:to>
      <xdr:col>10</xdr:col>
      <xdr:colOff>114300</xdr:colOff>
      <xdr:row>78</xdr:row>
      <xdr:rowOff>79404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3329"/>
          <a:ext cx="889000" cy="1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20667</xdr:rowOff>
    </xdr:from>
    <xdr:to>
      <xdr:col>24</xdr:col>
      <xdr:colOff>114300</xdr:colOff>
      <xdr:row>78</xdr:row>
      <xdr:rowOff>122267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107044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22313</xdr:rowOff>
    </xdr:from>
    <xdr:to>
      <xdr:col>20</xdr:col>
      <xdr:colOff>38100</xdr:colOff>
      <xdr:row>78</xdr:row>
      <xdr:rowOff>123913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115040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8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28257</xdr:rowOff>
    </xdr:from>
    <xdr:to>
      <xdr:col>15</xdr:col>
      <xdr:colOff>101600</xdr:colOff>
      <xdr:row>78</xdr:row>
      <xdr:rowOff>129857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0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120984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9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9429</xdr:rowOff>
    </xdr:from>
    <xdr:to>
      <xdr:col>10</xdr:col>
      <xdr:colOff>165100</xdr:colOff>
      <xdr:row>78</xdr:row>
      <xdr:rowOff>111029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102156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28604</xdr:rowOff>
    </xdr:from>
    <xdr:to>
      <xdr:col>6</xdr:col>
      <xdr:colOff>38100</xdr:colOff>
      <xdr:row>78</xdr:row>
      <xdr:rowOff>130204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0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121331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9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135967</xdr:rowOff>
    </xdr:from>
    <xdr:to>
      <xdr:col>24</xdr:col>
      <xdr:colOff>63500</xdr:colOff>
      <xdr:row>95</xdr:row>
      <xdr:rowOff>99085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52267"/>
          <a:ext cx="838200" cy="13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90768</xdr:rowOff>
    </xdr:from>
    <xdr:to>
      <xdr:col>19</xdr:col>
      <xdr:colOff>177800</xdr:colOff>
      <xdr:row>95</xdr:row>
      <xdr:rowOff>99085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378518"/>
          <a:ext cx="889000" cy="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72078</xdr:rowOff>
    </xdr:from>
    <xdr:to>
      <xdr:col>15</xdr:col>
      <xdr:colOff>50800</xdr:colOff>
      <xdr:row>95</xdr:row>
      <xdr:rowOff>90768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88378"/>
          <a:ext cx="889000" cy="19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72078</xdr:rowOff>
    </xdr:from>
    <xdr:to>
      <xdr:col>10</xdr:col>
      <xdr:colOff>114300</xdr:colOff>
      <xdr:row>95</xdr:row>
      <xdr:rowOff>155397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88378"/>
          <a:ext cx="889000" cy="2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85167</xdr:rowOff>
    </xdr:from>
    <xdr:to>
      <xdr:col>24</xdr:col>
      <xdr:colOff>114300</xdr:colOff>
      <xdr:row>95</xdr:row>
      <xdr:rowOff>15317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0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108044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5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48285</xdr:rowOff>
    </xdr:from>
    <xdr:to>
      <xdr:col>20</xdr:col>
      <xdr:colOff>38100</xdr:colOff>
      <xdr:row>95</xdr:row>
      <xdr:rowOff>149885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166412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11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39968</xdr:rowOff>
    </xdr:from>
    <xdr:to>
      <xdr:col>15</xdr:col>
      <xdr:colOff>101600</xdr:colOff>
      <xdr:row>95</xdr:row>
      <xdr:rowOff>141568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2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158095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10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21278</xdr:rowOff>
    </xdr:from>
    <xdr:to>
      <xdr:col>10</xdr:col>
      <xdr:colOff>165100</xdr:colOff>
      <xdr:row>94</xdr:row>
      <xdr:rowOff>122878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3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139405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1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104597</xdr:rowOff>
    </xdr:from>
    <xdr:to>
      <xdr:col>6</xdr:col>
      <xdr:colOff>38100</xdr:colOff>
      <xdr:row>96</xdr:row>
      <xdr:rowOff>34747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9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51274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6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57980</xdr:rowOff>
    </xdr:from>
    <xdr:to>
      <xdr:col>55</xdr:col>
      <xdr:colOff>0</xdr:colOff>
      <xdr:row>35</xdr:row>
      <xdr:rowOff>58076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058730"/>
          <a:ext cx="8382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58076</xdr:rowOff>
    </xdr:from>
    <xdr:to>
      <xdr:col>50</xdr:col>
      <xdr:colOff>114300</xdr:colOff>
      <xdr:row>35</xdr:row>
      <xdr:rowOff>144585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058826"/>
          <a:ext cx="889000" cy="8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144585</xdr:rowOff>
    </xdr:from>
    <xdr:to>
      <xdr:col>45</xdr:col>
      <xdr:colOff>177800</xdr:colOff>
      <xdr:row>35</xdr:row>
      <xdr:rowOff>152355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45335"/>
          <a:ext cx="889000" cy="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107625</xdr:rowOff>
    </xdr:from>
    <xdr:to>
      <xdr:col>41</xdr:col>
      <xdr:colOff>50800</xdr:colOff>
      <xdr:row>35</xdr:row>
      <xdr:rowOff>152355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6925"/>
          <a:ext cx="889000" cy="21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7180</xdr:rowOff>
    </xdr:from>
    <xdr:to>
      <xdr:col>55</xdr:col>
      <xdr:colOff>50800</xdr:colOff>
      <xdr:row>35</xdr:row>
      <xdr:rowOff>108780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30057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7276</xdr:rowOff>
    </xdr:from>
    <xdr:to>
      <xdr:col>50</xdr:col>
      <xdr:colOff>165100</xdr:colOff>
      <xdr:row>35</xdr:row>
      <xdr:rowOff>108876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0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125403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78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93785</xdr:rowOff>
    </xdr:from>
    <xdr:to>
      <xdr:col>46</xdr:col>
      <xdr:colOff>38100</xdr:colOff>
      <xdr:row>36</xdr:row>
      <xdr:rowOff>23935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9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40462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69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101555</xdr:rowOff>
    </xdr:from>
    <xdr:to>
      <xdr:col>41</xdr:col>
      <xdr:colOff>101600</xdr:colOff>
      <xdr:row>36</xdr:row>
      <xdr:rowOff>31705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0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48232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7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56825</xdr:rowOff>
    </xdr:from>
    <xdr:to>
      <xdr:col>36</xdr:col>
      <xdr:colOff>165100</xdr:colOff>
      <xdr:row>34</xdr:row>
      <xdr:rowOff>158425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3502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6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146067</xdr:rowOff>
    </xdr:from>
    <xdr:to>
      <xdr:col>55</xdr:col>
      <xdr:colOff>0</xdr:colOff>
      <xdr:row>59</xdr:row>
      <xdr:rowOff>6927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90167"/>
          <a:ext cx="838200" cy="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49305</xdr:rowOff>
    </xdr:from>
    <xdr:to>
      <xdr:col>50</xdr:col>
      <xdr:colOff>114300</xdr:colOff>
      <xdr:row>59</xdr:row>
      <xdr:rowOff>6927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93405"/>
          <a:ext cx="889000" cy="12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49305</xdr:rowOff>
    </xdr:from>
    <xdr:to>
      <xdr:col>45</xdr:col>
      <xdr:colOff>177800</xdr:colOff>
      <xdr:row>58</xdr:row>
      <xdr:rowOff>102734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93405"/>
          <a:ext cx="889000" cy="5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102734</xdr:rowOff>
    </xdr:from>
    <xdr:to>
      <xdr:col>41</xdr:col>
      <xdr:colOff>50800</xdr:colOff>
      <xdr:row>58</xdr:row>
      <xdr:rowOff>114896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46834"/>
          <a:ext cx="8890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95267</xdr:rowOff>
    </xdr:from>
    <xdr:to>
      <xdr:col>55</xdr:col>
      <xdr:colOff>50800</xdr:colOff>
      <xdr:row>59</xdr:row>
      <xdr:rowOff>25417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127577</xdr:rowOff>
    </xdr:from>
    <xdr:to>
      <xdr:col>50</xdr:col>
      <xdr:colOff>165100</xdr:colOff>
      <xdr:row>59</xdr:row>
      <xdr:rowOff>57727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7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48854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164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169955</xdr:rowOff>
    </xdr:from>
    <xdr:to>
      <xdr:col>46</xdr:col>
      <xdr:colOff>38100</xdr:colOff>
      <xdr:row>58</xdr:row>
      <xdr:rowOff>100105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4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116632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717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51934</xdr:rowOff>
    </xdr:from>
    <xdr:to>
      <xdr:col>41</xdr:col>
      <xdr:colOff>101600</xdr:colOff>
      <xdr:row>58</xdr:row>
      <xdr:rowOff>153534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9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144661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0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64096</xdr:rowOff>
    </xdr:from>
    <xdr:to>
      <xdr:col>36</xdr:col>
      <xdr:colOff>165100</xdr:colOff>
      <xdr:row>58</xdr:row>
      <xdr:rowOff>165696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0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10773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8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92255</xdr:rowOff>
    </xdr:from>
    <xdr:to>
      <xdr:col>55</xdr:col>
      <xdr:colOff>0</xdr:colOff>
      <xdr:row>78</xdr:row>
      <xdr:rowOff>124045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65355"/>
          <a:ext cx="838200" cy="3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133090</xdr:rowOff>
    </xdr:from>
    <xdr:to>
      <xdr:col>50</xdr:col>
      <xdr:colOff>114300</xdr:colOff>
      <xdr:row>78</xdr:row>
      <xdr:rowOff>124045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334740"/>
          <a:ext cx="889000" cy="16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133090</xdr:rowOff>
    </xdr:from>
    <xdr:to>
      <xdr:col>45</xdr:col>
      <xdr:colOff>177800</xdr:colOff>
      <xdr:row>78</xdr:row>
      <xdr:rowOff>29508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34740"/>
          <a:ext cx="889000" cy="6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29508</xdr:rowOff>
    </xdr:from>
    <xdr:to>
      <xdr:col>41</xdr:col>
      <xdr:colOff>50800</xdr:colOff>
      <xdr:row>78</xdr:row>
      <xdr:rowOff>131342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402608"/>
          <a:ext cx="889000" cy="10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41455</xdr:rowOff>
    </xdr:from>
    <xdr:to>
      <xdr:col>55</xdr:col>
      <xdr:colOff>50800</xdr:colOff>
      <xdr:row>78</xdr:row>
      <xdr:rowOff>143055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1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127832</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2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73245</xdr:rowOff>
    </xdr:from>
    <xdr:to>
      <xdr:col>50</xdr:col>
      <xdr:colOff>165100</xdr:colOff>
      <xdr:row>79</xdr:row>
      <xdr:rowOff>3395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4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165972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82290</xdr:rowOff>
    </xdr:from>
    <xdr:to>
      <xdr:col>46</xdr:col>
      <xdr:colOff>38100</xdr:colOff>
      <xdr:row>78</xdr:row>
      <xdr:rowOff>12440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8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3567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37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150158</xdr:rowOff>
    </xdr:from>
    <xdr:to>
      <xdr:col>41</xdr:col>
      <xdr:colOff>101600</xdr:colOff>
      <xdr:row>78</xdr:row>
      <xdr:rowOff>80308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5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71435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4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80542</xdr:rowOff>
    </xdr:from>
    <xdr:to>
      <xdr:col>36</xdr:col>
      <xdr:colOff>165100</xdr:colOff>
      <xdr:row>79</xdr:row>
      <xdr:rowOff>10692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5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1819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4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137788</xdr:rowOff>
    </xdr:from>
    <xdr:to>
      <xdr:col>55</xdr:col>
      <xdr:colOff>0</xdr:colOff>
      <xdr:row>97</xdr:row>
      <xdr:rowOff>138616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96988"/>
          <a:ext cx="838200" cy="17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70802</xdr:rowOff>
    </xdr:from>
    <xdr:to>
      <xdr:col>50</xdr:col>
      <xdr:colOff>114300</xdr:colOff>
      <xdr:row>97</xdr:row>
      <xdr:rowOff>138616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187102"/>
          <a:ext cx="889000" cy="58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70802</xdr:rowOff>
    </xdr:from>
    <xdr:to>
      <xdr:col>45</xdr:col>
      <xdr:colOff>177800</xdr:colOff>
      <xdr:row>95</xdr:row>
      <xdr:rowOff>153085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187102"/>
          <a:ext cx="889000" cy="25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153085</xdr:rowOff>
    </xdr:from>
    <xdr:to>
      <xdr:col>41</xdr:col>
      <xdr:colOff>50800</xdr:colOff>
      <xdr:row>95</xdr:row>
      <xdr:rowOff>159432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440835"/>
          <a:ext cx="889000" cy="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91225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55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86988</xdr:rowOff>
    </xdr:from>
    <xdr:to>
      <xdr:col>55</xdr:col>
      <xdr:colOff>50800</xdr:colOff>
      <xdr:row>97</xdr:row>
      <xdr:rowOff>17138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4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109865</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9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87816</xdr:rowOff>
    </xdr:from>
    <xdr:to>
      <xdr:col>50</xdr:col>
      <xdr:colOff>165100</xdr:colOff>
      <xdr:row>98</xdr:row>
      <xdr:rowOff>17966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1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1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20002</xdr:rowOff>
    </xdr:from>
    <xdr:to>
      <xdr:col>46</xdr:col>
      <xdr:colOff>38100</xdr:colOff>
      <xdr:row>94</xdr:row>
      <xdr:rowOff>121602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13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138129</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5911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102285</xdr:rowOff>
    </xdr:from>
    <xdr:to>
      <xdr:col>41</xdr:col>
      <xdr:colOff>101600</xdr:colOff>
      <xdr:row>96</xdr:row>
      <xdr:rowOff>32435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48962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16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108632</xdr:rowOff>
    </xdr:from>
    <xdr:to>
      <xdr:col>36</xdr:col>
      <xdr:colOff>165100</xdr:colOff>
      <xdr:row>96</xdr:row>
      <xdr:rowOff>38782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9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55309</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17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136079</xdr:rowOff>
    </xdr:from>
    <xdr:to>
      <xdr:col>85</xdr:col>
      <xdr:colOff>127000</xdr:colOff>
      <xdr:row>78</xdr:row>
      <xdr:rowOff>136086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509179"/>
          <a:ext cx="8382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136034</xdr:rowOff>
    </xdr:from>
    <xdr:to>
      <xdr:col>81</xdr:col>
      <xdr:colOff>50800</xdr:colOff>
      <xdr:row>78</xdr:row>
      <xdr:rowOff>136079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509134"/>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129888</xdr:rowOff>
    </xdr:from>
    <xdr:to>
      <xdr:col>76</xdr:col>
      <xdr:colOff>114300</xdr:colOff>
      <xdr:row>78</xdr:row>
      <xdr:rowOff>136034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502988"/>
          <a:ext cx="889000" cy="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129888</xdr:rowOff>
    </xdr:from>
    <xdr:to>
      <xdr:col>71</xdr:col>
      <xdr:colOff>177800</xdr:colOff>
      <xdr:row>78</xdr:row>
      <xdr:rowOff>133572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502988"/>
          <a:ext cx="889000" cy="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85286</xdr:rowOff>
    </xdr:from>
    <xdr:to>
      <xdr:col>85</xdr:col>
      <xdr:colOff>177800</xdr:colOff>
      <xdr:row>79</xdr:row>
      <xdr:rowOff>15436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45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213</xdr:rowOff>
    </xdr:from>
    <xdr:ext cx="469744"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3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85279</xdr:rowOff>
    </xdr:from>
    <xdr:to>
      <xdr:col>81</xdr:col>
      <xdr:colOff>101600</xdr:colOff>
      <xdr:row>79</xdr:row>
      <xdr:rowOff>15429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45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6556</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46428" y="1355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85234</xdr:rowOff>
    </xdr:from>
    <xdr:to>
      <xdr:col>76</xdr:col>
      <xdr:colOff>165100</xdr:colOff>
      <xdr:row>79</xdr:row>
      <xdr:rowOff>15384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4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6511</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57428" y="1355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79088</xdr:rowOff>
    </xdr:from>
    <xdr:to>
      <xdr:col>72</xdr:col>
      <xdr:colOff>38100</xdr:colOff>
      <xdr:row>79</xdr:row>
      <xdr:rowOff>9238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45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365</xdr:rowOff>
    </xdr:from>
    <xdr:ext cx="469744"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68428" y="1354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82772</xdr:rowOff>
    </xdr:from>
    <xdr:to>
      <xdr:col>67</xdr:col>
      <xdr:colOff>101600</xdr:colOff>
      <xdr:row>79</xdr:row>
      <xdr:rowOff>12922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4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4049</xdr:rowOff>
    </xdr:from>
    <xdr:ext cx="469744"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79428" y="1354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85682</xdr:rowOff>
    </xdr:from>
    <xdr:to>
      <xdr:col>85</xdr:col>
      <xdr:colOff>127000</xdr:colOff>
      <xdr:row>97</xdr:row>
      <xdr:rowOff>68235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544882"/>
          <a:ext cx="838200" cy="15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85682</xdr:rowOff>
    </xdr:from>
    <xdr:to>
      <xdr:col>81</xdr:col>
      <xdr:colOff>50800</xdr:colOff>
      <xdr:row>98</xdr:row>
      <xdr:rowOff>42704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544882"/>
          <a:ext cx="889000" cy="29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665</xdr:rowOff>
    </xdr:from>
    <xdr:to>
      <xdr:col>76</xdr:col>
      <xdr:colOff>114300</xdr:colOff>
      <xdr:row>98</xdr:row>
      <xdr:rowOff>42704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02765"/>
          <a:ext cx="889000" cy="4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26831</xdr:rowOff>
    </xdr:from>
    <xdr:to>
      <xdr:col>71</xdr:col>
      <xdr:colOff>177800</xdr:colOff>
      <xdr:row>98</xdr:row>
      <xdr:rowOff>665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486031"/>
          <a:ext cx="889000" cy="31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17435</xdr:rowOff>
    </xdr:from>
    <xdr:to>
      <xdr:col>85</xdr:col>
      <xdr:colOff>177800</xdr:colOff>
      <xdr:row>97</xdr:row>
      <xdr:rowOff>119035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4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40312</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9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34882</xdr:rowOff>
    </xdr:from>
    <xdr:to>
      <xdr:col>81</xdr:col>
      <xdr:colOff>101600</xdr:colOff>
      <xdr:row>96</xdr:row>
      <xdr:rowOff>136482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49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153009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69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163354</xdr:rowOff>
    </xdr:from>
    <xdr:to>
      <xdr:col>76</xdr:col>
      <xdr:colOff>165100</xdr:colOff>
      <xdr:row>98</xdr:row>
      <xdr:rowOff>93504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9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84631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8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121315</xdr:rowOff>
    </xdr:from>
    <xdr:to>
      <xdr:col>72</xdr:col>
      <xdr:colOff>38100</xdr:colOff>
      <xdr:row>98</xdr:row>
      <xdr:rowOff>51465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5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42592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4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147481</xdr:rowOff>
    </xdr:from>
    <xdr:to>
      <xdr:col>67</xdr:col>
      <xdr:colOff>101600</xdr:colOff>
      <xdr:row>96</xdr:row>
      <xdr:rowOff>77631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43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94158</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1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70228</xdr:rowOff>
    </xdr:from>
    <xdr:to>
      <xdr:col>116</xdr:col>
      <xdr:colOff>63500</xdr:colOff>
      <xdr:row>58</xdr:row>
      <xdr:rowOff>120292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671428"/>
          <a:ext cx="838200" cy="39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110256</xdr:rowOff>
    </xdr:from>
    <xdr:to>
      <xdr:col>111</xdr:col>
      <xdr:colOff>177800</xdr:colOff>
      <xdr:row>58</xdr:row>
      <xdr:rowOff>120292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054356"/>
          <a:ext cx="889000" cy="1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110256</xdr:rowOff>
    </xdr:from>
    <xdr:to>
      <xdr:col>107</xdr:col>
      <xdr:colOff>50800</xdr:colOff>
      <xdr:row>58</xdr:row>
      <xdr:rowOff>110554</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054356"/>
          <a:ext cx="8890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110554</xdr:rowOff>
    </xdr:from>
    <xdr:to>
      <xdr:col>102</xdr:col>
      <xdr:colOff>114300</xdr:colOff>
      <xdr:row>58</xdr:row>
      <xdr:rowOff>111079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54654"/>
          <a:ext cx="8890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19428</xdr:rowOff>
    </xdr:from>
    <xdr:to>
      <xdr:col>116</xdr:col>
      <xdr:colOff>114300</xdr:colOff>
      <xdr:row>56</xdr:row>
      <xdr:rowOff>121028</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6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42305</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47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69492</xdr:rowOff>
    </xdr:from>
    <xdr:to>
      <xdr:col>112</xdr:col>
      <xdr:colOff>38100</xdr:colOff>
      <xdr:row>58</xdr:row>
      <xdr:rowOff>171092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1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162219</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06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59456</xdr:rowOff>
    </xdr:from>
    <xdr:to>
      <xdr:col>107</xdr:col>
      <xdr:colOff>101600</xdr:colOff>
      <xdr:row>58</xdr:row>
      <xdr:rowOff>161056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0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152183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9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59754</xdr:rowOff>
    </xdr:from>
    <xdr:to>
      <xdr:col>102</xdr:col>
      <xdr:colOff>165100</xdr:colOff>
      <xdr:row>58</xdr:row>
      <xdr:rowOff>161354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0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152481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9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60279</xdr:rowOff>
    </xdr:from>
    <xdr:to>
      <xdr:col>98</xdr:col>
      <xdr:colOff>38100</xdr:colOff>
      <xdr:row>58</xdr:row>
      <xdr:rowOff>161879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0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153006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9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135868</xdr:rowOff>
    </xdr:from>
    <xdr:to>
      <xdr:col>116</xdr:col>
      <xdr:colOff>63500</xdr:colOff>
      <xdr:row>77</xdr:row>
      <xdr:rowOff>58198</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994618"/>
          <a:ext cx="838200" cy="26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74832</xdr:rowOff>
    </xdr:from>
    <xdr:to>
      <xdr:col>111</xdr:col>
      <xdr:colOff>177800</xdr:colOff>
      <xdr:row>77</xdr:row>
      <xdr:rowOff>58198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933582"/>
          <a:ext cx="889000" cy="32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67517</xdr:rowOff>
    </xdr:from>
    <xdr:to>
      <xdr:col>107</xdr:col>
      <xdr:colOff>50800</xdr:colOff>
      <xdr:row>75</xdr:row>
      <xdr:rowOff>74832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926267"/>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67517</xdr:rowOff>
    </xdr:from>
    <xdr:to>
      <xdr:col>102</xdr:col>
      <xdr:colOff>114300</xdr:colOff>
      <xdr:row>75</xdr:row>
      <xdr:rowOff>122740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926267"/>
          <a:ext cx="889000" cy="5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85068</xdr:rowOff>
    </xdr:from>
    <xdr:to>
      <xdr:col>116</xdr:col>
      <xdr:colOff>114300</xdr:colOff>
      <xdr:row>76</xdr:row>
      <xdr:rowOff>15218</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4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63495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7398</xdr:rowOff>
    </xdr:from>
    <xdr:to>
      <xdr:col>112</xdr:col>
      <xdr:colOff>38100</xdr:colOff>
      <xdr:row>77</xdr:row>
      <xdr:rowOff>108998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20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100125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30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24032</xdr:rowOff>
    </xdr:from>
    <xdr:to>
      <xdr:col>107</xdr:col>
      <xdr:colOff>101600</xdr:colOff>
      <xdr:row>75</xdr:row>
      <xdr:rowOff>125632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8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116760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97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16717</xdr:rowOff>
    </xdr:from>
    <xdr:to>
      <xdr:col>102</xdr:col>
      <xdr:colOff>165100</xdr:colOff>
      <xdr:row>75</xdr:row>
      <xdr:rowOff>118317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7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109444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96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71940</xdr:rowOff>
    </xdr:from>
    <xdr:to>
      <xdr:col>98</xdr:col>
      <xdr:colOff>38100</xdr:colOff>
      <xdr:row>76</xdr:row>
      <xdr:rowOff>2090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3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164667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2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類似団体と比較すると、人件費、物件費、扶助費、補助費等</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積立金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及び貸付金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が高い数値となっている。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人件費：人口規模に比して取り扱う行政事務が多いため、どうしても住民１人当たりのコストが高くなる。今後も、条例で定められる定員管理を遵守しつつ、住民サービスの水準を維持するよう努める。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物件費：人口規模に比して公共施設の保有量が多いため、これにかかる維持管理費が増加していることが要因のひとつとなっている。今後は、さらなる行財政改革を進め、施設の維持管理費を削減するほか、インソースの流れを重視し、委託費総額の圧縮に努め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扶助費：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令和２年度から令和６年度は、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新型コロナウイルス又は物価高騰対応事業により各種給付金事業を実施しているため増加傾向にある。それ以外の扶助費は横ばいで推移している。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補助費等：</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令和５年度から</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飛島学園の給食費無償化</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を実施しているため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している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と比べて高くなっているのは、一部事務組合への負担金によるところが大きい。小規模自治体としては、事務の共同運営は不可欠だが、一部事務組合の負担金が過大とならないように、今後も注視していく。</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積立金：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普通建設事業費の増減により積立金も増減が左右される。令和６年度は、普通建設事業費が増加したため、その財源としている地域整備基金積立額が減少した。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貸付金：令和６年度から新規住宅地開発のため宅地造成事業特別会計を設置した。令和８年度まで宅地造成工事が実施されるため、令和９年度以降は令和５年度の水準に戻る予定である。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26063</xdr:rowOff>
    </xdr:from>
    <xdr:to>
      <xdr:col>24</xdr:col>
      <xdr:colOff>63500</xdr:colOff>
      <xdr:row>36</xdr:row>
      <xdr:rowOff>30543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98263"/>
          <a:ext cx="8382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27457</xdr:rowOff>
    </xdr:from>
    <xdr:to>
      <xdr:col>19</xdr:col>
      <xdr:colOff>177800</xdr:colOff>
      <xdr:row>36</xdr:row>
      <xdr:rowOff>30543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199657"/>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27457</xdr:rowOff>
    </xdr:from>
    <xdr:to>
      <xdr:col>15</xdr:col>
      <xdr:colOff>50800</xdr:colOff>
      <xdr:row>36</xdr:row>
      <xdr:rowOff>40808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199657"/>
          <a:ext cx="889000" cy="1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40808</xdr:rowOff>
    </xdr:from>
    <xdr:to>
      <xdr:col>10</xdr:col>
      <xdr:colOff>114300</xdr:colOff>
      <xdr:row>36</xdr:row>
      <xdr:rowOff>61839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13008"/>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146713</xdr:rowOff>
    </xdr:from>
    <xdr:to>
      <xdr:col>24</xdr:col>
      <xdr:colOff>114300</xdr:colOff>
      <xdr:row>36</xdr:row>
      <xdr:rowOff>76863</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169590</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9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151193</xdr:rowOff>
    </xdr:from>
    <xdr:to>
      <xdr:col>20</xdr:col>
      <xdr:colOff>38100</xdr:colOff>
      <xdr:row>36</xdr:row>
      <xdr:rowOff>81343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5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97870</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2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148107</xdr:rowOff>
    </xdr:from>
    <xdr:to>
      <xdr:col>15</xdr:col>
      <xdr:colOff>101600</xdr:colOff>
      <xdr:row>36</xdr:row>
      <xdr:rowOff>78257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4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94784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2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161458</xdr:rowOff>
    </xdr:from>
    <xdr:to>
      <xdr:col>10</xdr:col>
      <xdr:colOff>165100</xdr:colOff>
      <xdr:row>36</xdr:row>
      <xdr:rowOff>91608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6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108135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3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11039</xdr:rowOff>
    </xdr:from>
    <xdr:to>
      <xdr:col>6</xdr:col>
      <xdr:colOff>38100</xdr:colOff>
      <xdr:row>36</xdr:row>
      <xdr:rowOff>112639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18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129166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95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126161</xdr:rowOff>
    </xdr:from>
    <xdr:to>
      <xdr:col>24</xdr:col>
      <xdr:colOff>63500</xdr:colOff>
      <xdr:row>58</xdr:row>
      <xdr:rowOff>3249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98811"/>
          <a:ext cx="838200" cy="4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126161</xdr:rowOff>
    </xdr:from>
    <xdr:to>
      <xdr:col>19</xdr:col>
      <xdr:colOff>177800</xdr:colOff>
      <xdr:row>58</xdr:row>
      <xdr:rowOff>75099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98811"/>
          <a:ext cx="889000" cy="12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75099</xdr:rowOff>
    </xdr:from>
    <xdr:to>
      <xdr:col>15</xdr:col>
      <xdr:colOff>50800</xdr:colOff>
      <xdr:row>58</xdr:row>
      <xdr:rowOff>80380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19199"/>
          <a:ext cx="8890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115694</xdr:rowOff>
    </xdr:from>
    <xdr:to>
      <xdr:col>10</xdr:col>
      <xdr:colOff>114300</xdr:colOff>
      <xdr:row>58</xdr:row>
      <xdr:rowOff>80380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716894"/>
          <a:ext cx="889000" cy="30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123899</xdr:rowOff>
    </xdr:from>
    <xdr:to>
      <xdr:col>24</xdr:col>
      <xdr:colOff>114300</xdr:colOff>
      <xdr:row>58</xdr:row>
      <xdr:rowOff>54049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9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102326</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74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75361</xdr:rowOff>
    </xdr:from>
    <xdr:to>
      <xdr:col>20</xdr:col>
      <xdr:colOff>38100</xdr:colOff>
      <xdr:row>58</xdr:row>
      <xdr:rowOff>5511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22038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2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24299</xdr:rowOff>
    </xdr:from>
    <xdr:to>
      <xdr:col>15</xdr:col>
      <xdr:colOff>101600</xdr:colOff>
      <xdr:row>58</xdr:row>
      <xdr:rowOff>125899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6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117026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6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29580</xdr:rowOff>
    </xdr:from>
    <xdr:to>
      <xdr:col>10</xdr:col>
      <xdr:colOff>165100</xdr:colOff>
      <xdr:row>58</xdr:row>
      <xdr:rowOff>131180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122307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6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64894</xdr:rowOff>
    </xdr:from>
    <xdr:to>
      <xdr:col>6</xdr:col>
      <xdr:colOff>38100</xdr:colOff>
      <xdr:row>56</xdr:row>
      <xdr:rowOff>166494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66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11571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441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2157</xdr:rowOff>
    </xdr:from>
    <xdr:to>
      <xdr:col>24</xdr:col>
      <xdr:colOff>63500</xdr:colOff>
      <xdr:row>76</xdr:row>
      <xdr:rowOff>34127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860907"/>
          <a:ext cx="838200" cy="20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34127</xdr:rowOff>
    </xdr:from>
    <xdr:to>
      <xdr:col>19</xdr:col>
      <xdr:colOff>177800</xdr:colOff>
      <xdr:row>76</xdr:row>
      <xdr:rowOff>76178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64327"/>
          <a:ext cx="889000" cy="4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167035</xdr:rowOff>
    </xdr:from>
    <xdr:to>
      <xdr:col>15</xdr:col>
      <xdr:colOff>50800</xdr:colOff>
      <xdr:row>76</xdr:row>
      <xdr:rowOff>76178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511435"/>
          <a:ext cx="889000" cy="59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167035</xdr:rowOff>
    </xdr:from>
    <xdr:to>
      <xdr:col>10</xdr:col>
      <xdr:colOff>114300</xdr:colOff>
      <xdr:row>76</xdr:row>
      <xdr:rowOff>64067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511435"/>
          <a:ext cx="889000" cy="58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122807</xdr:rowOff>
    </xdr:from>
    <xdr:to>
      <xdr:col>24</xdr:col>
      <xdr:colOff>114300</xdr:colOff>
      <xdr:row>75</xdr:row>
      <xdr:rowOff>52957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1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145684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661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154777</xdr:rowOff>
    </xdr:from>
    <xdr:to>
      <xdr:col>20</xdr:col>
      <xdr:colOff>38100</xdr:colOff>
      <xdr:row>76</xdr:row>
      <xdr:rowOff>84927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1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101454</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8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25378</xdr:rowOff>
    </xdr:from>
    <xdr:to>
      <xdr:col>15</xdr:col>
      <xdr:colOff>101600</xdr:colOff>
      <xdr:row>76</xdr:row>
      <xdr:rowOff>126978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143505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3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116235</xdr:rowOff>
    </xdr:from>
    <xdr:to>
      <xdr:col>10</xdr:col>
      <xdr:colOff>165100</xdr:colOff>
      <xdr:row>73</xdr:row>
      <xdr:rowOff>46385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4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62912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23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13267</xdr:rowOff>
    </xdr:from>
    <xdr:to>
      <xdr:col>6</xdr:col>
      <xdr:colOff>38100</xdr:colOff>
      <xdr:row>76</xdr:row>
      <xdr:rowOff>114867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04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131394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81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75829</xdr:rowOff>
    </xdr:from>
    <xdr:to>
      <xdr:col>24</xdr:col>
      <xdr:colOff>63500</xdr:colOff>
      <xdr:row>97</xdr:row>
      <xdr:rowOff>63714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63579"/>
          <a:ext cx="838200" cy="3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12474</xdr:rowOff>
    </xdr:from>
    <xdr:to>
      <xdr:col>19</xdr:col>
      <xdr:colOff>177800</xdr:colOff>
      <xdr:row>97</xdr:row>
      <xdr:rowOff>63714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43124"/>
          <a:ext cx="889000" cy="5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12474</xdr:rowOff>
    </xdr:from>
    <xdr:to>
      <xdr:col>15</xdr:col>
      <xdr:colOff>50800</xdr:colOff>
      <xdr:row>97</xdr:row>
      <xdr:rowOff>81469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43124"/>
          <a:ext cx="889000" cy="6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81469</xdr:rowOff>
    </xdr:from>
    <xdr:to>
      <xdr:col>10</xdr:col>
      <xdr:colOff>114300</xdr:colOff>
      <xdr:row>97</xdr:row>
      <xdr:rowOff>126660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12119"/>
          <a:ext cx="889000" cy="4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25029</xdr:rowOff>
    </xdr:from>
    <xdr:to>
      <xdr:col>24</xdr:col>
      <xdr:colOff>114300</xdr:colOff>
      <xdr:row>95</xdr:row>
      <xdr:rowOff>126629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1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47906</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6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12914</xdr:rowOff>
    </xdr:from>
    <xdr:to>
      <xdr:col>20</xdr:col>
      <xdr:colOff>38100</xdr:colOff>
      <xdr:row>97</xdr:row>
      <xdr:rowOff>114514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105641</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36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133124</xdr:rowOff>
    </xdr:from>
    <xdr:to>
      <xdr:col>15</xdr:col>
      <xdr:colOff>101600</xdr:colOff>
      <xdr:row>97</xdr:row>
      <xdr:rowOff>63274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9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79801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67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30669</xdr:rowOff>
    </xdr:from>
    <xdr:to>
      <xdr:col>10</xdr:col>
      <xdr:colOff>165100</xdr:colOff>
      <xdr:row>97</xdr:row>
      <xdr:rowOff>132269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6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123396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75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75860</xdr:rowOff>
    </xdr:from>
    <xdr:to>
      <xdr:col>6</xdr:col>
      <xdr:colOff>38100</xdr:colOff>
      <xdr:row>98</xdr:row>
      <xdr:rowOff>6010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168587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50673</xdr:rowOff>
    </xdr:from>
    <xdr:to>
      <xdr:col>55</xdr:col>
      <xdr:colOff>0</xdr:colOff>
      <xdr:row>35</xdr:row>
      <xdr:rowOff>135509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051423"/>
          <a:ext cx="838200" cy="8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134620</xdr:rowOff>
    </xdr:from>
    <xdr:to>
      <xdr:col>50</xdr:col>
      <xdr:colOff>114300</xdr:colOff>
      <xdr:row>35</xdr:row>
      <xdr:rowOff>135509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135370"/>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134620</xdr:rowOff>
    </xdr:from>
    <xdr:to>
      <xdr:col>45</xdr:col>
      <xdr:colOff>177800</xdr:colOff>
      <xdr:row>35</xdr:row>
      <xdr:rowOff>141478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1353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141478</xdr:rowOff>
    </xdr:from>
    <xdr:to>
      <xdr:col>41</xdr:col>
      <xdr:colOff>50800</xdr:colOff>
      <xdr:row>35</xdr:row>
      <xdr:rowOff>159258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142228"/>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171323</xdr:rowOff>
    </xdr:from>
    <xdr:to>
      <xdr:col>55</xdr:col>
      <xdr:colOff>50800</xdr:colOff>
      <xdr:row>35</xdr:row>
      <xdr:rowOff>101473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0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22750</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85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84709</xdr:rowOff>
    </xdr:from>
    <xdr:to>
      <xdr:col>50</xdr:col>
      <xdr:colOff>165100</xdr:colOff>
      <xdr:row>36</xdr:row>
      <xdr:rowOff>14859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08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31386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86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83820</xdr:rowOff>
    </xdr:from>
    <xdr:to>
      <xdr:col>46</xdr:col>
      <xdr:colOff>38100</xdr:colOff>
      <xdr:row>36</xdr:row>
      <xdr:rowOff>13970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30497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85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90678</xdr:rowOff>
    </xdr:from>
    <xdr:to>
      <xdr:col>41</xdr:col>
      <xdr:colOff>101600</xdr:colOff>
      <xdr:row>36</xdr:row>
      <xdr:rowOff>20828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0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37355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86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108458</xdr:rowOff>
    </xdr:from>
    <xdr:to>
      <xdr:col>36</xdr:col>
      <xdr:colOff>165100</xdr:colOff>
      <xdr:row>36</xdr:row>
      <xdr:rowOff>38608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10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55135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8553</xdr:rowOff>
    </xdr:from>
    <xdr:to>
      <xdr:col>55</xdr:col>
      <xdr:colOff>0</xdr:colOff>
      <xdr:row>59</xdr:row>
      <xdr:rowOff>12783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124103"/>
          <a:ext cx="838200" cy="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4822</xdr:rowOff>
    </xdr:from>
    <xdr:to>
      <xdr:col>50</xdr:col>
      <xdr:colOff>114300</xdr:colOff>
      <xdr:row>59</xdr:row>
      <xdr:rowOff>8553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20372"/>
          <a:ext cx="889000" cy="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4822</xdr:rowOff>
    </xdr:from>
    <xdr:to>
      <xdr:col>45</xdr:col>
      <xdr:colOff>177800</xdr:colOff>
      <xdr:row>59</xdr:row>
      <xdr:rowOff>5583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20372"/>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5583</xdr:rowOff>
    </xdr:from>
    <xdr:to>
      <xdr:col>41</xdr:col>
      <xdr:colOff>50800</xdr:colOff>
      <xdr:row>59</xdr:row>
      <xdr:rowOff>6638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21133"/>
          <a:ext cx="889000" cy="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133433</xdr:rowOff>
    </xdr:from>
    <xdr:to>
      <xdr:col>55</xdr:col>
      <xdr:colOff>50800</xdr:colOff>
      <xdr:row>59</xdr:row>
      <xdr:rowOff>63583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129203</xdr:rowOff>
    </xdr:from>
    <xdr:to>
      <xdr:col>50</xdr:col>
      <xdr:colOff>165100</xdr:colOff>
      <xdr:row>59</xdr:row>
      <xdr:rowOff>59353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50480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125472</xdr:rowOff>
    </xdr:from>
    <xdr:to>
      <xdr:col>46</xdr:col>
      <xdr:colOff>38100</xdr:colOff>
      <xdr:row>59</xdr:row>
      <xdr:rowOff>55622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6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46749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62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126233</xdr:rowOff>
    </xdr:from>
    <xdr:to>
      <xdr:col>41</xdr:col>
      <xdr:colOff>101600</xdr:colOff>
      <xdr:row>59</xdr:row>
      <xdr:rowOff>56383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47510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16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127288</xdr:rowOff>
    </xdr:from>
    <xdr:to>
      <xdr:col>36</xdr:col>
      <xdr:colOff>165100</xdr:colOff>
      <xdr:row>59</xdr:row>
      <xdr:rowOff>57438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48565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6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8012</xdr:rowOff>
    </xdr:from>
    <xdr:to>
      <xdr:col>55</xdr:col>
      <xdr:colOff>0</xdr:colOff>
      <xdr:row>79</xdr:row>
      <xdr:rowOff>10258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52562"/>
          <a:ext cx="838200" cy="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9009</xdr:rowOff>
    </xdr:from>
    <xdr:to>
      <xdr:col>50</xdr:col>
      <xdr:colOff>114300</xdr:colOff>
      <xdr:row>79</xdr:row>
      <xdr:rowOff>10258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553559"/>
          <a:ext cx="889000" cy="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9009</xdr:rowOff>
    </xdr:from>
    <xdr:to>
      <xdr:col>45</xdr:col>
      <xdr:colOff>177800</xdr:colOff>
      <xdr:row>79</xdr:row>
      <xdr:rowOff>12976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553559"/>
          <a:ext cx="889000" cy="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3291</xdr:rowOff>
    </xdr:from>
    <xdr:to>
      <xdr:col>41</xdr:col>
      <xdr:colOff>50800</xdr:colOff>
      <xdr:row>79</xdr:row>
      <xdr:rowOff>12976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47841"/>
          <a:ext cx="889000" cy="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128662</xdr:rowOff>
    </xdr:from>
    <xdr:to>
      <xdr:col>55</xdr:col>
      <xdr:colOff>50800</xdr:colOff>
      <xdr:row>79</xdr:row>
      <xdr:rowOff>58812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50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43589</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16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130908</xdr:rowOff>
    </xdr:from>
    <xdr:to>
      <xdr:col>50</xdr:col>
      <xdr:colOff>165100</xdr:colOff>
      <xdr:row>79</xdr:row>
      <xdr:rowOff>61058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50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52185</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9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129659</xdr:rowOff>
    </xdr:from>
    <xdr:to>
      <xdr:col>46</xdr:col>
      <xdr:colOff>38100</xdr:colOff>
      <xdr:row>79</xdr:row>
      <xdr:rowOff>59809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50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50936</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9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133626</xdr:rowOff>
    </xdr:from>
    <xdr:to>
      <xdr:col>41</xdr:col>
      <xdr:colOff>101600</xdr:colOff>
      <xdr:row>79</xdr:row>
      <xdr:rowOff>63776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50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54903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9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123941</xdr:rowOff>
    </xdr:from>
    <xdr:to>
      <xdr:col>36</xdr:col>
      <xdr:colOff>165100</xdr:colOff>
      <xdr:row>79</xdr:row>
      <xdr:rowOff>54091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9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45218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8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57896</xdr:rowOff>
    </xdr:from>
    <xdr:to>
      <xdr:col>55</xdr:col>
      <xdr:colOff>0</xdr:colOff>
      <xdr:row>97</xdr:row>
      <xdr:rowOff>144010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88546"/>
          <a:ext cx="838200" cy="8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141630</xdr:rowOff>
    </xdr:from>
    <xdr:to>
      <xdr:col>50</xdr:col>
      <xdr:colOff>114300</xdr:colOff>
      <xdr:row>97</xdr:row>
      <xdr:rowOff>144010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772280"/>
          <a:ext cx="889000" cy="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25402</xdr:rowOff>
    </xdr:from>
    <xdr:to>
      <xdr:col>45</xdr:col>
      <xdr:colOff>177800</xdr:colOff>
      <xdr:row>97</xdr:row>
      <xdr:rowOff>141630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656052"/>
          <a:ext cx="889000" cy="11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23614</xdr:rowOff>
    </xdr:from>
    <xdr:to>
      <xdr:col>41</xdr:col>
      <xdr:colOff>50800</xdr:colOff>
      <xdr:row>97</xdr:row>
      <xdr:rowOff>25402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654264"/>
          <a:ext cx="889000" cy="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7096</xdr:rowOff>
    </xdr:from>
    <xdr:to>
      <xdr:col>55</xdr:col>
      <xdr:colOff>50800</xdr:colOff>
      <xdr:row>97</xdr:row>
      <xdr:rowOff>108696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3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156973</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1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93210</xdr:rowOff>
    </xdr:from>
    <xdr:to>
      <xdr:col>50</xdr:col>
      <xdr:colOff>165100</xdr:colOff>
      <xdr:row>98</xdr:row>
      <xdr:rowOff>23360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72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14487</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81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90830</xdr:rowOff>
    </xdr:from>
    <xdr:to>
      <xdr:col>46</xdr:col>
      <xdr:colOff>38100</xdr:colOff>
      <xdr:row>98</xdr:row>
      <xdr:rowOff>20980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12107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81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146052</xdr:rowOff>
    </xdr:from>
    <xdr:to>
      <xdr:col>41</xdr:col>
      <xdr:colOff>101600</xdr:colOff>
      <xdr:row>97</xdr:row>
      <xdr:rowOff>76202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0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67329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69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144264</xdr:rowOff>
    </xdr:from>
    <xdr:to>
      <xdr:col>36</xdr:col>
      <xdr:colOff>165100</xdr:colOff>
      <xdr:row>97</xdr:row>
      <xdr:rowOff>74414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0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65541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696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66647</xdr:rowOff>
    </xdr:from>
    <xdr:to>
      <xdr:col>85</xdr:col>
      <xdr:colOff>127000</xdr:colOff>
      <xdr:row>35</xdr:row>
      <xdr:rowOff>76271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067397"/>
          <a:ext cx="838200" cy="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63386</xdr:rowOff>
    </xdr:from>
    <xdr:to>
      <xdr:col>81</xdr:col>
      <xdr:colOff>50800</xdr:colOff>
      <xdr:row>35</xdr:row>
      <xdr:rowOff>66647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5549786"/>
          <a:ext cx="889000" cy="51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63386</xdr:rowOff>
    </xdr:from>
    <xdr:to>
      <xdr:col>76</xdr:col>
      <xdr:colOff>114300</xdr:colOff>
      <xdr:row>33</xdr:row>
      <xdr:rowOff>72309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5549786"/>
          <a:ext cx="889000" cy="18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72309</xdr:rowOff>
    </xdr:from>
    <xdr:to>
      <xdr:col>71</xdr:col>
      <xdr:colOff>177800</xdr:colOff>
      <xdr:row>35</xdr:row>
      <xdr:rowOff>61923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5730159"/>
          <a:ext cx="889000" cy="33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25471</xdr:rowOff>
    </xdr:from>
    <xdr:to>
      <xdr:col>85</xdr:col>
      <xdr:colOff>177800</xdr:colOff>
      <xdr:row>35</xdr:row>
      <xdr:rowOff>127071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02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48348</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87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15847</xdr:rowOff>
    </xdr:from>
    <xdr:to>
      <xdr:col>81</xdr:col>
      <xdr:colOff>101600</xdr:colOff>
      <xdr:row>35</xdr:row>
      <xdr:rowOff>117447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01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133974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7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12586</xdr:rowOff>
    </xdr:from>
    <xdr:to>
      <xdr:col>76</xdr:col>
      <xdr:colOff>165100</xdr:colOff>
      <xdr:row>32</xdr:row>
      <xdr:rowOff>114186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549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30</xdr:row>
      <xdr:rowOff>130713</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292795" y="527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21509</xdr:rowOff>
    </xdr:from>
    <xdr:to>
      <xdr:col>72</xdr:col>
      <xdr:colOff>38100</xdr:colOff>
      <xdr:row>33</xdr:row>
      <xdr:rowOff>123109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567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31</xdr:row>
      <xdr:rowOff>139636</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03795" y="545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11123</xdr:rowOff>
    </xdr:from>
    <xdr:to>
      <xdr:col>67</xdr:col>
      <xdr:colOff>101600</xdr:colOff>
      <xdr:row>35</xdr:row>
      <xdr:rowOff>112723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01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129250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78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162589</xdr:rowOff>
    </xdr:from>
    <xdr:to>
      <xdr:col>85</xdr:col>
      <xdr:colOff>127000</xdr:colOff>
      <xdr:row>56</xdr:row>
      <xdr:rowOff>165777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63789"/>
          <a:ext cx="838200" cy="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50386</xdr:rowOff>
    </xdr:from>
    <xdr:to>
      <xdr:col>81</xdr:col>
      <xdr:colOff>50800</xdr:colOff>
      <xdr:row>56</xdr:row>
      <xdr:rowOff>165777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8965786"/>
          <a:ext cx="889000" cy="80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50386</xdr:rowOff>
    </xdr:from>
    <xdr:to>
      <xdr:col>76</xdr:col>
      <xdr:colOff>114300</xdr:colOff>
      <xdr:row>57</xdr:row>
      <xdr:rowOff>7938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8965786"/>
          <a:ext cx="889000" cy="81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7938</xdr:rowOff>
    </xdr:from>
    <xdr:to>
      <xdr:col>71</xdr:col>
      <xdr:colOff>177800</xdr:colOff>
      <xdr:row>57</xdr:row>
      <xdr:rowOff>92735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780588"/>
          <a:ext cx="889000" cy="8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111789</xdr:rowOff>
    </xdr:from>
    <xdr:to>
      <xdr:col>85</xdr:col>
      <xdr:colOff>177800</xdr:colOff>
      <xdr:row>57</xdr:row>
      <xdr:rowOff>41939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1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90216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9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114977</xdr:rowOff>
    </xdr:from>
    <xdr:to>
      <xdr:col>81</xdr:col>
      <xdr:colOff>101600</xdr:colOff>
      <xdr:row>57</xdr:row>
      <xdr:rowOff>45127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1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36254</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0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171036</xdr:rowOff>
    </xdr:from>
    <xdr:to>
      <xdr:col>76</xdr:col>
      <xdr:colOff>165100</xdr:colOff>
      <xdr:row>52</xdr:row>
      <xdr:rowOff>101186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89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117713</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869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128588</xdr:rowOff>
    </xdr:from>
    <xdr:to>
      <xdr:col>72</xdr:col>
      <xdr:colOff>38100</xdr:colOff>
      <xdr:row>57</xdr:row>
      <xdr:rowOff>58738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2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75265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41935</xdr:rowOff>
    </xdr:from>
    <xdr:to>
      <xdr:col>67</xdr:col>
      <xdr:colOff>101600</xdr:colOff>
      <xdr:row>57</xdr:row>
      <xdr:rowOff>143535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134662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0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136079</xdr:rowOff>
    </xdr:from>
    <xdr:to>
      <xdr:col>85</xdr:col>
      <xdr:colOff>127000</xdr:colOff>
      <xdr:row>98</xdr:row>
      <xdr:rowOff>136086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938179"/>
          <a:ext cx="8382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136034</xdr:rowOff>
    </xdr:from>
    <xdr:to>
      <xdr:col>81</xdr:col>
      <xdr:colOff>50800</xdr:colOff>
      <xdr:row>98</xdr:row>
      <xdr:rowOff>136079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938134"/>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129888</xdr:rowOff>
    </xdr:from>
    <xdr:to>
      <xdr:col>76</xdr:col>
      <xdr:colOff>114300</xdr:colOff>
      <xdr:row>98</xdr:row>
      <xdr:rowOff>136034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931988"/>
          <a:ext cx="889000" cy="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129888</xdr:rowOff>
    </xdr:from>
    <xdr:to>
      <xdr:col>71</xdr:col>
      <xdr:colOff>177800</xdr:colOff>
      <xdr:row>98</xdr:row>
      <xdr:rowOff>133572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931988"/>
          <a:ext cx="889000" cy="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85286</xdr:rowOff>
    </xdr:from>
    <xdr:to>
      <xdr:col>85</xdr:col>
      <xdr:colOff>177800</xdr:colOff>
      <xdr:row>99</xdr:row>
      <xdr:rowOff>15436</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213</xdr:rowOff>
    </xdr:from>
    <xdr:ext cx="469744"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80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85279</xdr:rowOff>
    </xdr:from>
    <xdr:to>
      <xdr:col>81</xdr:col>
      <xdr:colOff>101600</xdr:colOff>
      <xdr:row>99</xdr:row>
      <xdr:rowOff>15429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8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6556</xdr:rowOff>
    </xdr:from>
    <xdr:ext cx="469744"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46428" y="1698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85234</xdr:rowOff>
    </xdr:from>
    <xdr:to>
      <xdr:col>76</xdr:col>
      <xdr:colOff>165100</xdr:colOff>
      <xdr:row>99</xdr:row>
      <xdr:rowOff>15384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88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6511</xdr:rowOff>
    </xdr:from>
    <xdr:ext cx="469744"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57428" y="1698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79088</xdr:rowOff>
    </xdr:from>
    <xdr:to>
      <xdr:col>72</xdr:col>
      <xdr:colOff>38100</xdr:colOff>
      <xdr:row>99</xdr:row>
      <xdr:rowOff>9238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365</xdr:rowOff>
    </xdr:from>
    <xdr:ext cx="469744"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68428" y="169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82772</xdr:rowOff>
    </xdr:from>
    <xdr:to>
      <xdr:col>67</xdr:col>
      <xdr:colOff>101600</xdr:colOff>
      <xdr:row>99</xdr:row>
      <xdr:rowOff>12922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4049</xdr:rowOff>
    </xdr:from>
    <xdr:ext cx="469744"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79428" y="1697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類似団体と比較すると、議会費、民生費、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衛生費、</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労働費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消防費が高い数値となっている。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議会費：これまで大きな増減はないものの、主に物件費が類似団体と比べて高いため、類似団体に比して高い水準で推移している。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民生費：令和３年度は、第一保育所大規模改修工事を実施したため多額となっている。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令和６年度は、国民健康保険特別会計繰出金の増、定額減税補足給付金（調整給付）給付事業により増加した。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衛生費：令和６年度は、聖苑大規模改修工事、南部エコプラザ整備工事実施設計委託、北部エコプラザ整備工事により大きく増加した。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労働費：シルバー人材センターへの補助金であり、人件費の高騰により年々増加傾向にある。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消防費：令和４年度は、梅之郷地区津波一時避難所建設工事（繰越事業）により多額となっている。避難所整備は一通り完了したため、今後は平準化していく見込みである。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愛知県飛島村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財政調整基金残高は、平成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年度から標準財政規模の概ね</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％である９億円の維持を目標としている。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実質収支額は、多少の変動があるものの、毎年度継続して黒字を確保している。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実質単年度収支は、令和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年度から概ね横ばいで推移している。本村においては、繰上償還金がなく、財政調整基金残高の変動もないため、実質単年度収支は、単年度収支と同値となる。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愛知県飛島村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一般会計は、年度末の補正予算の精査による不要額の圧縮に努めているため比率が下がってきている。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農業集落排水処理事業会計（</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：その他の会計（黒字））は、令和５年度からの公営企業会計化に伴い移行段階から事業費の精査に取り組んだため比率が下がった。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その他の会計は、概ね同水準で推移している。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いずれの会計も赤字額はなく、健全な財政運営を維持できている。今後も、特別会計及び公営企業会計を含めた全体的な財政運営に努めていく。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愛知県飛島村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元利償還金は、過去から地方債の発行を抑制してきたことから毎年度減少している。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そのため、過去から算入公債費等が元利償還金等を上回り、実質公債費比率の分子がマイナスとなっている。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愛知県飛島村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将来負担額に対して、充当可能財源等が大きく上回っているため、将来負担比率の分子は負数となっている。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今後も新発債の抑制を基調としつつ、適正な財政運営に努めていく。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愛知県飛島村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年度の基金残高は、普通会計で約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・これは、令和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年度は比較的多額の費用を要する事業がなかったことにより、特定目的基金である地域整備基金を約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億円積み立てることができたためである。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・それ以外の基金は横ばいである。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以降に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第５次総合計画に掲げている主要施策</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による整備費等により取り崩しが見込まれる。それまでは、横ばいから微増を見込んでいる。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・地域整備基金　村民福祉の向上と村政発展に資する地域整備に必要な財源を確保するため、災害、庁舎及び庁舎以外の公共施設の整備に活用する。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・人材育成基金　郷土愛の高揚と文化振興に資する人材育成に必要な財源を確保するため、人材育成に係る経費に充てるために活用する。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・地域福祉振興基金　高齢化社会に向けて福祉活動の促進を図るための必要な財源を確保するため、高齢化対策に活用する。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・地域整備基金は、令和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年度は比較的多額の費用を要する事業はなかったため、約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億円積み立てたため増加した。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・それ以外の基金は、横ばいである。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地域整備基金は、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令和９年度以降に第５次総合計画に掲げている主要施策による整備費等により取り崩しが見込まれる。それまでは、横ばいから微増を見込んでいる。</a:t>
          </a:r>
        </a:p>
        <a:p>
          <a:endPar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年度の基金残高は、約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億円となっており、前年度から増減はない。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・財源不足補てんのための取り崩しはあったものの、令和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年度決算余剰金の一部を積み立て、積立の目標額である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億円を維持した。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・災害又は景気の動向による法人関係税等の変動への対応に備えるため、標準財政規模の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億円の維持を目標としていく。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年度の基金残高は、約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億円となっており、前年度から横ばいで推移している。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・地方債の発行を抑制しているため、取崩の予定はなく、当面は基金利子の増額分のみ増加していく見込みである。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296E921-AB00-41B2-B278-E2292242F8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F6566D-AEB6-49C5-BA78-3F548E209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B6825A0-0C1E-4FC3-8A3D-23F9AE3947E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3EA0489-476F-4884-B61C-30C6117CC89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934F4B2-52A3-4FE2-A98F-3B2B17D422B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D4BB469-61EC-48F1-81ED-1C3F15319A4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C69E228-891D-42E2-8240-2B2D34236A5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7469D42-4B0D-4329-B72D-07B518168C5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4FCE7B8-50CC-41A8-A496-4849A60B37C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BCFF02C-1D7A-4C5A-9F93-04CE0E06BE4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9A0D6F9-ECAF-4BDE-BAD0-A4799F43B40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42A4CBA-606D-48FB-A11D-015A9C8F55B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4DC2757-0FEB-4B85-88E8-E387533F883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A213E0C-8464-4F7D-BA94-CF4EE8178D2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4564B59-056E-4DA6-87F6-64CC9AD8BE9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7D6E5DB-D860-4E95-B64C-8D347B5C460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BE995AA-15E1-4BED-959C-FEA85A72FE1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2CF8B01-DFAD-4B2B-8C19-7C4976F962B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013515A-596F-46B6-847A-561CD86353C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BFA75F1-E6DC-41FD-963F-7F460B08049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D5C7771-6649-4CFA-AF85-BAEAD789FC6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0121F9F-F504-4F9E-A4B7-BA35A995968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EE37EB9-02D8-4F3B-9CF3-A14362596D8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06E5116-2D02-4FAF-B138-6317FC3E53C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6BCA088-7D7A-4EEF-A00C-DFB23558598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269F6A3-D951-45D7-80CB-18F50A0BAA7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37398D4-FB43-48DD-A803-E535428EFCC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E9BF211-DE6E-4141-BA43-44794277202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9370DF0-29C2-462F-9CE0-2668CB052B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F35C0AD-2D93-4FB0-9AC7-447817D13D6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205B077-8F9E-4DF1-A0D2-12FF4924261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1263096-94AC-4010-82A3-CAD60D78B34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2873C14-B49D-45AE-9DBE-3B86979D3D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892061F-A6E7-4933-A3B2-DF585E2D38C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1D041C9-4CA9-401D-8715-C5167E2FB9B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0121544-6A06-4174-97CF-71786C5E80D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C0EB594-519C-439F-85B1-01386D7BADD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C0BE88B-36E3-4A8C-8EAD-69CD99EB57C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3CD2F62-2E95-4A8B-9BCE-0ADC556F7B2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F2B6309-3E3A-4FC8-B68F-9BAA1A52B44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A332A1B-4902-4795-B51B-8C168B7E53E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4A8F44C-4500-4077-8E0F-21501D0AAF4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55B38D8-D39F-4E40-8D8A-0DA8BA95F96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7EF94AB-763B-41AE-B046-DB65DA4A7E7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C511295-35AB-420C-AFD4-34BDCFC281D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826C797-DD8C-40D6-8FB2-43AD5D9206E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FE2C478-3C3B-47EA-9070-EEE9A4867DA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878258D-4011-4DC7-8F14-195BED76ADA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5FCCCF6-3A32-49AA-8FB3-2BE2194B673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4D047-16A7-4DA7-9D92-658ED31279B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69EE308-EB84-4E85-9BB7-19ACE928FD0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CDD16A8-47AF-4EA5-8E9C-90037C8E76C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22C99C4-0E3F-49F9-98BA-6D937609CB2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54D83BA-8721-4BCF-8DEC-419AFBB153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366B929-6878-4FCA-82EB-05D68893360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F80CFEF-E791-4BB7-82A0-8374C48E65D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E78A778-EC95-4096-A9DA-08174A1D621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施設の老朽化に伴い、年々微増傾向にあり、令和５年度に比べ上昇した。今後も令和２年度に策定した公共施設に係る個別施設計画により、計画的に維持管理を適切に行っていく。</a:t>
          </a:r>
        </a:p>
        <a:p>
          <a:r>
            <a:rPr kumimoji="1" lang="ja-JP" altLang="en-US" sz="1100">
              <a:latin typeface="ＭＳ Ｐゴシック" panose="020B0600070205080204" pitchFamily="50" charset="-128"/>
              <a:ea typeface="ＭＳ Ｐゴシック" panose="020B0600070205080204" pitchFamily="50" charset="-128"/>
            </a:rPr>
            <a:t>　当該償却率は、全国平均及び愛知県平均と比べて低い数値にあるものの、今後、多額の維持改修費が見込まれるため、歳出の抑制に努めるとともに、世代間の公平性に配慮しつつ、必要な財源の確保及び歳出の平準化を図り、対応していくことを考え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95D3CAB-1580-42A3-96B3-297FFA5F882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15BB0C9-098F-4C7B-A55E-4CD6FF8A786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AD6F673-8700-4B23-A8FE-91B7ACD00C9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CCA3197-15B4-417F-B678-203DFCD9202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B2942B1-081B-4E11-A705-0145E818F71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FC8583E-1819-415E-8379-F7D283E091A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605075B-7FC1-4B2F-A2CD-6F21BEE3EFE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C3990A9-F870-4265-854F-C0AF272F556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97D18DF-A8F8-4EE2-8276-5D3D4238857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8FEAE26-75A4-4CA3-B660-CF690E0969E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3C98E90-AA66-45BB-BF20-A99DFD916A5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A58ED62-DFDB-45A5-A440-056825DBC30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3852602-6078-40C9-B293-D7A57F6DDF4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55DAE76-3EB6-4079-AB19-2885AD15625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45BEB58-3A81-47BE-B63C-83129AB7249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BEC0D62-0CF3-46B2-8069-65B7F9ADBEF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7CC8E0C-C70C-408B-9652-468AA972190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5EE8993-AEEE-4E19-BEDA-0D78CE8659E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0543BA48-5E48-4BA5-A696-0FF4B9B92704}"/>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2D4D7DD8-B3AF-4BB7-BD89-5CF2E5399301}"/>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8C4A7894-196C-41C5-AEAE-3FE034F4CF9B}"/>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C9E9E447-F7D0-4214-8E34-CDE73051B5D7}"/>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9955588F-CE73-4FAE-8310-378CA449103F}"/>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A04E3CDC-FB86-40A7-91F6-5298488121B7}"/>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5FD7DA1F-23BF-4F01-B6A9-959D5D75771D}"/>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0368D822-A2C0-47D8-AADB-32CD3FDCE858}"/>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B692289D-89DA-4C2D-BBDF-37E4A18731E8}"/>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6D327B6A-918E-4A0B-AF22-D00137249C00}"/>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0B0D2094-21C5-4548-A427-57AA713C5D28}"/>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CC27FED-EDA7-44AF-ACCE-09F029F0830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A6BCD99-6B34-4B09-8147-C898BAA9C5C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29875B9-77D1-44E7-8B0E-8B01C97FD4F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77EB963-4CCC-45ED-943A-692B6D1A2F7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7210863-33FC-493B-8EED-B12E6ECEC7F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22225</xdr:rowOff>
    </xdr:from>
    <xdr:to>
      <xdr:col>23</xdr:col>
      <xdr:colOff>136525</xdr:colOff>
      <xdr:row>29</xdr:row>
      <xdr:rowOff>123825</xdr:rowOff>
    </xdr:to>
    <xdr:sp macro="" textlink="">
      <xdr:nvSpPr>
        <xdr:cNvPr id="93" name="楕円 92">
          <a:extLst>
            <a:ext uri="{FF2B5EF4-FFF2-40B4-BE49-F238E27FC236}">
              <a16:creationId xmlns:a16="http://schemas.microsoft.com/office/drawing/2014/main" id="{A4B0027D-C741-46DF-952E-0BC8112C5F09}"/>
            </a:ext>
          </a:extLst>
        </xdr:cNvPr>
        <xdr:cNvSpPr/>
      </xdr:nvSpPr>
      <xdr:spPr>
        <a:xfrm>
          <a:off x="4711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45102</xdr:rowOff>
    </xdr:from>
    <xdr:ext cx="405111" cy="259045"/>
    <xdr:sp macro="" textlink="">
      <xdr:nvSpPr>
        <xdr:cNvPr id="94" name="有形固定資産減価償却率該当値テキスト">
          <a:extLst>
            <a:ext uri="{FF2B5EF4-FFF2-40B4-BE49-F238E27FC236}">
              <a16:creationId xmlns:a16="http://schemas.microsoft.com/office/drawing/2014/main" id="{296DB7F4-A9F5-48DB-9999-E0FE55382F6C}"/>
            </a:ext>
          </a:extLst>
        </xdr:cNvPr>
        <xdr:cNvSpPr txBox="1"/>
      </xdr:nvSpPr>
      <xdr:spPr>
        <a:xfrm>
          <a:off x="4813300"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150495</xdr:rowOff>
    </xdr:from>
    <xdr:to>
      <xdr:col>19</xdr:col>
      <xdr:colOff>187325</xdr:colOff>
      <xdr:row>29</xdr:row>
      <xdr:rowOff>80645</xdr:rowOff>
    </xdr:to>
    <xdr:sp macro="" textlink="">
      <xdr:nvSpPr>
        <xdr:cNvPr id="95" name="楕円 94">
          <a:extLst>
            <a:ext uri="{FF2B5EF4-FFF2-40B4-BE49-F238E27FC236}">
              <a16:creationId xmlns:a16="http://schemas.microsoft.com/office/drawing/2014/main" id="{E72D05B1-F6DB-4012-8198-D4E6D4F34AD2}"/>
            </a:ext>
          </a:extLst>
        </xdr:cNvPr>
        <xdr:cNvSpPr/>
      </xdr:nvSpPr>
      <xdr:spPr>
        <a:xfrm>
          <a:off x="4000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29845</xdr:rowOff>
    </xdr:from>
    <xdr:to>
      <xdr:col>23</xdr:col>
      <xdr:colOff>85725</xdr:colOff>
      <xdr:row>29</xdr:row>
      <xdr:rowOff>73025</xdr:rowOff>
    </xdr:to>
    <xdr:cxnSp macro="">
      <xdr:nvCxnSpPr>
        <xdr:cNvPr id="96" name="直線コネクタ 95">
          <a:extLst>
            <a:ext uri="{FF2B5EF4-FFF2-40B4-BE49-F238E27FC236}">
              <a16:creationId xmlns:a16="http://schemas.microsoft.com/office/drawing/2014/main" id="{1B16A1A4-1E6F-4045-A6FB-CA89B381DFDA}"/>
            </a:ext>
          </a:extLst>
        </xdr:cNvPr>
        <xdr:cNvCxnSpPr/>
      </xdr:nvCxnSpPr>
      <xdr:spPr>
        <a:xfrm>
          <a:off x="4051300" y="577342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85725</xdr:rowOff>
    </xdr:from>
    <xdr:to>
      <xdr:col>15</xdr:col>
      <xdr:colOff>187325</xdr:colOff>
      <xdr:row>29</xdr:row>
      <xdr:rowOff>15875</xdr:rowOff>
    </xdr:to>
    <xdr:sp macro="" textlink="">
      <xdr:nvSpPr>
        <xdr:cNvPr id="97" name="楕円 96">
          <a:extLst>
            <a:ext uri="{FF2B5EF4-FFF2-40B4-BE49-F238E27FC236}">
              <a16:creationId xmlns:a16="http://schemas.microsoft.com/office/drawing/2014/main" id="{2A971264-CE03-4685-B79C-E0E2A064EBE3}"/>
            </a:ext>
          </a:extLst>
        </xdr:cNvPr>
        <xdr:cNvSpPr/>
      </xdr:nvSpPr>
      <xdr:spPr>
        <a:xfrm>
          <a:off x="3238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136525</xdr:rowOff>
    </xdr:from>
    <xdr:to>
      <xdr:col>19</xdr:col>
      <xdr:colOff>136525</xdr:colOff>
      <xdr:row>29</xdr:row>
      <xdr:rowOff>29845</xdr:rowOff>
    </xdr:to>
    <xdr:cxnSp macro="">
      <xdr:nvCxnSpPr>
        <xdr:cNvPr id="98" name="直線コネクタ 97">
          <a:extLst>
            <a:ext uri="{FF2B5EF4-FFF2-40B4-BE49-F238E27FC236}">
              <a16:creationId xmlns:a16="http://schemas.microsoft.com/office/drawing/2014/main" id="{FDED7F68-2A8D-42B1-94EA-052E6358D482}"/>
            </a:ext>
          </a:extLst>
        </xdr:cNvPr>
        <xdr:cNvCxnSpPr/>
      </xdr:nvCxnSpPr>
      <xdr:spPr>
        <a:xfrm>
          <a:off x="3289300" y="570865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104231</xdr:rowOff>
    </xdr:from>
    <xdr:to>
      <xdr:col>11</xdr:col>
      <xdr:colOff>187325</xdr:colOff>
      <xdr:row>29</xdr:row>
      <xdr:rowOff>34381</xdr:rowOff>
    </xdr:to>
    <xdr:sp macro="" textlink="">
      <xdr:nvSpPr>
        <xdr:cNvPr id="99" name="楕円 98">
          <a:extLst>
            <a:ext uri="{FF2B5EF4-FFF2-40B4-BE49-F238E27FC236}">
              <a16:creationId xmlns:a16="http://schemas.microsoft.com/office/drawing/2014/main" id="{C6F2B4A1-CC3F-4D96-9F8D-CABB5E4A8FC6}"/>
            </a:ext>
          </a:extLst>
        </xdr:cNvPr>
        <xdr:cNvSpPr/>
      </xdr:nvSpPr>
      <xdr:spPr>
        <a:xfrm>
          <a:off x="2476500" y="56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136525</xdr:rowOff>
    </xdr:from>
    <xdr:to>
      <xdr:col>15</xdr:col>
      <xdr:colOff>136525</xdr:colOff>
      <xdr:row>28</xdr:row>
      <xdr:rowOff>155031</xdr:rowOff>
    </xdr:to>
    <xdr:cxnSp macro="">
      <xdr:nvCxnSpPr>
        <xdr:cNvPr id="100" name="直線コネクタ 99">
          <a:extLst>
            <a:ext uri="{FF2B5EF4-FFF2-40B4-BE49-F238E27FC236}">
              <a16:creationId xmlns:a16="http://schemas.microsoft.com/office/drawing/2014/main" id="{38FD76B0-6641-42A3-BDC7-041A1AF862F6}"/>
            </a:ext>
          </a:extLst>
        </xdr:cNvPr>
        <xdr:cNvCxnSpPr/>
      </xdr:nvCxnSpPr>
      <xdr:spPr>
        <a:xfrm flipV="1">
          <a:off x="2527300" y="570865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88809</xdr:rowOff>
    </xdr:from>
    <xdr:to>
      <xdr:col>7</xdr:col>
      <xdr:colOff>187325</xdr:colOff>
      <xdr:row>29</xdr:row>
      <xdr:rowOff>18959</xdr:rowOff>
    </xdr:to>
    <xdr:sp macro="" textlink="">
      <xdr:nvSpPr>
        <xdr:cNvPr id="101" name="楕円 100">
          <a:extLst>
            <a:ext uri="{FF2B5EF4-FFF2-40B4-BE49-F238E27FC236}">
              <a16:creationId xmlns:a16="http://schemas.microsoft.com/office/drawing/2014/main" id="{E90A1E21-3978-4129-980A-4E8AFE21A6ED}"/>
            </a:ext>
          </a:extLst>
        </xdr:cNvPr>
        <xdr:cNvSpPr/>
      </xdr:nvSpPr>
      <xdr:spPr>
        <a:xfrm>
          <a:off x="1714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139609</xdr:rowOff>
    </xdr:from>
    <xdr:to>
      <xdr:col>11</xdr:col>
      <xdr:colOff>136525</xdr:colOff>
      <xdr:row>28</xdr:row>
      <xdr:rowOff>155031</xdr:rowOff>
    </xdr:to>
    <xdr:cxnSp macro="">
      <xdr:nvCxnSpPr>
        <xdr:cNvPr id="102" name="直線コネクタ 101">
          <a:extLst>
            <a:ext uri="{FF2B5EF4-FFF2-40B4-BE49-F238E27FC236}">
              <a16:creationId xmlns:a16="http://schemas.microsoft.com/office/drawing/2014/main" id="{E75A7214-742A-422E-919F-70BF60DED4AD}"/>
            </a:ext>
          </a:extLst>
        </xdr:cNvPr>
        <xdr:cNvCxnSpPr/>
      </xdr:nvCxnSpPr>
      <xdr:spPr>
        <a:xfrm>
          <a:off x="1765300" y="5711734"/>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87F964DC-B2FC-4897-AE4C-898F44C04759}"/>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0EDE3E60-2B53-49E8-BC07-F5C922F8300F}"/>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E2F63AF9-1B22-47E4-A952-F0A13C6F9F08}"/>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0FD87D1B-0FC5-4BF8-A419-02762E6C0AEB}"/>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97172</xdr:rowOff>
    </xdr:from>
    <xdr:ext cx="405111" cy="259045"/>
    <xdr:sp macro="" textlink="">
      <xdr:nvSpPr>
        <xdr:cNvPr id="107" name="n_1mainValue有形固定資産減価償却率">
          <a:extLst>
            <a:ext uri="{FF2B5EF4-FFF2-40B4-BE49-F238E27FC236}">
              <a16:creationId xmlns:a16="http://schemas.microsoft.com/office/drawing/2014/main" id="{FF1CBDF7-B177-4ECA-99B2-6D9996E26E9D}"/>
            </a:ext>
          </a:extLst>
        </xdr:cNvPr>
        <xdr:cNvSpPr txBox="1"/>
      </xdr:nvSpPr>
      <xdr:spPr>
        <a:xfrm>
          <a:off x="38360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32402</xdr:rowOff>
    </xdr:from>
    <xdr:ext cx="405111" cy="259045"/>
    <xdr:sp macro="" textlink="">
      <xdr:nvSpPr>
        <xdr:cNvPr id="108" name="n_2mainValue有形固定資産減価償却率">
          <a:extLst>
            <a:ext uri="{FF2B5EF4-FFF2-40B4-BE49-F238E27FC236}">
              <a16:creationId xmlns:a16="http://schemas.microsoft.com/office/drawing/2014/main" id="{76C92DF7-44E5-4D30-BFAF-9C7C384D224B}"/>
            </a:ext>
          </a:extLst>
        </xdr:cNvPr>
        <xdr:cNvSpPr txBox="1"/>
      </xdr:nvSpPr>
      <xdr:spPr>
        <a:xfrm>
          <a:off x="3086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50908</xdr:rowOff>
    </xdr:from>
    <xdr:ext cx="405111" cy="259045"/>
    <xdr:sp macro="" textlink="">
      <xdr:nvSpPr>
        <xdr:cNvPr id="109" name="n_3mainValue有形固定資産減価償却率">
          <a:extLst>
            <a:ext uri="{FF2B5EF4-FFF2-40B4-BE49-F238E27FC236}">
              <a16:creationId xmlns:a16="http://schemas.microsoft.com/office/drawing/2014/main" id="{3D1CD084-D54C-4016-A0C5-8CD018674E4B}"/>
            </a:ext>
          </a:extLst>
        </xdr:cNvPr>
        <xdr:cNvSpPr txBox="1"/>
      </xdr:nvSpPr>
      <xdr:spPr>
        <a:xfrm>
          <a:off x="2324744" y="545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35486</xdr:rowOff>
    </xdr:from>
    <xdr:ext cx="405111" cy="259045"/>
    <xdr:sp macro="" textlink="">
      <xdr:nvSpPr>
        <xdr:cNvPr id="110" name="n_4mainValue有形固定資産減価償却率">
          <a:extLst>
            <a:ext uri="{FF2B5EF4-FFF2-40B4-BE49-F238E27FC236}">
              <a16:creationId xmlns:a16="http://schemas.microsoft.com/office/drawing/2014/main" id="{A584FF20-BF42-460A-90E6-F5ED80F100A7}"/>
            </a:ext>
          </a:extLst>
        </xdr:cNvPr>
        <xdr:cNvSpPr txBox="1"/>
      </xdr:nvSpPr>
      <xdr:spPr>
        <a:xfrm>
          <a:off x="15627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4ED5423-8958-44BF-A9FC-094B68FAC89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AF3B3F1-6825-4913-8447-A15D9EDABEC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CD88B463-BB66-4E86-8C33-5BA50022C85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BB6358F-E962-41B3-9E4C-6F1DE54CBF4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4CFF06C-6E45-486A-BDD4-EDA2BE3A10A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93D1803-8C3B-4A91-B109-057C0FB4A3D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1D06F27-EEBC-4FBE-8635-A4D45221E7B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5AC1887-5BE2-459C-8FF6-74F86BF78D8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BF4C0A3-ED8F-42AA-98BF-81C4C46947B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9921689-5754-4473-98C2-5DCD753BF10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9BB710A-9DCD-43ED-A4A6-8BAA241F231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4711431-6C8D-439F-BF5B-001BD554294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DFE740F-5879-4E4E-AC2F-39B810C2F71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近年、起債の発行を抑制してきたことにより、債務償還比率の分子である将来負担額が充当可能財源を大きく下回っているため、当該比率は過去から</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％で推移している。令和６年度は、分母である経常一般財源（歳入）が地方税の増により増加したため比率が下がった。</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55B8BD7-7FDF-4E56-9034-20DD82A5A24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C4A2335-61DF-43C2-BBA4-FF3199939CD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A910C64-7AB3-49AF-A9BC-ED804DE2B15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0647A1C-07CB-4C52-A7D2-24B5FFB5F8F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609D0279-BE53-41B8-87E2-37D2A0ED6DA5}"/>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DA813A8-1758-409D-B3FE-54AEDFB1227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1FBD28D2-71A5-45FE-B6C1-73D96530F60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16FD8C9-2320-4791-A41C-75284D5B793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66BA5E7-ACEB-4246-ABBC-69CDE6F3753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98DA3BE-700E-43B6-89E7-8029A19D05A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AD3661B7-5208-4539-87B4-4CDA0251F65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42529F8-103E-44C4-8C34-F3F580B9DAA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036B26D-1397-4EC2-9B94-7D3271189B6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2F13B22-2C8B-460B-988B-FC36D58BB3E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6FB41231-0625-4883-9550-0CC8470185F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EA57245D-564B-4533-9F39-4A0D3B8700C5}"/>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7183E83F-D0E3-4B2C-879F-3253BD3B1C1E}"/>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25F1704C-A5A1-4AF4-B64E-70EAA270D7B8}"/>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56329455-FF2D-4A12-A9E9-B74DD1FAE65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8806142-0F6E-49E0-B4F8-B569C4DED73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4C0DED05-9F66-4510-B3DB-6DE849AF02B9}"/>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65D57B2C-7086-4D5D-A594-1A08FBFBD555}"/>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8B23E027-3A57-4901-B76C-8400C4F5AAF4}"/>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B385A6B1-CBA5-4EF4-BB90-3926E4CDD07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A4CDB41F-3729-4F1A-8B8A-3B815FAC57F9}"/>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785EEE7C-22D8-4A86-AC64-3C7895DDC998}"/>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64FD83A-7A7A-45FD-B526-44B66B5F690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6150FC6-2CEB-4C36-9AFE-E45D10FAD9F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E4CEF3A-E5AB-48B9-AC20-A7F1DDAEB79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438D7B2-D0CF-4EC0-8599-7F6C85B9D54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CD9C834-A006-4FD5-80C8-8E61F541713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646A884B-D0E7-4078-BD31-E7F4F91D9C2F}"/>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35668C3D-13EA-4E2F-9866-39C69DFC48D8}"/>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B52CC2F0-C1E4-4583-934C-06DCD67085BC}"/>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E341D6D0-8915-4B1D-B8FC-7B5944991B49}"/>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AA2D307-66E4-4D68-B9BB-85C969BECB0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8FE7F9C-B2C1-4254-AF61-56DA35F2AEE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456CA0F-2BE4-4F8C-83A3-E583F06F777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AB8F6CC-3EA5-4DAD-9130-AFF28BEEADB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1C969E5B-C1D4-48B6-A135-7F94B8E88AB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B0B707A-5237-4200-9C05-0F392DE5AB9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590D72-3BA2-4D06-8F57-CE3D88CECAD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EF126F-E3EA-4BA6-9929-C4868C24787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7ECB48-11E6-49D4-966B-ACE916613B1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58543D-33C2-4640-94C1-E96AA4C84AF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EF278A-5C6C-4407-A344-2D65C53EDBE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1614EC-E470-4AE4-86AE-39B474A5EED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317BED-629B-4965-BD9D-180BC08359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6C68AA-1E90-47CA-AA83-492800D87B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D32E9E-4F9B-42CB-90F2-8633D682BFE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7FA3A7-FFAB-45CD-A616-80CFAFF4BC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065BF9-02B6-4B62-93E1-D897EFAB730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780197-26CC-465F-935B-2219199DE11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D7FE01-5803-4103-84FD-D40A82BEB1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D763D0E-FB93-4572-B300-14BC43F73F9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D4A744-2841-430F-A4B9-7D9C609ED9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52B7AF7-E646-449D-BBB0-344767345D6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0DE8A1-38E0-46F8-9962-37EE777A580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5544D2-481E-45C2-838C-D515B0EBA1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7A9C5A5-22BA-4179-BBE5-D876710CE9C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511E98-965F-4920-911D-8B0CC16594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4B2095-F2E9-4D15-B360-ABD91ED382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0559C21-A458-4477-A677-C0046C0C9E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FE1386D-7C9F-461F-B656-8AF79FBC04E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D42224-8C5C-40A1-A834-715FB22A84C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2BE2CF-CEC9-4FFE-B707-E413EA1FF2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01AED2-9448-4070-8902-D976D42BDA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32129A5-3463-4126-8A47-E0B10120F17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680547D-B997-4D85-8E91-9887C06612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DB6401-857D-4819-A771-A38D2AC00E9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D2E2DC-92B1-4033-A0A3-F60D1F87279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4D9613-B994-4AC8-8135-A667742D67A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4570BE-AF12-403F-B091-87841F929FC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23549F-42EE-4D14-BC99-B8DA095C3FB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AF2A04-A5E9-4339-AA2D-AFE2409ECD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99293E0-6EFD-4C00-9988-63991278EC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7A1392-A39D-425C-81ED-7E9C14B908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FDF09C8-F868-47A6-B041-4C2228BBABB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0D65E9-3481-4FBA-AE0D-4395CC5D4A6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9DB8D62-6CD7-46DD-8A3D-F109985A40D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830C9CE-01BA-47F3-B25F-D953607AD2E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6C47BD-851B-4326-8C7D-5FB13F5968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78B14FD-0F63-4608-B6DD-E47AAD9C71A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4DD2253-A3E7-45D9-8801-17CA1FF9D84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C0728A8-FB62-4AB4-AD85-F1F1D651989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F41E03A-04E9-4B15-A322-192930A7CBE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813A950-1FEC-4DA2-B3FA-98EC84DAD4E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18CEF7F-8FA7-438F-B606-5CCE427898C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24B265B-2236-49D3-81F8-B8E031ED668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2064130-5AC0-465A-8B4C-A1DB1B943C8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B688E61-716D-47FB-A041-CB05798BB97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61D90A6-A09C-4A9E-9789-1FF771EF98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FAC872F-EF97-415B-8FD2-47DC7FF9138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FF0D3A4-8FCF-484D-8D31-94EE565EDDC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B04138F2-812B-4436-A22C-62BD5F3AD8AB}"/>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7E8E6EB7-B2E4-4B4D-9049-1A7400A1A092}"/>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28352E90-EF8F-4387-BE6D-4D1D751893AE}"/>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0AA22CCC-1F5E-4151-A15C-23A1868529B8}"/>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F070A4A0-DA3E-4424-AA4A-34577A285498}"/>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A604CABA-1BFA-48DF-A8D1-162DCB9998C0}"/>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A3E8F95C-6039-4BEC-B260-F5F59E63F3DA}"/>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97F50E3A-4916-4516-A869-4E0279737859}"/>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5DC612B1-55DF-475A-9899-1EB2275CE71E}"/>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0321C04C-FE48-4F0A-B01B-B17591044AA6}"/>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34383F4C-B642-4935-BA86-77A63E829DC7}"/>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A298CFB-F76A-430A-B9B7-9A7FF3A3B7D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588F0B4-4B35-4616-B793-10687C93148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ED362EA-FA2F-4019-B787-9147FAD8079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44873B-8D4F-42C2-81AD-E2FDDE84A2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8A28F85-0618-4F48-97BD-7392DA6A1D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71" name="楕円 70">
          <a:extLst>
            <a:ext uri="{FF2B5EF4-FFF2-40B4-BE49-F238E27FC236}">
              <a16:creationId xmlns:a16="http://schemas.microsoft.com/office/drawing/2014/main" id="{F961F40C-6B71-46F0-8C75-9607ED5C77A6}"/>
            </a:ext>
          </a:extLst>
        </xdr:cNvPr>
        <xdr:cNvSpPr/>
      </xdr:nvSpPr>
      <xdr:spPr>
        <a:xfrm>
          <a:off x="45847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61993</xdr:rowOff>
    </xdr:from>
    <xdr:ext cx="405111" cy="259045"/>
    <xdr:sp macro="" textlink="">
      <xdr:nvSpPr>
        <xdr:cNvPr id="72" name="【道路】&#10;有形固定資産減価償却率該当値テキスト">
          <a:extLst>
            <a:ext uri="{FF2B5EF4-FFF2-40B4-BE49-F238E27FC236}">
              <a16:creationId xmlns:a16="http://schemas.microsoft.com/office/drawing/2014/main" id="{91C95156-9C6A-4472-ACA8-702B85C21354}"/>
            </a:ext>
          </a:extLst>
        </xdr:cNvPr>
        <xdr:cNvSpPr txBox="1"/>
      </xdr:nvSpPr>
      <xdr:spPr>
        <a:xfrm>
          <a:off x="4673600" y="623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xdr:rowOff>
    </xdr:from>
    <xdr:to>
      <xdr:col>20</xdr:col>
      <xdr:colOff>38100</xdr:colOff>
      <xdr:row>37</xdr:row>
      <xdr:rowOff>104140</xdr:rowOff>
    </xdr:to>
    <xdr:sp macro="" textlink="">
      <xdr:nvSpPr>
        <xdr:cNvPr id="73" name="楕円 72">
          <a:extLst>
            <a:ext uri="{FF2B5EF4-FFF2-40B4-BE49-F238E27FC236}">
              <a16:creationId xmlns:a16="http://schemas.microsoft.com/office/drawing/2014/main" id="{B8C89CA6-7D35-44E2-911B-299B71E4D848}"/>
            </a:ext>
          </a:extLst>
        </xdr:cNvPr>
        <xdr:cNvSpPr/>
      </xdr:nvSpPr>
      <xdr:spPr>
        <a:xfrm>
          <a:off x="3746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37</xdr:row>
      <xdr:rowOff>89916</xdr:rowOff>
    </xdr:to>
    <xdr:cxnSp macro="">
      <xdr:nvCxnSpPr>
        <xdr:cNvPr id="74" name="直線コネクタ 73">
          <a:extLst>
            <a:ext uri="{FF2B5EF4-FFF2-40B4-BE49-F238E27FC236}">
              <a16:creationId xmlns:a16="http://schemas.microsoft.com/office/drawing/2014/main" id="{B158F74A-7F7B-467A-B68D-74778122BD31}"/>
            </a:ext>
          </a:extLst>
        </xdr:cNvPr>
        <xdr:cNvCxnSpPr/>
      </xdr:nvCxnSpPr>
      <xdr:spPr>
        <a:xfrm>
          <a:off x="3797300" y="639699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135128</xdr:rowOff>
    </xdr:from>
    <xdr:to>
      <xdr:col>15</xdr:col>
      <xdr:colOff>101600</xdr:colOff>
      <xdr:row>37</xdr:row>
      <xdr:rowOff>65278</xdr:rowOff>
    </xdr:to>
    <xdr:sp macro="" textlink="">
      <xdr:nvSpPr>
        <xdr:cNvPr id="75" name="楕円 74">
          <a:extLst>
            <a:ext uri="{FF2B5EF4-FFF2-40B4-BE49-F238E27FC236}">
              <a16:creationId xmlns:a16="http://schemas.microsoft.com/office/drawing/2014/main" id="{CF318ACD-247D-42B3-A8E7-B68197D38621}"/>
            </a:ext>
          </a:extLst>
        </xdr:cNvPr>
        <xdr:cNvSpPr/>
      </xdr:nvSpPr>
      <xdr:spPr>
        <a:xfrm>
          <a:off x="2857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xdr:rowOff>
    </xdr:from>
    <xdr:to>
      <xdr:col>19</xdr:col>
      <xdr:colOff>177800</xdr:colOff>
      <xdr:row>37</xdr:row>
      <xdr:rowOff>53340</xdr:rowOff>
    </xdr:to>
    <xdr:cxnSp macro="">
      <xdr:nvCxnSpPr>
        <xdr:cNvPr id="76" name="直線コネクタ 75">
          <a:extLst>
            <a:ext uri="{FF2B5EF4-FFF2-40B4-BE49-F238E27FC236}">
              <a16:creationId xmlns:a16="http://schemas.microsoft.com/office/drawing/2014/main" id="{1B3515B0-1025-48DE-AD95-5BE0E77D1095}"/>
            </a:ext>
          </a:extLst>
        </xdr:cNvPr>
        <xdr:cNvCxnSpPr/>
      </xdr:nvCxnSpPr>
      <xdr:spPr>
        <a:xfrm>
          <a:off x="2908300" y="635812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103124</xdr:rowOff>
    </xdr:from>
    <xdr:to>
      <xdr:col>10</xdr:col>
      <xdr:colOff>165100</xdr:colOff>
      <xdr:row>37</xdr:row>
      <xdr:rowOff>33274</xdr:rowOff>
    </xdr:to>
    <xdr:sp macro="" textlink="">
      <xdr:nvSpPr>
        <xdr:cNvPr id="77" name="楕円 76">
          <a:extLst>
            <a:ext uri="{FF2B5EF4-FFF2-40B4-BE49-F238E27FC236}">
              <a16:creationId xmlns:a16="http://schemas.microsoft.com/office/drawing/2014/main" id="{DF49BF44-85B3-4502-9685-BCDED8A320E4}"/>
            </a:ext>
          </a:extLst>
        </xdr:cNvPr>
        <xdr:cNvSpPr/>
      </xdr:nvSpPr>
      <xdr:spPr>
        <a:xfrm>
          <a:off x="1968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153924</xdr:rowOff>
    </xdr:from>
    <xdr:to>
      <xdr:col>15</xdr:col>
      <xdr:colOff>50800</xdr:colOff>
      <xdr:row>37</xdr:row>
      <xdr:rowOff>14478</xdr:rowOff>
    </xdr:to>
    <xdr:cxnSp macro="">
      <xdr:nvCxnSpPr>
        <xdr:cNvPr id="78" name="直線コネクタ 77">
          <a:extLst>
            <a:ext uri="{FF2B5EF4-FFF2-40B4-BE49-F238E27FC236}">
              <a16:creationId xmlns:a16="http://schemas.microsoft.com/office/drawing/2014/main" id="{18DFEDE1-B2D2-47E0-A1A1-93557880CD73}"/>
            </a:ext>
          </a:extLst>
        </xdr:cNvPr>
        <xdr:cNvCxnSpPr/>
      </xdr:nvCxnSpPr>
      <xdr:spPr>
        <a:xfrm>
          <a:off x="2019300" y="63261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79" name="楕円 78">
          <a:extLst>
            <a:ext uri="{FF2B5EF4-FFF2-40B4-BE49-F238E27FC236}">
              <a16:creationId xmlns:a16="http://schemas.microsoft.com/office/drawing/2014/main" id="{34DD6EA7-7EA8-4712-9FA0-14F84C56D88E}"/>
            </a:ext>
          </a:extLst>
        </xdr:cNvPr>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36</xdr:row>
      <xdr:rowOff>153924</xdr:rowOff>
    </xdr:to>
    <xdr:cxnSp macro="">
      <xdr:nvCxnSpPr>
        <xdr:cNvPr id="80" name="直線コネクタ 79">
          <a:extLst>
            <a:ext uri="{FF2B5EF4-FFF2-40B4-BE49-F238E27FC236}">
              <a16:creationId xmlns:a16="http://schemas.microsoft.com/office/drawing/2014/main" id="{7C57E9A2-712B-4569-9897-B9C99B31AF7E}"/>
            </a:ext>
          </a:extLst>
        </xdr:cNvPr>
        <xdr:cNvCxnSpPr/>
      </xdr:nvCxnSpPr>
      <xdr:spPr>
        <a:xfrm>
          <a:off x="1130300" y="63055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DD134B20-D077-4336-A37C-C530B3C51F3E}"/>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9D40BB3A-E0C9-4495-87F3-DFE9FDE520B2}"/>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9376FC2B-2D7C-4100-B3F4-170FA52E5BA8}"/>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FA7F225B-DABB-4102-A8A0-4A3EA93864D2}"/>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120667</xdr:rowOff>
    </xdr:from>
    <xdr:ext cx="405111" cy="259045"/>
    <xdr:sp macro="" textlink="">
      <xdr:nvSpPr>
        <xdr:cNvPr id="85" name="n_1mainValue【道路】&#10;有形固定資産減価償却率">
          <a:extLst>
            <a:ext uri="{FF2B5EF4-FFF2-40B4-BE49-F238E27FC236}">
              <a16:creationId xmlns:a16="http://schemas.microsoft.com/office/drawing/2014/main" id="{871E0B2D-BA61-44CC-833D-5B59342365DA}"/>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81805</xdr:rowOff>
    </xdr:from>
    <xdr:ext cx="405111" cy="259045"/>
    <xdr:sp macro="" textlink="">
      <xdr:nvSpPr>
        <xdr:cNvPr id="86" name="n_2mainValue【道路】&#10;有形固定資産減価償却率">
          <a:extLst>
            <a:ext uri="{FF2B5EF4-FFF2-40B4-BE49-F238E27FC236}">
              <a16:creationId xmlns:a16="http://schemas.microsoft.com/office/drawing/2014/main" id="{4CAB41B9-0980-4B71-A066-0F7D0CE054AF}"/>
            </a:ext>
          </a:extLst>
        </xdr:cNvPr>
        <xdr:cNvSpPr txBox="1"/>
      </xdr:nvSpPr>
      <xdr:spPr>
        <a:xfrm>
          <a:off x="2705744" y="608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49801</xdr:rowOff>
    </xdr:from>
    <xdr:ext cx="405111" cy="259045"/>
    <xdr:sp macro="" textlink="">
      <xdr:nvSpPr>
        <xdr:cNvPr id="87" name="n_3mainValue【道路】&#10;有形固定資産減価償却率">
          <a:extLst>
            <a:ext uri="{FF2B5EF4-FFF2-40B4-BE49-F238E27FC236}">
              <a16:creationId xmlns:a16="http://schemas.microsoft.com/office/drawing/2014/main" id="{6E51C1E3-FD74-445D-AD2A-996183558D43}"/>
            </a:ext>
          </a:extLst>
        </xdr:cNvPr>
        <xdr:cNvSpPr txBox="1"/>
      </xdr:nvSpPr>
      <xdr:spPr>
        <a:xfrm>
          <a:off x="1816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88" name="n_4mainValue【道路】&#10;有形固定資産減価償却率">
          <a:extLst>
            <a:ext uri="{FF2B5EF4-FFF2-40B4-BE49-F238E27FC236}">
              <a16:creationId xmlns:a16="http://schemas.microsoft.com/office/drawing/2014/main" id="{0EAF3F91-17AE-4D9F-BDB4-55C66306D911}"/>
            </a:ext>
          </a:extLst>
        </xdr:cNvPr>
        <xdr:cNvSpPr txBox="1"/>
      </xdr:nvSpPr>
      <xdr:spPr>
        <a:xfrm>
          <a:off x="927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EE9A9F8-5BF3-4917-9583-3E7ADA4B34D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C75E16C-8467-4943-AEF8-52705E290EC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D66F6DA-6E01-4486-9D17-9DF3F936A45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4C8C763-7E1C-4E84-B228-C5B1B92242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3D801B5-9E52-44F5-B383-34717E3CBD1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F022175-7A53-4728-A79C-96CA189C528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91F49EB-A3E1-4800-9839-D6997D4AA94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4F65E82-8924-48C5-B79B-775CDFCECF2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BE1F0FE-29E6-4FFF-B672-CEC01253BE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62D2FED-55EF-4C89-B55E-BFFCB86101F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6FED17A-D663-424B-BB23-EA6ECE3CD5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BA9C0D8-737A-4A4D-9A79-ABC6E26000F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43B795F-4A34-438D-AA93-32907C876A9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A461F1A-9EF9-4413-A78C-DBB353F088E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BFB90CB-BA37-4157-A339-464DAC0FC99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696FEC6C-1E39-48A7-B2B5-98D5BB7756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B5A2789-2700-43C6-B1EC-BAF809B702D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DC8284E9-4719-459F-8770-EE6080B419D9}"/>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AB234DA-18B3-49D8-BF15-C1BDD4DE742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A41EBB63-4B76-4025-9017-5B2DDD48275C}"/>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74FFB86-DBD2-44EA-B477-9A0C4AD8546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3A2FF43-482D-4D0E-97B5-D94F99E8BAD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57FBDCD-F0E6-456D-A1C6-D87E0CCB18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CA67FD5F-5E20-452D-8681-38974AC7C923}"/>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AC860495-6DF1-476A-B223-17F643C670E5}"/>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69C540C9-3978-4A06-ADBA-C067BD553DFE}"/>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4B69A6EF-F19B-45BC-8F32-E1231322D68E}"/>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015B34E8-1722-442B-AFA3-B7A83B632F2B}"/>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FB828C05-89FF-43AA-AB93-31D7B536CAEB}"/>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06A78967-BE57-4DD8-B463-49CE94C643D9}"/>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7415EEB0-3F6C-494F-ABED-EF4D92BADCFD}"/>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844DF21D-35F1-48B3-8B75-B0C75E868CCC}"/>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66743FA7-E2D1-42EA-9E13-02CBC413E13F}"/>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E69635C2-24AF-4C63-B04C-857E234D3B9D}"/>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FDF6A64-B1CC-404F-AC01-020FFD0E2CB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D5FC386-1492-4B02-935C-865D3A1E3A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8D72476-CAFB-4773-8E9C-51D509AC402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DBEEAB6-D2A6-4F7B-B204-654F8C7C85D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AEFFA4-8007-4642-895A-73F4F97C684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70381</xdr:rowOff>
    </xdr:from>
    <xdr:to>
      <xdr:col>55</xdr:col>
      <xdr:colOff>50800</xdr:colOff>
      <xdr:row>41</xdr:row>
      <xdr:rowOff>531</xdr:rowOff>
    </xdr:to>
    <xdr:sp macro="" textlink="">
      <xdr:nvSpPr>
        <xdr:cNvPr id="128" name="楕円 127">
          <a:extLst>
            <a:ext uri="{FF2B5EF4-FFF2-40B4-BE49-F238E27FC236}">
              <a16:creationId xmlns:a16="http://schemas.microsoft.com/office/drawing/2014/main" id="{ED778BC3-6CBD-4BA7-AD5A-C34E7F714EC7}"/>
            </a:ext>
          </a:extLst>
        </xdr:cNvPr>
        <xdr:cNvSpPr/>
      </xdr:nvSpPr>
      <xdr:spPr>
        <a:xfrm>
          <a:off x="10426700" y="692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48808</xdr:rowOff>
    </xdr:from>
    <xdr:ext cx="534377" cy="259045"/>
    <xdr:sp macro="" textlink="">
      <xdr:nvSpPr>
        <xdr:cNvPr id="129" name="【道路】&#10;一人当たり延長該当値テキスト">
          <a:extLst>
            <a:ext uri="{FF2B5EF4-FFF2-40B4-BE49-F238E27FC236}">
              <a16:creationId xmlns:a16="http://schemas.microsoft.com/office/drawing/2014/main" id="{34C83E4F-2E7C-4C3C-8362-09B49FD1399F}"/>
            </a:ext>
          </a:extLst>
        </xdr:cNvPr>
        <xdr:cNvSpPr txBox="1"/>
      </xdr:nvSpPr>
      <xdr:spPr>
        <a:xfrm>
          <a:off x="10515600" y="690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71211</xdr:rowOff>
    </xdr:from>
    <xdr:to>
      <xdr:col>50</xdr:col>
      <xdr:colOff>165100</xdr:colOff>
      <xdr:row>41</xdr:row>
      <xdr:rowOff>1361</xdr:rowOff>
    </xdr:to>
    <xdr:sp macro="" textlink="">
      <xdr:nvSpPr>
        <xdr:cNvPr id="130" name="楕円 129">
          <a:extLst>
            <a:ext uri="{FF2B5EF4-FFF2-40B4-BE49-F238E27FC236}">
              <a16:creationId xmlns:a16="http://schemas.microsoft.com/office/drawing/2014/main" id="{2E43B7B0-30E4-45F7-BA49-851B6E6F9A47}"/>
            </a:ext>
          </a:extLst>
        </xdr:cNvPr>
        <xdr:cNvSpPr/>
      </xdr:nvSpPr>
      <xdr:spPr>
        <a:xfrm>
          <a:off x="9588500" y="692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121181</xdr:rowOff>
    </xdr:from>
    <xdr:to>
      <xdr:col>55</xdr:col>
      <xdr:colOff>0</xdr:colOff>
      <xdr:row>40</xdr:row>
      <xdr:rowOff>122011</xdr:rowOff>
    </xdr:to>
    <xdr:cxnSp macro="">
      <xdr:nvCxnSpPr>
        <xdr:cNvPr id="131" name="直線コネクタ 130">
          <a:extLst>
            <a:ext uri="{FF2B5EF4-FFF2-40B4-BE49-F238E27FC236}">
              <a16:creationId xmlns:a16="http://schemas.microsoft.com/office/drawing/2014/main" id="{AAB463D4-D183-4E11-A69D-B23E4A855388}"/>
            </a:ext>
          </a:extLst>
        </xdr:cNvPr>
        <xdr:cNvCxnSpPr/>
      </xdr:nvCxnSpPr>
      <xdr:spPr>
        <a:xfrm flipV="1">
          <a:off x="9639300" y="6979181"/>
          <a:ext cx="838200" cy="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68285</xdr:rowOff>
    </xdr:from>
    <xdr:to>
      <xdr:col>46</xdr:col>
      <xdr:colOff>38100</xdr:colOff>
      <xdr:row>40</xdr:row>
      <xdr:rowOff>169885</xdr:rowOff>
    </xdr:to>
    <xdr:sp macro="" textlink="">
      <xdr:nvSpPr>
        <xdr:cNvPr id="132" name="楕円 131">
          <a:extLst>
            <a:ext uri="{FF2B5EF4-FFF2-40B4-BE49-F238E27FC236}">
              <a16:creationId xmlns:a16="http://schemas.microsoft.com/office/drawing/2014/main" id="{A7DA2563-84C5-4A5C-BF36-A567F3F164CD}"/>
            </a:ext>
          </a:extLst>
        </xdr:cNvPr>
        <xdr:cNvSpPr/>
      </xdr:nvSpPr>
      <xdr:spPr>
        <a:xfrm>
          <a:off x="8699500" y="69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119085</xdr:rowOff>
    </xdr:from>
    <xdr:to>
      <xdr:col>50</xdr:col>
      <xdr:colOff>114300</xdr:colOff>
      <xdr:row>40</xdr:row>
      <xdr:rowOff>122011</xdr:rowOff>
    </xdr:to>
    <xdr:cxnSp macro="">
      <xdr:nvCxnSpPr>
        <xdr:cNvPr id="133" name="直線コネクタ 132">
          <a:extLst>
            <a:ext uri="{FF2B5EF4-FFF2-40B4-BE49-F238E27FC236}">
              <a16:creationId xmlns:a16="http://schemas.microsoft.com/office/drawing/2014/main" id="{45A15A27-7AD5-40A0-8D0D-F9D1B68E481E}"/>
            </a:ext>
          </a:extLst>
        </xdr:cNvPr>
        <xdr:cNvCxnSpPr/>
      </xdr:nvCxnSpPr>
      <xdr:spPr>
        <a:xfrm>
          <a:off x="8750300" y="6977085"/>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69985</xdr:rowOff>
    </xdr:from>
    <xdr:to>
      <xdr:col>41</xdr:col>
      <xdr:colOff>101600</xdr:colOff>
      <xdr:row>41</xdr:row>
      <xdr:rowOff>135</xdr:rowOff>
    </xdr:to>
    <xdr:sp macro="" textlink="">
      <xdr:nvSpPr>
        <xdr:cNvPr id="134" name="楕円 133">
          <a:extLst>
            <a:ext uri="{FF2B5EF4-FFF2-40B4-BE49-F238E27FC236}">
              <a16:creationId xmlns:a16="http://schemas.microsoft.com/office/drawing/2014/main" id="{C1EB051F-0C09-4A37-A097-2FCE34DE2EE3}"/>
            </a:ext>
          </a:extLst>
        </xdr:cNvPr>
        <xdr:cNvSpPr/>
      </xdr:nvSpPr>
      <xdr:spPr>
        <a:xfrm>
          <a:off x="7810500" y="69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119085</xdr:rowOff>
    </xdr:from>
    <xdr:to>
      <xdr:col>45</xdr:col>
      <xdr:colOff>177800</xdr:colOff>
      <xdr:row>40</xdr:row>
      <xdr:rowOff>120785</xdr:rowOff>
    </xdr:to>
    <xdr:cxnSp macro="">
      <xdr:nvCxnSpPr>
        <xdr:cNvPr id="135" name="直線コネクタ 134">
          <a:extLst>
            <a:ext uri="{FF2B5EF4-FFF2-40B4-BE49-F238E27FC236}">
              <a16:creationId xmlns:a16="http://schemas.microsoft.com/office/drawing/2014/main" id="{8CAFC226-DC6A-4BC7-B3D9-25C8BF161FC4}"/>
            </a:ext>
          </a:extLst>
        </xdr:cNvPr>
        <xdr:cNvCxnSpPr/>
      </xdr:nvCxnSpPr>
      <xdr:spPr>
        <a:xfrm flipV="1">
          <a:off x="7861300" y="6977085"/>
          <a:ext cx="889000" cy="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74214</xdr:rowOff>
    </xdr:from>
    <xdr:to>
      <xdr:col>36</xdr:col>
      <xdr:colOff>165100</xdr:colOff>
      <xdr:row>41</xdr:row>
      <xdr:rowOff>4364</xdr:rowOff>
    </xdr:to>
    <xdr:sp macro="" textlink="">
      <xdr:nvSpPr>
        <xdr:cNvPr id="136" name="楕円 135">
          <a:extLst>
            <a:ext uri="{FF2B5EF4-FFF2-40B4-BE49-F238E27FC236}">
              <a16:creationId xmlns:a16="http://schemas.microsoft.com/office/drawing/2014/main" id="{DCDAA669-5B98-49A3-B573-95BF08F38844}"/>
            </a:ext>
          </a:extLst>
        </xdr:cNvPr>
        <xdr:cNvSpPr/>
      </xdr:nvSpPr>
      <xdr:spPr>
        <a:xfrm>
          <a:off x="6921500" y="693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120785</xdr:rowOff>
    </xdr:from>
    <xdr:to>
      <xdr:col>41</xdr:col>
      <xdr:colOff>50800</xdr:colOff>
      <xdr:row>40</xdr:row>
      <xdr:rowOff>125014</xdr:rowOff>
    </xdr:to>
    <xdr:cxnSp macro="">
      <xdr:nvCxnSpPr>
        <xdr:cNvPr id="137" name="直線コネクタ 136">
          <a:extLst>
            <a:ext uri="{FF2B5EF4-FFF2-40B4-BE49-F238E27FC236}">
              <a16:creationId xmlns:a16="http://schemas.microsoft.com/office/drawing/2014/main" id="{6A925CD9-4B66-42C2-AAB9-3A1AFACA7828}"/>
            </a:ext>
          </a:extLst>
        </xdr:cNvPr>
        <xdr:cNvCxnSpPr/>
      </xdr:nvCxnSpPr>
      <xdr:spPr>
        <a:xfrm flipV="1">
          <a:off x="6972300" y="6978785"/>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DEBFDED2-F652-403B-9A1F-3A64628A5387}"/>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04A75A9B-5C2D-4C00-A48B-5794AC30D514}"/>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8B68FEA2-AB6F-430A-B6E3-8C746F69A44F}"/>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960CEC32-11A2-4F20-8A1A-86CAC2438FE2}"/>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163938</xdr:rowOff>
    </xdr:from>
    <xdr:ext cx="534377" cy="259045"/>
    <xdr:sp macro="" textlink="">
      <xdr:nvSpPr>
        <xdr:cNvPr id="142" name="n_1mainValue【道路】&#10;一人当たり延長">
          <a:extLst>
            <a:ext uri="{FF2B5EF4-FFF2-40B4-BE49-F238E27FC236}">
              <a16:creationId xmlns:a16="http://schemas.microsoft.com/office/drawing/2014/main" id="{49BC47B1-B88E-4FCC-AA3A-F7A7884033D1}"/>
            </a:ext>
          </a:extLst>
        </xdr:cNvPr>
        <xdr:cNvSpPr txBox="1"/>
      </xdr:nvSpPr>
      <xdr:spPr>
        <a:xfrm>
          <a:off x="9359411" y="70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161012</xdr:rowOff>
    </xdr:from>
    <xdr:ext cx="534377" cy="259045"/>
    <xdr:sp macro="" textlink="">
      <xdr:nvSpPr>
        <xdr:cNvPr id="143" name="n_2mainValue【道路】&#10;一人当たり延長">
          <a:extLst>
            <a:ext uri="{FF2B5EF4-FFF2-40B4-BE49-F238E27FC236}">
              <a16:creationId xmlns:a16="http://schemas.microsoft.com/office/drawing/2014/main" id="{FA44CB6A-766F-4856-B5F8-C16237B9703C}"/>
            </a:ext>
          </a:extLst>
        </xdr:cNvPr>
        <xdr:cNvSpPr txBox="1"/>
      </xdr:nvSpPr>
      <xdr:spPr>
        <a:xfrm>
          <a:off x="8483111" y="701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162712</xdr:rowOff>
    </xdr:from>
    <xdr:ext cx="534377" cy="259045"/>
    <xdr:sp macro="" textlink="">
      <xdr:nvSpPr>
        <xdr:cNvPr id="144" name="n_3mainValue【道路】&#10;一人当たり延長">
          <a:extLst>
            <a:ext uri="{FF2B5EF4-FFF2-40B4-BE49-F238E27FC236}">
              <a16:creationId xmlns:a16="http://schemas.microsoft.com/office/drawing/2014/main" id="{7C2669EA-AA54-4537-857D-6E8D4B75CB72}"/>
            </a:ext>
          </a:extLst>
        </xdr:cNvPr>
        <xdr:cNvSpPr txBox="1"/>
      </xdr:nvSpPr>
      <xdr:spPr>
        <a:xfrm>
          <a:off x="7594111" y="702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166941</xdr:rowOff>
    </xdr:from>
    <xdr:ext cx="534377" cy="259045"/>
    <xdr:sp macro="" textlink="">
      <xdr:nvSpPr>
        <xdr:cNvPr id="145" name="n_4mainValue【道路】&#10;一人当たり延長">
          <a:extLst>
            <a:ext uri="{FF2B5EF4-FFF2-40B4-BE49-F238E27FC236}">
              <a16:creationId xmlns:a16="http://schemas.microsoft.com/office/drawing/2014/main" id="{D773F41D-4C19-40CB-9A65-6CD1BD73DF5F}"/>
            </a:ext>
          </a:extLst>
        </xdr:cNvPr>
        <xdr:cNvSpPr txBox="1"/>
      </xdr:nvSpPr>
      <xdr:spPr>
        <a:xfrm>
          <a:off x="6705111" y="702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2D8A7E2-183E-4A2C-A910-5287DCCAE16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94E9B61-F9D4-4BDB-99F8-1397B0C1AC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EE627B6-89EA-4CA7-936E-62DBFDCE4C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A15E04A-2A1D-4418-AAB5-867890A677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D2E777B-6D28-4362-8E1E-BF2A1D2CA48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5777807-D246-4644-B66A-EE1CD516FF9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AFE66D9-FB67-4D29-A144-784CBE5664F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84D741D-F5D7-40DD-9649-B2B1CA1F1A6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F80AC5B-802A-44C4-AB8A-F6CA5E91987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692DE2D-7C8C-40D8-A8A2-45714E44136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14D31C0-9327-4777-9128-F706D8AFB01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6DAF108-C817-4DAE-958B-2119E242803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2F8FC55-AB5C-41E8-BC66-24FB57A585B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73E546D-74BF-4A35-B07B-17BBCD6A269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4260238-B4D7-4B76-8614-7CAE43F85E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DA24E13-FB08-4B70-9A8E-610513F642C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9D03163-42EF-43FB-B0D3-15A2749C431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75FEE31-1221-4B94-9A50-76650AA11C3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69C99C9-4970-4620-AE36-E1B9373186B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2F0491C-F6E5-4C4B-BFE6-DDB94C10E10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3E3E253-BF69-41F3-A979-DE9DE7525A0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880779C-2481-4651-94F5-897C6124212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83352A5-6275-4193-AC77-975409A92EB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056C10A-AE57-4EF8-B375-3D74FB67D6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E8C7142-D978-4EA7-AD20-DF731A7E8EC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573C8A7D-785F-4D69-B02C-B7CD28305D0B}"/>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3B9C89A-08DD-4710-93E0-9E2D11F6B5A4}"/>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5A2C0419-D724-4A46-BC14-2391F000C96F}"/>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8635397-E598-4A46-88A7-6CDC69091B39}"/>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F5B4ECFA-D684-499C-9508-7676E4E31A93}"/>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B4611F9-28A4-4373-A9D2-2202B3B9910D}"/>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3B210143-23EE-47F6-9455-C109E0E0BFF4}"/>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8B28688F-F099-473B-90D1-4E43DC100057}"/>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1B50082A-CA57-429D-9917-794240CB14F0}"/>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B2FD97D0-29CE-46ED-A407-DC6AD692A930}"/>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B06F7FB9-3E9E-4CBB-B046-BFB5AAF66B86}"/>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2828CF3-42C8-49AE-A23F-216FB484033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1F4127-775B-4FA0-81AC-CF00C13744F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6B53EF2-E7B4-4F1E-9801-48580EECEF3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194D25-CC7B-4AB8-B968-886BCD20AB2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6C09E98-AFE5-4D99-9F12-DA8975D92DA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xdr:rowOff>
    </xdr:from>
    <xdr:to>
      <xdr:col>24</xdr:col>
      <xdr:colOff>114300</xdr:colOff>
      <xdr:row>61</xdr:row>
      <xdr:rowOff>104684</xdr:rowOff>
    </xdr:to>
    <xdr:sp macro="" textlink="">
      <xdr:nvSpPr>
        <xdr:cNvPr id="187" name="楕円 186">
          <a:extLst>
            <a:ext uri="{FF2B5EF4-FFF2-40B4-BE49-F238E27FC236}">
              <a16:creationId xmlns:a16="http://schemas.microsoft.com/office/drawing/2014/main" id="{6D20DAF5-5CA2-4EBD-A6ED-A8D29E5D0A6F}"/>
            </a:ext>
          </a:extLst>
        </xdr:cNvPr>
        <xdr:cNvSpPr/>
      </xdr:nvSpPr>
      <xdr:spPr>
        <a:xfrm>
          <a:off x="4584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25961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0F7055B-2A91-497D-9C56-FFFCACC0ED93}"/>
            </a:ext>
          </a:extLst>
        </xdr:cNvPr>
        <xdr:cNvSpPr txBox="1"/>
      </xdr:nvSpPr>
      <xdr:spPr>
        <a:xfrm>
          <a:off x="4673600" y="1031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148409</xdr:rowOff>
    </xdr:from>
    <xdr:to>
      <xdr:col>20</xdr:col>
      <xdr:colOff>38100</xdr:colOff>
      <xdr:row>61</xdr:row>
      <xdr:rowOff>78559</xdr:rowOff>
    </xdr:to>
    <xdr:sp macro="" textlink="">
      <xdr:nvSpPr>
        <xdr:cNvPr id="189" name="楕円 188">
          <a:extLst>
            <a:ext uri="{FF2B5EF4-FFF2-40B4-BE49-F238E27FC236}">
              <a16:creationId xmlns:a16="http://schemas.microsoft.com/office/drawing/2014/main" id="{5F445372-FB51-4BCD-AF80-21A3A6B890D5}"/>
            </a:ext>
          </a:extLst>
        </xdr:cNvPr>
        <xdr:cNvSpPr/>
      </xdr:nvSpPr>
      <xdr:spPr>
        <a:xfrm>
          <a:off x="3746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27759</xdr:rowOff>
    </xdr:from>
    <xdr:to>
      <xdr:col>24</xdr:col>
      <xdr:colOff>63500</xdr:colOff>
      <xdr:row>61</xdr:row>
      <xdr:rowOff>53884</xdr:rowOff>
    </xdr:to>
    <xdr:cxnSp macro="">
      <xdr:nvCxnSpPr>
        <xdr:cNvPr id="190" name="直線コネクタ 189">
          <a:extLst>
            <a:ext uri="{FF2B5EF4-FFF2-40B4-BE49-F238E27FC236}">
              <a16:creationId xmlns:a16="http://schemas.microsoft.com/office/drawing/2014/main" id="{415FDB69-B0C0-4623-A34D-3B904DE5F83A}"/>
            </a:ext>
          </a:extLst>
        </xdr:cNvPr>
        <xdr:cNvCxnSpPr/>
      </xdr:nvCxnSpPr>
      <xdr:spPr>
        <a:xfrm>
          <a:off x="3797300" y="1048620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1" name="楕円 190">
          <a:extLst>
            <a:ext uri="{FF2B5EF4-FFF2-40B4-BE49-F238E27FC236}">
              <a16:creationId xmlns:a16="http://schemas.microsoft.com/office/drawing/2014/main" id="{442D8339-F39C-48C6-8C19-FAF948D05DA0}"/>
            </a:ext>
          </a:extLst>
        </xdr:cNvPr>
        <xdr:cNvSpPr/>
      </xdr:nvSpPr>
      <xdr:spPr>
        <a:xfrm>
          <a:off x="2857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27759</xdr:rowOff>
    </xdr:to>
    <xdr:cxnSp macro="">
      <xdr:nvCxnSpPr>
        <xdr:cNvPr id="192" name="直線コネクタ 191">
          <a:extLst>
            <a:ext uri="{FF2B5EF4-FFF2-40B4-BE49-F238E27FC236}">
              <a16:creationId xmlns:a16="http://schemas.microsoft.com/office/drawing/2014/main" id="{0A2DA5C6-7990-4723-973E-48C76964A541}"/>
            </a:ext>
          </a:extLst>
        </xdr:cNvPr>
        <xdr:cNvCxnSpPr/>
      </xdr:nvCxnSpPr>
      <xdr:spPr>
        <a:xfrm>
          <a:off x="2908300" y="1045845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3" name="楕円 192">
          <a:extLst>
            <a:ext uri="{FF2B5EF4-FFF2-40B4-BE49-F238E27FC236}">
              <a16:creationId xmlns:a16="http://schemas.microsoft.com/office/drawing/2014/main" id="{F87EFF97-9EF0-4200-B2C4-54F572DE43BA}"/>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61</xdr:row>
      <xdr:rowOff>0</xdr:rowOff>
    </xdr:to>
    <xdr:cxnSp macro="">
      <xdr:nvCxnSpPr>
        <xdr:cNvPr id="194" name="直線コネクタ 193">
          <a:extLst>
            <a:ext uri="{FF2B5EF4-FFF2-40B4-BE49-F238E27FC236}">
              <a16:creationId xmlns:a16="http://schemas.microsoft.com/office/drawing/2014/main" id="{9E1081C6-3D1A-4EF9-94BE-6E03F33780E4}"/>
            </a:ext>
          </a:extLst>
        </xdr:cNvPr>
        <xdr:cNvCxnSpPr/>
      </xdr:nvCxnSpPr>
      <xdr:spPr>
        <a:xfrm>
          <a:off x="2019300" y="104323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66766</xdr:rowOff>
    </xdr:from>
    <xdr:to>
      <xdr:col>6</xdr:col>
      <xdr:colOff>38100</xdr:colOff>
      <xdr:row>60</xdr:row>
      <xdr:rowOff>168366</xdr:rowOff>
    </xdr:to>
    <xdr:sp macro="" textlink="">
      <xdr:nvSpPr>
        <xdr:cNvPr id="195" name="楕円 194">
          <a:extLst>
            <a:ext uri="{FF2B5EF4-FFF2-40B4-BE49-F238E27FC236}">
              <a16:creationId xmlns:a16="http://schemas.microsoft.com/office/drawing/2014/main" id="{9BA89163-757A-42B4-8B2B-76AB7ECBFB0C}"/>
            </a:ext>
          </a:extLst>
        </xdr:cNvPr>
        <xdr:cNvSpPr/>
      </xdr:nvSpPr>
      <xdr:spPr>
        <a:xfrm>
          <a:off x="1079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117566</xdr:rowOff>
    </xdr:from>
    <xdr:to>
      <xdr:col>10</xdr:col>
      <xdr:colOff>114300</xdr:colOff>
      <xdr:row>60</xdr:row>
      <xdr:rowOff>145324</xdr:rowOff>
    </xdr:to>
    <xdr:cxnSp macro="">
      <xdr:nvCxnSpPr>
        <xdr:cNvPr id="196" name="直線コネクタ 195">
          <a:extLst>
            <a:ext uri="{FF2B5EF4-FFF2-40B4-BE49-F238E27FC236}">
              <a16:creationId xmlns:a16="http://schemas.microsoft.com/office/drawing/2014/main" id="{0C041BA4-79BF-45D0-913B-128D7333E393}"/>
            </a:ext>
          </a:extLst>
        </xdr:cNvPr>
        <xdr:cNvCxnSpPr/>
      </xdr:nvCxnSpPr>
      <xdr:spPr>
        <a:xfrm>
          <a:off x="1130300" y="104045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9E59505-3728-4C30-9838-3DED27F1B06D}"/>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23FB888-1792-455E-AFB7-05725651BCBB}"/>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7734882-6809-48E2-A4B1-361FE8540F6D}"/>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0065601-9644-4EC9-9DD9-1AF0215CFF4D}"/>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95086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489C1FA-FD5B-42D8-A012-A916D26F0BD2}"/>
            </a:ext>
          </a:extLst>
        </xdr:cNvPr>
        <xdr:cNvSpPr txBox="1"/>
      </xdr:nvSpPr>
      <xdr:spPr>
        <a:xfrm>
          <a:off x="35820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295AA7A-51D0-43DD-B554-C9B1C89E30AC}"/>
            </a:ext>
          </a:extLst>
        </xdr:cNvPr>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ED8346D-4414-411C-9675-999049D50B4A}"/>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3C4243FD-6A27-4D20-85E1-8353095CCAB7}"/>
            </a:ext>
          </a:extLst>
        </xdr:cNvPr>
        <xdr:cNvSpPr txBox="1"/>
      </xdr:nvSpPr>
      <xdr:spPr>
        <a:xfrm>
          <a:off x="927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FC64913-4BD2-48D5-A54B-A862E65AEE1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D3CD4DC-945C-491F-BD98-0FF1BEC55FC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9E75281-3031-4968-A415-03BA412BFF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F359A01-B28B-427E-ABBA-B31F09D4D6D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22AB173-FA94-405C-8352-095F7971C7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4601484-E0AB-40D5-B9C9-BDBF1BC2C79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DEB07F4-4C26-41B7-ACD3-AC12633D4E1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3B4149A-F6B0-41F1-88F7-E3E14F98E4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B419371-9824-436B-87A3-0E1310A2A80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7C0AE9E-98DD-419A-BDA3-E6DB93394C6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46A069B-1F44-4759-B43F-05D9EF8205E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3E796C6A-5BC2-4EC3-85D1-2DB5295D3A0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52C7AA57-FE35-4756-BA70-C0292495176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9FD5AFC8-7BA3-49B4-8CC7-31BC131BC219}"/>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206B9DA3-18A2-4D8F-BBF9-F20D32C689D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34FD0492-D79D-4C21-9DAC-C07A26E581DF}"/>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04D4767-BC08-42CA-B7B8-DFBDC22DD1B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66BCEAF3-B920-4DF0-B7C2-7C17C952F68F}"/>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C749CAF-9800-480C-B224-6859D78D237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D3FE83D-939C-4BDC-B7D5-9769200549AB}"/>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D488DE0B-398B-4BBF-B4FE-237257122F7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C850D02C-A2A9-479E-9BD3-E4CB62ABC057}"/>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630A1EF-D139-45D1-A550-3893F5510B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8F55CB50-4E5D-4FA0-8433-46256809080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BBEA53A-75F0-4C38-97BC-CE5F52E8CB2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3DF3DCB4-F3DB-447E-9850-C2F0F0F74561}"/>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2205108-4B1E-48AD-A2CB-7B802A260E61}"/>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ED0AECC1-1977-4A5C-BA2E-2117C7D05A75}"/>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47605AA-D067-4B6C-9942-9FD297066B3B}"/>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B91D688-32F9-4944-A845-72611D4B89BA}"/>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8EA35205-42AF-4C6D-BCEC-FDA8C5D571FF}"/>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2DCF6A05-AA52-4543-BCB5-09DCF1BF90D0}"/>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596F1E8F-0AE8-421C-B3BF-E75224D747D6}"/>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007E7F64-97CC-4ECE-866A-F691404CBB90}"/>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E0AA9A62-1A79-4CBA-B85A-AD8F7AFB3EB9}"/>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483C9465-1E9A-4332-89A0-C983E7EFC199}"/>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1D0202-9C70-4F8B-AC1C-277F1DF3A75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B80C35B-F28F-4FD6-8717-AB867926AAE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A796C84-4BA7-405F-9718-A792D282217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0BDB46-D29C-49A6-9AFC-7979AD9285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F633582-96E0-455D-9489-F6D07BC043A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10815</xdr:rowOff>
    </xdr:from>
    <xdr:to>
      <xdr:col>55</xdr:col>
      <xdr:colOff>50800</xdr:colOff>
      <xdr:row>64</xdr:row>
      <xdr:rowOff>112415</xdr:rowOff>
    </xdr:to>
    <xdr:sp macro="" textlink="">
      <xdr:nvSpPr>
        <xdr:cNvPr id="246" name="楕円 245">
          <a:extLst>
            <a:ext uri="{FF2B5EF4-FFF2-40B4-BE49-F238E27FC236}">
              <a16:creationId xmlns:a16="http://schemas.microsoft.com/office/drawing/2014/main" id="{845178D0-34A5-4575-98F4-82BF2253C42C}"/>
            </a:ext>
          </a:extLst>
        </xdr:cNvPr>
        <xdr:cNvSpPr/>
      </xdr:nvSpPr>
      <xdr:spPr>
        <a:xfrm>
          <a:off x="10426700" y="1098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97192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F8723BD-5244-4363-A56B-C6EB1D2F5340}"/>
            </a:ext>
          </a:extLst>
        </xdr:cNvPr>
        <xdr:cNvSpPr txBox="1"/>
      </xdr:nvSpPr>
      <xdr:spPr>
        <a:xfrm>
          <a:off x="10515600" y="10898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10785</xdr:rowOff>
    </xdr:from>
    <xdr:to>
      <xdr:col>50</xdr:col>
      <xdr:colOff>165100</xdr:colOff>
      <xdr:row>64</xdr:row>
      <xdr:rowOff>112385</xdr:rowOff>
    </xdr:to>
    <xdr:sp macro="" textlink="">
      <xdr:nvSpPr>
        <xdr:cNvPr id="248" name="楕円 247">
          <a:extLst>
            <a:ext uri="{FF2B5EF4-FFF2-40B4-BE49-F238E27FC236}">
              <a16:creationId xmlns:a16="http://schemas.microsoft.com/office/drawing/2014/main" id="{7B3DDBC1-D9BB-4881-8611-C9644C869D20}"/>
            </a:ext>
          </a:extLst>
        </xdr:cNvPr>
        <xdr:cNvSpPr/>
      </xdr:nvSpPr>
      <xdr:spPr>
        <a:xfrm>
          <a:off x="9588500" y="109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61585</xdr:rowOff>
    </xdr:from>
    <xdr:to>
      <xdr:col>55</xdr:col>
      <xdr:colOff>0</xdr:colOff>
      <xdr:row>64</xdr:row>
      <xdr:rowOff>61615</xdr:rowOff>
    </xdr:to>
    <xdr:cxnSp macro="">
      <xdr:nvCxnSpPr>
        <xdr:cNvPr id="249" name="直線コネクタ 248">
          <a:extLst>
            <a:ext uri="{FF2B5EF4-FFF2-40B4-BE49-F238E27FC236}">
              <a16:creationId xmlns:a16="http://schemas.microsoft.com/office/drawing/2014/main" id="{74650A47-193F-4145-9981-74773A415AC3}"/>
            </a:ext>
          </a:extLst>
        </xdr:cNvPr>
        <xdr:cNvCxnSpPr/>
      </xdr:nvCxnSpPr>
      <xdr:spPr>
        <a:xfrm>
          <a:off x="9639300" y="11034385"/>
          <a:ext cx="8382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9985</xdr:rowOff>
    </xdr:from>
    <xdr:to>
      <xdr:col>46</xdr:col>
      <xdr:colOff>38100</xdr:colOff>
      <xdr:row>64</xdr:row>
      <xdr:rowOff>111585</xdr:rowOff>
    </xdr:to>
    <xdr:sp macro="" textlink="">
      <xdr:nvSpPr>
        <xdr:cNvPr id="250" name="楕円 249">
          <a:extLst>
            <a:ext uri="{FF2B5EF4-FFF2-40B4-BE49-F238E27FC236}">
              <a16:creationId xmlns:a16="http://schemas.microsoft.com/office/drawing/2014/main" id="{5EF58638-84B1-4989-B2C0-BD1AD7ADC2CA}"/>
            </a:ext>
          </a:extLst>
        </xdr:cNvPr>
        <xdr:cNvSpPr/>
      </xdr:nvSpPr>
      <xdr:spPr>
        <a:xfrm>
          <a:off x="8699500" y="109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60785</xdr:rowOff>
    </xdr:from>
    <xdr:to>
      <xdr:col>50</xdr:col>
      <xdr:colOff>114300</xdr:colOff>
      <xdr:row>64</xdr:row>
      <xdr:rowOff>61585</xdr:rowOff>
    </xdr:to>
    <xdr:cxnSp macro="">
      <xdr:nvCxnSpPr>
        <xdr:cNvPr id="251" name="直線コネクタ 250">
          <a:extLst>
            <a:ext uri="{FF2B5EF4-FFF2-40B4-BE49-F238E27FC236}">
              <a16:creationId xmlns:a16="http://schemas.microsoft.com/office/drawing/2014/main" id="{18241A09-AD71-4652-811B-B9AA340ED48D}"/>
            </a:ext>
          </a:extLst>
        </xdr:cNvPr>
        <xdr:cNvCxnSpPr/>
      </xdr:nvCxnSpPr>
      <xdr:spPr>
        <a:xfrm>
          <a:off x="8750300" y="11033585"/>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10713</xdr:rowOff>
    </xdr:from>
    <xdr:to>
      <xdr:col>41</xdr:col>
      <xdr:colOff>101600</xdr:colOff>
      <xdr:row>64</xdr:row>
      <xdr:rowOff>112313</xdr:rowOff>
    </xdr:to>
    <xdr:sp macro="" textlink="">
      <xdr:nvSpPr>
        <xdr:cNvPr id="252" name="楕円 251">
          <a:extLst>
            <a:ext uri="{FF2B5EF4-FFF2-40B4-BE49-F238E27FC236}">
              <a16:creationId xmlns:a16="http://schemas.microsoft.com/office/drawing/2014/main" id="{1B9E43E1-B31B-46A1-84C3-11E5B541D18B}"/>
            </a:ext>
          </a:extLst>
        </xdr:cNvPr>
        <xdr:cNvSpPr/>
      </xdr:nvSpPr>
      <xdr:spPr>
        <a:xfrm>
          <a:off x="7810500" y="1098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60785</xdr:rowOff>
    </xdr:from>
    <xdr:to>
      <xdr:col>45</xdr:col>
      <xdr:colOff>177800</xdr:colOff>
      <xdr:row>64</xdr:row>
      <xdr:rowOff>61513</xdr:rowOff>
    </xdr:to>
    <xdr:cxnSp macro="">
      <xdr:nvCxnSpPr>
        <xdr:cNvPr id="253" name="直線コネクタ 252">
          <a:extLst>
            <a:ext uri="{FF2B5EF4-FFF2-40B4-BE49-F238E27FC236}">
              <a16:creationId xmlns:a16="http://schemas.microsoft.com/office/drawing/2014/main" id="{3737199E-6C2A-4FC3-821C-C51DAF6DF56B}"/>
            </a:ext>
          </a:extLst>
        </xdr:cNvPr>
        <xdr:cNvCxnSpPr/>
      </xdr:nvCxnSpPr>
      <xdr:spPr>
        <a:xfrm flipV="1">
          <a:off x="7861300" y="11033585"/>
          <a:ext cx="889000" cy="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11939</xdr:rowOff>
    </xdr:from>
    <xdr:to>
      <xdr:col>36</xdr:col>
      <xdr:colOff>165100</xdr:colOff>
      <xdr:row>64</xdr:row>
      <xdr:rowOff>113539</xdr:rowOff>
    </xdr:to>
    <xdr:sp macro="" textlink="">
      <xdr:nvSpPr>
        <xdr:cNvPr id="254" name="楕円 253">
          <a:extLst>
            <a:ext uri="{FF2B5EF4-FFF2-40B4-BE49-F238E27FC236}">
              <a16:creationId xmlns:a16="http://schemas.microsoft.com/office/drawing/2014/main" id="{0D05CAF6-E0BB-4ECC-8DDC-01050098DD71}"/>
            </a:ext>
          </a:extLst>
        </xdr:cNvPr>
        <xdr:cNvSpPr/>
      </xdr:nvSpPr>
      <xdr:spPr>
        <a:xfrm>
          <a:off x="6921500" y="1098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61513</xdr:rowOff>
    </xdr:from>
    <xdr:to>
      <xdr:col>41</xdr:col>
      <xdr:colOff>50800</xdr:colOff>
      <xdr:row>64</xdr:row>
      <xdr:rowOff>62739</xdr:rowOff>
    </xdr:to>
    <xdr:cxnSp macro="">
      <xdr:nvCxnSpPr>
        <xdr:cNvPr id="255" name="直線コネクタ 254">
          <a:extLst>
            <a:ext uri="{FF2B5EF4-FFF2-40B4-BE49-F238E27FC236}">
              <a16:creationId xmlns:a16="http://schemas.microsoft.com/office/drawing/2014/main" id="{DDA6086A-2079-4ACF-A492-7298512597BE}"/>
            </a:ext>
          </a:extLst>
        </xdr:cNvPr>
        <xdr:cNvCxnSpPr/>
      </xdr:nvCxnSpPr>
      <xdr:spPr>
        <a:xfrm flipV="1">
          <a:off x="6972300" y="11034313"/>
          <a:ext cx="889000" cy="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CA4CCD2C-4CC1-45B3-9D50-9AFEA9435E17}"/>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B46F76C2-384E-4262-828A-A910E2F8CEEB}"/>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93E1A4F8-1CDE-420F-8F15-D6FA4D604EBD}"/>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579815B9-F5D8-40A5-BDBE-5AFD3DEC13EB}"/>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103512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E0A975A-94A6-4754-96B4-977E5A9A52AD}"/>
            </a:ext>
          </a:extLst>
        </xdr:cNvPr>
        <xdr:cNvSpPr txBox="1"/>
      </xdr:nvSpPr>
      <xdr:spPr>
        <a:xfrm>
          <a:off x="9327095" y="11076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102712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577F62C-6257-4231-922C-17A4E0D4F6F5}"/>
            </a:ext>
          </a:extLst>
        </xdr:cNvPr>
        <xdr:cNvSpPr txBox="1"/>
      </xdr:nvSpPr>
      <xdr:spPr>
        <a:xfrm>
          <a:off x="8450795" y="1107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103440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EADC37D-D00E-43ED-9A24-182EF5F6D554}"/>
            </a:ext>
          </a:extLst>
        </xdr:cNvPr>
        <xdr:cNvSpPr txBox="1"/>
      </xdr:nvSpPr>
      <xdr:spPr>
        <a:xfrm>
          <a:off x="7561795" y="1107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104666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2C55BC6-E7AC-4834-8EF5-0D6A2DE7C492}"/>
            </a:ext>
          </a:extLst>
        </xdr:cNvPr>
        <xdr:cNvSpPr txBox="1"/>
      </xdr:nvSpPr>
      <xdr:spPr>
        <a:xfrm>
          <a:off x="6672795" y="1107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F251104-BDF0-4187-AE49-64859759868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99675D2-175A-431F-9789-3915F175F12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0C8D53B-F116-470B-B256-B20561B687E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59067BC-366D-4193-82DA-7482181A7F5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1D72110-10BB-4811-8ACE-8EAA9F54E21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55353FF-52FF-4715-BDFF-6C39F10F524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5BD6E34-419E-46E0-9E5A-9072862CA48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096B54F-3325-4B8E-9317-AC5ACFDF976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26DA61EA-5621-4D19-B98A-5A29E2F349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801105A7-2C32-4E89-95C7-3E4D84572A2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ED244ED4-62F3-468D-B7EE-473F70C0F9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F3CBC892-221D-4929-9752-CC567C83249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A1FE6DD5-D78C-4598-9896-7F240AEB91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4B2D785B-5A63-41B6-AEF1-6FC8A44AD9D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6EE4DDAF-EC8A-43CE-9987-865B2617648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F6CDCF29-A3FE-4FAE-BA87-BEC137A6B39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18BCDBEB-89DA-4F2A-8F70-F1F138CB507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2C5D16C2-FB8B-4CE6-8A8C-6D85C09023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BD62902-D20B-4989-A496-F6E90A0323E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D48CF4E5-0C7C-4E41-AAE5-6F3E11DAD80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ABA89BD-AB23-4CE8-BC09-E353FA71131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9A6A86A4-2E0E-4BC5-AC1E-830F4544CE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1334FF88-3F3D-48AF-9451-B9FFC0F9BB1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EADB587-C447-4AA5-8DEC-A3B8E4B56DE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6CDCF378-3F05-4B7E-A83C-EC53D77C2F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7FAC5086-6F54-4982-ACEF-A4FADDD7D2D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E9A9ED65-A544-43C8-8598-DAA9B49D63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BCCF9128-03D7-41BA-AB5B-56108FAA28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E166916B-E878-482F-9EB3-54A3B9B09A2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1CA43DB8-8B15-44C4-A3D5-4393B2542FA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BF08F911-B6C1-454E-A44A-1E80071DDB4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76D6351E-6566-4A5C-97D4-BF25FB25D52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40AEE9B1-E8A4-4BF0-AC61-F614884C579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84D224DA-7343-40A8-93A8-BE17D7D2F23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9B1F850D-15AE-4290-96E7-543F38CF5A1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16BDB3B2-6724-4690-BD17-284F8CBED11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93FD00FA-7321-4EBC-A6AB-7C3E29F1B7A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804CE9C1-208F-400A-8389-686D0C0348F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7EF5FE6A-E474-4116-B478-AB46F02AFC7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4C08953D-C092-47D6-9B3D-D01B2DD562A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1F0DE3D3-006E-486C-9CB0-140ACE8F80D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174F7E3-B8BE-4D11-AFE2-799FD577233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71F15575-82A8-498E-965F-C6685D7D2AE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EA0B5749-48B1-4C76-A08D-E0113BBFE02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7D986B56-9992-4D34-A47D-5B33531543E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A328B600-6079-4BE6-84CD-62A274A0328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8F216A56-8AFE-4D49-B226-19D20256983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7A4C1BA1-77E8-4DEE-9455-E6AA6CE2CEC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52EB9F73-B896-45AA-9AAB-D170C5F766F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441194E3-88EF-4FC5-814D-55CCA48AD52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119DD6CE-87C8-4BEA-9AFC-964D59E87E3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FE045F52-5043-41DC-BAEA-4DC8027AEDA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1FF991A7-6F79-4B73-BD6D-85A9AA98B51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CDB6675E-448D-4802-B2AE-0B2CAD21B81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B05598D7-D956-48EF-A8FD-0D689E681AD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CC853B76-EA6F-4B83-95CC-2632A7B5A0B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認定こども園・幼稚園・保育所】&#10;有形固定資産減価償却率グラフ枠">
          <a:extLst>
            <a:ext uri="{FF2B5EF4-FFF2-40B4-BE49-F238E27FC236}">
              <a16:creationId xmlns:a16="http://schemas.microsoft.com/office/drawing/2014/main" id="{41423DB7-4761-428B-8329-3F2319504CA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0ACF4534-FEDE-4473-A067-16B7C060274D}"/>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認定こども園・幼稚園・保育所】&#10;有形固定資産減価償却率最小値テキスト">
          <a:extLst>
            <a:ext uri="{FF2B5EF4-FFF2-40B4-BE49-F238E27FC236}">
              <a16:creationId xmlns:a16="http://schemas.microsoft.com/office/drawing/2014/main" id="{D6221610-FF8C-444A-90A3-DA39EA7C18A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8066A14D-728E-469D-9032-EA6B532D2C8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324" name="【認定こども園・幼稚園・保育所】&#10;有形固定資産減価償却率最大値テキスト">
          <a:extLst>
            <a:ext uri="{FF2B5EF4-FFF2-40B4-BE49-F238E27FC236}">
              <a16:creationId xmlns:a16="http://schemas.microsoft.com/office/drawing/2014/main" id="{4D53736A-8EDC-4863-B3C1-997F0FC88C4D}"/>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325" name="直線コネクタ 324">
          <a:extLst>
            <a:ext uri="{FF2B5EF4-FFF2-40B4-BE49-F238E27FC236}">
              <a16:creationId xmlns:a16="http://schemas.microsoft.com/office/drawing/2014/main" id="{9E3A819C-606B-4386-B98A-01E933C2E1FA}"/>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326" name="【認定こども園・幼稚園・保育所】&#10;有形固定資産減価償却率平均値テキスト">
          <a:extLst>
            <a:ext uri="{FF2B5EF4-FFF2-40B4-BE49-F238E27FC236}">
              <a16:creationId xmlns:a16="http://schemas.microsoft.com/office/drawing/2014/main" id="{8BCE9627-5529-407E-91A2-1DD6C8D1361D}"/>
            </a:ext>
          </a:extLst>
        </xdr:cNvPr>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327" name="フローチャート: 判断 326">
          <a:extLst>
            <a:ext uri="{FF2B5EF4-FFF2-40B4-BE49-F238E27FC236}">
              <a16:creationId xmlns:a16="http://schemas.microsoft.com/office/drawing/2014/main" id="{F223A734-45ED-4653-93B7-C29D9BC4416A}"/>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328" name="フローチャート: 判断 327">
          <a:extLst>
            <a:ext uri="{FF2B5EF4-FFF2-40B4-BE49-F238E27FC236}">
              <a16:creationId xmlns:a16="http://schemas.microsoft.com/office/drawing/2014/main" id="{B917ED18-1039-4750-87CC-9C4F838B9F4B}"/>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329" name="フローチャート: 判断 328">
          <a:extLst>
            <a:ext uri="{FF2B5EF4-FFF2-40B4-BE49-F238E27FC236}">
              <a16:creationId xmlns:a16="http://schemas.microsoft.com/office/drawing/2014/main" id="{C7B1FC6E-69B6-4615-8694-FF757E391FB5}"/>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330" name="フローチャート: 判断 329">
          <a:extLst>
            <a:ext uri="{FF2B5EF4-FFF2-40B4-BE49-F238E27FC236}">
              <a16:creationId xmlns:a16="http://schemas.microsoft.com/office/drawing/2014/main" id="{D2ADD943-24AB-4EB3-A542-66FD4087A498}"/>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331" name="フローチャート: 判断 330">
          <a:extLst>
            <a:ext uri="{FF2B5EF4-FFF2-40B4-BE49-F238E27FC236}">
              <a16:creationId xmlns:a16="http://schemas.microsoft.com/office/drawing/2014/main" id="{3DC7D93E-B121-4F52-AC91-166BF00EB103}"/>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4A44FA8-8128-403E-BB8B-C907D060B6B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17ABE5BC-D81C-4CB9-9584-717548857CF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6D399665-474D-4160-A9CF-8F12D8A08B1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714E1BDF-3551-4C8E-8F49-0C8E1F69C57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A95C5B1B-9C5C-4751-91E8-6CF52C86DD2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103777</xdr:rowOff>
    </xdr:from>
    <xdr:to>
      <xdr:col>85</xdr:col>
      <xdr:colOff>177800</xdr:colOff>
      <xdr:row>37</xdr:row>
      <xdr:rowOff>33927</xdr:rowOff>
    </xdr:to>
    <xdr:sp macro="" textlink="">
      <xdr:nvSpPr>
        <xdr:cNvPr id="337" name="楕円 336">
          <a:extLst>
            <a:ext uri="{FF2B5EF4-FFF2-40B4-BE49-F238E27FC236}">
              <a16:creationId xmlns:a16="http://schemas.microsoft.com/office/drawing/2014/main" id="{C578F533-EF1C-434F-938C-03AE6ACA6494}"/>
            </a:ext>
          </a:extLst>
        </xdr:cNvPr>
        <xdr:cNvSpPr/>
      </xdr:nvSpPr>
      <xdr:spPr>
        <a:xfrm>
          <a:off x="16268700" y="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126654</xdr:rowOff>
    </xdr:from>
    <xdr:ext cx="405111" cy="259045"/>
    <xdr:sp macro="" textlink="">
      <xdr:nvSpPr>
        <xdr:cNvPr id="338" name="【認定こども園・幼稚園・保育所】&#10;有形固定資産減価償却率該当値テキスト">
          <a:extLst>
            <a:ext uri="{FF2B5EF4-FFF2-40B4-BE49-F238E27FC236}">
              <a16:creationId xmlns:a16="http://schemas.microsoft.com/office/drawing/2014/main" id="{AE46CA2F-2BD6-4439-A553-8D14E499E68B}"/>
            </a:ext>
          </a:extLst>
        </xdr:cNvPr>
        <xdr:cNvSpPr txBox="1"/>
      </xdr:nvSpPr>
      <xdr:spPr>
        <a:xfrm>
          <a:off x="16357600" y="612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51526</xdr:rowOff>
    </xdr:from>
    <xdr:to>
      <xdr:col>81</xdr:col>
      <xdr:colOff>101600</xdr:colOff>
      <xdr:row>36</xdr:row>
      <xdr:rowOff>153126</xdr:rowOff>
    </xdr:to>
    <xdr:sp macro="" textlink="">
      <xdr:nvSpPr>
        <xdr:cNvPr id="339" name="楕円 338">
          <a:extLst>
            <a:ext uri="{FF2B5EF4-FFF2-40B4-BE49-F238E27FC236}">
              <a16:creationId xmlns:a16="http://schemas.microsoft.com/office/drawing/2014/main" id="{7D2C65AD-AE20-4FE4-ADAD-236FD91A7D6A}"/>
            </a:ext>
          </a:extLst>
        </xdr:cNvPr>
        <xdr:cNvSpPr/>
      </xdr:nvSpPr>
      <xdr:spPr>
        <a:xfrm>
          <a:off x="15430500" y="622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102326</xdr:rowOff>
    </xdr:from>
    <xdr:to>
      <xdr:col>85</xdr:col>
      <xdr:colOff>127000</xdr:colOff>
      <xdr:row>36</xdr:row>
      <xdr:rowOff>154577</xdr:rowOff>
    </xdr:to>
    <xdr:cxnSp macro="">
      <xdr:nvCxnSpPr>
        <xdr:cNvPr id="340" name="直線コネクタ 339">
          <a:extLst>
            <a:ext uri="{FF2B5EF4-FFF2-40B4-BE49-F238E27FC236}">
              <a16:creationId xmlns:a16="http://schemas.microsoft.com/office/drawing/2014/main" id="{570CA343-983F-4A42-AF3B-D190FE084141}"/>
            </a:ext>
          </a:extLst>
        </xdr:cNvPr>
        <xdr:cNvCxnSpPr/>
      </xdr:nvCxnSpPr>
      <xdr:spPr>
        <a:xfrm>
          <a:off x="15481300" y="627452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164193</xdr:rowOff>
    </xdr:from>
    <xdr:to>
      <xdr:col>76</xdr:col>
      <xdr:colOff>165100</xdr:colOff>
      <xdr:row>36</xdr:row>
      <xdr:rowOff>94343</xdr:rowOff>
    </xdr:to>
    <xdr:sp macro="" textlink="">
      <xdr:nvSpPr>
        <xdr:cNvPr id="341" name="楕円 340">
          <a:extLst>
            <a:ext uri="{FF2B5EF4-FFF2-40B4-BE49-F238E27FC236}">
              <a16:creationId xmlns:a16="http://schemas.microsoft.com/office/drawing/2014/main" id="{6F864D59-1F42-4F66-AEE0-18272A1203FC}"/>
            </a:ext>
          </a:extLst>
        </xdr:cNvPr>
        <xdr:cNvSpPr/>
      </xdr:nvSpPr>
      <xdr:spPr>
        <a:xfrm>
          <a:off x="14541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43543</xdr:rowOff>
    </xdr:from>
    <xdr:to>
      <xdr:col>81</xdr:col>
      <xdr:colOff>50800</xdr:colOff>
      <xdr:row>36</xdr:row>
      <xdr:rowOff>102326</xdr:rowOff>
    </xdr:to>
    <xdr:cxnSp macro="">
      <xdr:nvCxnSpPr>
        <xdr:cNvPr id="342" name="直線コネクタ 341">
          <a:extLst>
            <a:ext uri="{FF2B5EF4-FFF2-40B4-BE49-F238E27FC236}">
              <a16:creationId xmlns:a16="http://schemas.microsoft.com/office/drawing/2014/main" id="{3456A5D7-A19C-4502-A540-79099CF6D36D}"/>
            </a:ext>
          </a:extLst>
        </xdr:cNvPr>
        <xdr:cNvCxnSpPr/>
      </xdr:nvCxnSpPr>
      <xdr:spPr>
        <a:xfrm>
          <a:off x="14592300" y="621574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105410</xdr:rowOff>
    </xdr:from>
    <xdr:to>
      <xdr:col>72</xdr:col>
      <xdr:colOff>38100</xdr:colOff>
      <xdr:row>36</xdr:row>
      <xdr:rowOff>35560</xdr:rowOff>
    </xdr:to>
    <xdr:sp macro="" textlink="">
      <xdr:nvSpPr>
        <xdr:cNvPr id="343" name="楕円 342">
          <a:extLst>
            <a:ext uri="{FF2B5EF4-FFF2-40B4-BE49-F238E27FC236}">
              <a16:creationId xmlns:a16="http://schemas.microsoft.com/office/drawing/2014/main" id="{AEBDCDDB-DD23-4F8A-B9B2-8219E8EE33E6}"/>
            </a:ext>
          </a:extLst>
        </xdr:cNvPr>
        <xdr:cNvSpPr/>
      </xdr:nvSpPr>
      <xdr:spPr>
        <a:xfrm>
          <a:off x="13652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156210</xdr:rowOff>
    </xdr:from>
    <xdr:to>
      <xdr:col>76</xdr:col>
      <xdr:colOff>114300</xdr:colOff>
      <xdr:row>36</xdr:row>
      <xdr:rowOff>43543</xdr:rowOff>
    </xdr:to>
    <xdr:cxnSp macro="">
      <xdr:nvCxnSpPr>
        <xdr:cNvPr id="344" name="直線コネクタ 343">
          <a:extLst>
            <a:ext uri="{FF2B5EF4-FFF2-40B4-BE49-F238E27FC236}">
              <a16:creationId xmlns:a16="http://schemas.microsoft.com/office/drawing/2014/main" id="{6289C4BD-A35E-4892-B465-F9019FCC89BC}"/>
            </a:ext>
          </a:extLst>
        </xdr:cNvPr>
        <xdr:cNvCxnSpPr/>
      </xdr:nvCxnSpPr>
      <xdr:spPr>
        <a:xfrm>
          <a:off x="13703300" y="615696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51526</xdr:rowOff>
    </xdr:from>
    <xdr:to>
      <xdr:col>67</xdr:col>
      <xdr:colOff>101600</xdr:colOff>
      <xdr:row>41</xdr:row>
      <xdr:rowOff>153126</xdr:rowOff>
    </xdr:to>
    <xdr:sp macro="" textlink="">
      <xdr:nvSpPr>
        <xdr:cNvPr id="345" name="楕円 344">
          <a:extLst>
            <a:ext uri="{FF2B5EF4-FFF2-40B4-BE49-F238E27FC236}">
              <a16:creationId xmlns:a16="http://schemas.microsoft.com/office/drawing/2014/main" id="{D4F73FC9-D5D3-424F-B299-D871DA00C510}"/>
            </a:ext>
          </a:extLst>
        </xdr:cNvPr>
        <xdr:cNvSpPr/>
      </xdr:nvSpPr>
      <xdr:spPr>
        <a:xfrm>
          <a:off x="12763500" y="708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156210</xdr:rowOff>
    </xdr:from>
    <xdr:to>
      <xdr:col>71</xdr:col>
      <xdr:colOff>177800</xdr:colOff>
      <xdr:row>41</xdr:row>
      <xdr:rowOff>102326</xdr:rowOff>
    </xdr:to>
    <xdr:cxnSp macro="">
      <xdr:nvCxnSpPr>
        <xdr:cNvPr id="346" name="直線コネクタ 345">
          <a:extLst>
            <a:ext uri="{FF2B5EF4-FFF2-40B4-BE49-F238E27FC236}">
              <a16:creationId xmlns:a16="http://schemas.microsoft.com/office/drawing/2014/main" id="{BB54967B-7973-4C8F-81E4-17175715676B}"/>
            </a:ext>
          </a:extLst>
        </xdr:cNvPr>
        <xdr:cNvCxnSpPr/>
      </xdr:nvCxnSpPr>
      <xdr:spPr>
        <a:xfrm flipV="1">
          <a:off x="12814300" y="6156960"/>
          <a:ext cx="889000" cy="97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347" name="n_1aveValue【認定こども園・幼稚園・保育所】&#10;有形固定資産減価償却率">
          <a:extLst>
            <a:ext uri="{FF2B5EF4-FFF2-40B4-BE49-F238E27FC236}">
              <a16:creationId xmlns:a16="http://schemas.microsoft.com/office/drawing/2014/main" id="{3A11A8B1-8C06-4050-927D-81A5E15C4580}"/>
            </a:ext>
          </a:extLst>
        </xdr:cNvPr>
        <xdr:cNvSpPr txBox="1"/>
      </xdr:nvSpPr>
      <xdr:spPr>
        <a:xfrm>
          <a:off x="1526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348" name="n_2aveValue【認定こども園・幼稚園・保育所】&#10;有形固定資産減価償却率">
          <a:extLst>
            <a:ext uri="{FF2B5EF4-FFF2-40B4-BE49-F238E27FC236}">
              <a16:creationId xmlns:a16="http://schemas.microsoft.com/office/drawing/2014/main" id="{C548CD61-F383-4589-B85A-E6BA43388D9D}"/>
            </a:ext>
          </a:extLst>
        </xdr:cNvPr>
        <xdr:cNvSpPr txBox="1"/>
      </xdr:nvSpPr>
      <xdr:spPr>
        <a:xfrm>
          <a:off x="14389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349" name="n_3aveValue【認定こども園・幼稚園・保育所】&#10;有形固定資産減価償却率">
          <a:extLst>
            <a:ext uri="{FF2B5EF4-FFF2-40B4-BE49-F238E27FC236}">
              <a16:creationId xmlns:a16="http://schemas.microsoft.com/office/drawing/2014/main" id="{1CC8BF58-30C5-4611-9259-86EA236A6B54}"/>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350" name="n_4aveValue【認定こども園・幼稚園・保育所】&#10;有形固定資産減価償却率">
          <a:extLst>
            <a:ext uri="{FF2B5EF4-FFF2-40B4-BE49-F238E27FC236}">
              <a16:creationId xmlns:a16="http://schemas.microsoft.com/office/drawing/2014/main" id="{46A2243A-B0C1-4C08-8A16-121458D601DD}"/>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169653</xdr:rowOff>
    </xdr:from>
    <xdr:ext cx="405111" cy="259045"/>
    <xdr:sp macro="" textlink="">
      <xdr:nvSpPr>
        <xdr:cNvPr id="351" name="n_1mainValue【認定こども園・幼稚園・保育所】&#10;有形固定資産減価償却率">
          <a:extLst>
            <a:ext uri="{FF2B5EF4-FFF2-40B4-BE49-F238E27FC236}">
              <a16:creationId xmlns:a16="http://schemas.microsoft.com/office/drawing/2014/main" id="{FCC14626-5307-4081-93EC-638788465C76}"/>
            </a:ext>
          </a:extLst>
        </xdr:cNvPr>
        <xdr:cNvSpPr txBox="1"/>
      </xdr:nvSpPr>
      <xdr:spPr>
        <a:xfrm>
          <a:off x="15266044" y="599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110870</xdr:rowOff>
    </xdr:from>
    <xdr:ext cx="405111" cy="259045"/>
    <xdr:sp macro="" textlink="">
      <xdr:nvSpPr>
        <xdr:cNvPr id="352" name="n_2mainValue【認定こども園・幼稚園・保育所】&#10;有形固定資産減価償却率">
          <a:extLst>
            <a:ext uri="{FF2B5EF4-FFF2-40B4-BE49-F238E27FC236}">
              <a16:creationId xmlns:a16="http://schemas.microsoft.com/office/drawing/2014/main" id="{C7F723C9-124A-45D8-BFCC-D2304EE43C27}"/>
            </a:ext>
          </a:extLst>
        </xdr:cNvPr>
        <xdr:cNvSpPr txBox="1"/>
      </xdr:nvSpPr>
      <xdr:spPr>
        <a:xfrm>
          <a:off x="14389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52087</xdr:rowOff>
    </xdr:from>
    <xdr:ext cx="405111" cy="259045"/>
    <xdr:sp macro="" textlink="">
      <xdr:nvSpPr>
        <xdr:cNvPr id="353" name="n_3mainValue【認定こども園・幼稚園・保育所】&#10;有形固定資産減価償却率">
          <a:extLst>
            <a:ext uri="{FF2B5EF4-FFF2-40B4-BE49-F238E27FC236}">
              <a16:creationId xmlns:a16="http://schemas.microsoft.com/office/drawing/2014/main" id="{A36C03DA-56DD-4330-B0F6-A10985154229}"/>
            </a:ext>
          </a:extLst>
        </xdr:cNvPr>
        <xdr:cNvSpPr txBox="1"/>
      </xdr:nvSpPr>
      <xdr:spPr>
        <a:xfrm>
          <a:off x="13500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144253</xdr:rowOff>
    </xdr:from>
    <xdr:ext cx="405111" cy="259045"/>
    <xdr:sp macro="" textlink="">
      <xdr:nvSpPr>
        <xdr:cNvPr id="354" name="n_4mainValue【認定こども園・幼稚園・保育所】&#10;有形固定資産減価償却率">
          <a:extLst>
            <a:ext uri="{FF2B5EF4-FFF2-40B4-BE49-F238E27FC236}">
              <a16:creationId xmlns:a16="http://schemas.microsoft.com/office/drawing/2014/main" id="{87D55422-4EA0-487B-BE7E-E667A5C79EE4}"/>
            </a:ext>
          </a:extLst>
        </xdr:cNvPr>
        <xdr:cNvSpPr txBox="1"/>
      </xdr:nvSpPr>
      <xdr:spPr>
        <a:xfrm>
          <a:off x="12611744" y="717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8B95A32F-6A49-4DEF-9C88-CD533166E48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1CE978CB-7B26-4B5F-AF0C-3495898E6AD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63366E5F-FA4C-4D8B-A9C2-92D02955459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1407B924-304E-440D-9F58-5895BD01B9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7C4456FB-9728-4F21-88D7-6D4F90B17A6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FCE1DCF2-962C-4098-A9B4-D0A0654F42D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C02D7716-EB79-4A31-9744-E8AEB902701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050B17A7-1591-44AC-BBAF-E9202A229FC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78DA5B23-C737-4022-807F-62631C9E8D7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464353F2-AA11-4958-B218-AB4D0DFE589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5" name="直線コネクタ 364">
          <a:extLst>
            <a:ext uri="{FF2B5EF4-FFF2-40B4-BE49-F238E27FC236}">
              <a16:creationId xmlns:a16="http://schemas.microsoft.com/office/drawing/2014/main" id="{7C60FD40-2D9D-4E72-9035-FA063A42376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66" name="テキスト ボックス 365">
          <a:extLst>
            <a:ext uri="{FF2B5EF4-FFF2-40B4-BE49-F238E27FC236}">
              <a16:creationId xmlns:a16="http://schemas.microsoft.com/office/drawing/2014/main" id="{33353A59-4B2C-49E7-ACEC-0B63ED0C5CC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7" name="直線コネクタ 366">
          <a:extLst>
            <a:ext uri="{FF2B5EF4-FFF2-40B4-BE49-F238E27FC236}">
              <a16:creationId xmlns:a16="http://schemas.microsoft.com/office/drawing/2014/main" id="{4EF9131B-D70E-4B07-9880-AAB2CC52A50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68" name="テキスト ボックス 367">
          <a:extLst>
            <a:ext uri="{FF2B5EF4-FFF2-40B4-BE49-F238E27FC236}">
              <a16:creationId xmlns:a16="http://schemas.microsoft.com/office/drawing/2014/main" id="{CF156F56-2CDB-4CDD-8343-8101A38E8D5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69" name="直線コネクタ 368">
          <a:extLst>
            <a:ext uri="{FF2B5EF4-FFF2-40B4-BE49-F238E27FC236}">
              <a16:creationId xmlns:a16="http://schemas.microsoft.com/office/drawing/2014/main" id="{33386F69-F51F-4EFB-8232-B6E28BDCE40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0" name="テキスト ボックス 369">
          <a:extLst>
            <a:ext uri="{FF2B5EF4-FFF2-40B4-BE49-F238E27FC236}">
              <a16:creationId xmlns:a16="http://schemas.microsoft.com/office/drawing/2014/main" id="{CD2FEECA-E1AF-4D77-B7CF-6486E2EFAC5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1" name="直線コネクタ 370">
          <a:extLst>
            <a:ext uri="{FF2B5EF4-FFF2-40B4-BE49-F238E27FC236}">
              <a16:creationId xmlns:a16="http://schemas.microsoft.com/office/drawing/2014/main" id="{5A090C4F-6EF8-479A-A5CA-68F0B523324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2" name="テキスト ボックス 371">
          <a:extLst>
            <a:ext uri="{FF2B5EF4-FFF2-40B4-BE49-F238E27FC236}">
              <a16:creationId xmlns:a16="http://schemas.microsoft.com/office/drawing/2014/main" id="{C4C4840F-90A6-4B1D-A4DE-27AA09A090E2}"/>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3" name="直線コネクタ 372">
          <a:extLst>
            <a:ext uri="{FF2B5EF4-FFF2-40B4-BE49-F238E27FC236}">
              <a16:creationId xmlns:a16="http://schemas.microsoft.com/office/drawing/2014/main" id="{F13E3575-8D94-4CE7-B29F-1B9DB79E49C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4" name="テキスト ボックス 373">
          <a:extLst>
            <a:ext uri="{FF2B5EF4-FFF2-40B4-BE49-F238E27FC236}">
              <a16:creationId xmlns:a16="http://schemas.microsoft.com/office/drawing/2014/main" id="{5C4E5CB7-469C-4E96-8AF0-71362B72CB7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5" name="直線コネクタ 374">
          <a:extLst>
            <a:ext uri="{FF2B5EF4-FFF2-40B4-BE49-F238E27FC236}">
              <a16:creationId xmlns:a16="http://schemas.microsoft.com/office/drawing/2014/main" id="{35B4AB8E-14EA-4BC0-9B73-88035E6E4302}"/>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76" name="テキスト ボックス 375">
          <a:extLst>
            <a:ext uri="{FF2B5EF4-FFF2-40B4-BE49-F238E27FC236}">
              <a16:creationId xmlns:a16="http://schemas.microsoft.com/office/drawing/2014/main" id="{68DA544C-2BE3-4EFC-BFE4-BB88F0BAD19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6B1B1556-31BC-4B87-BDC8-4C9CA7F81FB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8" name="テキスト ボックス 377">
          <a:extLst>
            <a:ext uri="{FF2B5EF4-FFF2-40B4-BE49-F238E27FC236}">
              <a16:creationId xmlns:a16="http://schemas.microsoft.com/office/drawing/2014/main" id="{6DDD1D87-E841-4BF8-87CE-F5C040326C5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認定こども園・幼稚園・保育所】&#10;一人当たり面積グラフ枠">
          <a:extLst>
            <a:ext uri="{FF2B5EF4-FFF2-40B4-BE49-F238E27FC236}">
              <a16:creationId xmlns:a16="http://schemas.microsoft.com/office/drawing/2014/main" id="{87E4368F-0467-4785-89B9-B507EC9A71C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380" name="直線コネクタ 379">
          <a:extLst>
            <a:ext uri="{FF2B5EF4-FFF2-40B4-BE49-F238E27FC236}">
              <a16:creationId xmlns:a16="http://schemas.microsoft.com/office/drawing/2014/main" id="{1B8063CD-670E-468D-BED7-F122C0F62CD2}"/>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381" name="【認定こども園・幼稚園・保育所】&#10;一人当たり面積最小値テキスト">
          <a:extLst>
            <a:ext uri="{FF2B5EF4-FFF2-40B4-BE49-F238E27FC236}">
              <a16:creationId xmlns:a16="http://schemas.microsoft.com/office/drawing/2014/main" id="{9AFD500A-C3C8-407A-B7E5-FCFD732147CD}"/>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382" name="直線コネクタ 381">
          <a:extLst>
            <a:ext uri="{FF2B5EF4-FFF2-40B4-BE49-F238E27FC236}">
              <a16:creationId xmlns:a16="http://schemas.microsoft.com/office/drawing/2014/main" id="{063A1690-9076-4DBB-A22B-0697EF98AA2C}"/>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383" name="【認定こども園・幼稚園・保育所】&#10;一人当たり面積最大値テキスト">
          <a:extLst>
            <a:ext uri="{FF2B5EF4-FFF2-40B4-BE49-F238E27FC236}">
              <a16:creationId xmlns:a16="http://schemas.microsoft.com/office/drawing/2014/main" id="{54C792D1-E6BB-46E4-9BE6-A7288A220F69}"/>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384" name="直線コネクタ 383">
          <a:extLst>
            <a:ext uri="{FF2B5EF4-FFF2-40B4-BE49-F238E27FC236}">
              <a16:creationId xmlns:a16="http://schemas.microsoft.com/office/drawing/2014/main" id="{72BF1464-3AF3-4D6C-B3DD-D3D4A9FE4CFB}"/>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385" name="【認定こども園・幼稚園・保育所】&#10;一人当たり面積平均値テキスト">
          <a:extLst>
            <a:ext uri="{FF2B5EF4-FFF2-40B4-BE49-F238E27FC236}">
              <a16:creationId xmlns:a16="http://schemas.microsoft.com/office/drawing/2014/main" id="{8E5A5688-2446-4CA6-8D35-0E655D4C36BD}"/>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386" name="フローチャート: 判断 385">
          <a:extLst>
            <a:ext uri="{FF2B5EF4-FFF2-40B4-BE49-F238E27FC236}">
              <a16:creationId xmlns:a16="http://schemas.microsoft.com/office/drawing/2014/main" id="{6BD5BFCA-F815-40DB-B794-0064DCEF25F8}"/>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387" name="フローチャート: 判断 386">
          <a:extLst>
            <a:ext uri="{FF2B5EF4-FFF2-40B4-BE49-F238E27FC236}">
              <a16:creationId xmlns:a16="http://schemas.microsoft.com/office/drawing/2014/main" id="{226F8BFE-57A1-45DB-95AB-B3F65C74015B}"/>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388" name="フローチャート: 判断 387">
          <a:extLst>
            <a:ext uri="{FF2B5EF4-FFF2-40B4-BE49-F238E27FC236}">
              <a16:creationId xmlns:a16="http://schemas.microsoft.com/office/drawing/2014/main" id="{BE744C4F-4526-4DB5-A7A4-334157C07F30}"/>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389" name="フローチャート: 判断 388">
          <a:extLst>
            <a:ext uri="{FF2B5EF4-FFF2-40B4-BE49-F238E27FC236}">
              <a16:creationId xmlns:a16="http://schemas.microsoft.com/office/drawing/2014/main" id="{A68FA005-38E3-4149-A463-23DF01A5A400}"/>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390" name="フローチャート: 判断 389">
          <a:extLst>
            <a:ext uri="{FF2B5EF4-FFF2-40B4-BE49-F238E27FC236}">
              <a16:creationId xmlns:a16="http://schemas.microsoft.com/office/drawing/2014/main" id="{B4E0D35B-E308-48C0-B162-2F5B12852064}"/>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3282E7B-AA79-48BD-8EC5-D85B09B029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63FD3FA9-AC4E-48B9-9DED-FC2A51BB883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9A0773E8-353B-4AC3-8D9E-30E2080A6A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4EEB20FC-92BC-4F94-ADE0-16C6AC87878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837A3E52-916B-46D3-8115-123552A79D7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78740</xdr:rowOff>
    </xdr:from>
    <xdr:to>
      <xdr:col>116</xdr:col>
      <xdr:colOff>114300</xdr:colOff>
      <xdr:row>41</xdr:row>
      <xdr:rowOff>8890</xdr:rowOff>
    </xdr:to>
    <xdr:sp macro="" textlink="">
      <xdr:nvSpPr>
        <xdr:cNvPr id="396" name="楕円 395">
          <a:extLst>
            <a:ext uri="{FF2B5EF4-FFF2-40B4-BE49-F238E27FC236}">
              <a16:creationId xmlns:a16="http://schemas.microsoft.com/office/drawing/2014/main" id="{3E4EBC46-EF7F-4FC8-835B-37B2816BAE67}"/>
            </a:ext>
          </a:extLst>
        </xdr:cNvPr>
        <xdr:cNvSpPr/>
      </xdr:nvSpPr>
      <xdr:spPr>
        <a:xfrm>
          <a:off x="22110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57167</xdr:rowOff>
    </xdr:from>
    <xdr:ext cx="469744" cy="259045"/>
    <xdr:sp macro="" textlink="">
      <xdr:nvSpPr>
        <xdr:cNvPr id="397" name="【認定こども園・幼稚園・保育所】&#10;一人当たり面積該当値テキスト">
          <a:extLst>
            <a:ext uri="{FF2B5EF4-FFF2-40B4-BE49-F238E27FC236}">
              <a16:creationId xmlns:a16="http://schemas.microsoft.com/office/drawing/2014/main" id="{0858DD0D-376C-450F-9269-48BCB6DBBF82}"/>
            </a:ext>
          </a:extLst>
        </xdr:cNvPr>
        <xdr:cNvSpPr txBox="1"/>
      </xdr:nvSpPr>
      <xdr:spPr>
        <a:xfrm>
          <a:off x="22199600"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398" name="楕円 397">
          <a:extLst>
            <a:ext uri="{FF2B5EF4-FFF2-40B4-BE49-F238E27FC236}">
              <a16:creationId xmlns:a16="http://schemas.microsoft.com/office/drawing/2014/main" id="{0C1511D5-E883-4A8A-B9AD-3EE334ED532B}"/>
            </a:ext>
          </a:extLst>
        </xdr:cNvPr>
        <xdr:cNvSpPr/>
      </xdr:nvSpPr>
      <xdr:spPr>
        <a:xfrm>
          <a:off x="21272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129540</xdr:rowOff>
    </xdr:from>
    <xdr:to>
      <xdr:col>116</xdr:col>
      <xdr:colOff>63500</xdr:colOff>
      <xdr:row>40</xdr:row>
      <xdr:rowOff>129540</xdr:rowOff>
    </xdr:to>
    <xdr:cxnSp macro="">
      <xdr:nvCxnSpPr>
        <xdr:cNvPr id="399" name="直線コネクタ 398">
          <a:extLst>
            <a:ext uri="{FF2B5EF4-FFF2-40B4-BE49-F238E27FC236}">
              <a16:creationId xmlns:a16="http://schemas.microsoft.com/office/drawing/2014/main" id="{2956B44A-8718-47DB-9DBF-3EF3F5796506}"/>
            </a:ext>
          </a:extLst>
        </xdr:cNvPr>
        <xdr:cNvCxnSpPr/>
      </xdr:nvCxnSpPr>
      <xdr:spPr>
        <a:xfrm>
          <a:off x="21323300" y="6987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75474</xdr:rowOff>
    </xdr:from>
    <xdr:to>
      <xdr:col>107</xdr:col>
      <xdr:colOff>101600</xdr:colOff>
      <xdr:row>41</xdr:row>
      <xdr:rowOff>5624</xdr:rowOff>
    </xdr:to>
    <xdr:sp macro="" textlink="">
      <xdr:nvSpPr>
        <xdr:cNvPr id="400" name="楕円 399">
          <a:extLst>
            <a:ext uri="{FF2B5EF4-FFF2-40B4-BE49-F238E27FC236}">
              <a16:creationId xmlns:a16="http://schemas.microsoft.com/office/drawing/2014/main" id="{4C4618CD-6333-4FEF-B337-829FDB66F064}"/>
            </a:ext>
          </a:extLst>
        </xdr:cNvPr>
        <xdr:cNvSpPr/>
      </xdr:nvSpPr>
      <xdr:spPr>
        <a:xfrm>
          <a:off x="20383500" y="693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126274</xdr:rowOff>
    </xdr:from>
    <xdr:to>
      <xdr:col>111</xdr:col>
      <xdr:colOff>177800</xdr:colOff>
      <xdr:row>40</xdr:row>
      <xdr:rowOff>129540</xdr:rowOff>
    </xdr:to>
    <xdr:cxnSp macro="">
      <xdr:nvCxnSpPr>
        <xdr:cNvPr id="401" name="直線コネクタ 400">
          <a:extLst>
            <a:ext uri="{FF2B5EF4-FFF2-40B4-BE49-F238E27FC236}">
              <a16:creationId xmlns:a16="http://schemas.microsoft.com/office/drawing/2014/main" id="{15D50751-4BF6-44A8-8541-635D263E466E}"/>
            </a:ext>
          </a:extLst>
        </xdr:cNvPr>
        <xdr:cNvCxnSpPr/>
      </xdr:nvCxnSpPr>
      <xdr:spPr>
        <a:xfrm>
          <a:off x="20434300" y="69842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76563</xdr:rowOff>
    </xdr:from>
    <xdr:to>
      <xdr:col>102</xdr:col>
      <xdr:colOff>165100</xdr:colOff>
      <xdr:row>41</xdr:row>
      <xdr:rowOff>6713</xdr:rowOff>
    </xdr:to>
    <xdr:sp macro="" textlink="">
      <xdr:nvSpPr>
        <xdr:cNvPr id="402" name="楕円 401">
          <a:extLst>
            <a:ext uri="{FF2B5EF4-FFF2-40B4-BE49-F238E27FC236}">
              <a16:creationId xmlns:a16="http://schemas.microsoft.com/office/drawing/2014/main" id="{4347A07A-8F60-4167-A635-FB80F21B558F}"/>
            </a:ext>
          </a:extLst>
        </xdr:cNvPr>
        <xdr:cNvSpPr/>
      </xdr:nvSpPr>
      <xdr:spPr>
        <a:xfrm>
          <a:off x="19494500" y="69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126274</xdr:rowOff>
    </xdr:from>
    <xdr:to>
      <xdr:col>107</xdr:col>
      <xdr:colOff>50800</xdr:colOff>
      <xdr:row>40</xdr:row>
      <xdr:rowOff>127363</xdr:rowOff>
    </xdr:to>
    <xdr:cxnSp macro="">
      <xdr:nvCxnSpPr>
        <xdr:cNvPr id="403" name="直線コネクタ 402">
          <a:extLst>
            <a:ext uri="{FF2B5EF4-FFF2-40B4-BE49-F238E27FC236}">
              <a16:creationId xmlns:a16="http://schemas.microsoft.com/office/drawing/2014/main" id="{20959AFD-390A-4235-B8C9-8083A3AA4B40}"/>
            </a:ext>
          </a:extLst>
        </xdr:cNvPr>
        <xdr:cNvCxnSpPr/>
      </xdr:nvCxnSpPr>
      <xdr:spPr>
        <a:xfrm flipV="1">
          <a:off x="19545300" y="6984274"/>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82006</xdr:rowOff>
    </xdr:from>
    <xdr:to>
      <xdr:col>98</xdr:col>
      <xdr:colOff>38100</xdr:colOff>
      <xdr:row>41</xdr:row>
      <xdr:rowOff>12156</xdr:rowOff>
    </xdr:to>
    <xdr:sp macro="" textlink="">
      <xdr:nvSpPr>
        <xdr:cNvPr id="404" name="楕円 403">
          <a:extLst>
            <a:ext uri="{FF2B5EF4-FFF2-40B4-BE49-F238E27FC236}">
              <a16:creationId xmlns:a16="http://schemas.microsoft.com/office/drawing/2014/main" id="{48F7F404-0F02-46C2-94A5-429D17A112CB}"/>
            </a:ext>
          </a:extLst>
        </xdr:cNvPr>
        <xdr:cNvSpPr/>
      </xdr:nvSpPr>
      <xdr:spPr>
        <a:xfrm>
          <a:off x="18605500" y="694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127363</xdr:rowOff>
    </xdr:from>
    <xdr:to>
      <xdr:col>102</xdr:col>
      <xdr:colOff>114300</xdr:colOff>
      <xdr:row>40</xdr:row>
      <xdr:rowOff>132806</xdr:rowOff>
    </xdr:to>
    <xdr:cxnSp macro="">
      <xdr:nvCxnSpPr>
        <xdr:cNvPr id="405" name="直線コネクタ 404">
          <a:extLst>
            <a:ext uri="{FF2B5EF4-FFF2-40B4-BE49-F238E27FC236}">
              <a16:creationId xmlns:a16="http://schemas.microsoft.com/office/drawing/2014/main" id="{AD571B52-6B48-433A-A9D0-7ED56CA814CA}"/>
            </a:ext>
          </a:extLst>
        </xdr:cNvPr>
        <xdr:cNvCxnSpPr/>
      </xdr:nvCxnSpPr>
      <xdr:spPr>
        <a:xfrm flipV="1">
          <a:off x="18656300" y="69853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406" name="n_1aveValue【認定こども園・幼稚園・保育所】&#10;一人当たり面積">
          <a:extLst>
            <a:ext uri="{FF2B5EF4-FFF2-40B4-BE49-F238E27FC236}">
              <a16:creationId xmlns:a16="http://schemas.microsoft.com/office/drawing/2014/main" id="{53243A60-A09D-4A44-9E35-D0662B2EF8A8}"/>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407" name="n_2aveValue【認定こども園・幼稚園・保育所】&#10;一人当たり面積">
          <a:extLst>
            <a:ext uri="{FF2B5EF4-FFF2-40B4-BE49-F238E27FC236}">
              <a16:creationId xmlns:a16="http://schemas.microsoft.com/office/drawing/2014/main" id="{35FF2F88-5099-478C-82FE-FF781FEDAFB0}"/>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408" name="n_3aveValue【認定こども園・幼稚園・保育所】&#10;一人当たり面積">
          <a:extLst>
            <a:ext uri="{FF2B5EF4-FFF2-40B4-BE49-F238E27FC236}">
              <a16:creationId xmlns:a16="http://schemas.microsoft.com/office/drawing/2014/main" id="{37C98D68-45C7-4532-8112-CED20AFB57A5}"/>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409" name="n_4aveValue【認定こども園・幼稚園・保育所】&#10;一人当たり面積">
          <a:extLst>
            <a:ext uri="{FF2B5EF4-FFF2-40B4-BE49-F238E27FC236}">
              <a16:creationId xmlns:a16="http://schemas.microsoft.com/office/drawing/2014/main" id="{8E3ED1EA-C9AB-4101-AB8B-C34059B5819B}"/>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410" name="n_1mainValue【認定こども園・幼稚園・保育所】&#10;一人当たり面積">
          <a:extLst>
            <a:ext uri="{FF2B5EF4-FFF2-40B4-BE49-F238E27FC236}">
              <a16:creationId xmlns:a16="http://schemas.microsoft.com/office/drawing/2014/main" id="{EE485C0B-47DE-4653-93FE-994097A952B4}"/>
            </a:ext>
          </a:extLst>
        </xdr:cNvPr>
        <xdr:cNvSpPr txBox="1"/>
      </xdr:nvSpPr>
      <xdr:spPr>
        <a:xfrm>
          <a:off x="21075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168201</xdr:rowOff>
    </xdr:from>
    <xdr:ext cx="469744" cy="259045"/>
    <xdr:sp macro="" textlink="">
      <xdr:nvSpPr>
        <xdr:cNvPr id="411" name="n_2mainValue【認定こども園・幼稚園・保育所】&#10;一人当たり面積">
          <a:extLst>
            <a:ext uri="{FF2B5EF4-FFF2-40B4-BE49-F238E27FC236}">
              <a16:creationId xmlns:a16="http://schemas.microsoft.com/office/drawing/2014/main" id="{753D489A-0B1E-4F4D-9A78-A437A1DCC15B}"/>
            </a:ext>
          </a:extLst>
        </xdr:cNvPr>
        <xdr:cNvSpPr txBox="1"/>
      </xdr:nvSpPr>
      <xdr:spPr>
        <a:xfrm>
          <a:off x="20199427" y="702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169290</xdr:rowOff>
    </xdr:from>
    <xdr:ext cx="469744" cy="259045"/>
    <xdr:sp macro="" textlink="">
      <xdr:nvSpPr>
        <xdr:cNvPr id="412" name="n_3mainValue【認定こども園・幼稚園・保育所】&#10;一人当たり面積">
          <a:extLst>
            <a:ext uri="{FF2B5EF4-FFF2-40B4-BE49-F238E27FC236}">
              <a16:creationId xmlns:a16="http://schemas.microsoft.com/office/drawing/2014/main" id="{F260DB68-37C9-498D-A362-591D8BEDDE67}"/>
            </a:ext>
          </a:extLst>
        </xdr:cNvPr>
        <xdr:cNvSpPr txBox="1"/>
      </xdr:nvSpPr>
      <xdr:spPr>
        <a:xfrm>
          <a:off x="19310427" y="702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3283</xdr:rowOff>
    </xdr:from>
    <xdr:ext cx="469744" cy="259045"/>
    <xdr:sp macro="" textlink="">
      <xdr:nvSpPr>
        <xdr:cNvPr id="413" name="n_4mainValue【認定こども園・幼稚園・保育所】&#10;一人当たり面積">
          <a:extLst>
            <a:ext uri="{FF2B5EF4-FFF2-40B4-BE49-F238E27FC236}">
              <a16:creationId xmlns:a16="http://schemas.microsoft.com/office/drawing/2014/main" id="{367F79A8-1500-4689-9EBE-88517D6DA88F}"/>
            </a:ext>
          </a:extLst>
        </xdr:cNvPr>
        <xdr:cNvSpPr txBox="1"/>
      </xdr:nvSpPr>
      <xdr:spPr>
        <a:xfrm>
          <a:off x="18421427" y="703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565FE7B0-CEB1-4C73-802F-47F0C9551B7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B7952B0E-4765-4AE3-9E2E-8551A56F501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60E386E3-D096-484E-A41D-6C9C29C1DC6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F8E995A0-EFCB-439E-BBF2-96DDB542569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EA49F4D7-BE00-4F33-BDE7-188B367A7A1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FB5EF7B8-D670-4589-9653-876C8F7E23F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93611118-5CA7-4F55-8C4B-DF609105F21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88A7FEFF-9584-4E41-A235-254958F957E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507F5D69-C404-4187-AE12-1AC0C959426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2DA723E7-74F9-4015-8F6C-9EAB919FA45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2D5C61F8-E895-4C9C-B36B-51DB6D8984E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86E2FBFB-8E04-4F92-B565-0542254E7F8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6F7738CE-18E8-4333-B6E5-C52FB89DC70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31247681-387D-4E28-9B6F-94DC6DDFEF9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4710EB13-74F9-4555-89F6-21DD1CDE43D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BB7439AE-2EC1-4AFA-BE7B-87C23625438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8F09B2DE-5320-43DF-9BD2-11297D63385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C2947768-7DAC-47F4-9A09-77405C2997D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2236BC41-7ACD-471F-A63F-0F3E35E1B62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E42174AB-0245-4CC1-88FD-8A5627D5D91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8207AA43-E9BE-4F61-AECF-17B9FFA6B5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4DD8148F-829E-46C5-90E8-45BFE49471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E54DD8F1-152C-4BD3-A599-797736DADC1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42AAA3F9-C48E-4079-B692-1DD9283E7A7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38" name="直線コネクタ 437">
          <a:extLst>
            <a:ext uri="{FF2B5EF4-FFF2-40B4-BE49-F238E27FC236}">
              <a16:creationId xmlns:a16="http://schemas.microsoft.com/office/drawing/2014/main" id="{C03183DF-D39E-420F-96E9-1055058E8582}"/>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05D5320B-8EFB-49CE-8262-400D525CF6F4}"/>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047011CB-9C90-419C-A7F6-1AC3CB8B4700}"/>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812C3CC9-FDF7-4FD4-B82A-059777BD076A}"/>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E142A119-56DA-4828-B22C-CF3A9332EE77}"/>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7143C007-8001-4C6D-815C-A3F29FC2C212}"/>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5D54CF36-7E11-4AC7-85CE-0582BFB35E39}"/>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1023EB3A-8AA6-42B0-98FA-EE48811C94C5}"/>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D683DBD7-470D-4AB7-A0AB-B4F2B9F00A5B}"/>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1F812A82-CA78-4951-87A7-7F4D0CCC2AE2}"/>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10EB73F5-3E51-47A0-9256-2B3D1375FE00}"/>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5D4A2D4-4267-4407-AE8B-49319112325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2D2577D-4C73-4AC2-A400-E9507D0EB7C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F7D182CA-A8AC-4EBC-8950-75CE973E6FE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D42B13DD-B0DC-4430-8E8F-C9C18F38DA5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B4074EE6-5D2A-4A36-84CC-6E05AEAECD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114935</xdr:rowOff>
    </xdr:from>
    <xdr:to>
      <xdr:col>85</xdr:col>
      <xdr:colOff>177800</xdr:colOff>
      <xdr:row>57</xdr:row>
      <xdr:rowOff>45085</xdr:rowOff>
    </xdr:to>
    <xdr:sp macro="" textlink="">
      <xdr:nvSpPr>
        <xdr:cNvPr id="454" name="楕円 453">
          <a:extLst>
            <a:ext uri="{FF2B5EF4-FFF2-40B4-BE49-F238E27FC236}">
              <a16:creationId xmlns:a16="http://schemas.microsoft.com/office/drawing/2014/main" id="{80873E14-C4AD-48C1-AF86-5B8AA8F422EC}"/>
            </a:ext>
          </a:extLst>
        </xdr:cNvPr>
        <xdr:cNvSpPr/>
      </xdr:nvSpPr>
      <xdr:spPr>
        <a:xfrm>
          <a:off x="162687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48912</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3008F6E4-FCDB-4031-8A03-DA1A1FA6D8EC}"/>
            </a:ext>
          </a:extLst>
        </xdr:cNvPr>
        <xdr:cNvSpPr txBox="1"/>
      </xdr:nvSpPr>
      <xdr:spPr>
        <a:xfrm>
          <a:off x="16357600" y="965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71120</xdr:rowOff>
    </xdr:from>
    <xdr:to>
      <xdr:col>81</xdr:col>
      <xdr:colOff>101600</xdr:colOff>
      <xdr:row>57</xdr:row>
      <xdr:rowOff>1270</xdr:rowOff>
    </xdr:to>
    <xdr:sp macro="" textlink="">
      <xdr:nvSpPr>
        <xdr:cNvPr id="456" name="楕円 455">
          <a:extLst>
            <a:ext uri="{FF2B5EF4-FFF2-40B4-BE49-F238E27FC236}">
              <a16:creationId xmlns:a16="http://schemas.microsoft.com/office/drawing/2014/main" id="{B245FA90-48C9-4247-A3E2-96348EDA05CF}"/>
            </a:ext>
          </a:extLst>
        </xdr:cNvPr>
        <xdr:cNvSpPr/>
      </xdr:nvSpPr>
      <xdr:spPr>
        <a:xfrm>
          <a:off x="15430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121920</xdr:rowOff>
    </xdr:from>
    <xdr:to>
      <xdr:col>85</xdr:col>
      <xdr:colOff>127000</xdr:colOff>
      <xdr:row>56</xdr:row>
      <xdr:rowOff>165735</xdr:rowOff>
    </xdr:to>
    <xdr:cxnSp macro="">
      <xdr:nvCxnSpPr>
        <xdr:cNvPr id="457" name="直線コネクタ 456">
          <a:extLst>
            <a:ext uri="{FF2B5EF4-FFF2-40B4-BE49-F238E27FC236}">
              <a16:creationId xmlns:a16="http://schemas.microsoft.com/office/drawing/2014/main" id="{5FC92735-3019-4B73-B2E0-77B37C6CEE64}"/>
            </a:ext>
          </a:extLst>
        </xdr:cNvPr>
        <xdr:cNvCxnSpPr/>
      </xdr:nvCxnSpPr>
      <xdr:spPr>
        <a:xfrm>
          <a:off x="15481300" y="972312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29210</xdr:rowOff>
    </xdr:from>
    <xdr:to>
      <xdr:col>76</xdr:col>
      <xdr:colOff>165100</xdr:colOff>
      <xdr:row>56</xdr:row>
      <xdr:rowOff>130810</xdr:rowOff>
    </xdr:to>
    <xdr:sp macro="" textlink="">
      <xdr:nvSpPr>
        <xdr:cNvPr id="458" name="楕円 457">
          <a:extLst>
            <a:ext uri="{FF2B5EF4-FFF2-40B4-BE49-F238E27FC236}">
              <a16:creationId xmlns:a16="http://schemas.microsoft.com/office/drawing/2014/main" id="{4FF749CD-9B4B-45A9-9BCA-AB25A98D2055}"/>
            </a:ext>
          </a:extLst>
        </xdr:cNvPr>
        <xdr:cNvSpPr/>
      </xdr:nvSpPr>
      <xdr:spPr>
        <a:xfrm>
          <a:off x="1454150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80010</xdr:rowOff>
    </xdr:from>
    <xdr:to>
      <xdr:col>81</xdr:col>
      <xdr:colOff>50800</xdr:colOff>
      <xdr:row>56</xdr:row>
      <xdr:rowOff>121920</xdr:rowOff>
    </xdr:to>
    <xdr:cxnSp macro="">
      <xdr:nvCxnSpPr>
        <xdr:cNvPr id="459" name="直線コネクタ 458">
          <a:extLst>
            <a:ext uri="{FF2B5EF4-FFF2-40B4-BE49-F238E27FC236}">
              <a16:creationId xmlns:a16="http://schemas.microsoft.com/office/drawing/2014/main" id="{76A822E2-87F6-473B-BFD2-B4D383D8C20A}"/>
            </a:ext>
          </a:extLst>
        </xdr:cNvPr>
        <xdr:cNvCxnSpPr/>
      </xdr:nvCxnSpPr>
      <xdr:spPr>
        <a:xfrm>
          <a:off x="14592300" y="96812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156845</xdr:rowOff>
    </xdr:from>
    <xdr:to>
      <xdr:col>72</xdr:col>
      <xdr:colOff>38100</xdr:colOff>
      <xdr:row>56</xdr:row>
      <xdr:rowOff>86995</xdr:rowOff>
    </xdr:to>
    <xdr:sp macro="" textlink="">
      <xdr:nvSpPr>
        <xdr:cNvPr id="460" name="楕円 459">
          <a:extLst>
            <a:ext uri="{FF2B5EF4-FFF2-40B4-BE49-F238E27FC236}">
              <a16:creationId xmlns:a16="http://schemas.microsoft.com/office/drawing/2014/main" id="{BCB1BA89-29A9-4171-979F-CFE260625227}"/>
            </a:ext>
          </a:extLst>
        </xdr:cNvPr>
        <xdr:cNvSpPr/>
      </xdr:nvSpPr>
      <xdr:spPr>
        <a:xfrm>
          <a:off x="136525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36195</xdr:rowOff>
    </xdr:from>
    <xdr:to>
      <xdr:col>76</xdr:col>
      <xdr:colOff>114300</xdr:colOff>
      <xdr:row>56</xdr:row>
      <xdr:rowOff>80010</xdr:rowOff>
    </xdr:to>
    <xdr:cxnSp macro="">
      <xdr:nvCxnSpPr>
        <xdr:cNvPr id="461" name="直線コネクタ 460">
          <a:extLst>
            <a:ext uri="{FF2B5EF4-FFF2-40B4-BE49-F238E27FC236}">
              <a16:creationId xmlns:a16="http://schemas.microsoft.com/office/drawing/2014/main" id="{B0140BD3-C326-40BF-951D-E4CFD616BC8B}"/>
            </a:ext>
          </a:extLst>
        </xdr:cNvPr>
        <xdr:cNvCxnSpPr/>
      </xdr:nvCxnSpPr>
      <xdr:spPr>
        <a:xfrm>
          <a:off x="13703300" y="96373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114935</xdr:rowOff>
    </xdr:from>
    <xdr:to>
      <xdr:col>67</xdr:col>
      <xdr:colOff>101600</xdr:colOff>
      <xdr:row>56</xdr:row>
      <xdr:rowOff>45085</xdr:rowOff>
    </xdr:to>
    <xdr:sp macro="" textlink="">
      <xdr:nvSpPr>
        <xdr:cNvPr id="462" name="楕円 461">
          <a:extLst>
            <a:ext uri="{FF2B5EF4-FFF2-40B4-BE49-F238E27FC236}">
              <a16:creationId xmlns:a16="http://schemas.microsoft.com/office/drawing/2014/main" id="{AEAD024E-91A3-4DE9-927F-A24232010D31}"/>
            </a:ext>
          </a:extLst>
        </xdr:cNvPr>
        <xdr:cNvSpPr/>
      </xdr:nvSpPr>
      <xdr:spPr>
        <a:xfrm>
          <a:off x="12763500" y="95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165735</xdr:rowOff>
    </xdr:from>
    <xdr:to>
      <xdr:col>71</xdr:col>
      <xdr:colOff>177800</xdr:colOff>
      <xdr:row>56</xdr:row>
      <xdr:rowOff>36195</xdr:rowOff>
    </xdr:to>
    <xdr:cxnSp macro="">
      <xdr:nvCxnSpPr>
        <xdr:cNvPr id="463" name="直線コネクタ 462">
          <a:extLst>
            <a:ext uri="{FF2B5EF4-FFF2-40B4-BE49-F238E27FC236}">
              <a16:creationId xmlns:a16="http://schemas.microsoft.com/office/drawing/2014/main" id="{033C2ED2-337E-45D0-8681-F300EF5DEB30}"/>
            </a:ext>
          </a:extLst>
        </xdr:cNvPr>
        <xdr:cNvCxnSpPr/>
      </xdr:nvCxnSpPr>
      <xdr:spPr>
        <a:xfrm>
          <a:off x="12814300" y="95954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464" name="n_1aveValue【学校施設】&#10;有形固定資産減価償却率">
          <a:extLst>
            <a:ext uri="{FF2B5EF4-FFF2-40B4-BE49-F238E27FC236}">
              <a16:creationId xmlns:a16="http://schemas.microsoft.com/office/drawing/2014/main" id="{5B1EE1D6-4CEE-4934-903D-D4025BF2D796}"/>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465" name="n_2aveValue【学校施設】&#10;有形固定資産減価償却率">
          <a:extLst>
            <a:ext uri="{FF2B5EF4-FFF2-40B4-BE49-F238E27FC236}">
              <a16:creationId xmlns:a16="http://schemas.microsoft.com/office/drawing/2014/main" id="{2221E5C2-72E6-40D5-9FDF-2D38849F23BD}"/>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466" name="n_3aveValue【学校施設】&#10;有形固定資産減価償却率">
          <a:extLst>
            <a:ext uri="{FF2B5EF4-FFF2-40B4-BE49-F238E27FC236}">
              <a16:creationId xmlns:a16="http://schemas.microsoft.com/office/drawing/2014/main" id="{DCB08FC3-3262-45FE-96CF-E233C922A033}"/>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467" name="n_4aveValue【学校施設】&#10;有形固定資産減価償却率">
          <a:extLst>
            <a:ext uri="{FF2B5EF4-FFF2-40B4-BE49-F238E27FC236}">
              <a16:creationId xmlns:a16="http://schemas.microsoft.com/office/drawing/2014/main" id="{D94EC2A9-9A82-4722-A606-974101B59865}"/>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17797</xdr:rowOff>
    </xdr:from>
    <xdr:ext cx="405111" cy="259045"/>
    <xdr:sp macro="" textlink="">
      <xdr:nvSpPr>
        <xdr:cNvPr id="468" name="n_1mainValue【学校施設】&#10;有形固定資産減価償却率">
          <a:extLst>
            <a:ext uri="{FF2B5EF4-FFF2-40B4-BE49-F238E27FC236}">
              <a16:creationId xmlns:a16="http://schemas.microsoft.com/office/drawing/2014/main" id="{12673522-EFA3-461F-B91C-B9447D5E02F7}"/>
            </a:ext>
          </a:extLst>
        </xdr:cNvPr>
        <xdr:cNvSpPr txBox="1"/>
      </xdr:nvSpPr>
      <xdr:spPr>
        <a:xfrm>
          <a:off x="1526604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147337</xdr:rowOff>
    </xdr:from>
    <xdr:ext cx="405111" cy="259045"/>
    <xdr:sp macro="" textlink="">
      <xdr:nvSpPr>
        <xdr:cNvPr id="469" name="n_2mainValue【学校施設】&#10;有形固定資産減価償却率">
          <a:extLst>
            <a:ext uri="{FF2B5EF4-FFF2-40B4-BE49-F238E27FC236}">
              <a16:creationId xmlns:a16="http://schemas.microsoft.com/office/drawing/2014/main" id="{52347B53-DCE0-4407-BABD-48D596E9496B}"/>
            </a:ext>
          </a:extLst>
        </xdr:cNvPr>
        <xdr:cNvSpPr txBox="1"/>
      </xdr:nvSpPr>
      <xdr:spPr>
        <a:xfrm>
          <a:off x="14389744" y="940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103522</xdr:rowOff>
    </xdr:from>
    <xdr:ext cx="405111" cy="259045"/>
    <xdr:sp macro="" textlink="">
      <xdr:nvSpPr>
        <xdr:cNvPr id="470" name="n_3mainValue【学校施設】&#10;有形固定資産減価償却率">
          <a:extLst>
            <a:ext uri="{FF2B5EF4-FFF2-40B4-BE49-F238E27FC236}">
              <a16:creationId xmlns:a16="http://schemas.microsoft.com/office/drawing/2014/main" id="{11EB2A0F-1E0C-4B11-9687-93A7A6DB875F}"/>
            </a:ext>
          </a:extLst>
        </xdr:cNvPr>
        <xdr:cNvSpPr txBox="1"/>
      </xdr:nvSpPr>
      <xdr:spPr>
        <a:xfrm>
          <a:off x="13500744" y="936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61612</xdr:rowOff>
    </xdr:from>
    <xdr:ext cx="405111" cy="259045"/>
    <xdr:sp macro="" textlink="">
      <xdr:nvSpPr>
        <xdr:cNvPr id="471" name="n_4mainValue【学校施設】&#10;有形固定資産減価償却率">
          <a:extLst>
            <a:ext uri="{FF2B5EF4-FFF2-40B4-BE49-F238E27FC236}">
              <a16:creationId xmlns:a16="http://schemas.microsoft.com/office/drawing/2014/main" id="{9019F8C2-647B-4C69-8DC2-B655364F6B39}"/>
            </a:ext>
          </a:extLst>
        </xdr:cNvPr>
        <xdr:cNvSpPr txBox="1"/>
      </xdr:nvSpPr>
      <xdr:spPr>
        <a:xfrm>
          <a:off x="12611744" y="931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A92D4FF3-8B1C-4CA7-8BBB-CDAEC6DBAB9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C7CD71A8-98EE-40FE-A7F7-1A0E4050134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C8A6646C-0DB9-4FCA-8362-DB5F8E6F0E5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EC430B0C-48F6-4AF2-B1C1-31662C06E2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256BF3F0-F9F4-4202-9F40-8DF850BD32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9F9F12B8-36F2-483A-870E-4EB0C9EBF96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BCC44DFA-F5BB-4DE9-B23B-58CA6B4B60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8D265D82-BDFD-4493-AB86-F4BE063121F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F6CA90FA-422C-4BAF-902C-3B2EB621FAD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C6A0BB04-8D3B-4867-B336-AE551486E00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562F09C9-C26C-4864-AD70-F53A4850988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379FF5B2-7EA3-4B42-9F32-3AE2D884499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95D51767-8D48-4349-A1C8-BF703DD2C4F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2A78A1F8-6922-4A56-9BB8-647FF0F9C38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226BF5E5-4478-4F5E-9E6D-DD1EB8DBD2C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2384714C-8EAA-4290-9ACF-FEF676A81E3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495E8E03-F960-4B2C-926A-B409F809298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D0047A4D-5FEE-468D-988E-DAF1E62C0B3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971868C1-6358-4CC9-8436-7C83E1696B2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1" name="テキスト ボックス 490">
          <a:extLst>
            <a:ext uri="{FF2B5EF4-FFF2-40B4-BE49-F238E27FC236}">
              <a16:creationId xmlns:a16="http://schemas.microsoft.com/office/drawing/2014/main" id="{6D743303-9EBA-40FC-B2F5-E17ED1244926}"/>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1CDC2972-1606-4402-B21B-BD3A4AA86F4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a:extLst>
            <a:ext uri="{FF2B5EF4-FFF2-40B4-BE49-F238E27FC236}">
              <a16:creationId xmlns:a16="http://schemas.microsoft.com/office/drawing/2014/main" id="{1A88EC36-841B-41DF-BAE7-C30F3808B8EB}"/>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D087247C-3280-4DD3-A75B-F134A736447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AF3E64BA-CB98-49DE-908D-E5E146F8986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BA2966BE-234F-4265-B823-88FD709F03F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97" name="直線コネクタ 496">
          <a:extLst>
            <a:ext uri="{FF2B5EF4-FFF2-40B4-BE49-F238E27FC236}">
              <a16:creationId xmlns:a16="http://schemas.microsoft.com/office/drawing/2014/main" id="{BD49F76D-17FD-42B7-91D6-14A078984CC0}"/>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98" name="【学校施設】&#10;一人当たり面積最小値テキスト">
          <a:extLst>
            <a:ext uri="{FF2B5EF4-FFF2-40B4-BE49-F238E27FC236}">
              <a16:creationId xmlns:a16="http://schemas.microsoft.com/office/drawing/2014/main" id="{DF451310-2AC7-4795-BC06-1F0812A8F30D}"/>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99" name="直線コネクタ 498">
          <a:extLst>
            <a:ext uri="{FF2B5EF4-FFF2-40B4-BE49-F238E27FC236}">
              <a16:creationId xmlns:a16="http://schemas.microsoft.com/office/drawing/2014/main" id="{95E4F96C-D7A7-46B6-B3F7-74A505664768}"/>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00" name="【学校施設】&#10;一人当たり面積最大値テキスト">
          <a:extLst>
            <a:ext uri="{FF2B5EF4-FFF2-40B4-BE49-F238E27FC236}">
              <a16:creationId xmlns:a16="http://schemas.microsoft.com/office/drawing/2014/main" id="{F2D9A28A-852D-4DB9-9413-06B051F63E63}"/>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01" name="直線コネクタ 500">
          <a:extLst>
            <a:ext uri="{FF2B5EF4-FFF2-40B4-BE49-F238E27FC236}">
              <a16:creationId xmlns:a16="http://schemas.microsoft.com/office/drawing/2014/main" id="{8851D659-FD7B-4FD4-A405-6FDCF512B532}"/>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502" name="【学校施設】&#10;一人当たり面積平均値テキスト">
          <a:extLst>
            <a:ext uri="{FF2B5EF4-FFF2-40B4-BE49-F238E27FC236}">
              <a16:creationId xmlns:a16="http://schemas.microsoft.com/office/drawing/2014/main" id="{92D1D77A-849E-42AF-9CD7-453989516C07}"/>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03" name="フローチャート: 判断 502">
          <a:extLst>
            <a:ext uri="{FF2B5EF4-FFF2-40B4-BE49-F238E27FC236}">
              <a16:creationId xmlns:a16="http://schemas.microsoft.com/office/drawing/2014/main" id="{423F574C-AB48-4245-A4C4-5DF00B21BAD3}"/>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04" name="フローチャート: 判断 503">
          <a:extLst>
            <a:ext uri="{FF2B5EF4-FFF2-40B4-BE49-F238E27FC236}">
              <a16:creationId xmlns:a16="http://schemas.microsoft.com/office/drawing/2014/main" id="{0A08E6D3-C952-4CCC-AC2D-E28D72B4AF50}"/>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05" name="フローチャート: 判断 504">
          <a:extLst>
            <a:ext uri="{FF2B5EF4-FFF2-40B4-BE49-F238E27FC236}">
              <a16:creationId xmlns:a16="http://schemas.microsoft.com/office/drawing/2014/main" id="{45CF351A-760E-419D-9E2B-21B7D502F207}"/>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06" name="フローチャート: 判断 505">
          <a:extLst>
            <a:ext uri="{FF2B5EF4-FFF2-40B4-BE49-F238E27FC236}">
              <a16:creationId xmlns:a16="http://schemas.microsoft.com/office/drawing/2014/main" id="{DE82FCF9-BB8E-4EA0-A442-C805244BC556}"/>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07" name="フローチャート: 判断 506">
          <a:extLst>
            <a:ext uri="{FF2B5EF4-FFF2-40B4-BE49-F238E27FC236}">
              <a16:creationId xmlns:a16="http://schemas.microsoft.com/office/drawing/2014/main" id="{873255FF-228B-4332-9B61-DD8CFE450B2B}"/>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D47922F8-EE2D-4783-A843-EF061BD9B52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97C3C314-AA94-48ED-9284-C1B01BE12EB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976ACD50-904A-4844-8E3C-490D1A33FF6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6F47259B-6F60-4F46-A6EC-6EDC5057A78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8DA32354-3D91-42CA-BBE6-1B0B971DA59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143619</xdr:rowOff>
    </xdr:from>
    <xdr:to>
      <xdr:col>116</xdr:col>
      <xdr:colOff>114300</xdr:colOff>
      <xdr:row>63</xdr:row>
      <xdr:rowOff>73769</xdr:rowOff>
    </xdr:to>
    <xdr:sp macro="" textlink="">
      <xdr:nvSpPr>
        <xdr:cNvPr id="513" name="楕円 512">
          <a:extLst>
            <a:ext uri="{FF2B5EF4-FFF2-40B4-BE49-F238E27FC236}">
              <a16:creationId xmlns:a16="http://schemas.microsoft.com/office/drawing/2014/main" id="{5F5FB0DA-46C4-4181-81A4-694F3E10580F}"/>
            </a:ext>
          </a:extLst>
        </xdr:cNvPr>
        <xdr:cNvSpPr/>
      </xdr:nvSpPr>
      <xdr:spPr>
        <a:xfrm>
          <a:off x="22110700" y="1077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122046</xdr:rowOff>
    </xdr:from>
    <xdr:ext cx="469744" cy="259045"/>
    <xdr:sp macro="" textlink="">
      <xdr:nvSpPr>
        <xdr:cNvPr id="514" name="【学校施設】&#10;一人当たり面積該当値テキスト">
          <a:extLst>
            <a:ext uri="{FF2B5EF4-FFF2-40B4-BE49-F238E27FC236}">
              <a16:creationId xmlns:a16="http://schemas.microsoft.com/office/drawing/2014/main" id="{C4B74178-9192-44C6-9862-5567A054377A}"/>
            </a:ext>
          </a:extLst>
        </xdr:cNvPr>
        <xdr:cNvSpPr txBox="1"/>
      </xdr:nvSpPr>
      <xdr:spPr>
        <a:xfrm>
          <a:off x="22199600" y="1075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515" name="楕円 514">
          <a:extLst>
            <a:ext uri="{FF2B5EF4-FFF2-40B4-BE49-F238E27FC236}">
              <a16:creationId xmlns:a16="http://schemas.microsoft.com/office/drawing/2014/main" id="{07C811B6-09F0-4A7E-8B99-65BB0E4DF040}"/>
            </a:ext>
          </a:extLst>
        </xdr:cNvPr>
        <xdr:cNvSpPr/>
      </xdr:nvSpPr>
      <xdr:spPr>
        <a:xfrm>
          <a:off x="2127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22860</xdr:rowOff>
    </xdr:from>
    <xdr:to>
      <xdr:col>116</xdr:col>
      <xdr:colOff>63500</xdr:colOff>
      <xdr:row>63</xdr:row>
      <xdr:rowOff>22969</xdr:rowOff>
    </xdr:to>
    <xdr:cxnSp macro="">
      <xdr:nvCxnSpPr>
        <xdr:cNvPr id="516" name="直線コネクタ 515">
          <a:extLst>
            <a:ext uri="{FF2B5EF4-FFF2-40B4-BE49-F238E27FC236}">
              <a16:creationId xmlns:a16="http://schemas.microsoft.com/office/drawing/2014/main" id="{E977EAC4-7D54-4A6D-A883-159EEE2ED372}"/>
            </a:ext>
          </a:extLst>
        </xdr:cNvPr>
        <xdr:cNvCxnSpPr/>
      </xdr:nvCxnSpPr>
      <xdr:spPr>
        <a:xfrm>
          <a:off x="21323300" y="10824210"/>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140244</xdr:rowOff>
    </xdr:from>
    <xdr:to>
      <xdr:col>107</xdr:col>
      <xdr:colOff>101600</xdr:colOff>
      <xdr:row>63</xdr:row>
      <xdr:rowOff>70394</xdr:rowOff>
    </xdr:to>
    <xdr:sp macro="" textlink="">
      <xdr:nvSpPr>
        <xdr:cNvPr id="517" name="楕円 516">
          <a:extLst>
            <a:ext uri="{FF2B5EF4-FFF2-40B4-BE49-F238E27FC236}">
              <a16:creationId xmlns:a16="http://schemas.microsoft.com/office/drawing/2014/main" id="{DE71CD2A-886B-483C-BA85-45066F9A4440}"/>
            </a:ext>
          </a:extLst>
        </xdr:cNvPr>
        <xdr:cNvSpPr/>
      </xdr:nvSpPr>
      <xdr:spPr>
        <a:xfrm>
          <a:off x="20383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19594</xdr:rowOff>
    </xdr:from>
    <xdr:to>
      <xdr:col>111</xdr:col>
      <xdr:colOff>177800</xdr:colOff>
      <xdr:row>63</xdr:row>
      <xdr:rowOff>22860</xdr:rowOff>
    </xdr:to>
    <xdr:cxnSp macro="">
      <xdr:nvCxnSpPr>
        <xdr:cNvPr id="518" name="直線コネクタ 517">
          <a:extLst>
            <a:ext uri="{FF2B5EF4-FFF2-40B4-BE49-F238E27FC236}">
              <a16:creationId xmlns:a16="http://schemas.microsoft.com/office/drawing/2014/main" id="{E468794A-341A-48E8-BE17-4B4E1AA5349E}"/>
            </a:ext>
          </a:extLst>
        </xdr:cNvPr>
        <xdr:cNvCxnSpPr/>
      </xdr:nvCxnSpPr>
      <xdr:spPr>
        <a:xfrm>
          <a:off x="20434300" y="1082094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143184</xdr:rowOff>
    </xdr:from>
    <xdr:to>
      <xdr:col>102</xdr:col>
      <xdr:colOff>165100</xdr:colOff>
      <xdr:row>63</xdr:row>
      <xdr:rowOff>73334</xdr:rowOff>
    </xdr:to>
    <xdr:sp macro="" textlink="">
      <xdr:nvSpPr>
        <xdr:cNvPr id="519" name="楕円 518">
          <a:extLst>
            <a:ext uri="{FF2B5EF4-FFF2-40B4-BE49-F238E27FC236}">
              <a16:creationId xmlns:a16="http://schemas.microsoft.com/office/drawing/2014/main" id="{EDF6E0E6-27D8-4ABC-B858-ACD59BA043CC}"/>
            </a:ext>
          </a:extLst>
        </xdr:cNvPr>
        <xdr:cNvSpPr/>
      </xdr:nvSpPr>
      <xdr:spPr>
        <a:xfrm>
          <a:off x="19494500" y="1077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19594</xdr:rowOff>
    </xdr:from>
    <xdr:to>
      <xdr:col>107</xdr:col>
      <xdr:colOff>50800</xdr:colOff>
      <xdr:row>63</xdr:row>
      <xdr:rowOff>22534</xdr:rowOff>
    </xdr:to>
    <xdr:cxnSp macro="">
      <xdr:nvCxnSpPr>
        <xdr:cNvPr id="520" name="直線コネクタ 519">
          <a:extLst>
            <a:ext uri="{FF2B5EF4-FFF2-40B4-BE49-F238E27FC236}">
              <a16:creationId xmlns:a16="http://schemas.microsoft.com/office/drawing/2014/main" id="{A4D2C1B1-41F8-462C-AACE-E517652EA4D8}"/>
            </a:ext>
          </a:extLst>
        </xdr:cNvPr>
        <xdr:cNvCxnSpPr/>
      </xdr:nvCxnSpPr>
      <xdr:spPr>
        <a:xfrm flipV="1">
          <a:off x="19545300" y="10820944"/>
          <a:ext cx="8890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148082</xdr:rowOff>
    </xdr:from>
    <xdr:to>
      <xdr:col>98</xdr:col>
      <xdr:colOff>38100</xdr:colOff>
      <xdr:row>63</xdr:row>
      <xdr:rowOff>78232</xdr:rowOff>
    </xdr:to>
    <xdr:sp macro="" textlink="">
      <xdr:nvSpPr>
        <xdr:cNvPr id="521" name="楕円 520">
          <a:extLst>
            <a:ext uri="{FF2B5EF4-FFF2-40B4-BE49-F238E27FC236}">
              <a16:creationId xmlns:a16="http://schemas.microsoft.com/office/drawing/2014/main" id="{A0F911D9-D2FD-4B4C-B49C-825FCEA4EC24}"/>
            </a:ext>
          </a:extLst>
        </xdr:cNvPr>
        <xdr:cNvSpPr/>
      </xdr:nvSpPr>
      <xdr:spPr>
        <a:xfrm>
          <a:off x="186055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22534</xdr:rowOff>
    </xdr:from>
    <xdr:to>
      <xdr:col>102</xdr:col>
      <xdr:colOff>114300</xdr:colOff>
      <xdr:row>63</xdr:row>
      <xdr:rowOff>27432</xdr:rowOff>
    </xdr:to>
    <xdr:cxnSp macro="">
      <xdr:nvCxnSpPr>
        <xdr:cNvPr id="522" name="直線コネクタ 521">
          <a:extLst>
            <a:ext uri="{FF2B5EF4-FFF2-40B4-BE49-F238E27FC236}">
              <a16:creationId xmlns:a16="http://schemas.microsoft.com/office/drawing/2014/main" id="{1A00E175-A420-4382-A4E5-9EB312520768}"/>
            </a:ext>
          </a:extLst>
        </xdr:cNvPr>
        <xdr:cNvCxnSpPr/>
      </xdr:nvCxnSpPr>
      <xdr:spPr>
        <a:xfrm flipV="1">
          <a:off x="18656300" y="1082388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523" name="n_1aveValue【学校施設】&#10;一人当たり面積">
          <a:extLst>
            <a:ext uri="{FF2B5EF4-FFF2-40B4-BE49-F238E27FC236}">
              <a16:creationId xmlns:a16="http://schemas.microsoft.com/office/drawing/2014/main" id="{347FDDC0-1ADD-4EA7-B3A1-1457E905C772}"/>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524" name="n_2aveValue【学校施設】&#10;一人当たり面積">
          <a:extLst>
            <a:ext uri="{FF2B5EF4-FFF2-40B4-BE49-F238E27FC236}">
              <a16:creationId xmlns:a16="http://schemas.microsoft.com/office/drawing/2014/main" id="{7CE4B50F-EABB-4478-951F-3554C05A3351}"/>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525" name="n_3aveValue【学校施設】&#10;一人当たり面積">
          <a:extLst>
            <a:ext uri="{FF2B5EF4-FFF2-40B4-BE49-F238E27FC236}">
              <a16:creationId xmlns:a16="http://schemas.microsoft.com/office/drawing/2014/main" id="{B315B2FD-8C8E-46BE-B726-F79F34FD9899}"/>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526" name="n_4aveValue【学校施設】&#10;一人当たり面積">
          <a:extLst>
            <a:ext uri="{FF2B5EF4-FFF2-40B4-BE49-F238E27FC236}">
              <a16:creationId xmlns:a16="http://schemas.microsoft.com/office/drawing/2014/main" id="{DEC5F285-F885-4464-8328-602E65801B6E}"/>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527" name="n_1mainValue【学校施設】&#10;一人当たり面積">
          <a:extLst>
            <a:ext uri="{FF2B5EF4-FFF2-40B4-BE49-F238E27FC236}">
              <a16:creationId xmlns:a16="http://schemas.microsoft.com/office/drawing/2014/main" id="{E7069B26-DE74-4EF1-9727-BE57A6961551}"/>
            </a:ext>
          </a:extLst>
        </xdr:cNvPr>
        <xdr:cNvSpPr txBox="1"/>
      </xdr:nvSpPr>
      <xdr:spPr>
        <a:xfrm>
          <a:off x="210757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61521</xdr:rowOff>
    </xdr:from>
    <xdr:ext cx="469744" cy="259045"/>
    <xdr:sp macro="" textlink="">
      <xdr:nvSpPr>
        <xdr:cNvPr id="528" name="n_2mainValue【学校施設】&#10;一人当たり面積">
          <a:extLst>
            <a:ext uri="{FF2B5EF4-FFF2-40B4-BE49-F238E27FC236}">
              <a16:creationId xmlns:a16="http://schemas.microsoft.com/office/drawing/2014/main" id="{6346696E-CB4B-454F-94A1-D1CCAA49BCAF}"/>
            </a:ext>
          </a:extLst>
        </xdr:cNvPr>
        <xdr:cNvSpPr txBox="1"/>
      </xdr:nvSpPr>
      <xdr:spPr>
        <a:xfrm>
          <a:off x="20199427" y="1086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64461</xdr:rowOff>
    </xdr:from>
    <xdr:ext cx="469744" cy="259045"/>
    <xdr:sp macro="" textlink="">
      <xdr:nvSpPr>
        <xdr:cNvPr id="529" name="n_3mainValue【学校施設】&#10;一人当たり面積">
          <a:extLst>
            <a:ext uri="{FF2B5EF4-FFF2-40B4-BE49-F238E27FC236}">
              <a16:creationId xmlns:a16="http://schemas.microsoft.com/office/drawing/2014/main" id="{77724385-7584-457C-9FF9-7788E488E676}"/>
            </a:ext>
          </a:extLst>
        </xdr:cNvPr>
        <xdr:cNvSpPr txBox="1"/>
      </xdr:nvSpPr>
      <xdr:spPr>
        <a:xfrm>
          <a:off x="19310427" y="1086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69359</xdr:rowOff>
    </xdr:from>
    <xdr:ext cx="469744" cy="259045"/>
    <xdr:sp macro="" textlink="">
      <xdr:nvSpPr>
        <xdr:cNvPr id="530" name="n_4mainValue【学校施設】&#10;一人当たり面積">
          <a:extLst>
            <a:ext uri="{FF2B5EF4-FFF2-40B4-BE49-F238E27FC236}">
              <a16:creationId xmlns:a16="http://schemas.microsoft.com/office/drawing/2014/main" id="{6A1ACDF3-B9CE-4ABF-BA04-9E26B1BEA03B}"/>
            </a:ext>
          </a:extLst>
        </xdr:cNvPr>
        <xdr:cNvSpPr txBox="1"/>
      </xdr:nvSpPr>
      <xdr:spPr>
        <a:xfrm>
          <a:off x="18421427" y="1087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451314E4-12FC-4408-8BCF-83D27554B1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2BF54CF0-51FD-4CC1-B443-0F1D03A42C8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743E6F23-BE1E-497B-8C06-E09F6DB3DD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76B2A5C-5581-4931-BC1C-83DEBC37389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9196DB41-7F7E-4A1E-9D40-B7823D3C2C6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DF2CF4D-86CE-4919-8FE5-DD54855F6D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9EE1E86C-6743-4A98-B0E5-CABD3BB4DD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29C381D2-0C8C-4097-9DB4-3D3B76B7319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45E00C97-A4E8-4893-9296-73DC2EC542D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C9010F42-B522-4266-9CA3-D2146F7E06B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9D8E4AD0-CC83-4AC6-8165-6D4D7813DA3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DA8F38F5-2BA5-4C44-865B-F952824274D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AB773950-7C0D-4A07-91A0-4C36796A3B0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52206401-9CF1-4306-B7DB-D56B676E5E6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422FFDE5-35CE-447E-8F9B-E3E02781286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97E0A259-C378-4893-88DF-EE6FEF268A7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8CF7BEC6-A6A1-414B-916E-6AE00093EAE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A2C0A323-6877-4959-ACBC-56EDEAFBF92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228761F6-FE32-4263-8B61-1F7E460D9A9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591A748-AAEA-4D10-B07A-E1AE7D2E327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8F633CF9-DFB7-4D2A-BBD6-E3BF47E3BC1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1CC3751B-86F6-4A00-9923-E5F5B78137C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0685AF66-F6BC-4BA9-AC83-DD27B29169E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児童館】&#10;有形固定資産減価償却率グラフ枠">
          <a:extLst>
            <a:ext uri="{FF2B5EF4-FFF2-40B4-BE49-F238E27FC236}">
              <a16:creationId xmlns:a16="http://schemas.microsoft.com/office/drawing/2014/main" id="{78A06670-17CD-45AC-9439-0B2D84E9AD7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555" name="直線コネクタ 554">
          <a:extLst>
            <a:ext uri="{FF2B5EF4-FFF2-40B4-BE49-F238E27FC236}">
              <a16:creationId xmlns:a16="http://schemas.microsoft.com/office/drawing/2014/main" id="{8391D966-3AC5-4E86-BE11-9BCA39DA62E3}"/>
            </a:ext>
          </a:extLst>
        </xdr:cNvPr>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6" name="【児童館】&#10;有形固定資産減価償却率最小値テキスト">
          <a:extLst>
            <a:ext uri="{FF2B5EF4-FFF2-40B4-BE49-F238E27FC236}">
              <a16:creationId xmlns:a16="http://schemas.microsoft.com/office/drawing/2014/main" id="{60B30964-EA50-4BC4-860D-50BB8BE56EB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7" name="直線コネクタ 556">
          <a:extLst>
            <a:ext uri="{FF2B5EF4-FFF2-40B4-BE49-F238E27FC236}">
              <a16:creationId xmlns:a16="http://schemas.microsoft.com/office/drawing/2014/main" id="{9D115675-9439-4D7D-95A9-CE7B9606A15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58" name="【児童館】&#10;有形固定資産減価償却率最大値テキスト">
          <a:extLst>
            <a:ext uri="{FF2B5EF4-FFF2-40B4-BE49-F238E27FC236}">
              <a16:creationId xmlns:a16="http://schemas.microsoft.com/office/drawing/2014/main" id="{A14FB389-E8C0-42C4-94EF-DEBF0E9BAF0B}"/>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559" name="直線コネクタ 558">
          <a:extLst>
            <a:ext uri="{FF2B5EF4-FFF2-40B4-BE49-F238E27FC236}">
              <a16:creationId xmlns:a16="http://schemas.microsoft.com/office/drawing/2014/main" id="{07855CEF-9271-4005-8280-96D2EB6976AA}"/>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52088</xdr:rowOff>
    </xdr:from>
    <xdr:ext cx="405111" cy="259045"/>
    <xdr:sp macro="" textlink="">
      <xdr:nvSpPr>
        <xdr:cNvPr id="560" name="【児童館】&#10;有形固定資産減価償却率平均値テキスト">
          <a:extLst>
            <a:ext uri="{FF2B5EF4-FFF2-40B4-BE49-F238E27FC236}">
              <a16:creationId xmlns:a16="http://schemas.microsoft.com/office/drawing/2014/main" id="{52EAD35B-89BE-4A1C-8F91-5E7337B08794}"/>
            </a:ext>
          </a:extLst>
        </xdr:cNvPr>
        <xdr:cNvSpPr txBox="1"/>
      </xdr:nvSpPr>
      <xdr:spPr>
        <a:xfrm>
          <a:off x="16357600" y="13768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561" name="フローチャート: 判断 560">
          <a:extLst>
            <a:ext uri="{FF2B5EF4-FFF2-40B4-BE49-F238E27FC236}">
              <a16:creationId xmlns:a16="http://schemas.microsoft.com/office/drawing/2014/main" id="{54891E62-F100-4490-8185-F33212D66B67}"/>
            </a:ext>
          </a:extLst>
        </xdr:cNvPr>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562" name="フローチャート: 判断 561">
          <a:extLst>
            <a:ext uri="{FF2B5EF4-FFF2-40B4-BE49-F238E27FC236}">
              <a16:creationId xmlns:a16="http://schemas.microsoft.com/office/drawing/2014/main" id="{D8508F17-E990-4AF8-8F07-BFF9F9F67436}"/>
            </a:ext>
          </a:extLst>
        </xdr:cNvPr>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563" name="フローチャート: 判断 562">
          <a:extLst>
            <a:ext uri="{FF2B5EF4-FFF2-40B4-BE49-F238E27FC236}">
              <a16:creationId xmlns:a16="http://schemas.microsoft.com/office/drawing/2014/main" id="{D4990EE7-5447-4B34-84DB-92B5157814F4}"/>
            </a:ext>
          </a:extLst>
        </xdr:cNvPr>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564" name="フローチャート: 判断 563">
          <a:extLst>
            <a:ext uri="{FF2B5EF4-FFF2-40B4-BE49-F238E27FC236}">
              <a16:creationId xmlns:a16="http://schemas.microsoft.com/office/drawing/2014/main" id="{81BD7F78-E9CA-41CE-A037-455A8B080677}"/>
            </a:ext>
          </a:extLst>
        </xdr:cNvPr>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565" name="フローチャート: 判断 564">
          <a:extLst>
            <a:ext uri="{FF2B5EF4-FFF2-40B4-BE49-F238E27FC236}">
              <a16:creationId xmlns:a16="http://schemas.microsoft.com/office/drawing/2014/main" id="{A49F6244-0AE5-46F4-9A4F-025553F2C0C7}"/>
            </a:ext>
          </a:extLst>
        </xdr:cNvPr>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D98143D-C71E-4628-8CF2-8B8FD9791A8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FDD788E2-B55D-4BD2-9424-936DBA06732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19BBE7EA-ADA1-4FD1-ABD8-D4EEC113B63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81E0104F-4F70-438E-B647-17502D8BA9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689263DF-4348-4917-8CC9-83E04C1EF9D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571" name="楕円 570">
          <a:extLst>
            <a:ext uri="{FF2B5EF4-FFF2-40B4-BE49-F238E27FC236}">
              <a16:creationId xmlns:a16="http://schemas.microsoft.com/office/drawing/2014/main" id="{D93D880B-B3DF-4B04-837A-1C8F55172E70}"/>
            </a:ext>
          </a:extLst>
        </xdr:cNvPr>
        <xdr:cNvSpPr/>
      </xdr:nvSpPr>
      <xdr:spPr>
        <a:xfrm>
          <a:off x="162687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99077</xdr:rowOff>
    </xdr:from>
    <xdr:ext cx="405111" cy="259045"/>
    <xdr:sp macro="" textlink="">
      <xdr:nvSpPr>
        <xdr:cNvPr id="572" name="【児童館】&#10;有形固定資産減価償却率該当値テキスト">
          <a:extLst>
            <a:ext uri="{FF2B5EF4-FFF2-40B4-BE49-F238E27FC236}">
              <a16:creationId xmlns:a16="http://schemas.microsoft.com/office/drawing/2014/main" id="{44715C30-E9BA-47E5-B4C5-BF7853D154CB}"/>
            </a:ext>
          </a:extLst>
        </xdr:cNvPr>
        <xdr:cNvSpPr txBox="1"/>
      </xdr:nvSpPr>
      <xdr:spPr>
        <a:xfrm>
          <a:off x="16357600"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82550</xdr:rowOff>
    </xdr:from>
    <xdr:to>
      <xdr:col>81</xdr:col>
      <xdr:colOff>101600</xdr:colOff>
      <xdr:row>82</xdr:row>
      <xdr:rowOff>12700</xdr:rowOff>
    </xdr:to>
    <xdr:sp macro="" textlink="">
      <xdr:nvSpPr>
        <xdr:cNvPr id="573" name="楕円 572">
          <a:extLst>
            <a:ext uri="{FF2B5EF4-FFF2-40B4-BE49-F238E27FC236}">
              <a16:creationId xmlns:a16="http://schemas.microsoft.com/office/drawing/2014/main" id="{4054B3C5-DEFB-4256-BDDE-461F819B29C8}"/>
            </a:ext>
          </a:extLst>
        </xdr:cNvPr>
        <xdr:cNvSpPr/>
      </xdr:nvSpPr>
      <xdr:spPr>
        <a:xfrm>
          <a:off x="15430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133350</xdr:rowOff>
    </xdr:from>
    <xdr:to>
      <xdr:col>85</xdr:col>
      <xdr:colOff>127000</xdr:colOff>
      <xdr:row>82</xdr:row>
      <xdr:rowOff>0</xdr:rowOff>
    </xdr:to>
    <xdr:cxnSp macro="">
      <xdr:nvCxnSpPr>
        <xdr:cNvPr id="574" name="直線コネクタ 573">
          <a:extLst>
            <a:ext uri="{FF2B5EF4-FFF2-40B4-BE49-F238E27FC236}">
              <a16:creationId xmlns:a16="http://schemas.microsoft.com/office/drawing/2014/main" id="{D88E9A25-7E73-4A63-88BB-9887CC24CB9C}"/>
            </a:ext>
          </a:extLst>
        </xdr:cNvPr>
        <xdr:cNvCxnSpPr/>
      </xdr:nvCxnSpPr>
      <xdr:spPr>
        <a:xfrm>
          <a:off x="15481300" y="1402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575" name="楕円 574">
          <a:extLst>
            <a:ext uri="{FF2B5EF4-FFF2-40B4-BE49-F238E27FC236}">
              <a16:creationId xmlns:a16="http://schemas.microsoft.com/office/drawing/2014/main" id="{6AF6583F-FA68-47CD-8D73-BAAB02581769}"/>
            </a:ext>
          </a:extLst>
        </xdr:cNvPr>
        <xdr:cNvSpPr/>
      </xdr:nvSpPr>
      <xdr:spPr>
        <a:xfrm>
          <a:off x="14541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81</xdr:row>
      <xdr:rowOff>133350</xdr:rowOff>
    </xdr:to>
    <xdr:cxnSp macro="">
      <xdr:nvCxnSpPr>
        <xdr:cNvPr id="576" name="直線コネクタ 575">
          <a:extLst>
            <a:ext uri="{FF2B5EF4-FFF2-40B4-BE49-F238E27FC236}">
              <a16:creationId xmlns:a16="http://schemas.microsoft.com/office/drawing/2014/main" id="{B06DF2F9-F519-419C-BCB6-2F9C2A2C2BBD}"/>
            </a:ext>
          </a:extLst>
        </xdr:cNvPr>
        <xdr:cNvCxnSpPr/>
      </xdr:nvCxnSpPr>
      <xdr:spPr>
        <a:xfrm>
          <a:off x="14592300" y="1398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107950</xdr:rowOff>
    </xdr:to>
    <xdr:sp macro="" textlink="">
      <xdr:nvSpPr>
        <xdr:cNvPr id="577" name="楕円 576">
          <a:extLst>
            <a:ext uri="{FF2B5EF4-FFF2-40B4-BE49-F238E27FC236}">
              <a16:creationId xmlns:a16="http://schemas.microsoft.com/office/drawing/2014/main" id="{A7A161A9-97BA-4CA3-BA5F-31EF7B8B8D6E}"/>
            </a:ext>
          </a:extLst>
        </xdr:cNvPr>
        <xdr:cNvSpPr/>
      </xdr:nvSpPr>
      <xdr:spPr>
        <a:xfrm>
          <a:off x="1365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57150</xdr:rowOff>
    </xdr:from>
    <xdr:to>
      <xdr:col>76</xdr:col>
      <xdr:colOff>114300</xdr:colOff>
      <xdr:row>81</xdr:row>
      <xdr:rowOff>95250</xdr:rowOff>
    </xdr:to>
    <xdr:cxnSp macro="">
      <xdr:nvCxnSpPr>
        <xdr:cNvPr id="578" name="直線コネクタ 577">
          <a:extLst>
            <a:ext uri="{FF2B5EF4-FFF2-40B4-BE49-F238E27FC236}">
              <a16:creationId xmlns:a16="http://schemas.microsoft.com/office/drawing/2014/main" id="{21454115-EC14-4FC3-9B1F-11420F394A4D}"/>
            </a:ext>
          </a:extLst>
        </xdr:cNvPr>
        <xdr:cNvCxnSpPr/>
      </xdr:nvCxnSpPr>
      <xdr:spPr>
        <a:xfrm>
          <a:off x="13703300" y="1394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139700</xdr:rowOff>
    </xdr:from>
    <xdr:to>
      <xdr:col>67</xdr:col>
      <xdr:colOff>101600</xdr:colOff>
      <xdr:row>81</xdr:row>
      <xdr:rowOff>69850</xdr:rowOff>
    </xdr:to>
    <xdr:sp macro="" textlink="">
      <xdr:nvSpPr>
        <xdr:cNvPr id="579" name="楕円 578">
          <a:extLst>
            <a:ext uri="{FF2B5EF4-FFF2-40B4-BE49-F238E27FC236}">
              <a16:creationId xmlns:a16="http://schemas.microsoft.com/office/drawing/2014/main" id="{BEEB9262-588A-47A4-BC79-87AFFE4FFF34}"/>
            </a:ext>
          </a:extLst>
        </xdr:cNvPr>
        <xdr:cNvSpPr/>
      </xdr:nvSpPr>
      <xdr:spPr>
        <a:xfrm>
          <a:off x="12763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81</xdr:row>
      <xdr:rowOff>57150</xdr:rowOff>
    </xdr:to>
    <xdr:cxnSp macro="">
      <xdr:nvCxnSpPr>
        <xdr:cNvPr id="580" name="直線コネクタ 579">
          <a:extLst>
            <a:ext uri="{FF2B5EF4-FFF2-40B4-BE49-F238E27FC236}">
              <a16:creationId xmlns:a16="http://schemas.microsoft.com/office/drawing/2014/main" id="{EAACB8BE-BD9E-49CD-92C4-DE909E9D351E}"/>
            </a:ext>
          </a:extLst>
        </xdr:cNvPr>
        <xdr:cNvCxnSpPr/>
      </xdr:nvCxnSpPr>
      <xdr:spPr>
        <a:xfrm>
          <a:off x="12814300" y="1390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92091</xdr:rowOff>
    </xdr:from>
    <xdr:ext cx="405111" cy="259045"/>
    <xdr:sp macro="" textlink="">
      <xdr:nvSpPr>
        <xdr:cNvPr id="581" name="n_1aveValue【児童館】&#10;有形固定資産減価償却率">
          <a:extLst>
            <a:ext uri="{FF2B5EF4-FFF2-40B4-BE49-F238E27FC236}">
              <a16:creationId xmlns:a16="http://schemas.microsoft.com/office/drawing/2014/main" id="{40D95550-7A51-4319-A8C8-790597AEE7E7}"/>
            </a:ext>
          </a:extLst>
        </xdr:cNvPr>
        <xdr:cNvSpPr txBox="1"/>
      </xdr:nvSpPr>
      <xdr:spPr>
        <a:xfrm>
          <a:off x="152660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34941</xdr:rowOff>
    </xdr:from>
    <xdr:ext cx="405111" cy="259045"/>
    <xdr:sp macro="" textlink="">
      <xdr:nvSpPr>
        <xdr:cNvPr id="582" name="n_2aveValue【児童館】&#10;有形固定資産減価償却率">
          <a:extLst>
            <a:ext uri="{FF2B5EF4-FFF2-40B4-BE49-F238E27FC236}">
              <a16:creationId xmlns:a16="http://schemas.microsoft.com/office/drawing/2014/main" id="{8A383395-A165-40B2-862E-EBFBB61EA5FD}"/>
            </a:ext>
          </a:extLst>
        </xdr:cNvPr>
        <xdr:cNvSpPr txBox="1"/>
      </xdr:nvSpPr>
      <xdr:spPr>
        <a:xfrm>
          <a:off x="14389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114952</xdr:rowOff>
    </xdr:from>
    <xdr:ext cx="405111" cy="259045"/>
    <xdr:sp macro="" textlink="">
      <xdr:nvSpPr>
        <xdr:cNvPr id="583" name="n_3aveValue【児童館】&#10;有形固定資産減価償却率">
          <a:extLst>
            <a:ext uri="{FF2B5EF4-FFF2-40B4-BE49-F238E27FC236}">
              <a16:creationId xmlns:a16="http://schemas.microsoft.com/office/drawing/2014/main" id="{4CADF142-0F40-4758-8C70-233169AF877E}"/>
            </a:ext>
          </a:extLst>
        </xdr:cNvPr>
        <xdr:cNvSpPr txBox="1"/>
      </xdr:nvSpPr>
      <xdr:spPr>
        <a:xfrm>
          <a:off x="13500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584" name="n_4aveValue【児童館】&#10;有形固定資産減価償却率">
          <a:extLst>
            <a:ext uri="{FF2B5EF4-FFF2-40B4-BE49-F238E27FC236}">
              <a16:creationId xmlns:a16="http://schemas.microsoft.com/office/drawing/2014/main" id="{4321A17E-84AF-452A-B43C-1DC15CB7DC8E}"/>
            </a:ext>
          </a:extLst>
        </xdr:cNvPr>
        <xdr:cNvSpPr txBox="1"/>
      </xdr:nvSpPr>
      <xdr:spPr>
        <a:xfrm>
          <a:off x="12611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3827</xdr:rowOff>
    </xdr:from>
    <xdr:ext cx="405111" cy="259045"/>
    <xdr:sp macro="" textlink="">
      <xdr:nvSpPr>
        <xdr:cNvPr id="585" name="n_1mainValue【児童館】&#10;有形固定資産減価償却率">
          <a:extLst>
            <a:ext uri="{FF2B5EF4-FFF2-40B4-BE49-F238E27FC236}">
              <a16:creationId xmlns:a16="http://schemas.microsoft.com/office/drawing/2014/main" id="{D07B2247-91E4-4D7A-9541-4232E2E2F3DF}"/>
            </a:ext>
          </a:extLst>
        </xdr:cNvPr>
        <xdr:cNvSpPr txBox="1"/>
      </xdr:nvSpPr>
      <xdr:spPr>
        <a:xfrm>
          <a:off x="152660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137177</xdr:rowOff>
    </xdr:from>
    <xdr:ext cx="405111" cy="259045"/>
    <xdr:sp macro="" textlink="">
      <xdr:nvSpPr>
        <xdr:cNvPr id="586" name="n_2mainValue【児童館】&#10;有形固定資産減価償却率">
          <a:extLst>
            <a:ext uri="{FF2B5EF4-FFF2-40B4-BE49-F238E27FC236}">
              <a16:creationId xmlns:a16="http://schemas.microsoft.com/office/drawing/2014/main" id="{FF4D50FB-CE4A-4462-8421-5E7334D6B19D}"/>
            </a:ext>
          </a:extLst>
        </xdr:cNvPr>
        <xdr:cNvSpPr txBox="1"/>
      </xdr:nvSpPr>
      <xdr:spPr>
        <a:xfrm>
          <a:off x="14389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99077</xdr:rowOff>
    </xdr:from>
    <xdr:ext cx="405111" cy="259045"/>
    <xdr:sp macro="" textlink="">
      <xdr:nvSpPr>
        <xdr:cNvPr id="587" name="n_3mainValue【児童館】&#10;有形固定資産減価償却率">
          <a:extLst>
            <a:ext uri="{FF2B5EF4-FFF2-40B4-BE49-F238E27FC236}">
              <a16:creationId xmlns:a16="http://schemas.microsoft.com/office/drawing/2014/main" id="{4CB82DD9-05A7-47DF-8382-EB7A0F5C5D49}"/>
            </a:ext>
          </a:extLst>
        </xdr:cNvPr>
        <xdr:cNvSpPr txBox="1"/>
      </xdr:nvSpPr>
      <xdr:spPr>
        <a:xfrm>
          <a:off x="13500744"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60977</xdr:rowOff>
    </xdr:from>
    <xdr:ext cx="405111" cy="259045"/>
    <xdr:sp macro="" textlink="">
      <xdr:nvSpPr>
        <xdr:cNvPr id="588" name="n_4mainValue【児童館】&#10;有形固定資産減価償却率">
          <a:extLst>
            <a:ext uri="{FF2B5EF4-FFF2-40B4-BE49-F238E27FC236}">
              <a16:creationId xmlns:a16="http://schemas.microsoft.com/office/drawing/2014/main" id="{E8C110BD-8B35-4F92-92E4-5D5E558D3E29}"/>
            </a:ext>
          </a:extLst>
        </xdr:cNvPr>
        <xdr:cNvSpPr txBox="1"/>
      </xdr:nvSpPr>
      <xdr:spPr>
        <a:xfrm>
          <a:off x="12611744"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DFB9272E-FE86-4037-95E0-E33C653E73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9322C651-B4AD-45BE-9D00-FD38208EA6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C95B2B2C-5C48-4D5B-92B0-E0544CCDE6C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360B88CF-0258-46BD-96D0-996928D0988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5A8089D9-962F-4D7C-B8BC-2B94662E107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9FB4B96B-96D7-41EA-9F67-97243C7BAB9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3CD59E80-9CA3-4A6C-A0F2-29CAA826BCC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29B24F7F-D23E-459A-BA33-AA132043817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EEAB0FCD-3725-4479-972A-656FF7B897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11F1228B-8DBD-41E5-93DE-4FB2B880294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9" name="直線コネクタ 598">
          <a:extLst>
            <a:ext uri="{FF2B5EF4-FFF2-40B4-BE49-F238E27FC236}">
              <a16:creationId xmlns:a16="http://schemas.microsoft.com/office/drawing/2014/main" id="{89F3D674-4415-48A5-A5DC-A73AF21A1EC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00" name="テキスト ボックス 599">
          <a:extLst>
            <a:ext uri="{FF2B5EF4-FFF2-40B4-BE49-F238E27FC236}">
              <a16:creationId xmlns:a16="http://schemas.microsoft.com/office/drawing/2014/main" id="{DDD86C3C-60C3-47FB-B4BD-D53B218FC14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1" name="直線コネクタ 600">
          <a:extLst>
            <a:ext uri="{FF2B5EF4-FFF2-40B4-BE49-F238E27FC236}">
              <a16:creationId xmlns:a16="http://schemas.microsoft.com/office/drawing/2014/main" id="{6E3F4F82-65E9-4029-BDBB-9279DA0658D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2" name="テキスト ボックス 601">
          <a:extLst>
            <a:ext uri="{FF2B5EF4-FFF2-40B4-BE49-F238E27FC236}">
              <a16:creationId xmlns:a16="http://schemas.microsoft.com/office/drawing/2014/main" id="{C62149A5-1FAB-4E14-AA93-F5972BE00D2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3" name="直線コネクタ 602">
          <a:extLst>
            <a:ext uri="{FF2B5EF4-FFF2-40B4-BE49-F238E27FC236}">
              <a16:creationId xmlns:a16="http://schemas.microsoft.com/office/drawing/2014/main" id="{8B7DC32A-E6F6-48F3-9867-21D370AE9F9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4" name="テキスト ボックス 603">
          <a:extLst>
            <a:ext uri="{FF2B5EF4-FFF2-40B4-BE49-F238E27FC236}">
              <a16:creationId xmlns:a16="http://schemas.microsoft.com/office/drawing/2014/main" id="{4D9320CC-F228-44EC-964E-4752F6E803C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5" name="直線コネクタ 604">
          <a:extLst>
            <a:ext uri="{FF2B5EF4-FFF2-40B4-BE49-F238E27FC236}">
              <a16:creationId xmlns:a16="http://schemas.microsoft.com/office/drawing/2014/main" id="{06B4F336-0EA9-40D8-94AD-C208D670C60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6" name="テキスト ボックス 605">
          <a:extLst>
            <a:ext uri="{FF2B5EF4-FFF2-40B4-BE49-F238E27FC236}">
              <a16:creationId xmlns:a16="http://schemas.microsoft.com/office/drawing/2014/main" id="{D1802F9A-1103-48DE-AD11-4A8E2EFB37E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7" name="直線コネクタ 606">
          <a:extLst>
            <a:ext uri="{FF2B5EF4-FFF2-40B4-BE49-F238E27FC236}">
              <a16:creationId xmlns:a16="http://schemas.microsoft.com/office/drawing/2014/main" id="{A12C7D5D-0918-4D41-A9B5-A43A2E6FE0E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8" name="テキスト ボックス 607">
          <a:extLst>
            <a:ext uri="{FF2B5EF4-FFF2-40B4-BE49-F238E27FC236}">
              <a16:creationId xmlns:a16="http://schemas.microsoft.com/office/drawing/2014/main" id="{D6D17E16-4734-4F48-AAD0-C44FC17EC0B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A0703C93-C3F0-46F6-995E-EB174B7E052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0" name="テキスト ボックス 609">
          <a:extLst>
            <a:ext uri="{FF2B5EF4-FFF2-40B4-BE49-F238E27FC236}">
              <a16:creationId xmlns:a16="http://schemas.microsoft.com/office/drawing/2014/main" id="{B8DEA5CF-D9A1-4B73-B584-0525C1D539F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児童館】&#10;一人当たり面積グラフ枠">
          <a:extLst>
            <a:ext uri="{FF2B5EF4-FFF2-40B4-BE49-F238E27FC236}">
              <a16:creationId xmlns:a16="http://schemas.microsoft.com/office/drawing/2014/main" id="{9A7AA407-74C5-4178-958E-617E29AEE4C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612" name="直線コネクタ 611">
          <a:extLst>
            <a:ext uri="{FF2B5EF4-FFF2-40B4-BE49-F238E27FC236}">
              <a16:creationId xmlns:a16="http://schemas.microsoft.com/office/drawing/2014/main" id="{19675147-E6A4-4CEE-858C-90697D171096}"/>
            </a:ext>
          </a:extLst>
        </xdr:cNvPr>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613" name="【児童館】&#10;一人当たり面積最小値テキスト">
          <a:extLst>
            <a:ext uri="{FF2B5EF4-FFF2-40B4-BE49-F238E27FC236}">
              <a16:creationId xmlns:a16="http://schemas.microsoft.com/office/drawing/2014/main" id="{718F0DA5-909A-49E6-99C9-820483C9B2B9}"/>
            </a:ext>
          </a:extLst>
        </xdr:cNvPr>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614" name="直線コネクタ 613">
          <a:extLst>
            <a:ext uri="{FF2B5EF4-FFF2-40B4-BE49-F238E27FC236}">
              <a16:creationId xmlns:a16="http://schemas.microsoft.com/office/drawing/2014/main" id="{97708260-71D9-4134-B220-0884CEB70538}"/>
            </a:ext>
          </a:extLst>
        </xdr:cNvPr>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615" name="【児童館】&#10;一人当たり面積最大値テキスト">
          <a:extLst>
            <a:ext uri="{FF2B5EF4-FFF2-40B4-BE49-F238E27FC236}">
              <a16:creationId xmlns:a16="http://schemas.microsoft.com/office/drawing/2014/main" id="{9E4B2DD0-B74F-4F43-81AD-CBF9C22E22BE}"/>
            </a:ext>
          </a:extLst>
        </xdr:cNvPr>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616" name="直線コネクタ 615">
          <a:extLst>
            <a:ext uri="{FF2B5EF4-FFF2-40B4-BE49-F238E27FC236}">
              <a16:creationId xmlns:a16="http://schemas.microsoft.com/office/drawing/2014/main" id="{9FC6E991-5E7C-4C65-8939-EAD141236CA0}"/>
            </a:ext>
          </a:extLst>
        </xdr:cNvPr>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12082</xdr:rowOff>
    </xdr:from>
    <xdr:ext cx="469744" cy="259045"/>
    <xdr:sp macro="" textlink="">
      <xdr:nvSpPr>
        <xdr:cNvPr id="617" name="【児童館】&#10;一人当たり面積平均値テキスト">
          <a:extLst>
            <a:ext uri="{FF2B5EF4-FFF2-40B4-BE49-F238E27FC236}">
              <a16:creationId xmlns:a16="http://schemas.microsoft.com/office/drawing/2014/main" id="{2C87C72D-45E8-476D-BF55-0AAAB4026BA1}"/>
            </a:ext>
          </a:extLst>
        </xdr:cNvPr>
        <xdr:cNvSpPr txBox="1"/>
      </xdr:nvSpPr>
      <xdr:spPr>
        <a:xfrm>
          <a:off x="2219960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618" name="フローチャート: 判断 617">
          <a:extLst>
            <a:ext uri="{FF2B5EF4-FFF2-40B4-BE49-F238E27FC236}">
              <a16:creationId xmlns:a16="http://schemas.microsoft.com/office/drawing/2014/main" id="{EEC76ACE-26B4-407F-A4AD-B7F9F2789EBB}"/>
            </a:ext>
          </a:extLst>
        </xdr:cNvPr>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619" name="フローチャート: 判断 618">
          <a:extLst>
            <a:ext uri="{FF2B5EF4-FFF2-40B4-BE49-F238E27FC236}">
              <a16:creationId xmlns:a16="http://schemas.microsoft.com/office/drawing/2014/main" id="{D94C4209-84DC-4AF2-8B31-FB81824AEC1A}"/>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20" name="フローチャート: 判断 619">
          <a:extLst>
            <a:ext uri="{FF2B5EF4-FFF2-40B4-BE49-F238E27FC236}">
              <a16:creationId xmlns:a16="http://schemas.microsoft.com/office/drawing/2014/main" id="{EB499DCA-E161-4EAC-B62C-10F0F3701107}"/>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621" name="フローチャート: 判断 620">
          <a:extLst>
            <a:ext uri="{FF2B5EF4-FFF2-40B4-BE49-F238E27FC236}">
              <a16:creationId xmlns:a16="http://schemas.microsoft.com/office/drawing/2014/main" id="{7285193B-D248-49DB-9E00-618CB0B95E5F}"/>
            </a:ext>
          </a:extLst>
        </xdr:cNvPr>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622" name="フローチャート: 判断 621">
          <a:extLst>
            <a:ext uri="{FF2B5EF4-FFF2-40B4-BE49-F238E27FC236}">
              <a16:creationId xmlns:a16="http://schemas.microsoft.com/office/drawing/2014/main" id="{0BB7BBC4-0F0F-4BF9-98AA-4F39292D1B3B}"/>
            </a:ext>
          </a:extLst>
        </xdr:cNvPr>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3B44C2FD-BA4F-42BA-9A8C-B10B2D1642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87A2BE14-AB88-454A-B5FE-8C2E9E29BDF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C3AA587F-F2D9-4AF6-AE75-25201D3D033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9D6F1D7A-E4AC-42C0-83E7-03570F019E3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BFF552F5-CFFA-4F2F-ABF6-E474FA08747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107314</xdr:rowOff>
    </xdr:from>
    <xdr:to>
      <xdr:col>116</xdr:col>
      <xdr:colOff>114300</xdr:colOff>
      <xdr:row>86</xdr:row>
      <xdr:rowOff>37464</xdr:rowOff>
    </xdr:to>
    <xdr:sp macro="" textlink="">
      <xdr:nvSpPr>
        <xdr:cNvPr id="628" name="楕円 627">
          <a:extLst>
            <a:ext uri="{FF2B5EF4-FFF2-40B4-BE49-F238E27FC236}">
              <a16:creationId xmlns:a16="http://schemas.microsoft.com/office/drawing/2014/main" id="{80D856E4-85B6-4F43-8129-FA7CE1146D53}"/>
            </a:ext>
          </a:extLst>
        </xdr:cNvPr>
        <xdr:cNvSpPr/>
      </xdr:nvSpPr>
      <xdr:spPr>
        <a:xfrm>
          <a:off x="221107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22241</xdr:rowOff>
    </xdr:from>
    <xdr:ext cx="469744" cy="259045"/>
    <xdr:sp macro="" textlink="">
      <xdr:nvSpPr>
        <xdr:cNvPr id="629" name="【児童館】&#10;一人当たり面積該当値テキスト">
          <a:extLst>
            <a:ext uri="{FF2B5EF4-FFF2-40B4-BE49-F238E27FC236}">
              <a16:creationId xmlns:a16="http://schemas.microsoft.com/office/drawing/2014/main" id="{3F38FFD3-171C-42E5-9A49-BB7AFA28FFB8}"/>
            </a:ext>
          </a:extLst>
        </xdr:cNvPr>
        <xdr:cNvSpPr txBox="1"/>
      </xdr:nvSpPr>
      <xdr:spPr>
        <a:xfrm>
          <a:off x="22199600" y="1459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107314</xdr:rowOff>
    </xdr:from>
    <xdr:to>
      <xdr:col>112</xdr:col>
      <xdr:colOff>38100</xdr:colOff>
      <xdr:row>86</xdr:row>
      <xdr:rowOff>37464</xdr:rowOff>
    </xdr:to>
    <xdr:sp macro="" textlink="">
      <xdr:nvSpPr>
        <xdr:cNvPr id="630" name="楕円 629">
          <a:extLst>
            <a:ext uri="{FF2B5EF4-FFF2-40B4-BE49-F238E27FC236}">
              <a16:creationId xmlns:a16="http://schemas.microsoft.com/office/drawing/2014/main" id="{CB93DCC2-28E8-4491-9360-5A5909C0601D}"/>
            </a:ext>
          </a:extLst>
        </xdr:cNvPr>
        <xdr:cNvSpPr/>
      </xdr:nvSpPr>
      <xdr:spPr>
        <a:xfrm>
          <a:off x="21272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158114</xdr:rowOff>
    </xdr:from>
    <xdr:to>
      <xdr:col>116</xdr:col>
      <xdr:colOff>63500</xdr:colOff>
      <xdr:row>85</xdr:row>
      <xdr:rowOff>158114</xdr:rowOff>
    </xdr:to>
    <xdr:cxnSp macro="">
      <xdr:nvCxnSpPr>
        <xdr:cNvPr id="631" name="直線コネクタ 630">
          <a:extLst>
            <a:ext uri="{FF2B5EF4-FFF2-40B4-BE49-F238E27FC236}">
              <a16:creationId xmlns:a16="http://schemas.microsoft.com/office/drawing/2014/main" id="{8570AD35-D785-4292-86C2-462B24D2BB15}"/>
            </a:ext>
          </a:extLst>
        </xdr:cNvPr>
        <xdr:cNvCxnSpPr/>
      </xdr:nvCxnSpPr>
      <xdr:spPr>
        <a:xfrm>
          <a:off x="21323300" y="147313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105411</xdr:rowOff>
    </xdr:from>
    <xdr:to>
      <xdr:col>107</xdr:col>
      <xdr:colOff>101600</xdr:colOff>
      <xdr:row>86</xdr:row>
      <xdr:rowOff>35561</xdr:rowOff>
    </xdr:to>
    <xdr:sp macro="" textlink="">
      <xdr:nvSpPr>
        <xdr:cNvPr id="632" name="楕円 631">
          <a:extLst>
            <a:ext uri="{FF2B5EF4-FFF2-40B4-BE49-F238E27FC236}">
              <a16:creationId xmlns:a16="http://schemas.microsoft.com/office/drawing/2014/main" id="{A7A7BB1A-96BC-4EC9-AF1C-AC241B905ACF}"/>
            </a:ext>
          </a:extLst>
        </xdr:cNvPr>
        <xdr:cNvSpPr/>
      </xdr:nvSpPr>
      <xdr:spPr>
        <a:xfrm>
          <a:off x="20383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156211</xdr:rowOff>
    </xdr:from>
    <xdr:to>
      <xdr:col>111</xdr:col>
      <xdr:colOff>177800</xdr:colOff>
      <xdr:row>85</xdr:row>
      <xdr:rowOff>158114</xdr:rowOff>
    </xdr:to>
    <xdr:cxnSp macro="">
      <xdr:nvCxnSpPr>
        <xdr:cNvPr id="633" name="直線コネクタ 632">
          <a:extLst>
            <a:ext uri="{FF2B5EF4-FFF2-40B4-BE49-F238E27FC236}">
              <a16:creationId xmlns:a16="http://schemas.microsoft.com/office/drawing/2014/main" id="{6B1F7757-582F-4743-BAD0-3DE9D7B1EB25}"/>
            </a:ext>
          </a:extLst>
        </xdr:cNvPr>
        <xdr:cNvCxnSpPr/>
      </xdr:nvCxnSpPr>
      <xdr:spPr>
        <a:xfrm>
          <a:off x="20434300" y="147294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107314</xdr:rowOff>
    </xdr:from>
    <xdr:to>
      <xdr:col>102</xdr:col>
      <xdr:colOff>165100</xdr:colOff>
      <xdr:row>86</xdr:row>
      <xdr:rowOff>37464</xdr:rowOff>
    </xdr:to>
    <xdr:sp macro="" textlink="">
      <xdr:nvSpPr>
        <xdr:cNvPr id="634" name="楕円 633">
          <a:extLst>
            <a:ext uri="{FF2B5EF4-FFF2-40B4-BE49-F238E27FC236}">
              <a16:creationId xmlns:a16="http://schemas.microsoft.com/office/drawing/2014/main" id="{07654AB6-7E32-4EE9-9829-952B0777DCB7}"/>
            </a:ext>
          </a:extLst>
        </xdr:cNvPr>
        <xdr:cNvSpPr/>
      </xdr:nvSpPr>
      <xdr:spPr>
        <a:xfrm>
          <a:off x="19494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156211</xdr:rowOff>
    </xdr:from>
    <xdr:to>
      <xdr:col>107</xdr:col>
      <xdr:colOff>50800</xdr:colOff>
      <xdr:row>85</xdr:row>
      <xdr:rowOff>158114</xdr:rowOff>
    </xdr:to>
    <xdr:cxnSp macro="">
      <xdr:nvCxnSpPr>
        <xdr:cNvPr id="635" name="直線コネクタ 634">
          <a:extLst>
            <a:ext uri="{FF2B5EF4-FFF2-40B4-BE49-F238E27FC236}">
              <a16:creationId xmlns:a16="http://schemas.microsoft.com/office/drawing/2014/main" id="{B3CEDB7A-842E-4BAA-9A64-D845914E2EC8}"/>
            </a:ext>
          </a:extLst>
        </xdr:cNvPr>
        <xdr:cNvCxnSpPr/>
      </xdr:nvCxnSpPr>
      <xdr:spPr>
        <a:xfrm flipV="1">
          <a:off x="19545300" y="147294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109220</xdr:rowOff>
    </xdr:from>
    <xdr:to>
      <xdr:col>98</xdr:col>
      <xdr:colOff>38100</xdr:colOff>
      <xdr:row>86</xdr:row>
      <xdr:rowOff>39370</xdr:rowOff>
    </xdr:to>
    <xdr:sp macro="" textlink="">
      <xdr:nvSpPr>
        <xdr:cNvPr id="636" name="楕円 635">
          <a:extLst>
            <a:ext uri="{FF2B5EF4-FFF2-40B4-BE49-F238E27FC236}">
              <a16:creationId xmlns:a16="http://schemas.microsoft.com/office/drawing/2014/main" id="{BF5BE851-D8FF-479B-BC6E-901BC4BD6052}"/>
            </a:ext>
          </a:extLst>
        </xdr:cNvPr>
        <xdr:cNvSpPr/>
      </xdr:nvSpPr>
      <xdr:spPr>
        <a:xfrm>
          <a:off x="18605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158114</xdr:rowOff>
    </xdr:from>
    <xdr:to>
      <xdr:col>102</xdr:col>
      <xdr:colOff>114300</xdr:colOff>
      <xdr:row>85</xdr:row>
      <xdr:rowOff>160020</xdr:rowOff>
    </xdr:to>
    <xdr:cxnSp macro="">
      <xdr:nvCxnSpPr>
        <xdr:cNvPr id="637" name="直線コネクタ 636">
          <a:extLst>
            <a:ext uri="{FF2B5EF4-FFF2-40B4-BE49-F238E27FC236}">
              <a16:creationId xmlns:a16="http://schemas.microsoft.com/office/drawing/2014/main" id="{C93E2915-66EA-4D8C-B844-747368B90C5E}"/>
            </a:ext>
          </a:extLst>
        </xdr:cNvPr>
        <xdr:cNvCxnSpPr/>
      </xdr:nvCxnSpPr>
      <xdr:spPr>
        <a:xfrm flipV="1">
          <a:off x="18656300" y="14731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638" name="n_1aveValue【児童館】&#10;一人当たり面積">
          <a:extLst>
            <a:ext uri="{FF2B5EF4-FFF2-40B4-BE49-F238E27FC236}">
              <a16:creationId xmlns:a16="http://schemas.microsoft.com/office/drawing/2014/main" id="{AF5D1A11-87E6-45E2-91F3-F49B8EF242AE}"/>
            </a:ext>
          </a:extLst>
        </xdr:cNvPr>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9" name="n_2aveValue【児童館】&#10;一人当たり面積">
          <a:extLst>
            <a:ext uri="{FF2B5EF4-FFF2-40B4-BE49-F238E27FC236}">
              <a16:creationId xmlns:a16="http://schemas.microsoft.com/office/drawing/2014/main" id="{15EA7695-C0C1-4605-B299-3A107970AD6C}"/>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107332</xdr:rowOff>
    </xdr:from>
    <xdr:ext cx="469744" cy="259045"/>
    <xdr:sp macro="" textlink="">
      <xdr:nvSpPr>
        <xdr:cNvPr id="640" name="n_3aveValue【児童館】&#10;一人当たり面積">
          <a:extLst>
            <a:ext uri="{FF2B5EF4-FFF2-40B4-BE49-F238E27FC236}">
              <a16:creationId xmlns:a16="http://schemas.microsoft.com/office/drawing/2014/main" id="{1FD09AF0-6979-4B99-BF5A-60332F03BCD2}"/>
            </a:ext>
          </a:extLst>
        </xdr:cNvPr>
        <xdr:cNvSpPr txBox="1"/>
      </xdr:nvSpPr>
      <xdr:spPr>
        <a:xfrm>
          <a:off x="193104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641" name="n_4aveValue【児童館】&#10;一人当たり面積">
          <a:extLst>
            <a:ext uri="{FF2B5EF4-FFF2-40B4-BE49-F238E27FC236}">
              <a16:creationId xmlns:a16="http://schemas.microsoft.com/office/drawing/2014/main" id="{4A00457D-0577-4801-8A3F-A6CB95068EE5}"/>
            </a:ext>
          </a:extLst>
        </xdr:cNvPr>
        <xdr:cNvSpPr txBox="1"/>
      </xdr:nvSpPr>
      <xdr:spPr>
        <a:xfrm>
          <a:off x="18421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28591</xdr:rowOff>
    </xdr:from>
    <xdr:ext cx="469744" cy="259045"/>
    <xdr:sp macro="" textlink="">
      <xdr:nvSpPr>
        <xdr:cNvPr id="642" name="n_1mainValue【児童館】&#10;一人当たり面積">
          <a:extLst>
            <a:ext uri="{FF2B5EF4-FFF2-40B4-BE49-F238E27FC236}">
              <a16:creationId xmlns:a16="http://schemas.microsoft.com/office/drawing/2014/main" id="{C4C2B3D2-F872-4FB8-BF67-DD3EF61A4607}"/>
            </a:ext>
          </a:extLst>
        </xdr:cNvPr>
        <xdr:cNvSpPr txBox="1"/>
      </xdr:nvSpPr>
      <xdr:spPr>
        <a:xfrm>
          <a:off x="21075727"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26688</xdr:rowOff>
    </xdr:from>
    <xdr:ext cx="469744" cy="259045"/>
    <xdr:sp macro="" textlink="">
      <xdr:nvSpPr>
        <xdr:cNvPr id="643" name="n_2mainValue【児童館】&#10;一人当たり面積">
          <a:extLst>
            <a:ext uri="{FF2B5EF4-FFF2-40B4-BE49-F238E27FC236}">
              <a16:creationId xmlns:a16="http://schemas.microsoft.com/office/drawing/2014/main" id="{475742A6-ABE1-4C36-B7F4-350E48AC8DD3}"/>
            </a:ext>
          </a:extLst>
        </xdr:cNvPr>
        <xdr:cNvSpPr txBox="1"/>
      </xdr:nvSpPr>
      <xdr:spPr>
        <a:xfrm>
          <a:off x="20199427" y="147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28591</xdr:rowOff>
    </xdr:from>
    <xdr:ext cx="469744" cy="259045"/>
    <xdr:sp macro="" textlink="">
      <xdr:nvSpPr>
        <xdr:cNvPr id="644" name="n_3mainValue【児童館】&#10;一人当たり面積">
          <a:extLst>
            <a:ext uri="{FF2B5EF4-FFF2-40B4-BE49-F238E27FC236}">
              <a16:creationId xmlns:a16="http://schemas.microsoft.com/office/drawing/2014/main" id="{E516026C-5B04-4E3F-A78A-001C6A917C92}"/>
            </a:ext>
          </a:extLst>
        </xdr:cNvPr>
        <xdr:cNvSpPr txBox="1"/>
      </xdr:nvSpPr>
      <xdr:spPr>
        <a:xfrm>
          <a:off x="19310427"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30497</xdr:rowOff>
    </xdr:from>
    <xdr:ext cx="469744" cy="259045"/>
    <xdr:sp macro="" textlink="">
      <xdr:nvSpPr>
        <xdr:cNvPr id="645" name="n_4mainValue【児童館】&#10;一人当たり面積">
          <a:extLst>
            <a:ext uri="{FF2B5EF4-FFF2-40B4-BE49-F238E27FC236}">
              <a16:creationId xmlns:a16="http://schemas.microsoft.com/office/drawing/2014/main" id="{662AFA05-1E53-4023-8D12-9107B816E377}"/>
            </a:ext>
          </a:extLst>
        </xdr:cNvPr>
        <xdr:cNvSpPr txBox="1"/>
      </xdr:nvSpPr>
      <xdr:spPr>
        <a:xfrm>
          <a:off x="184214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E2760BBB-5461-4F48-AEAB-19A122C2D7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907AC081-9EA3-49CF-8F39-56F9EFCB070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D3BB0C22-9239-4B08-9411-9E3ECC0D75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C97884D7-C5A9-4769-BCAA-085B6CFC3AA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27A238B3-32AF-4A8C-A350-AE727AF8AA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85B9CB3B-76D8-4380-AB66-C9364B50794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DB377D6E-EE7C-45AA-BF23-C96748AC8C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73625E09-8883-4D32-AE67-CE472FE3A59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D058240D-20DF-4078-8F10-5430CC044F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D976EFB2-225D-4C96-BCD9-0AEB721F46C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78F731E0-F9B4-4E49-880C-8900C35C2FD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a:extLst>
            <a:ext uri="{FF2B5EF4-FFF2-40B4-BE49-F238E27FC236}">
              <a16:creationId xmlns:a16="http://schemas.microsoft.com/office/drawing/2014/main" id="{CA5491BB-1313-447D-947F-B50A8B3B491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B7AA19F6-A769-4DFB-8523-C9C6B520A9A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a:extLst>
            <a:ext uri="{FF2B5EF4-FFF2-40B4-BE49-F238E27FC236}">
              <a16:creationId xmlns:a16="http://schemas.microsoft.com/office/drawing/2014/main" id="{9B2D963F-325B-4637-B04D-AA0E3793933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a:extLst>
            <a:ext uri="{FF2B5EF4-FFF2-40B4-BE49-F238E27FC236}">
              <a16:creationId xmlns:a16="http://schemas.microsoft.com/office/drawing/2014/main" id="{DBA4C3AC-5241-49F7-8B16-83E978BCFA0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a:extLst>
            <a:ext uri="{FF2B5EF4-FFF2-40B4-BE49-F238E27FC236}">
              <a16:creationId xmlns:a16="http://schemas.microsoft.com/office/drawing/2014/main" id="{E227869B-6B0D-4889-A561-A8F4F11AC80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a:extLst>
            <a:ext uri="{FF2B5EF4-FFF2-40B4-BE49-F238E27FC236}">
              <a16:creationId xmlns:a16="http://schemas.microsoft.com/office/drawing/2014/main" id="{017AB0AC-AABC-4EA1-AD6A-247F5974FEA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a:extLst>
            <a:ext uri="{FF2B5EF4-FFF2-40B4-BE49-F238E27FC236}">
              <a16:creationId xmlns:a16="http://schemas.microsoft.com/office/drawing/2014/main" id="{0FA5A7E1-5A84-4759-B44C-1FAC3741FC9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a:extLst>
            <a:ext uri="{FF2B5EF4-FFF2-40B4-BE49-F238E27FC236}">
              <a16:creationId xmlns:a16="http://schemas.microsoft.com/office/drawing/2014/main" id="{4BAE6486-E2BB-4901-972F-17FD4EF6DFB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a:extLst>
            <a:ext uri="{FF2B5EF4-FFF2-40B4-BE49-F238E27FC236}">
              <a16:creationId xmlns:a16="http://schemas.microsoft.com/office/drawing/2014/main" id="{B178D1E2-4A4B-479F-A1A0-A117621A632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a:extLst>
            <a:ext uri="{FF2B5EF4-FFF2-40B4-BE49-F238E27FC236}">
              <a16:creationId xmlns:a16="http://schemas.microsoft.com/office/drawing/2014/main" id="{0469007B-58A0-44C3-AF2C-76643A7C5F2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a:extLst>
            <a:ext uri="{FF2B5EF4-FFF2-40B4-BE49-F238E27FC236}">
              <a16:creationId xmlns:a16="http://schemas.microsoft.com/office/drawing/2014/main" id="{7AFCB467-76EB-4B56-9234-4DC88A8C09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a:extLst>
            <a:ext uri="{FF2B5EF4-FFF2-40B4-BE49-F238E27FC236}">
              <a16:creationId xmlns:a16="http://schemas.microsoft.com/office/drawing/2014/main" id="{FB260075-A69B-437C-B6A7-CC1B20C0B50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3FE0F771-82D8-44FB-AF87-55967FEDDC9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764760D4-7A89-460C-AF97-A489FD58EE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1" name="直線コネクタ 670">
          <a:extLst>
            <a:ext uri="{FF2B5EF4-FFF2-40B4-BE49-F238E27FC236}">
              <a16:creationId xmlns:a16="http://schemas.microsoft.com/office/drawing/2014/main" id="{5A24AB92-3CDD-4CBF-ADDA-BDEE1760C49C}"/>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公民館】&#10;有形固定資産減価償却率最小値テキスト">
          <a:extLst>
            <a:ext uri="{FF2B5EF4-FFF2-40B4-BE49-F238E27FC236}">
              <a16:creationId xmlns:a16="http://schemas.microsoft.com/office/drawing/2014/main" id="{A4123925-64D5-4417-9979-201D6A4221B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a:extLst>
            <a:ext uri="{FF2B5EF4-FFF2-40B4-BE49-F238E27FC236}">
              <a16:creationId xmlns:a16="http://schemas.microsoft.com/office/drawing/2014/main" id="{25E9EB94-208B-47B2-8BD2-347E8D1725C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4" name="【公民館】&#10;有形固定資産減価償却率最大値テキスト">
          <a:extLst>
            <a:ext uri="{FF2B5EF4-FFF2-40B4-BE49-F238E27FC236}">
              <a16:creationId xmlns:a16="http://schemas.microsoft.com/office/drawing/2014/main" id="{1496A855-25B6-461F-8711-B631D665BA4B}"/>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5" name="直線コネクタ 674">
          <a:extLst>
            <a:ext uri="{FF2B5EF4-FFF2-40B4-BE49-F238E27FC236}">
              <a16:creationId xmlns:a16="http://schemas.microsoft.com/office/drawing/2014/main" id="{78043331-5B4C-4455-8E4D-474B18E8E797}"/>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676" name="【公民館】&#10;有形固定資産減価償却率平均値テキスト">
          <a:extLst>
            <a:ext uri="{FF2B5EF4-FFF2-40B4-BE49-F238E27FC236}">
              <a16:creationId xmlns:a16="http://schemas.microsoft.com/office/drawing/2014/main" id="{795D5F46-19C4-4590-B2E1-9563360BE77B}"/>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77" name="フローチャート: 判断 676">
          <a:extLst>
            <a:ext uri="{FF2B5EF4-FFF2-40B4-BE49-F238E27FC236}">
              <a16:creationId xmlns:a16="http://schemas.microsoft.com/office/drawing/2014/main" id="{A9CB9C29-E002-409F-9D4E-16D05F15E8D7}"/>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78" name="フローチャート: 判断 677">
          <a:extLst>
            <a:ext uri="{FF2B5EF4-FFF2-40B4-BE49-F238E27FC236}">
              <a16:creationId xmlns:a16="http://schemas.microsoft.com/office/drawing/2014/main" id="{1B3C69BD-8E43-4E37-9467-5927E836C31E}"/>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79" name="フローチャート: 判断 678">
          <a:extLst>
            <a:ext uri="{FF2B5EF4-FFF2-40B4-BE49-F238E27FC236}">
              <a16:creationId xmlns:a16="http://schemas.microsoft.com/office/drawing/2014/main" id="{D5002F7D-B5C9-45AA-B4D5-2B7C09F20EC5}"/>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0" name="フローチャート: 判断 679">
          <a:extLst>
            <a:ext uri="{FF2B5EF4-FFF2-40B4-BE49-F238E27FC236}">
              <a16:creationId xmlns:a16="http://schemas.microsoft.com/office/drawing/2014/main" id="{8ABBD094-3C63-4EE8-B92A-9EFE97AF9735}"/>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1" name="フローチャート: 判断 680">
          <a:extLst>
            <a:ext uri="{FF2B5EF4-FFF2-40B4-BE49-F238E27FC236}">
              <a16:creationId xmlns:a16="http://schemas.microsoft.com/office/drawing/2014/main" id="{654B644A-361D-439D-BEB2-745091D9783B}"/>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E3F68A5-E001-409C-A3D3-E366ACE763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1D8CCB1-808F-48D4-85DF-B7352BD9341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5FEA3A3-DC30-4D00-9A37-B619E72DAD5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6B1B343-FD9B-49D5-81E1-645B8084395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07A7459-9AD9-4E7D-B1AA-A436C3C5117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90714</xdr:rowOff>
    </xdr:from>
    <xdr:to>
      <xdr:col>85</xdr:col>
      <xdr:colOff>177800</xdr:colOff>
      <xdr:row>105</xdr:row>
      <xdr:rowOff>20864</xdr:rowOff>
    </xdr:to>
    <xdr:sp macro="" textlink="">
      <xdr:nvSpPr>
        <xdr:cNvPr id="687" name="楕円 686">
          <a:extLst>
            <a:ext uri="{FF2B5EF4-FFF2-40B4-BE49-F238E27FC236}">
              <a16:creationId xmlns:a16="http://schemas.microsoft.com/office/drawing/2014/main" id="{B2D80F2B-75D6-486F-9F2E-DE2670E0F3F3}"/>
            </a:ext>
          </a:extLst>
        </xdr:cNvPr>
        <xdr:cNvSpPr/>
      </xdr:nvSpPr>
      <xdr:spPr>
        <a:xfrm>
          <a:off x="162687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113591</xdr:rowOff>
    </xdr:from>
    <xdr:ext cx="405111" cy="259045"/>
    <xdr:sp macro="" textlink="">
      <xdr:nvSpPr>
        <xdr:cNvPr id="688" name="【公民館】&#10;有形固定資産減価償却率該当値テキスト">
          <a:extLst>
            <a:ext uri="{FF2B5EF4-FFF2-40B4-BE49-F238E27FC236}">
              <a16:creationId xmlns:a16="http://schemas.microsoft.com/office/drawing/2014/main" id="{D4404DB9-A121-4A6F-8A25-1591943C46E0}"/>
            </a:ext>
          </a:extLst>
        </xdr:cNvPr>
        <xdr:cNvSpPr txBox="1"/>
      </xdr:nvSpPr>
      <xdr:spPr>
        <a:xfrm>
          <a:off x="16357600" y="1777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38463</xdr:rowOff>
    </xdr:from>
    <xdr:to>
      <xdr:col>81</xdr:col>
      <xdr:colOff>101600</xdr:colOff>
      <xdr:row>104</xdr:row>
      <xdr:rowOff>140063</xdr:rowOff>
    </xdr:to>
    <xdr:sp macro="" textlink="">
      <xdr:nvSpPr>
        <xdr:cNvPr id="689" name="楕円 688">
          <a:extLst>
            <a:ext uri="{FF2B5EF4-FFF2-40B4-BE49-F238E27FC236}">
              <a16:creationId xmlns:a16="http://schemas.microsoft.com/office/drawing/2014/main" id="{0EBC3D6F-1AB6-4D18-B751-E26054B6E555}"/>
            </a:ext>
          </a:extLst>
        </xdr:cNvPr>
        <xdr:cNvSpPr/>
      </xdr:nvSpPr>
      <xdr:spPr>
        <a:xfrm>
          <a:off x="15430500" y="178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89263</xdr:rowOff>
    </xdr:from>
    <xdr:to>
      <xdr:col>85</xdr:col>
      <xdr:colOff>127000</xdr:colOff>
      <xdr:row>104</xdr:row>
      <xdr:rowOff>141514</xdr:rowOff>
    </xdr:to>
    <xdr:cxnSp macro="">
      <xdr:nvCxnSpPr>
        <xdr:cNvPr id="690" name="直線コネクタ 689">
          <a:extLst>
            <a:ext uri="{FF2B5EF4-FFF2-40B4-BE49-F238E27FC236}">
              <a16:creationId xmlns:a16="http://schemas.microsoft.com/office/drawing/2014/main" id="{7187B91C-B2C9-49FA-8A11-7633964E82E7}"/>
            </a:ext>
          </a:extLst>
        </xdr:cNvPr>
        <xdr:cNvCxnSpPr/>
      </xdr:nvCxnSpPr>
      <xdr:spPr>
        <a:xfrm>
          <a:off x="15481300" y="1792006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157662</xdr:rowOff>
    </xdr:from>
    <xdr:to>
      <xdr:col>76</xdr:col>
      <xdr:colOff>165100</xdr:colOff>
      <xdr:row>104</xdr:row>
      <xdr:rowOff>87812</xdr:rowOff>
    </xdr:to>
    <xdr:sp macro="" textlink="">
      <xdr:nvSpPr>
        <xdr:cNvPr id="691" name="楕円 690">
          <a:extLst>
            <a:ext uri="{FF2B5EF4-FFF2-40B4-BE49-F238E27FC236}">
              <a16:creationId xmlns:a16="http://schemas.microsoft.com/office/drawing/2014/main" id="{FEB98C7F-0939-45EF-9E77-378CDAEB2AB7}"/>
            </a:ext>
          </a:extLst>
        </xdr:cNvPr>
        <xdr:cNvSpPr/>
      </xdr:nvSpPr>
      <xdr:spPr>
        <a:xfrm>
          <a:off x="14541500" y="17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37012</xdr:rowOff>
    </xdr:from>
    <xdr:to>
      <xdr:col>81</xdr:col>
      <xdr:colOff>50800</xdr:colOff>
      <xdr:row>104</xdr:row>
      <xdr:rowOff>89263</xdr:rowOff>
    </xdr:to>
    <xdr:cxnSp macro="">
      <xdr:nvCxnSpPr>
        <xdr:cNvPr id="692" name="直線コネクタ 691">
          <a:extLst>
            <a:ext uri="{FF2B5EF4-FFF2-40B4-BE49-F238E27FC236}">
              <a16:creationId xmlns:a16="http://schemas.microsoft.com/office/drawing/2014/main" id="{9BE487A7-2D86-4F0C-A985-86E647BD694C}"/>
            </a:ext>
          </a:extLst>
        </xdr:cNvPr>
        <xdr:cNvCxnSpPr/>
      </xdr:nvCxnSpPr>
      <xdr:spPr>
        <a:xfrm>
          <a:off x="14592300" y="1786781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15602</xdr:rowOff>
    </xdr:from>
    <xdr:to>
      <xdr:col>72</xdr:col>
      <xdr:colOff>38100</xdr:colOff>
      <xdr:row>107</xdr:row>
      <xdr:rowOff>117202</xdr:rowOff>
    </xdr:to>
    <xdr:sp macro="" textlink="">
      <xdr:nvSpPr>
        <xdr:cNvPr id="693" name="楕円 692">
          <a:extLst>
            <a:ext uri="{FF2B5EF4-FFF2-40B4-BE49-F238E27FC236}">
              <a16:creationId xmlns:a16="http://schemas.microsoft.com/office/drawing/2014/main" id="{696BAB34-542C-44F2-9E01-DBF485E35AF1}"/>
            </a:ext>
          </a:extLst>
        </xdr:cNvPr>
        <xdr:cNvSpPr/>
      </xdr:nvSpPr>
      <xdr:spPr>
        <a:xfrm>
          <a:off x="13652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37012</xdr:rowOff>
    </xdr:from>
    <xdr:to>
      <xdr:col>76</xdr:col>
      <xdr:colOff>114300</xdr:colOff>
      <xdr:row>107</xdr:row>
      <xdr:rowOff>66402</xdr:rowOff>
    </xdr:to>
    <xdr:cxnSp macro="">
      <xdr:nvCxnSpPr>
        <xdr:cNvPr id="694" name="直線コネクタ 693">
          <a:extLst>
            <a:ext uri="{FF2B5EF4-FFF2-40B4-BE49-F238E27FC236}">
              <a16:creationId xmlns:a16="http://schemas.microsoft.com/office/drawing/2014/main" id="{F02678AC-B79F-413E-ACE7-5860FD4E5E6D}"/>
            </a:ext>
          </a:extLst>
        </xdr:cNvPr>
        <xdr:cNvCxnSpPr/>
      </xdr:nvCxnSpPr>
      <xdr:spPr>
        <a:xfrm flipV="1">
          <a:off x="13703300" y="17867812"/>
          <a:ext cx="889000" cy="54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154395</xdr:rowOff>
    </xdr:from>
    <xdr:to>
      <xdr:col>67</xdr:col>
      <xdr:colOff>101600</xdr:colOff>
      <xdr:row>107</xdr:row>
      <xdr:rowOff>84545</xdr:rowOff>
    </xdr:to>
    <xdr:sp macro="" textlink="">
      <xdr:nvSpPr>
        <xdr:cNvPr id="695" name="楕円 694">
          <a:extLst>
            <a:ext uri="{FF2B5EF4-FFF2-40B4-BE49-F238E27FC236}">
              <a16:creationId xmlns:a16="http://schemas.microsoft.com/office/drawing/2014/main" id="{FD6E7EC9-925C-4892-AF68-42F4497FB44F}"/>
            </a:ext>
          </a:extLst>
        </xdr:cNvPr>
        <xdr:cNvSpPr/>
      </xdr:nvSpPr>
      <xdr:spPr>
        <a:xfrm>
          <a:off x="12763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33745</xdr:rowOff>
    </xdr:from>
    <xdr:to>
      <xdr:col>71</xdr:col>
      <xdr:colOff>177800</xdr:colOff>
      <xdr:row>107</xdr:row>
      <xdr:rowOff>66402</xdr:rowOff>
    </xdr:to>
    <xdr:cxnSp macro="">
      <xdr:nvCxnSpPr>
        <xdr:cNvPr id="696" name="直線コネクタ 695">
          <a:extLst>
            <a:ext uri="{FF2B5EF4-FFF2-40B4-BE49-F238E27FC236}">
              <a16:creationId xmlns:a16="http://schemas.microsoft.com/office/drawing/2014/main" id="{4408ED68-C1F7-4DAD-B09E-BCE37CB800D2}"/>
            </a:ext>
          </a:extLst>
        </xdr:cNvPr>
        <xdr:cNvCxnSpPr/>
      </xdr:nvCxnSpPr>
      <xdr:spPr>
        <a:xfrm>
          <a:off x="12814300" y="183788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697" name="n_1aveValue【公民館】&#10;有形固定資産減価償却率">
          <a:extLst>
            <a:ext uri="{FF2B5EF4-FFF2-40B4-BE49-F238E27FC236}">
              <a16:creationId xmlns:a16="http://schemas.microsoft.com/office/drawing/2014/main" id="{6F3179F5-9547-4AB9-AC96-6138309E3D9A}"/>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698" name="n_2aveValue【公民館】&#10;有形固定資産減価償却率">
          <a:extLst>
            <a:ext uri="{FF2B5EF4-FFF2-40B4-BE49-F238E27FC236}">
              <a16:creationId xmlns:a16="http://schemas.microsoft.com/office/drawing/2014/main" id="{C083B6C0-686C-4D47-A7E2-FDB946F1A97F}"/>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699" name="n_3aveValue【公民館】&#10;有形固定資産減価償却率">
          <a:extLst>
            <a:ext uri="{FF2B5EF4-FFF2-40B4-BE49-F238E27FC236}">
              <a16:creationId xmlns:a16="http://schemas.microsoft.com/office/drawing/2014/main" id="{FFEF7891-AEB0-4726-A515-83C3D3705A48}"/>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700" name="n_4aveValue【公民館】&#10;有形固定資産減価償却率">
          <a:extLst>
            <a:ext uri="{FF2B5EF4-FFF2-40B4-BE49-F238E27FC236}">
              <a16:creationId xmlns:a16="http://schemas.microsoft.com/office/drawing/2014/main" id="{80CDBA90-A026-4F01-ABB5-95E40FEA4965}"/>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156590</xdr:rowOff>
    </xdr:from>
    <xdr:ext cx="405111" cy="259045"/>
    <xdr:sp macro="" textlink="">
      <xdr:nvSpPr>
        <xdr:cNvPr id="701" name="n_1mainValue【公民館】&#10;有形固定資産減価償却率">
          <a:extLst>
            <a:ext uri="{FF2B5EF4-FFF2-40B4-BE49-F238E27FC236}">
              <a16:creationId xmlns:a16="http://schemas.microsoft.com/office/drawing/2014/main" id="{0B36CA12-6790-4105-949F-77BD1725B7C2}"/>
            </a:ext>
          </a:extLst>
        </xdr:cNvPr>
        <xdr:cNvSpPr txBox="1"/>
      </xdr:nvSpPr>
      <xdr:spPr>
        <a:xfrm>
          <a:off x="152660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104339</xdr:rowOff>
    </xdr:from>
    <xdr:ext cx="405111" cy="259045"/>
    <xdr:sp macro="" textlink="">
      <xdr:nvSpPr>
        <xdr:cNvPr id="702" name="n_2mainValue【公民館】&#10;有形固定資産減価償却率">
          <a:extLst>
            <a:ext uri="{FF2B5EF4-FFF2-40B4-BE49-F238E27FC236}">
              <a16:creationId xmlns:a16="http://schemas.microsoft.com/office/drawing/2014/main" id="{AE5AB038-07B5-41C3-8C91-A3BE85780914}"/>
            </a:ext>
          </a:extLst>
        </xdr:cNvPr>
        <xdr:cNvSpPr txBox="1"/>
      </xdr:nvSpPr>
      <xdr:spPr>
        <a:xfrm>
          <a:off x="14389744" y="1759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108329</xdr:rowOff>
    </xdr:from>
    <xdr:ext cx="405111" cy="259045"/>
    <xdr:sp macro="" textlink="">
      <xdr:nvSpPr>
        <xdr:cNvPr id="703" name="n_3mainValue【公民館】&#10;有形固定資産減価償却率">
          <a:extLst>
            <a:ext uri="{FF2B5EF4-FFF2-40B4-BE49-F238E27FC236}">
              <a16:creationId xmlns:a16="http://schemas.microsoft.com/office/drawing/2014/main" id="{BC8F7BEF-4DA4-419F-B7F6-A1CC8F74CB20}"/>
            </a:ext>
          </a:extLst>
        </xdr:cNvPr>
        <xdr:cNvSpPr txBox="1"/>
      </xdr:nvSpPr>
      <xdr:spPr>
        <a:xfrm>
          <a:off x="13500744" y="1845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75672</xdr:rowOff>
    </xdr:from>
    <xdr:ext cx="405111" cy="259045"/>
    <xdr:sp macro="" textlink="">
      <xdr:nvSpPr>
        <xdr:cNvPr id="704" name="n_4mainValue【公民館】&#10;有形固定資産減価償却率">
          <a:extLst>
            <a:ext uri="{FF2B5EF4-FFF2-40B4-BE49-F238E27FC236}">
              <a16:creationId xmlns:a16="http://schemas.microsoft.com/office/drawing/2014/main" id="{F3891A7A-D5E0-4B30-99D5-168600445A3B}"/>
            </a:ext>
          </a:extLst>
        </xdr:cNvPr>
        <xdr:cNvSpPr txBox="1"/>
      </xdr:nvSpPr>
      <xdr:spPr>
        <a:xfrm>
          <a:off x="126117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6E1EDA8D-4919-4271-8972-B009C4260F8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C584A8A2-B3B0-4895-9B62-A429E66E981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9032D70D-1E38-4AE1-8B84-3F3A20752DB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D9428C06-C0F2-4D7C-B0BA-3FA0DFD16F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23F1B586-E508-4BB1-9646-3FD3A64BC84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9EF423F3-8059-4F28-B547-F19A673B2A6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7FE285E4-0A95-450F-87C1-92D3A009301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453B36A7-011A-4403-9334-802FEDD7155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669EFA5C-1B6C-47D4-98D3-B680F782912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3512F7B4-D916-47D2-8FAD-9A176C391E2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a:extLst>
            <a:ext uri="{FF2B5EF4-FFF2-40B4-BE49-F238E27FC236}">
              <a16:creationId xmlns:a16="http://schemas.microsoft.com/office/drawing/2014/main" id="{9EC05F4C-8382-494A-84E7-313EEDC0CA4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a:extLst>
            <a:ext uri="{FF2B5EF4-FFF2-40B4-BE49-F238E27FC236}">
              <a16:creationId xmlns:a16="http://schemas.microsoft.com/office/drawing/2014/main" id="{6A520F39-CE17-4752-80AC-9C1D9F80A86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a:extLst>
            <a:ext uri="{FF2B5EF4-FFF2-40B4-BE49-F238E27FC236}">
              <a16:creationId xmlns:a16="http://schemas.microsoft.com/office/drawing/2014/main" id="{460DD6CD-7BF1-4861-A2BD-E42E213F9B6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a:extLst>
            <a:ext uri="{FF2B5EF4-FFF2-40B4-BE49-F238E27FC236}">
              <a16:creationId xmlns:a16="http://schemas.microsoft.com/office/drawing/2014/main" id="{C4D1030F-76FA-4F88-BDF5-D6C1856538A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a:extLst>
            <a:ext uri="{FF2B5EF4-FFF2-40B4-BE49-F238E27FC236}">
              <a16:creationId xmlns:a16="http://schemas.microsoft.com/office/drawing/2014/main" id="{C85BF6D9-A0B9-41F7-9380-DEB97F34DDF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a:extLst>
            <a:ext uri="{FF2B5EF4-FFF2-40B4-BE49-F238E27FC236}">
              <a16:creationId xmlns:a16="http://schemas.microsoft.com/office/drawing/2014/main" id="{CBDE2D94-70BC-4CD3-89E6-8C1A6B2617F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a:extLst>
            <a:ext uri="{FF2B5EF4-FFF2-40B4-BE49-F238E27FC236}">
              <a16:creationId xmlns:a16="http://schemas.microsoft.com/office/drawing/2014/main" id="{716DAE9F-B4F6-4C53-80E1-9FD684EED7B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a:extLst>
            <a:ext uri="{FF2B5EF4-FFF2-40B4-BE49-F238E27FC236}">
              <a16:creationId xmlns:a16="http://schemas.microsoft.com/office/drawing/2014/main" id="{16D25BD3-38AE-42CC-95DD-66BFE7D2ECB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a:extLst>
            <a:ext uri="{FF2B5EF4-FFF2-40B4-BE49-F238E27FC236}">
              <a16:creationId xmlns:a16="http://schemas.microsoft.com/office/drawing/2014/main" id="{6C14B7DF-5AE0-4C66-87FF-5DA01EFA22A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4" name="テキスト ボックス 723">
          <a:extLst>
            <a:ext uri="{FF2B5EF4-FFF2-40B4-BE49-F238E27FC236}">
              <a16:creationId xmlns:a16="http://schemas.microsoft.com/office/drawing/2014/main" id="{323CBD22-22D4-4149-B43B-5065244490C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50647923-6159-4505-9CA2-CFA7EAA1CC0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6" name="テキスト ボックス 725">
          <a:extLst>
            <a:ext uri="{FF2B5EF4-FFF2-40B4-BE49-F238E27FC236}">
              <a16:creationId xmlns:a16="http://schemas.microsoft.com/office/drawing/2014/main" id="{48D2BB62-0375-484C-BEF2-115D2E6B2E44}"/>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a:extLst>
            <a:ext uri="{FF2B5EF4-FFF2-40B4-BE49-F238E27FC236}">
              <a16:creationId xmlns:a16="http://schemas.microsoft.com/office/drawing/2014/main" id="{7B8D6036-F6A2-41E7-A21F-0BE8F4DD46C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28" name="直線コネクタ 727">
          <a:extLst>
            <a:ext uri="{FF2B5EF4-FFF2-40B4-BE49-F238E27FC236}">
              <a16:creationId xmlns:a16="http://schemas.microsoft.com/office/drawing/2014/main" id="{4150F616-127D-4919-8101-511824B2025D}"/>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29" name="【公民館】&#10;一人当たり面積最小値テキスト">
          <a:extLst>
            <a:ext uri="{FF2B5EF4-FFF2-40B4-BE49-F238E27FC236}">
              <a16:creationId xmlns:a16="http://schemas.microsoft.com/office/drawing/2014/main" id="{4026FBF0-D572-4E21-9A96-DECABA0B6479}"/>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0" name="直線コネクタ 729">
          <a:extLst>
            <a:ext uri="{FF2B5EF4-FFF2-40B4-BE49-F238E27FC236}">
              <a16:creationId xmlns:a16="http://schemas.microsoft.com/office/drawing/2014/main" id="{ED0FF239-6667-4DD0-9068-33D9525FA403}"/>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1" name="【公民館】&#10;一人当たり面積最大値テキスト">
          <a:extLst>
            <a:ext uri="{FF2B5EF4-FFF2-40B4-BE49-F238E27FC236}">
              <a16:creationId xmlns:a16="http://schemas.microsoft.com/office/drawing/2014/main" id="{7004F1B5-B3B2-4E08-9CE1-3FC29AD19D8C}"/>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2" name="直線コネクタ 731">
          <a:extLst>
            <a:ext uri="{FF2B5EF4-FFF2-40B4-BE49-F238E27FC236}">
              <a16:creationId xmlns:a16="http://schemas.microsoft.com/office/drawing/2014/main" id="{0DE1FBA9-CFEB-4B84-AE90-97DB5883D266}"/>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733" name="【公民館】&#10;一人当たり面積平均値テキスト">
          <a:extLst>
            <a:ext uri="{FF2B5EF4-FFF2-40B4-BE49-F238E27FC236}">
              <a16:creationId xmlns:a16="http://schemas.microsoft.com/office/drawing/2014/main" id="{F3C2E517-623E-420F-AD40-E8AB4D33EACA}"/>
            </a:ext>
          </a:extLst>
        </xdr:cNvPr>
        <xdr:cNvSpPr txBox="1"/>
      </xdr:nvSpPr>
      <xdr:spPr>
        <a:xfrm>
          <a:off x="22199600" y="1840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4" name="フローチャート: 判断 733">
          <a:extLst>
            <a:ext uri="{FF2B5EF4-FFF2-40B4-BE49-F238E27FC236}">
              <a16:creationId xmlns:a16="http://schemas.microsoft.com/office/drawing/2014/main" id="{F9227EDD-FFC7-44E3-8481-9EE24C8D2633}"/>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5" name="フローチャート: 判断 734">
          <a:extLst>
            <a:ext uri="{FF2B5EF4-FFF2-40B4-BE49-F238E27FC236}">
              <a16:creationId xmlns:a16="http://schemas.microsoft.com/office/drawing/2014/main" id="{749B4E03-1956-4FD6-B7EA-13789CB5A4E3}"/>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6" name="フローチャート: 判断 735">
          <a:extLst>
            <a:ext uri="{FF2B5EF4-FFF2-40B4-BE49-F238E27FC236}">
              <a16:creationId xmlns:a16="http://schemas.microsoft.com/office/drawing/2014/main" id="{FDB57C76-9CFE-4D67-867A-83575392B2A8}"/>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37" name="フローチャート: 判断 736">
          <a:extLst>
            <a:ext uri="{FF2B5EF4-FFF2-40B4-BE49-F238E27FC236}">
              <a16:creationId xmlns:a16="http://schemas.microsoft.com/office/drawing/2014/main" id="{BDEA95C3-70FC-41F0-A958-5FD2FA6E2A1F}"/>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38" name="フローチャート: 判断 737">
          <a:extLst>
            <a:ext uri="{FF2B5EF4-FFF2-40B4-BE49-F238E27FC236}">
              <a16:creationId xmlns:a16="http://schemas.microsoft.com/office/drawing/2014/main" id="{D6B63B13-8BCD-494D-8D8B-A314ED6A0960}"/>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0159FE0-D8D1-4F99-9ABB-9A92EBF2C43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075963F-8BFC-46CE-BE59-9889538B874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4E0AFCB3-52D9-425D-BF46-43942135F61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825CDC1-7D87-486C-A97D-AD8952CBF0E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30C74C63-9B35-45FF-9CF1-6C6AD4AE9A4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87122</xdr:rowOff>
    </xdr:from>
    <xdr:to>
      <xdr:col>116</xdr:col>
      <xdr:colOff>114300</xdr:colOff>
      <xdr:row>107</xdr:row>
      <xdr:rowOff>17272</xdr:rowOff>
    </xdr:to>
    <xdr:sp macro="" textlink="">
      <xdr:nvSpPr>
        <xdr:cNvPr id="744" name="楕円 743">
          <a:extLst>
            <a:ext uri="{FF2B5EF4-FFF2-40B4-BE49-F238E27FC236}">
              <a16:creationId xmlns:a16="http://schemas.microsoft.com/office/drawing/2014/main" id="{F1643B08-8903-45D5-8DC3-798DE7352BB8}"/>
            </a:ext>
          </a:extLst>
        </xdr:cNvPr>
        <xdr:cNvSpPr/>
      </xdr:nvSpPr>
      <xdr:spPr>
        <a:xfrm>
          <a:off x="221107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109999</xdr:rowOff>
    </xdr:from>
    <xdr:ext cx="469744" cy="259045"/>
    <xdr:sp macro="" textlink="">
      <xdr:nvSpPr>
        <xdr:cNvPr id="745" name="【公民館】&#10;一人当たり面積該当値テキスト">
          <a:extLst>
            <a:ext uri="{FF2B5EF4-FFF2-40B4-BE49-F238E27FC236}">
              <a16:creationId xmlns:a16="http://schemas.microsoft.com/office/drawing/2014/main" id="{EF0E7217-27E2-402A-B418-AD91095CA778}"/>
            </a:ext>
          </a:extLst>
        </xdr:cNvPr>
        <xdr:cNvSpPr txBox="1"/>
      </xdr:nvSpPr>
      <xdr:spPr>
        <a:xfrm>
          <a:off x="22199600" y="181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86931</xdr:rowOff>
    </xdr:from>
    <xdr:to>
      <xdr:col>112</xdr:col>
      <xdr:colOff>38100</xdr:colOff>
      <xdr:row>107</xdr:row>
      <xdr:rowOff>17081</xdr:rowOff>
    </xdr:to>
    <xdr:sp macro="" textlink="">
      <xdr:nvSpPr>
        <xdr:cNvPr id="746" name="楕円 745">
          <a:extLst>
            <a:ext uri="{FF2B5EF4-FFF2-40B4-BE49-F238E27FC236}">
              <a16:creationId xmlns:a16="http://schemas.microsoft.com/office/drawing/2014/main" id="{8D835AE2-5C7B-4ECA-888A-E1D69094194E}"/>
            </a:ext>
          </a:extLst>
        </xdr:cNvPr>
        <xdr:cNvSpPr/>
      </xdr:nvSpPr>
      <xdr:spPr>
        <a:xfrm>
          <a:off x="21272500" y="1826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137731</xdr:rowOff>
    </xdr:from>
    <xdr:to>
      <xdr:col>116</xdr:col>
      <xdr:colOff>63500</xdr:colOff>
      <xdr:row>106</xdr:row>
      <xdr:rowOff>137922</xdr:rowOff>
    </xdr:to>
    <xdr:cxnSp macro="">
      <xdr:nvCxnSpPr>
        <xdr:cNvPr id="747" name="直線コネクタ 746">
          <a:extLst>
            <a:ext uri="{FF2B5EF4-FFF2-40B4-BE49-F238E27FC236}">
              <a16:creationId xmlns:a16="http://schemas.microsoft.com/office/drawing/2014/main" id="{A81263CC-180E-4842-A3CD-52DBCF87548E}"/>
            </a:ext>
          </a:extLst>
        </xdr:cNvPr>
        <xdr:cNvCxnSpPr/>
      </xdr:nvCxnSpPr>
      <xdr:spPr>
        <a:xfrm>
          <a:off x="21323300" y="18311431"/>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82741</xdr:rowOff>
    </xdr:from>
    <xdr:to>
      <xdr:col>107</xdr:col>
      <xdr:colOff>101600</xdr:colOff>
      <xdr:row>107</xdr:row>
      <xdr:rowOff>12891</xdr:rowOff>
    </xdr:to>
    <xdr:sp macro="" textlink="">
      <xdr:nvSpPr>
        <xdr:cNvPr id="748" name="楕円 747">
          <a:extLst>
            <a:ext uri="{FF2B5EF4-FFF2-40B4-BE49-F238E27FC236}">
              <a16:creationId xmlns:a16="http://schemas.microsoft.com/office/drawing/2014/main" id="{56F49687-671E-4F33-94DD-B4E784F84033}"/>
            </a:ext>
          </a:extLst>
        </xdr:cNvPr>
        <xdr:cNvSpPr/>
      </xdr:nvSpPr>
      <xdr:spPr>
        <a:xfrm>
          <a:off x="20383500" y="1825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133541</xdr:rowOff>
    </xdr:from>
    <xdr:to>
      <xdr:col>111</xdr:col>
      <xdr:colOff>177800</xdr:colOff>
      <xdr:row>106</xdr:row>
      <xdr:rowOff>137731</xdr:rowOff>
    </xdr:to>
    <xdr:cxnSp macro="">
      <xdr:nvCxnSpPr>
        <xdr:cNvPr id="749" name="直線コネクタ 748">
          <a:extLst>
            <a:ext uri="{FF2B5EF4-FFF2-40B4-BE49-F238E27FC236}">
              <a16:creationId xmlns:a16="http://schemas.microsoft.com/office/drawing/2014/main" id="{FC9AF67F-9268-49D4-8551-B841EDB21D1B}"/>
            </a:ext>
          </a:extLst>
        </xdr:cNvPr>
        <xdr:cNvCxnSpPr/>
      </xdr:nvCxnSpPr>
      <xdr:spPr>
        <a:xfrm>
          <a:off x="20434300" y="18307241"/>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86550</xdr:rowOff>
    </xdr:from>
    <xdr:to>
      <xdr:col>102</xdr:col>
      <xdr:colOff>165100</xdr:colOff>
      <xdr:row>107</xdr:row>
      <xdr:rowOff>16700</xdr:rowOff>
    </xdr:to>
    <xdr:sp macro="" textlink="">
      <xdr:nvSpPr>
        <xdr:cNvPr id="750" name="楕円 749">
          <a:extLst>
            <a:ext uri="{FF2B5EF4-FFF2-40B4-BE49-F238E27FC236}">
              <a16:creationId xmlns:a16="http://schemas.microsoft.com/office/drawing/2014/main" id="{31C81BF1-FDF0-4975-B0E0-476592DE52F6}"/>
            </a:ext>
          </a:extLst>
        </xdr:cNvPr>
        <xdr:cNvSpPr/>
      </xdr:nvSpPr>
      <xdr:spPr>
        <a:xfrm>
          <a:off x="19494500" y="1826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133541</xdr:rowOff>
    </xdr:from>
    <xdr:to>
      <xdr:col>107</xdr:col>
      <xdr:colOff>50800</xdr:colOff>
      <xdr:row>106</xdr:row>
      <xdr:rowOff>137350</xdr:rowOff>
    </xdr:to>
    <xdr:cxnSp macro="">
      <xdr:nvCxnSpPr>
        <xdr:cNvPr id="751" name="直線コネクタ 750">
          <a:extLst>
            <a:ext uri="{FF2B5EF4-FFF2-40B4-BE49-F238E27FC236}">
              <a16:creationId xmlns:a16="http://schemas.microsoft.com/office/drawing/2014/main" id="{E60E83F5-A871-42D0-9A8E-358A0FBCDDD5}"/>
            </a:ext>
          </a:extLst>
        </xdr:cNvPr>
        <xdr:cNvCxnSpPr/>
      </xdr:nvCxnSpPr>
      <xdr:spPr>
        <a:xfrm flipV="1">
          <a:off x="19545300" y="1830724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92838</xdr:rowOff>
    </xdr:from>
    <xdr:to>
      <xdr:col>98</xdr:col>
      <xdr:colOff>38100</xdr:colOff>
      <xdr:row>107</xdr:row>
      <xdr:rowOff>22988</xdr:rowOff>
    </xdr:to>
    <xdr:sp macro="" textlink="">
      <xdr:nvSpPr>
        <xdr:cNvPr id="752" name="楕円 751">
          <a:extLst>
            <a:ext uri="{FF2B5EF4-FFF2-40B4-BE49-F238E27FC236}">
              <a16:creationId xmlns:a16="http://schemas.microsoft.com/office/drawing/2014/main" id="{583AEE3D-D3B1-4CB1-8977-1311F1BBCC43}"/>
            </a:ext>
          </a:extLst>
        </xdr:cNvPr>
        <xdr:cNvSpPr/>
      </xdr:nvSpPr>
      <xdr:spPr>
        <a:xfrm>
          <a:off x="18605500" y="1826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137350</xdr:rowOff>
    </xdr:from>
    <xdr:to>
      <xdr:col>102</xdr:col>
      <xdr:colOff>114300</xdr:colOff>
      <xdr:row>106</xdr:row>
      <xdr:rowOff>143638</xdr:rowOff>
    </xdr:to>
    <xdr:cxnSp macro="">
      <xdr:nvCxnSpPr>
        <xdr:cNvPr id="753" name="直線コネクタ 752">
          <a:extLst>
            <a:ext uri="{FF2B5EF4-FFF2-40B4-BE49-F238E27FC236}">
              <a16:creationId xmlns:a16="http://schemas.microsoft.com/office/drawing/2014/main" id="{F3F3EDFE-0866-4981-A07B-D9F764403EC3}"/>
            </a:ext>
          </a:extLst>
        </xdr:cNvPr>
        <xdr:cNvCxnSpPr/>
      </xdr:nvCxnSpPr>
      <xdr:spPr>
        <a:xfrm flipV="1">
          <a:off x="18656300" y="18311050"/>
          <a:ext cx="889000" cy="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4970</xdr:rowOff>
    </xdr:from>
    <xdr:ext cx="469744" cy="259045"/>
    <xdr:sp macro="" textlink="">
      <xdr:nvSpPr>
        <xdr:cNvPr id="754" name="n_1aveValue【公民館】&#10;一人当たり面積">
          <a:extLst>
            <a:ext uri="{FF2B5EF4-FFF2-40B4-BE49-F238E27FC236}">
              <a16:creationId xmlns:a16="http://schemas.microsoft.com/office/drawing/2014/main" id="{134F8E8E-9245-4A2C-BFC0-4098282568C7}"/>
            </a:ext>
          </a:extLst>
        </xdr:cNvPr>
        <xdr:cNvSpPr txBox="1"/>
      </xdr:nvSpPr>
      <xdr:spPr>
        <a:xfrm>
          <a:off x="21075727" y="1852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755" name="n_2aveValue【公民館】&#10;一人当たり面積">
          <a:extLst>
            <a:ext uri="{FF2B5EF4-FFF2-40B4-BE49-F238E27FC236}">
              <a16:creationId xmlns:a16="http://schemas.microsoft.com/office/drawing/2014/main" id="{E9A232E2-BD01-4F5D-B478-E8D0B98C84ED}"/>
            </a:ext>
          </a:extLst>
        </xdr:cNvPr>
        <xdr:cNvSpPr txBox="1"/>
      </xdr:nvSpPr>
      <xdr:spPr>
        <a:xfrm>
          <a:off x="201994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6" name="n_3aveValue【公民館】&#10;一人当たり面積">
          <a:extLst>
            <a:ext uri="{FF2B5EF4-FFF2-40B4-BE49-F238E27FC236}">
              <a16:creationId xmlns:a16="http://schemas.microsoft.com/office/drawing/2014/main" id="{2C80C408-583A-437B-B588-DA12833A124E}"/>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37165</xdr:rowOff>
    </xdr:from>
    <xdr:ext cx="469744" cy="259045"/>
    <xdr:sp macro="" textlink="">
      <xdr:nvSpPr>
        <xdr:cNvPr id="757" name="n_4aveValue【公民館】&#10;一人当たり面積">
          <a:extLst>
            <a:ext uri="{FF2B5EF4-FFF2-40B4-BE49-F238E27FC236}">
              <a16:creationId xmlns:a16="http://schemas.microsoft.com/office/drawing/2014/main" id="{00D469F8-F6D1-4167-BA4C-924194DB601E}"/>
            </a:ext>
          </a:extLst>
        </xdr:cNvPr>
        <xdr:cNvSpPr txBox="1"/>
      </xdr:nvSpPr>
      <xdr:spPr>
        <a:xfrm>
          <a:off x="18421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33608</xdr:rowOff>
    </xdr:from>
    <xdr:ext cx="469744" cy="259045"/>
    <xdr:sp macro="" textlink="">
      <xdr:nvSpPr>
        <xdr:cNvPr id="758" name="n_1mainValue【公民館】&#10;一人当たり面積">
          <a:extLst>
            <a:ext uri="{FF2B5EF4-FFF2-40B4-BE49-F238E27FC236}">
              <a16:creationId xmlns:a16="http://schemas.microsoft.com/office/drawing/2014/main" id="{36BA6BC9-AD84-4CF5-A648-E4D00D687C6E}"/>
            </a:ext>
          </a:extLst>
        </xdr:cNvPr>
        <xdr:cNvSpPr txBox="1"/>
      </xdr:nvSpPr>
      <xdr:spPr>
        <a:xfrm>
          <a:off x="21075727" y="1803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29418</xdr:rowOff>
    </xdr:from>
    <xdr:ext cx="469744" cy="259045"/>
    <xdr:sp macro="" textlink="">
      <xdr:nvSpPr>
        <xdr:cNvPr id="759" name="n_2mainValue【公民館】&#10;一人当たり面積">
          <a:extLst>
            <a:ext uri="{FF2B5EF4-FFF2-40B4-BE49-F238E27FC236}">
              <a16:creationId xmlns:a16="http://schemas.microsoft.com/office/drawing/2014/main" id="{2E3021DE-3BF6-4AE4-8AAA-C07261A20C44}"/>
            </a:ext>
          </a:extLst>
        </xdr:cNvPr>
        <xdr:cNvSpPr txBox="1"/>
      </xdr:nvSpPr>
      <xdr:spPr>
        <a:xfrm>
          <a:off x="20199427" y="1803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33227</xdr:rowOff>
    </xdr:from>
    <xdr:ext cx="469744" cy="259045"/>
    <xdr:sp macro="" textlink="">
      <xdr:nvSpPr>
        <xdr:cNvPr id="760" name="n_3mainValue【公民館】&#10;一人当たり面積">
          <a:extLst>
            <a:ext uri="{FF2B5EF4-FFF2-40B4-BE49-F238E27FC236}">
              <a16:creationId xmlns:a16="http://schemas.microsoft.com/office/drawing/2014/main" id="{F32E5E7C-F944-46B3-982F-D8EEF08FC95E}"/>
            </a:ext>
          </a:extLst>
        </xdr:cNvPr>
        <xdr:cNvSpPr txBox="1"/>
      </xdr:nvSpPr>
      <xdr:spPr>
        <a:xfrm>
          <a:off x="19310427" y="1803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39515</xdr:rowOff>
    </xdr:from>
    <xdr:ext cx="469744" cy="259045"/>
    <xdr:sp macro="" textlink="">
      <xdr:nvSpPr>
        <xdr:cNvPr id="761" name="n_4mainValue【公民館】&#10;一人当たり面積">
          <a:extLst>
            <a:ext uri="{FF2B5EF4-FFF2-40B4-BE49-F238E27FC236}">
              <a16:creationId xmlns:a16="http://schemas.microsoft.com/office/drawing/2014/main" id="{D0F05C91-079E-4DFD-8CBF-41ACF2349B29}"/>
            </a:ext>
          </a:extLst>
        </xdr:cNvPr>
        <xdr:cNvSpPr txBox="1"/>
      </xdr:nvSpPr>
      <xdr:spPr>
        <a:xfrm>
          <a:off x="18421427" y="1804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B3475148-A7AD-4299-90EE-4C58BF474DD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38FD60BE-ABB4-47AC-B00C-E8C0F4E0F8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5AE2C06F-48EE-45CD-A6EE-45D3440999D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類似団体と比べて、児童館における有形固定資産減価償却率が高い数値で推移している。</a:t>
          </a:r>
        </a:p>
        <a:p>
          <a:r>
            <a:rPr kumimoji="1" lang="ja-JP" altLang="en-US" sz="1300">
              <a:latin typeface="ＭＳ Ｐゴシック" panose="020B0600070205080204" pitchFamily="50" charset="-128"/>
              <a:ea typeface="ＭＳ Ｐゴシック" panose="020B0600070205080204" pitchFamily="50" charset="-128"/>
            </a:rPr>
            <a:t>・児童館は、施設の老朽化に伴い、微増している。</a:t>
          </a:r>
        </a:p>
        <a:p>
          <a:r>
            <a:rPr kumimoji="1" lang="ja-JP" altLang="en-US" sz="1300">
              <a:latin typeface="ＭＳ Ｐゴシック" panose="020B0600070205080204" pitchFamily="50" charset="-128"/>
              <a:ea typeface="ＭＳ Ｐゴシック" panose="020B0600070205080204" pitchFamily="50" charset="-128"/>
            </a:rPr>
            <a:t>・保育所は、令和３年度に大規模改修工事を実施したため、数値が大きく改善することとなった。</a:t>
          </a:r>
        </a:p>
        <a:p>
          <a:r>
            <a:rPr kumimoji="1" lang="ja-JP" altLang="en-US" sz="1300">
              <a:latin typeface="ＭＳ Ｐゴシック" panose="020B0600070205080204" pitchFamily="50" charset="-128"/>
              <a:ea typeface="ＭＳ Ｐゴシック" panose="020B0600070205080204" pitchFamily="50" charset="-128"/>
            </a:rPr>
            <a:t>・学校施設は、平成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年に建築したため、類似団体及び愛知県に比べて、大きく低い数値で推移している。今後は、個別施設計画に基づき日常点検を行い、建築から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年経過後の令和</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年頃に大規模修繕を予定している。</a:t>
          </a:r>
        </a:p>
        <a:p>
          <a:r>
            <a:rPr kumimoji="1" lang="ja-JP" altLang="en-US" sz="1300">
              <a:latin typeface="ＭＳ Ｐゴシック" panose="020B0600070205080204" pitchFamily="50" charset="-128"/>
              <a:ea typeface="ＭＳ Ｐゴシック" panose="020B0600070205080204" pitchFamily="50" charset="-128"/>
            </a:rPr>
            <a:t>・公民館は、昭和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年に建築されており、施設の老朽化が進んでいる。このことから、令和４年度に大規模改修工事を実施したため大きく改善した。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6F6E4A-BA3A-4DB6-BB1A-FAC8414E21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282E33-575A-4D7B-9708-DB9614298C4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DE7029-5923-4300-BA68-0AF4B6FD401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BE04EF-791F-409B-8F64-F0B333049B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愛知県飛島村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D6BB49-30EC-4A8F-99D4-9EE64898EB3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077B45-28E5-4C35-93D5-244BEE91558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732864-8F49-40D8-B665-06F92ED7823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729BDDC-1CF4-474F-824A-AE8E3E183A9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DFF422-5A3C-48B3-ABD4-DA697786CFD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F7EC07-BA7D-4B8C-934F-12C0EA581A9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4,713
4,212
22.43
6,435,674
6,072,997
334,150
4,872,371
95,592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FBA16B-1E2D-455E-AFDA-E20857994B5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F33561-DA60-4DB6-8691-534DFACD941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E95817-110D-4453-B634-DEF5E26E8ED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754F28-D8F0-4382-8710-6473394A487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86FD95-F803-4C6A-8572-19F39798AF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9A8C5FC-FE1A-4DC4-9B8F-AE8957F53B0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43E613-4F73-4AFB-BDF4-8E97C74A20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E16578-E71E-45A8-88AA-42BCA111664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E0DEC55-0FBF-488A-946A-555CABD5F74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B4A6B9-FB7B-480A-936E-3EA16CFC01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F5755E-8061-44F9-BE7E-FA44976B64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609587-4AA3-4BAB-93FD-82CC9FF7E3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5B89F6-EE65-4339-99C5-96384FC87CD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07E548-4172-4ECF-9AD0-014D4F492E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C8691D-CEE4-41C4-9AAA-2634643BF21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AB9646-0EC7-4782-8AE1-78D5A2EC23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12A49F-5370-4AAE-9EB3-1ED9A5EC6B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E57B810-1117-4222-862A-A71D6BF576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727FB1-30CB-4C2C-8C73-D2F55930E2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056559-A9C3-469A-8A88-0277DAAC76D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0690F2-ECD8-443B-B3DF-BBF55E12941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DAB588A-6CBA-4EFF-A69E-13C720ABB7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D871EF-11DE-4DDC-8F3A-53253F0BD74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81EF5C8-6A54-4ABA-B206-5206D63DB36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76DC57-949D-48F9-9F3B-CF421A2F7C9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9FE972-76E7-4D75-8A01-CD51FF96A16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53AFC98-7047-4B4A-A194-344B885F9C1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E01F96-0A8D-4BDB-9E26-C5B3BC5E42D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D52EF9-C659-495C-84E7-0D5BC43A4FD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8C918D-FCB5-45D7-A2C6-76152518CE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D44D5EE-A51D-4148-9ED6-6BA6E732F48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EF4AF8-6D10-405E-A422-E14319597E1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2FF86D4-87D0-4696-8B6C-02D6DE232D3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7720961-A48E-491B-8C42-2436BE3AF97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954D18A-B107-4B9F-8007-AC0F28EFB65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2ACA7A-60BB-4055-9F91-2E990CC72FC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F3E71CE-77C7-4415-A65C-6F8E2E6E2C6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73F0BF4-8CE0-4249-AF47-5D45CF55B17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72391A6-9F4F-4663-9C9E-F10866D0B54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8197476-058C-4D93-9894-2F7CE1391CC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B32B255-C430-490D-8349-1A81AD58CA9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DB087A3-2885-45DF-909A-62E9FAF21B8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4542922-4750-444B-900E-84673CBCB56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F15AB55-6D86-4739-A7E9-7EA05095CD0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B8F41FF-4E2E-47BB-9DDD-55E6D8C62FD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9FBEBDC-E5DA-42E3-B667-2D3B162C6B5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105592</xdr:rowOff>
    </xdr:from>
    <xdr:to>
      <xdr:col>24</xdr:col>
      <xdr:colOff>62865</xdr:colOff>
      <xdr:row>42</xdr:row>
      <xdr:rowOff>50074</xdr:rowOff>
    </xdr:to>
    <xdr:cxnSp macro="">
      <xdr:nvCxnSpPr>
        <xdr:cNvPr id="58" name="直線コネクタ 57">
          <a:extLst>
            <a:ext uri="{FF2B5EF4-FFF2-40B4-BE49-F238E27FC236}">
              <a16:creationId xmlns:a16="http://schemas.microsoft.com/office/drawing/2014/main" id="{11BA4CCC-52D2-425E-B1BF-93A46F367DF3}"/>
            </a:ext>
          </a:extLst>
        </xdr:cNvPr>
        <xdr:cNvCxnSpPr/>
      </xdr:nvCxnSpPr>
      <xdr:spPr>
        <a:xfrm flipV="1">
          <a:off x="4634865" y="576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405111" cy="259045"/>
    <xdr:sp macro="" textlink="">
      <xdr:nvSpPr>
        <xdr:cNvPr id="59" name="【図書館】&#10;有形固定資産減価償却率最小値テキスト">
          <a:extLst>
            <a:ext uri="{FF2B5EF4-FFF2-40B4-BE49-F238E27FC236}">
              <a16:creationId xmlns:a16="http://schemas.microsoft.com/office/drawing/2014/main" id="{439EE2F5-7787-4321-A477-6A876244B2DD}"/>
            </a:ext>
          </a:extLst>
        </xdr:cNvPr>
        <xdr:cNvSpPr txBox="1"/>
      </xdr:nvSpPr>
      <xdr:spPr>
        <a:xfrm>
          <a:off x="4673600" y="725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60" name="直線コネクタ 59">
          <a:extLst>
            <a:ext uri="{FF2B5EF4-FFF2-40B4-BE49-F238E27FC236}">
              <a16:creationId xmlns:a16="http://schemas.microsoft.com/office/drawing/2014/main" id="{EB25351A-7440-4852-AA04-35132F34D99D}"/>
            </a:ext>
          </a:extLst>
        </xdr:cNvPr>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52269</xdr:rowOff>
    </xdr:from>
    <xdr:ext cx="340478" cy="259045"/>
    <xdr:sp macro="" textlink="">
      <xdr:nvSpPr>
        <xdr:cNvPr id="61" name="【図書館】&#10;有形固定資産減価償却率最大値テキスト">
          <a:extLst>
            <a:ext uri="{FF2B5EF4-FFF2-40B4-BE49-F238E27FC236}">
              <a16:creationId xmlns:a16="http://schemas.microsoft.com/office/drawing/2014/main" id="{414B4B52-AE09-47C0-A6B4-183A22D99631}"/>
            </a:ext>
          </a:extLst>
        </xdr:cNvPr>
        <xdr:cNvSpPr txBox="1"/>
      </xdr:nvSpPr>
      <xdr:spPr>
        <a:xfrm>
          <a:off x="4673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105592</xdr:rowOff>
    </xdr:from>
    <xdr:to>
      <xdr:col>24</xdr:col>
      <xdr:colOff>152400</xdr:colOff>
      <xdr:row>33</xdr:row>
      <xdr:rowOff>105592</xdr:rowOff>
    </xdr:to>
    <xdr:cxnSp macro="">
      <xdr:nvCxnSpPr>
        <xdr:cNvPr id="62" name="直線コネクタ 61">
          <a:extLst>
            <a:ext uri="{FF2B5EF4-FFF2-40B4-BE49-F238E27FC236}">
              <a16:creationId xmlns:a16="http://schemas.microsoft.com/office/drawing/2014/main" id="{7792E2E0-3FB2-4CF6-94CE-7C0011F232E0}"/>
            </a:ext>
          </a:extLst>
        </xdr:cNvPr>
        <xdr:cNvCxnSpPr/>
      </xdr:nvCxnSpPr>
      <xdr:spPr>
        <a:xfrm>
          <a:off x="4546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151147</xdr:rowOff>
    </xdr:from>
    <xdr:ext cx="405111" cy="259045"/>
    <xdr:sp macro="" textlink="">
      <xdr:nvSpPr>
        <xdr:cNvPr id="63" name="【図書館】&#10;有形固定資産減価償却率平均値テキスト">
          <a:extLst>
            <a:ext uri="{FF2B5EF4-FFF2-40B4-BE49-F238E27FC236}">
              <a16:creationId xmlns:a16="http://schemas.microsoft.com/office/drawing/2014/main" id="{6F19AEEC-8457-47C3-8908-8016A97DA624}"/>
            </a:ext>
          </a:extLst>
        </xdr:cNvPr>
        <xdr:cNvSpPr txBox="1"/>
      </xdr:nvSpPr>
      <xdr:spPr>
        <a:xfrm>
          <a:off x="4673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64" name="フローチャート: 判断 63">
          <a:extLst>
            <a:ext uri="{FF2B5EF4-FFF2-40B4-BE49-F238E27FC236}">
              <a16:creationId xmlns:a16="http://schemas.microsoft.com/office/drawing/2014/main" id="{BB238542-2BD3-4FF2-A312-37AFBC2BEC21}"/>
            </a:ext>
          </a:extLst>
        </xdr:cNvPr>
        <xdr:cNvSpPr/>
      </xdr:nvSpPr>
      <xdr:spPr>
        <a:xfrm>
          <a:off x="4584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92347</xdr:rowOff>
    </xdr:from>
    <xdr:to>
      <xdr:col>20</xdr:col>
      <xdr:colOff>38100</xdr:colOff>
      <xdr:row>36</xdr:row>
      <xdr:rowOff>22497</xdr:rowOff>
    </xdr:to>
    <xdr:sp macro="" textlink="">
      <xdr:nvSpPr>
        <xdr:cNvPr id="65" name="フローチャート: 判断 64">
          <a:extLst>
            <a:ext uri="{FF2B5EF4-FFF2-40B4-BE49-F238E27FC236}">
              <a16:creationId xmlns:a16="http://schemas.microsoft.com/office/drawing/2014/main" id="{5B4D7892-54AD-4B63-B41F-E0F64ABE1857}"/>
            </a:ext>
          </a:extLst>
        </xdr:cNvPr>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48260</xdr:rowOff>
    </xdr:from>
    <xdr:to>
      <xdr:col>15</xdr:col>
      <xdr:colOff>101600</xdr:colOff>
      <xdr:row>35</xdr:row>
      <xdr:rowOff>149860</xdr:rowOff>
    </xdr:to>
    <xdr:sp macro="" textlink="">
      <xdr:nvSpPr>
        <xdr:cNvPr id="66" name="フローチャート: 判断 65">
          <a:extLst>
            <a:ext uri="{FF2B5EF4-FFF2-40B4-BE49-F238E27FC236}">
              <a16:creationId xmlns:a16="http://schemas.microsoft.com/office/drawing/2014/main" id="{78E39012-A166-466C-AB79-C2C496E9221D}"/>
            </a:ext>
          </a:extLst>
        </xdr:cNvPr>
        <xdr:cNvSpPr/>
      </xdr:nvSpPr>
      <xdr:spPr>
        <a:xfrm>
          <a:off x="2857500" y="604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15603</xdr:rowOff>
    </xdr:from>
    <xdr:to>
      <xdr:col>10</xdr:col>
      <xdr:colOff>165100</xdr:colOff>
      <xdr:row>35</xdr:row>
      <xdr:rowOff>117203</xdr:rowOff>
    </xdr:to>
    <xdr:sp macro="" textlink="">
      <xdr:nvSpPr>
        <xdr:cNvPr id="67" name="フローチャート: 判断 66">
          <a:extLst>
            <a:ext uri="{FF2B5EF4-FFF2-40B4-BE49-F238E27FC236}">
              <a16:creationId xmlns:a16="http://schemas.microsoft.com/office/drawing/2014/main" id="{F74D1659-6326-4D40-8F12-97560C18C815}"/>
            </a:ext>
          </a:extLst>
        </xdr:cNvPr>
        <xdr:cNvSpPr/>
      </xdr:nvSpPr>
      <xdr:spPr>
        <a:xfrm>
          <a:off x="1968500" y="601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58057</xdr:rowOff>
    </xdr:from>
    <xdr:to>
      <xdr:col>6</xdr:col>
      <xdr:colOff>38100</xdr:colOff>
      <xdr:row>38</xdr:row>
      <xdr:rowOff>159657</xdr:rowOff>
    </xdr:to>
    <xdr:sp macro="" textlink="">
      <xdr:nvSpPr>
        <xdr:cNvPr id="68" name="フローチャート: 判断 67">
          <a:extLst>
            <a:ext uri="{FF2B5EF4-FFF2-40B4-BE49-F238E27FC236}">
              <a16:creationId xmlns:a16="http://schemas.microsoft.com/office/drawing/2014/main" id="{BA14A25C-2AA2-4274-91EE-B786FADF4180}"/>
            </a:ext>
          </a:extLst>
        </xdr:cNvPr>
        <xdr:cNvSpPr/>
      </xdr:nvSpPr>
      <xdr:spPr>
        <a:xfrm>
          <a:off x="1079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2F7BAE-72AC-4A52-865A-C8CD7163FE5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FF143A-8A70-4C93-A645-F9B4BD17365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E365322-A33C-4577-A826-50FF37123C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8A5A0A-8581-42AF-8F78-F0E3E03B32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F63891A-4A6F-46A5-AFD6-F710C58DFEE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41728</xdr:rowOff>
    </xdr:from>
    <xdr:to>
      <xdr:col>24</xdr:col>
      <xdr:colOff>114300</xdr:colOff>
      <xdr:row>38</xdr:row>
      <xdr:rowOff>143328</xdr:rowOff>
    </xdr:to>
    <xdr:sp macro="" textlink="">
      <xdr:nvSpPr>
        <xdr:cNvPr id="74" name="楕円 73">
          <a:extLst>
            <a:ext uri="{FF2B5EF4-FFF2-40B4-BE49-F238E27FC236}">
              <a16:creationId xmlns:a16="http://schemas.microsoft.com/office/drawing/2014/main" id="{C7BFDED8-097C-45AC-B132-4B0AD3DBB731}"/>
            </a:ext>
          </a:extLst>
        </xdr:cNvPr>
        <xdr:cNvSpPr/>
      </xdr:nvSpPr>
      <xdr:spPr>
        <a:xfrm>
          <a:off x="45847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20155</xdr:rowOff>
    </xdr:from>
    <xdr:ext cx="405111" cy="259045"/>
    <xdr:sp macro="" textlink="">
      <xdr:nvSpPr>
        <xdr:cNvPr id="75" name="【図書館】&#10;有形固定資産減価償却率該当値テキスト">
          <a:extLst>
            <a:ext uri="{FF2B5EF4-FFF2-40B4-BE49-F238E27FC236}">
              <a16:creationId xmlns:a16="http://schemas.microsoft.com/office/drawing/2014/main" id="{4971E473-8968-466D-A118-BB92C36F873C}"/>
            </a:ext>
          </a:extLst>
        </xdr:cNvPr>
        <xdr:cNvSpPr txBox="1"/>
      </xdr:nvSpPr>
      <xdr:spPr>
        <a:xfrm>
          <a:off x="4673600"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9072</xdr:rowOff>
    </xdr:from>
    <xdr:to>
      <xdr:col>20</xdr:col>
      <xdr:colOff>38100</xdr:colOff>
      <xdr:row>38</xdr:row>
      <xdr:rowOff>110672</xdr:rowOff>
    </xdr:to>
    <xdr:sp macro="" textlink="">
      <xdr:nvSpPr>
        <xdr:cNvPr id="76" name="楕円 75">
          <a:extLst>
            <a:ext uri="{FF2B5EF4-FFF2-40B4-BE49-F238E27FC236}">
              <a16:creationId xmlns:a16="http://schemas.microsoft.com/office/drawing/2014/main" id="{1F8B1C1E-9E2F-4698-9438-7241AB8B63F2}"/>
            </a:ext>
          </a:extLst>
        </xdr:cNvPr>
        <xdr:cNvSpPr/>
      </xdr:nvSpPr>
      <xdr:spPr>
        <a:xfrm>
          <a:off x="3746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59872</xdr:rowOff>
    </xdr:from>
    <xdr:to>
      <xdr:col>24</xdr:col>
      <xdr:colOff>63500</xdr:colOff>
      <xdr:row>38</xdr:row>
      <xdr:rowOff>92528</xdr:rowOff>
    </xdr:to>
    <xdr:cxnSp macro="">
      <xdr:nvCxnSpPr>
        <xdr:cNvPr id="77" name="直線コネクタ 76">
          <a:extLst>
            <a:ext uri="{FF2B5EF4-FFF2-40B4-BE49-F238E27FC236}">
              <a16:creationId xmlns:a16="http://schemas.microsoft.com/office/drawing/2014/main" id="{35E538C5-000A-4E08-8D16-F3057BBD871D}"/>
            </a:ext>
          </a:extLst>
        </xdr:cNvPr>
        <xdr:cNvCxnSpPr/>
      </xdr:nvCxnSpPr>
      <xdr:spPr>
        <a:xfrm>
          <a:off x="3797300" y="65749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147864</xdr:rowOff>
    </xdr:from>
    <xdr:to>
      <xdr:col>15</xdr:col>
      <xdr:colOff>101600</xdr:colOff>
      <xdr:row>38</xdr:row>
      <xdr:rowOff>78014</xdr:rowOff>
    </xdr:to>
    <xdr:sp macro="" textlink="">
      <xdr:nvSpPr>
        <xdr:cNvPr id="78" name="楕円 77">
          <a:extLst>
            <a:ext uri="{FF2B5EF4-FFF2-40B4-BE49-F238E27FC236}">
              <a16:creationId xmlns:a16="http://schemas.microsoft.com/office/drawing/2014/main" id="{4593B355-C776-4342-832B-A3D67E4B891C}"/>
            </a:ext>
          </a:extLst>
        </xdr:cNvPr>
        <xdr:cNvSpPr/>
      </xdr:nvSpPr>
      <xdr:spPr>
        <a:xfrm>
          <a:off x="2857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27215</xdr:rowOff>
    </xdr:from>
    <xdr:to>
      <xdr:col>19</xdr:col>
      <xdr:colOff>177800</xdr:colOff>
      <xdr:row>38</xdr:row>
      <xdr:rowOff>59872</xdr:rowOff>
    </xdr:to>
    <xdr:cxnSp macro="">
      <xdr:nvCxnSpPr>
        <xdr:cNvPr id="79" name="直線コネクタ 78">
          <a:extLst>
            <a:ext uri="{FF2B5EF4-FFF2-40B4-BE49-F238E27FC236}">
              <a16:creationId xmlns:a16="http://schemas.microsoft.com/office/drawing/2014/main" id="{02257650-2610-4530-8F4B-841D6B2C90FB}"/>
            </a:ext>
          </a:extLst>
        </xdr:cNvPr>
        <xdr:cNvCxnSpPr/>
      </xdr:nvCxnSpPr>
      <xdr:spPr>
        <a:xfrm>
          <a:off x="2908300" y="654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115207</xdr:rowOff>
    </xdr:from>
    <xdr:to>
      <xdr:col>10</xdr:col>
      <xdr:colOff>165100</xdr:colOff>
      <xdr:row>38</xdr:row>
      <xdr:rowOff>45357</xdr:rowOff>
    </xdr:to>
    <xdr:sp macro="" textlink="">
      <xdr:nvSpPr>
        <xdr:cNvPr id="80" name="楕円 79">
          <a:extLst>
            <a:ext uri="{FF2B5EF4-FFF2-40B4-BE49-F238E27FC236}">
              <a16:creationId xmlns:a16="http://schemas.microsoft.com/office/drawing/2014/main" id="{35A1A817-89C8-4A68-8CA9-2176DD8668EB}"/>
            </a:ext>
          </a:extLst>
        </xdr:cNvPr>
        <xdr:cNvSpPr/>
      </xdr:nvSpPr>
      <xdr:spPr>
        <a:xfrm>
          <a:off x="1968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166007</xdr:rowOff>
    </xdr:from>
    <xdr:to>
      <xdr:col>15</xdr:col>
      <xdr:colOff>50800</xdr:colOff>
      <xdr:row>38</xdr:row>
      <xdr:rowOff>27215</xdr:rowOff>
    </xdr:to>
    <xdr:cxnSp macro="">
      <xdr:nvCxnSpPr>
        <xdr:cNvPr id="81" name="直線コネクタ 80">
          <a:extLst>
            <a:ext uri="{FF2B5EF4-FFF2-40B4-BE49-F238E27FC236}">
              <a16:creationId xmlns:a16="http://schemas.microsoft.com/office/drawing/2014/main" id="{773657F3-3B2F-4AAD-95A6-70F34D343C7F}"/>
            </a:ext>
          </a:extLst>
        </xdr:cNvPr>
        <xdr:cNvCxnSpPr/>
      </xdr:nvCxnSpPr>
      <xdr:spPr>
        <a:xfrm>
          <a:off x="2019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82550</xdr:rowOff>
    </xdr:from>
    <xdr:to>
      <xdr:col>6</xdr:col>
      <xdr:colOff>38100</xdr:colOff>
      <xdr:row>38</xdr:row>
      <xdr:rowOff>12700</xdr:rowOff>
    </xdr:to>
    <xdr:sp macro="" textlink="">
      <xdr:nvSpPr>
        <xdr:cNvPr id="82" name="楕円 81">
          <a:extLst>
            <a:ext uri="{FF2B5EF4-FFF2-40B4-BE49-F238E27FC236}">
              <a16:creationId xmlns:a16="http://schemas.microsoft.com/office/drawing/2014/main" id="{050A53D9-5129-4C1D-B543-7D3BA05098C3}"/>
            </a:ext>
          </a:extLst>
        </xdr:cNvPr>
        <xdr:cNvSpPr/>
      </xdr:nvSpPr>
      <xdr:spPr>
        <a:xfrm>
          <a:off x="107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133350</xdr:rowOff>
    </xdr:from>
    <xdr:to>
      <xdr:col>10</xdr:col>
      <xdr:colOff>114300</xdr:colOff>
      <xdr:row>37</xdr:row>
      <xdr:rowOff>166007</xdr:rowOff>
    </xdr:to>
    <xdr:cxnSp macro="">
      <xdr:nvCxnSpPr>
        <xdr:cNvPr id="83" name="直線コネクタ 82">
          <a:extLst>
            <a:ext uri="{FF2B5EF4-FFF2-40B4-BE49-F238E27FC236}">
              <a16:creationId xmlns:a16="http://schemas.microsoft.com/office/drawing/2014/main" id="{9EB80682-0A62-48C4-9775-EFCCC5871F8D}"/>
            </a:ext>
          </a:extLst>
        </xdr:cNvPr>
        <xdr:cNvCxnSpPr/>
      </xdr:nvCxnSpPr>
      <xdr:spPr>
        <a:xfrm>
          <a:off x="1130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39024</xdr:rowOff>
    </xdr:from>
    <xdr:ext cx="405111" cy="259045"/>
    <xdr:sp macro="" textlink="">
      <xdr:nvSpPr>
        <xdr:cNvPr id="84" name="n_1aveValue【図書館】&#10;有形固定資産減価償却率">
          <a:extLst>
            <a:ext uri="{FF2B5EF4-FFF2-40B4-BE49-F238E27FC236}">
              <a16:creationId xmlns:a16="http://schemas.microsoft.com/office/drawing/2014/main" id="{6940B8A5-78AE-4FFA-990C-ADAC843BB65B}"/>
            </a:ext>
          </a:extLst>
        </xdr:cNvPr>
        <xdr:cNvSpPr txBox="1"/>
      </xdr:nvSpPr>
      <xdr:spPr>
        <a:xfrm>
          <a:off x="3582044"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166387</xdr:rowOff>
    </xdr:from>
    <xdr:ext cx="405111" cy="259045"/>
    <xdr:sp macro="" textlink="">
      <xdr:nvSpPr>
        <xdr:cNvPr id="85" name="n_2aveValue【図書館】&#10;有形固定資産減価償却率">
          <a:extLst>
            <a:ext uri="{FF2B5EF4-FFF2-40B4-BE49-F238E27FC236}">
              <a16:creationId xmlns:a16="http://schemas.microsoft.com/office/drawing/2014/main" id="{3F532C68-4844-4F47-8F10-6B9C3277DEAC}"/>
            </a:ext>
          </a:extLst>
        </xdr:cNvPr>
        <xdr:cNvSpPr txBox="1"/>
      </xdr:nvSpPr>
      <xdr:spPr>
        <a:xfrm>
          <a:off x="2705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133730</xdr:rowOff>
    </xdr:from>
    <xdr:ext cx="405111" cy="259045"/>
    <xdr:sp macro="" textlink="">
      <xdr:nvSpPr>
        <xdr:cNvPr id="86" name="n_3aveValue【図書館】&#10;有形固定資産減価償却率">
          <a:extLst>
            <a:ext uri="{FF2B5EF4-FFF2-40B4-BE49-F238E27FC236}">
              <a16:creationId xmlns:a16="http://schemas.microsoft.com/office/drawing/2014/main" id="{D33D1786-23AE-41FF-A824-883C77475007}"/>
            </a:ext>
          </a:extLst>
        </xdr:cNvPr>
        <xdr:cNvSpPr txBox="1"/>
      </xdr:nvSpPr>
      <xdr:spPr>
        <a:xfrm>
          <a:off x="1816744" y="579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150784</xdr:rowOff>
    </xdr:from>
    <xdr:ext cx="405111" cy="259045"/>
    <xdr:sp macro="" textlink="">
      <xdr:nvSpPr>
        <xdr:cNvPr id="87" name="n_4aveValue【図書館】&#10;有形固定資産減価償却率">
          <a:extLst>
            <a:ext uri="{FF2B5EF4-FFF2-40B4-BE49-F238E27FC236}">
              <a16:creationId xmlns:a16="http://schemas.microsoft.com/office/drawing/2014/main" id="{CD9A0C95-0904-4623-94CA-FA2D2C72D818}"/>
            </a:ext>
          </a:extLst>
        </xdr:cNvPr>
        <xdr:cNvSpPr txBox="1"/>
      </xdr:nvSpPr>
      <xdr:spPr>
        <a:xfrm>
          <a:off x="927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101799</xdr:rowOff>
    </xdr:from>
    <xdr:ext cx="405111" cy="259045"/>
    <xdr:sp macro="" textlink="">
      <xdr:nvSpPr>
        <xdr:cNvPr id="88" name="n_1mainValue【図書館】&#10;有形固定資産減価償却率">
          <a:extLst>
            <a:ext uri="{FF2B5EF4-FFF2-40B4-BE49-F238E27FC236}">
              <a16:creationId xmlns:a16="http://schemas.microsoft.com/office/drawing/2014/main" id="{D5F7E3DD-5ED7-4CDA-8888-3268D9AA628E}"/>
            </a:ext>
          </a:extLst>
        </xdr:cNvPr>
        <xdr:cNvSpPr txBox="1"/>
      </xdr:nvSpPr>
      <xdr:spPr>
        <a:xfrm>
          <a:off x="3582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id="{71AA5328-EDB0-4FF3-ACCE-7E2E85019993}"/>
            </a:ext>
          </a:extLst>
        </xdr:cNvPr>
        <xdr:cNvSpPr txBox="1"/>
      </xdr:nvSpPr>
      <xdr:spPr>
        <a:xfrm>
          <a:off x="2705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36484</xdr:rowOff>
    </xdr:from>
    <xdr:ext cx="405111" cy="259045"/>
    <xdr:sp macro="" textlink="">
      <xdr:nvSpPr>
        <xdr:cNvPr id="90" name="n_3mainValue【図書館】&#10;有形固定資産減価償却率">
          <a:extLst>
            <a:ext uri="{FF2B5EF4-FFF2-40B4-BE49-F238E27FC236}">
              <a16:creationId xmlns:a16="http://schemas.microsoft.com/office/drawing/2014/main" id="{B23F28F8-C257-40A6-9166-340A3FB29769}"/>
            </a:ext>
          </a:extLst>
        </xdr:cNvPr>
        <xdr:cNvSpPr txBox="1"/>
      </xdr:nvSpPr>
      <xdr:spPr>
        <a:xfrm>
          <a:off x="1816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29227</xdr:rowOff>
    </xdr:from>
    <xdr:ext cx="405111" cy="259045"/>
    <xdr:sp macro="" textlink="">
      <xdr:nvSpPr>
        <xdr:cNvPr id="91" name="n_4mainValue【図書館】&#10;有形固定資産減価償却率">
          <a:extLst>
            <a:ext uri="{FF2B5EF4-FFF2-40B4-BE49-F238E27FC236}">
              <a16:creationId xmlns:a16="http://schemas.microsoft.com/office/drawing/2014/main" id="{CBB3AECA-2C48-4D20-AE58-335F76AC5FA8}"/>
            </a:ext>
          </a:extLst>
        </xdr:cNvPr>
        <xdr:cNvSpPr txBox="1"/>
      </xdr:nvSpPr>
      <xdr:spPr>
        <a:xfrm>
          <a:off x="927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289875-384A-48FF-83F1-815B7C4A576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4F817AA-555B-41C4-BD80-EC5D0BBCDB7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3A50D1-91C6-429E-B4DB-4FAB2DB0B8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CA8C982-7637-4749-9A59-7E16C07AED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E5A87AA-9057-461B-9FBA-BB4AC9A93E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72CC8CE-24D4-4FEF-8847-F9942AA48A4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AF43EC9-F20B-4623-9E88-70993AB3B8C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CD614B1-80FE-40DD-BA60-C40A33E3449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CEC77A6-4085-4355-A60E-0EABD65F2D9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3AACEC7-C790-433B-9A33-CE2BFC525C8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4C68969-13F2-4D48-AE14-1696B355A0E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E0D3989-7201-4296-AAA1-D33C0CF3EF0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1B5D8D1-CB05-46F4-8FD0-96DF67EC335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D3808FE-EBEE-4875-89EB-AA87F9B5D26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94CBE61-2DA0-4F31-AAF6-C8C0499D1B5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892199A-A716-4267-A197-957E564ABE3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64E9457-2728-4D23-81F0-966FF91E7CA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A85C89C-6837-4647-8316-FE5DFFA734A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33636E6-93FC-458F-8D30-C391274A9F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E86F548-9624-48D0-9D83-3DAA13C1543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4C2841B-DFB6-42AC-A540-7DE8FDB81D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69342</xdr:rowOff>
    </xdr:from>
    <xdr:to>
      <xdr:col>54</xdr:col>
      <xdr:colOff>189865</xdr:colOff>
      <xdr:row>41</xdr:row>
      <xdr:rowOff>80772</xdr:rowOff>
    </xdr:to>
    <xdr:cxnSp macro="">
      <xdr:nvCxnSpPr>
        <xdr:cNvPr id="113" name="直線コネクタ 112">
          <a:extLst>
            <a:ext uri="{FF2B5EF4-FFF2-40B4-BE49-F238E27FC236}">
              <a16:creationId xmlns:a16="http://schemas.microsoft.com/office/drawing/2014/main" id="{ACDFEEAF-9920-4F42-8E90-A0D44DD8677B}"/>
            </a:ext>
          </a:extLst>
        </xdr:cNvPr>
        <xdr:cNvCxnSpPr/>
      </xdr:nvCxnSpPr>
      <xdr:spPr>
        <a:xfrm flipV="1">
          <a:off x="10476865" y="5727192"/>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84599</xdr:rowOff>
    </xdr:from>
    <xdr:ext cx="469744" cy="259045"/>
    <xdr:sp macro="" textlink="">
      <xdr:nvSpPr>
        <xdr:cNvPr id="114" name="【図書館】&#10;一人当たり面積最小値テキスト">
          <a:extLst>
            <a:ext uri="{FF2B5EF4-FFF2-40B4-BE49-F238E27FC236}">
              <a16:creationId xmlns:a16="http://schemas.microsoft.com/office/drawing/2014/main" id="{F9A8D4EC-6E32-4514-880D-F731126AA29D}"/>
            </a:ext>
          </a:extLst>
        </xdr:cNvPr>
        <xdr:cNvSpPr txBox="1"/>
      </xdr:nvSpPr>
      <xdr:spPr>
        <a:xfrm>
          <a:off x="10515600" y="711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80772</xdr:rowOff>
    </xdr:from>
    <xdr:to>
      <xdr:col>55</xdr:col>
      <xdr:colOff>88900</xdr:colOff>
      <xdr:row>41</xdr:row>
      <xdr:rowOff>80772</xdr:rowOff>
    </xdr:to>
    <xdr:cxnSp macro="">
      <xdr:nvCxnSpPr>
        <xdr:cNvPr id="115" name="直線コネクタ 114">
          <a:extLst>
            <a:ext uri="{FF2B5EF4-FFF2-40B4-BE49-F238E27FC236}">
              <a16:creationId xmlns:a16="http://schemas.microsoft.com/office/drawing/2014/main" id="{4C24D3F5-949B-4806-9392-7419AB0B9811}"/>
            </a:ext>
          </a:extLst>
        </xdr:cNvPr>
        <xdr:cNvCxnSpPr/>
      </xdr:nvCxnSpPr>
      <xdr:spPr>
        <a:xfrm>
          <a:off x="10388600" y="711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16019</xdr:rowOff>
    </xdr:from>
    <xdr:ext cx="469744" cy="259045"/>
    <xdr:sp macro="" textlink="">
      <xdr:nvSpPr>
        <xdr:cNvPr id="116" name="【図書館】&#10;一人当たり面積最大値テキスト">
          <a:extLst>
            <a:ext uri="{FF2B5EF4-FFF2-40B4-BE49-F238E27FC236}">
              <a16:creationId xmlns:a16="http://schemas.microsoft.com/office/drawing/2014/main" id="{4AE20E33-6F07-4533-B1C0-CD1ECC4A0D19}"/>
            </a:ext>
          </a:extLst>
        </xdr:cNvPr>
        <xdr:cNvSpPr txBox="1"/>
      </xdr:nvSpPr>
      <xdr:spPr>
        <a:xfrm>
          <a:off x="10515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69342</xdr:rowOff>
    </xdr:from>
    <xdr:to>
      <xdr:col>55</xdr:col>
      <xdr:colOff>88900</xdr:colOff>
      <xdr:row>33</xdr:row>
      <xdr:rowOff>69342</xdr:rowOff>
    </xdr:to>
    <xdr:cxnSp macro="">
      <xdr:nvCxnSpPr>
        <xdr:cNvPr id="117" name="直線コネクタ 116">
          <a:extLst>
            <a:ext uri="{FF2B5EF4-FFF2-40B4-BE49-F238E27FC236}">
              <a16:creationId xmlns:a16="http://schemas.microsoft.com/office/drawing/2014/main" id="{956E5C33-5450-44C6-91AC-01057BA90D13}"/>
            </a:ext>
          </a:extLst>
        </xdr:cNvPr>
        <xdr:cNvCxnSpPr/>
      </xdr:nvCxnSpPr>
      <xdr:spPr>
        <a:xfrm>
          <a:off x="10388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49547</xdr:rowOff>
    </xdr:from>
    <xdr:ext cx="469744" cy="259045"/>
    <xdr:sp macro="" textlink="">
      <xdr:nvSpPr>
        <xdr:cNvPr id="118" name="【図書館】&#10;一人当たり面積平均値テキスト">
          <a:extLst>
            <a:ext uri="{FF2B5EF4-FFF2-40B4-BE49-F238E27FC236}">
              <a16:creationId xmlns:a16="http://schemas.microsoft.com/office/drawing/2014/main" id="{3640D09E-A3C0-4F94-95A3-0E0AE0C48011}"/>
            </a:ext>
          </a:extLst>
        </xdr:cNvPr>
        <xdr:cNvSpPr txBox="1"/>
      </xdr:nvSpPr>
      <xdr:spPr>
        <a:xfrm>
          <a:off x="10515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19" name="フローチャート: 判断 118">
          <a:extLst>
            <a:ext uri="{FF2B5EF4-FFF2-40B4-BE49-F238E27FC236}">
              <a16:creationId xmlns:a16="http://schemas.microsoft.com/office/drawing/2014/main" id="{8A8EDB5A-5CCF-465C-A98F-B4A3183FFB06}"/>
            </a:ext>
          </a:extLst>
        </xdr:cNvPr>
        <xdr:cNvSpPr/>
      </xdr:nvSpPr>
      <xdr:spPr>
        <a:xfrm>
          <a:off x="10426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146558</xdr:rowOff>
    </xdr:from>
    <xdr:to>
      <xdr:col>50</xdr:col>
      <xdr:colOff>165100</xdr:colOff>
      <xdr:row>39</xdr:row>
      <xdr:rowOff>76708</xdr:rowOff>
    </xdr:to>
    <xdr:sp macro="" textlink="">
      <xdr:nvSpPr>
        <xdr:cNvPr id="120" name="フローチャート: 判断 119">
          <a:extLst>
            <a:ext uri="{FF2B5EF4-FFF2-40B4-BE49-F238E27FC236}">
              <a16:creationId xmlns:a16="http://schemas.microsoft.com/office/drawing/2014/main" id="{6650A577-F298-427D-A75C-88C5D11D2382}"/>
            </a:ext>
          </a:extLst>
        </xdr:cNvPr>
        <xdr:cNvSpPr/>
      </xdr:nvSpPr>
      <xdr:spPr>
        <a:xfrm>
          <a:off x="9588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21" name="フローチャート: 判断 120">
          <a:extLst>
            <a:ext uri="{FF2B5EF4-FFF2-40B4-BE49-F238E27FC236}">
              <a16:creationId xmlns:a16="http://schemas.microsoft.com/office/drawing/2014/main" id="{9B752D9B-825B-4CB2-90E9-1DF734B07FA6}"/>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167132</xdr:rowOff>
    </xdr:from>
    <xdr:to>
      <xdr:col>41</xdr:col>
      <xdr:colOff>101600</xdr:colOff>
      <xdr:row>39</xdr:row>
      <xdr:rowOff>97282</xdr:rowOff>
    </xdr:to>
    <xdr:sp macro="" textlink="">
      <xdr:nvSpPr>
        <xdr:cNvPr id="122" name="フローチャート: 判断 121">
          <a:extLst>
            <a:ext uri="{FF2B5EF4-FFF2-40B4-BE49-F238E27FC236}">
              <a16:creationId xmlns:a16="http://schemas.microsoft.com/office/drawing/2014/main" id="{EFCA27B8-B2E8-41F7-B958-E607E5A5A4A1}"/>
            </a:ext>
          </a:extLst>
        </xdr:cNvPr>
        <xdr:cNvSpPr/>
      </xdr:nvSpPr>
      <xdr:spPr>
        <a:xfrm>
          <a:off x="7810500" y="668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29972</xdr:rowOff>
    </xdr:from>
    <xdr:to>
      <xdr:col>36</xdr:col>
      <xdr:colOff>165100</xdr:colOff>
      <xdr:row>39</xdr:row>
      <xdr:rowOff>131572</xdr:rowOff>
    </xdr:to>
    <xdr:sp macro="" textlink="">
      <xdr:nvSpPr>
        <xdr:cNvPr id="123" name="フローチャート: 判断 122">
          <a:extLst>
            <a:ext uri="{FF2B5EF4-FFF2-40B4-BE49-F238E27FC236}">
              <a16:creationId xmlns:a16="http://schemas.microsoft.com/office/drawing/2014/main" id="{F2D81DDA-6A90-4E64-A50E-99EE39267F8F}"/>
            </a:ext>
          </a:extLst>
        </xdr:cNvPr>
        <xdr:cNvSpPr/>
      </xdr:nvSpPr>
      <xdr:spPr>
        <a:xfrm>
          <a:off x="6921500" y="671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93746B3-6D07-4D70-AA9C-15965B7C15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3033C5C-9C61-44F4-9D96-A93D69ABCC9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F7B11E1-CD47-462B-B2E8-E7DF292178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EC4DB5-158C-4CAD-8EE1-02C38E91EAC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FB65C10-75C1-46F9-A8BB-8F4166A7651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112268</xdr:rowOff>
    </xdr:from>
    <xdr:to>
      <xdr:col>55</xdr:col>
      <xdr:colOff>50800</xdr:colOff>
      <xdr:row>38</xdr:row>
      <xdr:rowOff>42418</xdr:rowOff>
    </xdr:to>
    <xdr:sp macro="" textlink="">
      <xdr:nvSpPr>
        <xdr:cNvPr id="129" name="楕円 128">
          <a:extLst>
            <a:ext uri="{FF2B5EF4-FFF2-40B4-BE49-F238E27FC236}">
              <a16:creationId xmlns:a16="http://schemas.microsoft.com/office/drawing/2014/main" id="{B1BAEE14-9407-49BE-9E78-7B0C58B09A80}"/>
            </a:ext>
          </a:extLst>
        </xdr:cNvPr>
        <xdr:cNvSpPr/>
      </xdr:nvSpPr>
      <xdr:spPr>
        <a:xfrm>
          <a:off x="104267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135145</xdr:rowOff>
    </xdr:from>
    <xdr:ext cx="469744" cy="259045"/>
    <xdr:sp macro="" textlink="">
      <xdr:nvSpPr>
        <xdr:cNvPr id="130" name="【図書館】&#10;一人当たり面積該当値テキスト">
          <a:extLst>
            <a:ext uri="{FF2B5EF4-FFF2-40B4-BE49-F238E27FC236}">
              <a16:creationId xmlns:a16="http://schemas.microsoft.com/office/drawing/2014/main" id="{138152AC-1337-43D2-A2E9-87009E49116A}"/>
            </a:ext>
          </a:extLst>
        </xdr:cNvPr>
        <xdr:cNvSpPr txBox="1"/>
      </xdr:nvSpPr>
      <xdr:spPr>
        <a:xfrm>
          <a:off x="10515600" y="630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112268</xdr:rowOff>
    </xdr:from>
    <xdr:to>
      <xdr:col>50</xdr:col>
      <xdr:colOff>165100</xdr:colOff>
      <xdr:row>38</xdr:row>
      <xdr:rowOff>42418</xdr:rowOff>
    </xdr:to>
    <xdr:sp macro="" textlink="">
      <xdr:nvSpPr>
        <xdr:cNvPr id="131" name="楕円 130">
          <a:extLst>
            <a:ext uri="{FF2B5EF4-FFF2-40B4-BE49-F238E27FC236}">
              <a16:creationId xmlns:a16="http://schemas.microsoft.com/office/drawing/2014/main" id="{5FD1F32D-CAA2-4856-848E-3723DD4C2C8C}"/>
            </a:ext>
          </a:extLst>
        </xdr:cNvPr>
        <xdr:cNvSpPr/>
      </xdr:nvSpPr>
      <xdr:spPr>
        <a:xfrm>
          <a:off x="9588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163068</xdr:rowOff>
    </xdr:from>
    <xdr:to>
      <xdr:col>55</xdr:col>
      <xdr:colOff>0</xdr:colOff>
      <xdr:row>37</xdr:row>
      <xdr:rowOff>163068</xdr:rowOff>
    </xdr:to>
    <xdr:cxnSp macro="">
      <xdr:nvCxnSpPr>
        <xdr:cNvPr id="132" name="直線コネクタ 131">
          <a:extLst>
            <a:ext uri="{FF2B5EF4-FFF2-40B4-BE49-F238E27FC236}">
              <a16:creationId xmlns:a16="http://schemas.microsoft.com/office/drawing/2014/main" id="{27B5BA81-2EB0-4E72-A075-199D649079DE}"/>
            </a:ext>
          </a:extLst>
        </xdr:cNvPr>
        <xdr:cNvCxnSpPr/>
      </xdr:nvCxnSpPr>
      <xdr:spPr>
        <a:xfrm>
          <a:off x="9639300" y="65067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103124</xdr:rowOff>
    </xdr:from>
    <xdr:to>
      <xdr:col>46</xdr:col>
      <xdr:colOff>38100</xdr:colOff>
      <xdr:row>38</xdr:row>
      <xdr:rowOff>33274</xdr:rowOff>
    </xdr:to>
    <xdr:sp macro="" textlink="">
      <xdr:nvSpPr>
        <xdr:cNvPr id="133" name="楕円 132">
          <a:extLst>
            <a:ext uri="{FF2B5EF4-FFF2-40B4-BE49-F238E27FC236}">
              <a16:creationId xmlns:a16="http://schemas.microsoft.com/office/drawing/2014/main" id="{10317A34-440A-4AA0-97D0-86C23EE1564E}"/>
            </a:ext>
          </a:extLst>
        </xdr:cNvPr>
        <xdr:cNvSpPr/>
      </xdr:nvSpPr>
      <xdr:spPr>
        <a:xfrm>
          <a:off x="8699500" y="644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153924</xdr:rowOff>
    </xdr:from>
    <xdr:to>
      <xdr:col>50</xdr:col>
      <xdr:colOff>114300</xdr:colOff>
      <xdr:row>37</xdr:row>
      <xdr:rowOff>163068</xdr:rowOff>
    </xdr:to>
    <xdr:cxnSp macro="">
      <xdr:nvCxnSpPr>
        <xdr:cNvPr id="134" name="直線コネクタ 133">
          <a:extLst>
            <a:ext uri="{FF2B5EF4-FFF2-40B4-BE49-F238E27FC236}">
              <a16:creationId xmlns:a16="http://schemas.microsoft.com/office/drawing/2014/main" id="{0936B06C-74A7-402D-9EB8-968B2D1659A2}"/>
            </a:ext>
          </a:extLst>
        </xdr:cNvPr>
        <xdr:cNvCxnSpPr/>
      </xdr:nvCxnSpPr>
      <xdr:spPr>
        <a:xfrm>
          <a:off x="8750300" y="649757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109982</xdr:rowOff>
    </xdr:from>
    <xdr:to>
      <xdr:col>41</xdr:col>
      <xdr:colOff>101600</xdr:colOff>
      <xdr:row>38</xdr:row>
      <xdr:rowOff>40132</xdr:rowOff>
    </xdr:to>
    <xdr:sp macro="" textlink="">
      <xdr:nvSpPr>
        <xdr:cNvPr id="135" name="楕円 134">
          <a:extLst>
            <a:ext uri="{FF2B5EF4-FFF2-40B4-BE49-F238E27FC236}">
              <a16:creationId xmlns:a16="http://schemas.microsoft.com/office/drawing/2014/main" id="{C92DB80D-68BD-4E92-8CC9-A2043650047F}"/>
            </a:ext>
          </a:extLst>
        </xdr:cNvPr>
        <xdr:cNvSpPr/>
      </xdr:nvSpPr>
      <xdr:spPr>
        <a:xfrm>
          <a:off x="78105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153924</xdr:rowOff>
    </xdr:from>
    <xdr:to>
      <xdr:col>45</xdr:col>
      <xdr:colOff>177800</xdr:colOff>
      <xdr:row>37</xdr:row>
      <xdr:rowOff>160782</xdr:rowOff>
    </xdr:to>
    <xdr:cxnSp macro="">
      <xdr:nvCxnSpPr>
        <xdr:cNvPr id="136" name="直線コネクタ 135">
          <a:extLst>
            <a:ext uri="{FF2B5EF4-FFF2-40B4-BE49-F238E27FC236}">
              <a16:creationId xmlns:a16="http://schemas.microsoft.com/office/drawing/2014/main" id="{793FD9B8-EDB0-4A32-9BD6-ED4E21D26587}"/>
            </a:ext>
          </a:extLst>
        </xdr:cNvPr>
        <xdr:cNvCxnSpPr/>
      </xdr:nvCxnSpPr>
      <xdr:spPr>
        <a:xfrm flipV="1">
          <a:off x="7861300" y="649757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121412</xdr:rowOff>
    </xdr:from>
    <xdr:to>
      <xdr:col>36</xdr:col>
      <xdr:colOff>165100</xdr:colOff>
      <xdr:row>38</xdr:row>
      <xdr:rowOff>51562</xdr:rowOff>
    </xdr:to>
    <xdr:sp macro="" textlink="">
      <xdr:nvSpPr>
        <xdr:cNvPr id="137" name="楕円 136">
          <a:extLst>
            <a:ext uri="{FF2B5EF4-FFF2-40B4-BE49-F238E27FC236}">
              <a16:creationId xmlns:a16="http://schemas.microsoft.com/office/drawing/2014/main" id="{AAC272FE-10A2-463E-BA35-0284E5B9A48C}"/>
            </a:ext>
          </a:extLst>
        </xdr:cNvPr>
        <xdr:cNvSpPr/>
      </xdr:nvSpPr>
      <xdr:spPr>
        <a:xfrm>
          <a:off x="6921500" y="646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160782</xdr:rowOff>
    </xdr:from>
    <xdr:to>
      <xdr:col>41</xdr:col>
      <xdr:colOff>50800</xdr:colOff>
      <xdr:row>38</xdr:row>
      <xdr:rowOff>762</xdr:rowOff>
    </xdr:to>
    <xdr:cxnSp macro="">
      <xdr:nvCxnSpPr>
        <xdr:cNvPr id="138" name="直線コネクタ 137">
          <a:extLst>
            <a:ext uri="{FF2B5EF4-FFF2-40B4-BE49-F238E27FC236}">
              <a16:creationId xmlns:a16="http://schemas.microsoft.com/office/drawing/2014/main" id="{AFC247E3-FF96-43A3-9E26-B4D19394A5D7}"/>
            </a:ext>
          </a:extLst>
        </xdr:cNvPr>
        <xdr:cNvCxnSpPr/>
      </xdr:nvCxnSpPr>
      <xdr:spPr>
        <a:xfrm flipV="1">
          <a:off x="6972300" y="650443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67835</xdr:rowOff>
    </xdr:from>
    <xdr:ext cx="469744" cy="259045"/>
    <xdr:sp macro="" textlink="">
      <xdr:nvSpPr>
        <xdr:cNvPr id="139" name="n_1aveValue【図書館】&#10;一人当たり面積">
          <a:extLst>
            <a:ext uri="{FF2B5EF4-FFF2-40B4-BE49-F238E27FC236}">
              <a16:creationId xmlns:a16="http://schemas.microsoft.com/office/drawing/2014/main" id="{E8D55967-A84B-47D4-9391-68CA98B6A2D9}"/>
            </a:ext>
          </a:extLst>
        </xdr:cNvPr>
        <xdr:cNvSpPr txBox="1"/>
      </xdr:nvSpPr>
      <xdr:spPr>
        <a:xfrm>
          <a:off x="9391727" y="67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79265</xdr:rowOff>
    </xdr:from>
    <xdr:ext cx="469744" cy="259045"/>
    <xdr:sp macro="" textlink="">
      <xdr:nvSpPr>
        <xdr:cNvPr id="140" name="n_2aveValue【図書館】&#10;一人当たり面積">
          <a:extLst>
            <a:ext uri="{FF2B5EF4-FFF2-40B4-BE49-F238E27FC236}">
              <a16:creationId xmlns:a16="http://schemas.microsoft.com/office/drawing/2014/main" id="{49561719-0941-4925-9096-07FE7105CA6F}"/>
            </a:ext>
          </a:extLst>
        </xdr:cNvPr>
        <xdr:cNvSpPr txBox="1"/>
      </xdr:nvSpPr>
      <xdr:spPr>
        <a:xfrm>
          <a:off x="8515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88409</xdr:rowOff>
    </xdr:from>
    <xdr:ext cx="469744" cy="259045"/>
    <xdr:sp macro="" textlink="">
      <xdr:nvSpPr>
        <xdr:cNvPr id="141" name="n_3aveValue【図書館】&#10;一人当たり面積">
          <a:extLst>
            <a:ext uri="{FF2B5EF4-FFF2-40B4-BE49-F238E27FC236}">
              <a16:creationId xmlns:a16="http://schemas.microsoft.com/office/drawing/2014/main" id="{07C71734-2C9C-4AD6-B040-AE8CFDC2D0C8}"/>
            </a:ext>
          </a:extLst>
        </xdr:cNvPr>
        <xdr:cNvSpPr txBox="1"/>
      </xdr:nvSpPr>
      <xdr:spPr>
        <a:xfrm>
          <a:off x="7626427"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122699</xdr:rowOff>
    </xdr:from>
    <xdr:ext cx="469744" cy="259045"/>
    <xdr:sp macro="" textlink="">
      <xdr:nvSpPr>
        <xdr:cNvPr id="142" name="n_4aveValue【図書館】&#10;一人当たり面積">
          <a:extLst>
            <a:ext uri="{FF2B5EF4-FFF2-40B4-BE49-F238E27FC236}">
              <a16:creationId xmlns:a16="http://schemas.microsoft.com/office/drawing/2014/main" id="{8FCF6EC5-8C62-4452-80A7-4600B765720D}"/>
            </a:ext>
          </a:extLst>
        </xdr:cNvPr>
        <xdr:cNvSpPr txBox="1"/>
      </xdr:nvSpPr>
      <xdr:spPr>
        <a:xfrm>
          <a:off x="6737427" y="680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58945</xdr:rowOff>
    </xdr:from>
    <xdr:ext cx="469744" cy="259045"/>
    <xdr:sp macro="" textlink="">
      <xdr:nvSpPr>
        <xdr:cNvPr id="143" name="n_1mainValue【図書館】&#10;一人当たり面積">
          <a:extLst>
            <a:ext uri="{FF2B5EF4-FFF2-40B4-BE49-F238E27FC236}">
              <a16:creationId xmlns:a16="http://schemas.microsoft.com/office/drawing/2014/main" id="{B354D7BA-FF1D-4D3F-AE18-8EA4EB83D4FA}"/>
            </a:ext>
          </a:extLst>
        </xdr:cNvPr>
        <xdr:cNvSpPr txBox="1"/>
      </xdr:nvSpPr>
      <xdr:spPr>
        <a:xfrm>
          <a:off x="93917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49801</xdr:rowOff>
    </xdr:from>
    <xdr:ext cx="469744" cy="259045"/>
    <xdr:sp macro="" textlink="">
      <xdr:nvSpPr>
        <xdr:cNvPr id="144" name="n_2mainValue【図書館】&#10;一人当たり面積">
          <a:extLst>
            <a:ext uri="{FF2B5EF4-FFF2-40B4-BE49-F238E27FC236}">
              <a16:creationId xmlns:a16="http://schemas.microsoft.com/office/drawing/2014/main" id="{5B94C370-4036-446B-ABC5-A8EB95A6E44E}"/>
            </a:ext>
          </a:extLst>
        </xdr:cNvPr>
        <xdr:cNvSpPr txBox="1"/>
      </xdr:nvSpPr>
      <xdr:spPr>
        <a:xfrm>
          <a:off x="8515427"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56659</xdr:rowOff>
    </xdr:from>
    <xdr:ext cx="469744" cy="259045"/>
    <xdr:sp macro="" textlink="">
      <xdr:nvSpPr>
        <xdr:cNvPr id="145" name="n_3mainValue【図書館】&#10;一人当たり面積">
          <a:extLst>
            <a:ext uri="{FF2B5EF4-FFF2-40B4-BE49-F238E27FC236}">
              <a16:creationId xmlns:a16="http://schemas.microsoft.com/office/drawing/2014/main" id="{8BD24AF9-C97B-48EA-BF41-77E893BD43BF}"/>
            </a:ext>
          </a:extLst>
        </xdr:cNvPr>
        <xdr:cNvSpPr txBox="1"/>
      </xdr:nvSpPr>
      <xdr:spPr>
        <a:xfrm>
          <a:off x="7626427" y="622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68089</xdr:rowOff>
    </xdr:from>
    <xdr:ext cx="469744" cy="259045"/>
    <xdr:sp macro="" textlink="">
      <xdr:nvSpPr>
        <xdr:cNvPr id="146" name="n_4mainValue【図書館】&#10;一人当たり面積">
          <a:extLst>
            <a:ext uri="{FF2B5EF4-FFF2-40B4-BE49-F238E27FC236}">
              <a16:creationId xmlns:a16="http://schemas.microsoft.com/office/drawing/2014/main" id="{8DFD0CC1-4CD5-4E10-BE66-494802EC673C}"/>
            </a:ext>
          </a:extLst>
        </xdr:cNvPr>
        <xdr:cNvSpPr txBox="1"/>
      </xdr:nvSpPr>
      <xdr:spPr>
        <a:xfrm>
          <a:off x="6737427" y="624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0E0AA8C-A026-4C9F-B2F8-7819903EFF4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3E8B32A-F155-4409-A7C0-151FFBDA57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977C199-A58C-4E34-8C6F-55140CA567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CB9D903-1B17-41F0-96A6-07FE359C5AC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9ACC119-6699-4963-9332-93F6D075E5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C70B2B3-EF07-4B68-8AD0-0C41D4E39E4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D5C0CC6-9900-49DB-BD3F-DD8921A58AB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FE3BF76-B636-4BD9-9AD7-F4A2FFB84E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F10D2D8-2E09-4EFC-91DA-7D0CF15FEB4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E7D5C46-B818-4F58-9406-47B650A05E1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15AF185-00DA-4863-91BA-44DD1D476DB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E335779-6EF4-4486-AA85-8825E8E2C02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E8FCE6FC-B6AA-4521-9B0E-EF50C4F83C5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FDD09EC-B858-47F1-8987-77E8F3ABF53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C52F448-A0D4-4370-89D9-9F264AEB26F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1EA2CEA-601E-43C0-B35B-6DC10CFA0EE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ABDA5C0-1A15-4ACF-B610-F0B6535193E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CCDC1F9-43B5-4D59-94A4-582AD854137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46970FA-568A-420B-8063-6F3230E6CCF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A5ABAFF-C3A4-4B15-9198-23A80579B2C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BADC891-C057-4ED1-8D69-F62688AA4D1F}"/>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3A5EABE-6EEF-467E-AB4A-D98175D00A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A4E3C24-359D-4497-BEB6-3A992E35E96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78562570-CEE5-4CD0-A79D-38F1841B8A96}"/>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A3ABDCDB-D4A4-4A45-9755-4B88984DB30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70CB3EB9-FD26-42E5-9520-0DACB59BA18E}"/>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59748912-B1FB-4293-B804-9297C3987E38}"/>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CEAC53ED-5F10-4D55-8050-4807B2A28CFF}"/>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86729BB-81A2-41BA-89FB-917F5B68302A}"/>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E3555A2E-8F9C-49BC-9888-0C8B6D4568DE}"/>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177" name="フローチャート: 判断 176">
          <a:extLst>
            <a:ext uri="{FF2B5EF4-FFF2-40B4-BE49-F238E27FC236}">
              <a16:creationId xmlns:a16="http://schemas.microsoft.com/office/drawing/2014/main" id="{B14681A2-E140-408A-92BB-D6E8A3562128}"/>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178" name="フローチャート: 判断 177">
          <a:extLst>
            <a:ext uri="{FF2B5EF4-FFF2-40B4-BE49-F238E27FC236}">
              <a16:creationId xmlns:a16="http://schemas.microsoft.com/office/drawing/2014/main" id="{2505B027-90BC-44B5-BA63-A9466AFEDCE6}"/>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179" name="フローチャート: 判断 178">
          <a:extLst>
            <a:ext uri="{FF2B5EF4-FFF2-40B4-BE49-F238E27FC236}">
              <a16:creationId xmlns:a16="http://schemas.microsoft.com/office/drawing/2014/main" id="{4E65E079-0416-4F79-8ACD-D8EA27EBC0A0}"/>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180" name="フローチャート: 判断 179">
          <a:extLst>
            <a:ext uri="{FF2B5EF4-FFF2-40B4-BE49-F238E27FC236}">
              <a16:creationId xmlns:a16="http://schemas.microsoft.com/office/drawing/2014/main" id="{E37A8F02-C954-48C2-BC46-207904D833A4}"/>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33547F5-C0AF-45D7-9E92-9526CCD9EF4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EDB0CB4-0EDD-4458-BB2F-503CA587411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47CCC0F-66C7-4D43-9691-0C624DB7D27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F13C18E-CD04-4591-A97A-379D7ECC119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A65D96-D59B-4945-8516-D488FF3224D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6" name="楕円 185">
          <a:extLst>
            <a:ext uri="{FF2B5EF4-FFF2-40B4-BE49-F238E27FC236}">
              <a16:creationId xmlns:a16="http://schemas.microsoft.com/office/drawing/2014/main" id="{2828C18A-1219-4DAB-B7F1-B59A90A49071}"/>
            </a:ext>
          </a:extLst>
        </xdr:cNvPr>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144797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7663E29-473A-4C15-B5D8-55CDCF5AF40F}"/>
            </a:ext>
          </a:extLst>
        </xdr:cNvPr>
        <xdr:cNvSpPr txBox="1"/>
      </xdr:nvSpPr>
      <xdr:spPr>
        <a:xfrm>
          <a:off x="4673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137160</xdr:rowOff>
    </xdr:from>
    <xdr:to>
      <xdr:col>20</xdr:col>
      <xdr:colOff>38100</xdr:colOff>
      <xdr:row>61</xdr:row>
      <xdr:rowOff>67310</xdr:rowOff>
    </xdr:to>
    <xdr:sp macro="" textlink="">
      <xdr:nvSpPr>
        <xdr:cNvPr id="188" name="楕円 187">
          <a:extLst>
            <a:ext uri="{FF2B5EF4-FFF2-40B4-BE49-F238E27FC236}">
              <a16:creationId xmlns:a16="http://schemas.microsoft.com/office/drawing/2014/main" id="{2F9D96A0-41D1-4DC1-89DE-F7CF767B7EAF}"/>
            </a:ext>
          </a:extLst>
        </xdr:cNvPr>
        <xdr:cNvSpPr/>
      </xdr:nvSpPr>
      <xdr:spPr>
        <a:xfrm>
          <a:off x="37465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16510</xdr:rowOff>
    </xdr:from>
    <xdr:to>
      <xdr:col>24</xdr:col>
      <xdr:colOff>63500</xdr:colOff>
      <xdr:row>61</xdr:row>
      <xdr:rowOff>45720</xdr:rowOff>
    </xdr:to>
    <xdr:cxnSp macro="">
      <xdr:nvCxnSpPr>
        <xdr:cNvPr id="189" name="直線コネクタ 188">
          <a:extLst>
            <a:ext uri="{FF2B5EF4-FFF2-40B4-BE49-F238E27FC236}">
              <a16:creationId xmlns:a16="http://schemas.microsoft.com/office/drawing/2014/main" id="{D63EA5A9-F446-43E3-8B4D-070A783D7231}"/>
            </a:ext>
          </a:extLst>
        </xdr:cNvPr>
        <xdr:cNvCxnSpPr/>
      </xdr:nvCxnSpPr>
      <xdr:spPr>
        <a:xfrm>
          <a:off x="3797300" y="1047496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102870</xdr:rowOff>
    </xdr:from>
    <xdr:to>
      <xdr:col>15</xdr:col>
      <xdr:colOff>101600</xdr:colOff>
      <xdr:row>61</xdr:row>
      <xdr:rowOff>33020</xdr:rowOff>
    </xdr:to>
    <xdr:sp macro="" textlink="">
      <xdr:nvSpPr>
        <xdr:cNvPr id="190" name="楕円 189">
          <a:extLst>
            <a:ext uri="{FF2B5EF4-FFF2-40B4-BE49-F238E27FC236}">
              <a16:creationId xmlns:a16="http://schemas.microsoft.com/office/drawing/2014/main" id="{78525A9F-6869-4C3D-9264-6B3842F5299E}"/>
            </a:ext>
          </a:extLst>
        </xdr:cNvPr>
        <xdr:cNvSpPr/>
      </xdr:nvSpPr>
      <xdr:spPr>
        <a:xfrm>
          <a:off x="28575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153670</xdr:rowOff>
    </xdr:from>
    <xdr:to>
      <xdr:col>19</xdr:col>
      <xdr:colOff>177800</xdr:colOff>
      <xdr:row>61</xdr:row>
      <xdr:rowOff>16510</xdr:rowOff>
    </xdr:to>
    <xdr:cxnSp macro="">
      <xdr:nvCxnSpPr>
        <xdr:cNvPr id="191" name="直線コネクタ 190">
          <a:extLst>
            <a:ext uri="{FF2B5EF4-FFF2-40B4-BE49-F238E27FC236}">
              <a16:creationId xmlns:a16="http://schemas.microsoft.com/office/drawing/2014/main" id="{611BD60D-5C1C-4676-A167-81D2751CE239}"/>
            </a:ext>
          </a:extLst>
        </xdr:cNvPr>
        <xdr:cNvCxnSpPr/>
      </xdr:nvCxnSpPr>
      <xdr:spPr>
        <a:xfrm>
          <a:off x="2908300" y="104406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69850</xdr:rowOff>
    </xdr:from>
    <xdr:to>
      <xdr:col>10</xdr:col>
      <xdr:colOff>165100</xdr:colOff>
      <xdr:row>61</xdr:row>
      <xdr:rowOff>0</xdr:rowOff>
    </xdr:to>
    <xdr:sp macro="" textlink="">
      <xdr:nvSpPr>
        <xdr:cNvPr id="192" name="楕円 191">
          <a:extLst>
            <a:ext uri="{FF2B5EF4-FFF2-40B4-BE49-F238E27FC236}">
              <a16:creationId xmlns:a16="http://schemas.microsoft.com/office/drawing/2014/main" id="{AA91CC0E-4A74-41A3-A65E-EBC46B81EFD6}"/>
            </a:ext>
          </a:extLst>
        </xdr:cNvPr>
        <xdr:cNvSpPr/>
      </xdr:nvSpPr>
      <xdr:spPr>
        <a:xfrm>
          <a:off x="1968500" y="103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120650</xdr:rowOff>
    </xdr:from>
    <xdr:to>
      <xdr:col>15</xdr:col>
      <xdr:colOff>50800</xdr:colOff>
      <xdr:row>60</xdr:row>
      <xdr:rowOff>153670</xdr:rowOff>
    </xdr:to>
    <xdr:cxnSp macro="">
      <xdr:nvCxnSpPr>
        <xdr:cNvPr id="193" name="直線コネクタ 192">
          <a:extLst>
            <a:ext uri="{FF2B5EF4-FFF2-40B4-BE49-F238E27FC236}">
              <a16:creationId xmlns:a16="http://schemas.microsoft.com/office/drawing/2014/main" id="{3250D88C-14BB-49D8-9013-87E0AE781C74}"/>
            </a:ext>
          </a:extLst>
        </xdr:cNvPr>
        <xdr:cNvCxnSpPr/>
      </xdr:nvCxnSpPr>
      <xdr:spPr>
        <a:xfrm>
          <a:off x="2019300" y="1040765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35560</xdr:rowOff>
    </xdr:from>
    <xdr:to>
      <xdr:col>6</xdr:col>
      <xdr:colOff>38100</xdr:colOff>
      <xdr:row>60</xdr:row>
      <xdr:rowOff>137160</xdr:rowOff>
    </xdr:to>
    <xdr:sp macro="" textlink="">
      <xdr:nvSpPr>
        <xdr:cNvPr id="194" name="楕円 193">
          <a:extLst>
            <a:ext uri="{FF2B5EF4-FFF2-40B4-BE49-F238E27FC236}">
              <a16:creationId xmlns:a16="http://schemas.microsoft.com/office/drawing/2014/main" id="{FB16920F-1EC7-43D8-A582-16F5AD28AF27}"/>
            </a:ext>
          </a:extLst>
        </xdr:cNvPr>
        <xdr:cNvSpPr/>
      </xdr:nvSpPr>
      <xdr:spPr>
        <a:xfrm>
          <a:off x="1079500" y="1032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86360</xdr:rowOff>
    </xdr:from>
    <xdr:to>
      <xdr:col>10</xdr:col>
      <xdr:colOff>114300</xdr:colOff>
      <xdr:row>60</xdr:row>
      <xdr:rowOff>120650</xdr:rowOff>
    </xdr:to>
    <xdr:cxnSp macro="">
      <xdr:nvCxnSpPr>
        <xdr:cNvPr id="195" name="直線コネクタ 194">
          <a:extLst>
            <a:ext uri="{FF2B5EF4-FFF2-40B4-BE49-F238E27FC236}">
              <a16:creationId xmlns:a16="http://schemas.microsoft.com/office/drawing/2014/main" id="{18139294-CACF-43E7-B528-6149818973FB}"/>
            </a:ext>
          </a:extLst>
        </xdr:cNvPr>
        <xdr:cNvCxnSpPr/>
      </xdr:nvCxnSpPr>
      <xdr:spPr>
        <a:xfrm>
          <a:off x="1130300" y="103733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196" name="n_1aveValue【体育館・プール】&#10;有形固定資産減価償却率">
          <a:extLst>
            <a:ext uri="{FF2B5EF4-FFF2-40B4-BE49-F238E27FC236}">
              <a16:creationId xmlns:a16="http://schemas.microsoft.com/office/drawing/2014/main" id="{D6DE3358-AB51-4287-B440-73D5E711B019}"/>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197" name="n_2aveValue【体育館・プール】&#10;有形固定資産減価償却率">
          <a:extLst>
            <a:ext uri="{FF2B5EF4-FFF2-40B4-BE49-F238E27FC236}">
              <a16:creationId xmlns:a16="http://schemas.microsoft.com/office/drawing/2014/main" id="{55712E68-F15C-4F55-8018-09FF85B3B901}"/>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98" name="n_3aveValue【体育館・プール】&#10;有形固定資産減価償却率">
          <a:extLst>
            <a:ext uri="{FF2B5EF4-FFF2-40B4-BE49-F238E27FC236}">
              <a16:creationId xmlns:a16="http://schemas.microsoft.com/office/drawing/2014/main" id="{675675AA-A14E-471E-AF07-4E722EFA430F}"/>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99" name="n_4aveValue【体育館・プール】&#10;有形固定資産減価償却率">
          <a:extLst>
            <a:ext uri="{FF2B5EF4-FFF2-40B4-BE49-F238E27FC236}">
              <a16:creationId xmlns:a16="http://schemas.microsoft.com/office/drawing/2014/main" id="{FE606ACA-6703-4F33-9208-0B62704BC94F}"/>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58437</xdr:rowOff>
    </xdr:from>
    <xdr:ext cx="405111" cy="259045"/>
    <xdr:sp macro="" textlink="">
      <xdr:nvSpPr>
        <xdr:cNvPr id="200" name="n_1mainValue【体育館・プール】&#10;有形固定資産減価償却率">
          <a:extLst>
            <a:ext uri="{FF2B5EF4-FFF2-40B4-BE49-F238E27FC236}">
              <a16:creationId xmlns:a16="http://schemas.microsoft.com/office/drawing/2014/main" id="{7D4E3DFB-2DB6-424F-A00D-A219AF85E66D}"/>
            </a:ext>
          </a:extLst>
        </xdr:cNvPr>
        <xdr:cNvSpPr txBox="1"/>
      </xdr:nvSpPr>
      <xdr:spPr>
        <a:xfrm>
          <a:off x="3582044" y="1051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24147</xdr:rowOff>
    </xdr:from>
    <xdr:ext cx="405111" cy="259045"/>
    <xdr:sp macro="" textlink="">
      <xdr:nvSpPr>
        <xdr:cNvPr id="201" name="n_2mainValue【体育館・プール】&#10;有形固定資産減価償却率">
          <a:extLst>
            <a:ext uri="{FF2B5EF4-FFF2-40B4-BE49-F238E27FC236}">
              <a16:creationId xmlns:a16="http://schemas.microsoft.com/office/drawing/2014/main" id="{311374B4-FCA5-4634-896B-E940F0B8A1E1}"/>
            </a:ext>
          </a:extLst>
        </xdr:cNvPr>
        <xdr:cNvSpPr txBox="1"/>
      </xdr:nvSpPr>
      <xdr:spPr>
        <a:xfrm>
          <a:off x="2705744" y="1048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162577</xdr:rowOff>
    </xdr:from>
    <xdr:ext cx="405111" cy="259045"/>
    <xdr:sp macro="" textlink="">
      <xdr:nvSpPr>
        <xdr:cNvPr id="202" name="n_3mainValue【体育館・プール】&#10;有形固定資産減価償却率">
          <a:extLst>
            <a:ext uri="{FF2B5EF4-FFF2-40B4-BE49-F238E27FC236}">
              <a16:creationId xmlns:a16="http://schemas.microsoft.com/office/drawing/2014/main" id="{3615C258-ACEF-4887-BA8C-0CDA02A3EE73}"/>
            </a:ext>
          </a:extLst>
        </xdr:cNvPr>
        <xdr:cNvSpPr txBox="1"/>
      </xdr:nvSpPr>
      <xdr:spPr>
        <a:xfrm>
          <a:off x="1816744" y="1044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128287</xdr:rowOff>
    </xdr:from>
    <xdr:ext cx="405111" cy="259045"/>
    <xdr:sp macro="" textlink="">
      <xdr:nvSpPr>
        <xdr:cNvPr id="203" name="n_4mainValue【体育館・プール】&#10;有形固定資産減価償却率">
          <a:extLst>
            <a:ext uri="{FF2B5EF4-FFF2-40B4-BE49-F238E27FC236}">
              <a16:creationId xmlns:a16="http://schemas.microsoft.com/office/drawing/2014/main" id="{AD35A599-909D-4A01-A5AC-AE728D233973}"/>
            </a:ext>
          </a:extLst>
        </xdr:cNvPr>
        <xdr:cNvSpPr txBox="1"/>
      </xdr:nvSpPr>
      <xdr:spPr>
        <a:xfrm>
          <a:off x="927744" y="1041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C38CA1E-B489-4138-BDA8-FEE3F5A03D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A64D9A4-7CE4-4A4B-BFB0-CE2B0EC3AA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72904E5-CECA-4FF3-ACF4-21F9BD0E110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D92B6B-6370-4887-8E0F-E95D636BDAC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E35C5BA-243A-47F3-AC3F-69669756C5E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D7A78A93-F42C-490D-8A51-F42C527419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21DBC60-8B65-450F-A008-00416FFCE5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55DF3B8B-19EF-4BA1-A17F-3618ECB4A23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4735EDA-81C9-4379-AD90-CA5B27B426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8A3D03C-6A5C-45EE-AA99-0EE7F8425E5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A344B987-A852-4C73-98F3-C160A801942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7A54A471-743C-4140-91A9-B7C3FF76BFD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798A1B2C-D828-49BF-91A3-32AAA59CCFB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4192AC30-81DD-432F-AF6B-02BE13C7653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1C0B61F1-4B68-4BBC-8C40-AC8F1256C05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EAE14609-B9E1-4CC2-A050-A55DDB6244B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71E55168-5063-49A1-A34B-50995F2D058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83CF5118-7F44-44A4-B981-8810477197A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F7CBC97-92ED-429E-AA16-1B86BA27A4A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87F833E3-283A-4068-8AEA-77C95CA113E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22EF15A-1FCA-4D1B-BE33-EAD5D35F265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75AA8A78-7EA7-4609-8135-D18E50A4C8C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76AA84D4-25A7-4BC5-9785-6408CAEE0CA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227" name="直線コネクタ 226">
          <a:extLst>
            <a:ext uri="{FF2B5EF4-FFF2-40B4-BE49-F238E27FC236}">
              <a16:creationId xmlns:a16="http://schemas.microsoft.com/office/drawing/2014/main" id="{C78E761B-9594-4C62-8C1E-33E2978A3589}"/>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228" name="【体育館・プール】&#10;一人当たり面積最小値テキスト">
          <a:extLst>
            <a:ext uri="{FF2B5EF4-FFF2-40B4-BE49-F238E27FC236}">
              <a16:creationId xmlns:a16="http://schemas.microsoft.com/office/drawing/2014/main" id="{39729F28-E840-4953-98D1-87D8257D9C03}"/>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229" name="直線コネクタ 228">
          <a:extLst>
            <a:ext uri="{FF2B5EF4-FFF2-40B4-BE49-F238E27FC236}">
              <a16:creationId xmlns:a16="http://schemas.microsoft.com/office/drawing/2014/main" id="{C5D8E7D9-E5EE-4BFB-AF3A-E4BA266E9F11}"/>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230" name="【体育館・プール】&#10;一人当たり面積最大値テキスト">
          <a:extLst>
            <a:ext uri="{FF2B5EF4-FFF2-40B4-BE49-F238E27FC236}">
              <a16:creationId xmlns:a16="http://schemas.microsoft.com/office/drawing/2014/main" id="{8CF66481-A030-4757-A8C6-A4C6E2B66900}"/>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231" name="直線コネクタ 230">
          <a:extLst>
            <a:ext uri="{FF2B5EF4-FFF2-40B4-BE49-F238E27FC236}">
              <a16:creationId xmlns:a16="http://schemas.microsoft.com/office/drawing/2014/main" id="{40E236ED-488B-49B6-9AC3-8541371003ED}"/>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232" name="【体育館・プール】&#10;一人当たり面積平均値テキスト">
          <a:extLst>
            <a:ext uri="{FF2B5EF4-FFF2-40B4-BE49-F238E27FC236}">
              <a16:creationId xmlns:a16="http://schemas.microsoft.com/office/drawing/2014/main" id="{5F893BF1-6F33-4D22-9087-813E3B16AEF8}"/>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233" name="フローチャート: 判断 232">
          <a:extLst>
            <a:ext uri="{FF2B5EF4-FFF2-40B4-BE49-F238E27FC236}">
              <a16:creationId xmlns:a16="http://schemas.microsoft.com/office/drawing/2014/main" id="{898DE896-CF10-4B04-A734-B142A3FE99D9}"/>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234" name="フローチャート: 判断 233">
          <a:extLst>
            <a:ext uri="{FF2B5EF4-FFF2-40B4-BE49-F238E27FC236}">
              <a16:creationId xmlns:a16="http://schemas.microsoft.com/office/drawing/2014/main" id="{DBE784CB-D24C-4141-9F6D-2903D6C9BD20}"/>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35" name="フローチャート: 判断 234">
          <a:extLst>
            <a:ext uri="{FF2B5EF4-FFF2-40B4-BE49-F238E27FC236}">
              <a16:creationId xmlns:a16="http://schemas.microsoft.com/office/drawing/2014/main" id="{83CDD11F-B125-4AD4-8B6B-B374D731861B}"/>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236" name="フローチャート: 判断 235">
          <a:extLst>
            <a:ext uri="{FF2B5EF4-FFF2-40B4-BE49-F238E27FC236}">
              <a16:creationId xmlns:a16="http://schemas.microsoft.com/office/drawing/2014/main" id="{E3FB2E7F-3A62-4742-9945-F636984B0D3A}"/>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237" name="フローチャート: 判断 236">
          <a:extLst>
            <a:ext uri="{FF2B5EF4-FFF2-40B4-BE49-F238E27FC236}">
              <a16:creationId xmlns:a16="http://schemas.microsoft.com/office/drawing/2014/main" id="{596D0B02-288E-4CF4-A6AE-444AEBD2F6EF}"/>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183564B-9F24-4786-8EEA-C63DE1F3AE3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0C81871-217D-4416-B2AE-C8567532FF6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C3D8F9F-28AD-4FB2-B0BF-49447A9B4EA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A21F42E-EEB3-4432-8FF9-D79C218E65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BC55BCC-D2DE-42AB-AD35-0C6434039A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46355</xdr:rowOff>
    </xdr:from>
    <xdr:to>
      <xdr:col>55</xdr:col>
      <xdr:colOff>50800</xdr:colOff>
      <xdr:row>60</xdr:row>
      <xdr:rowOff>147955</xdr:rowOff>
    </xdr:to>
    <xdr:sp macro="" textlink="">
      <xdr:nvSpPr>
        <xdr:cNvPr id="243" name="楕円 242">
          <a:extLst>
            <a:ext uri="{FF2B5EF4-FFF2-40B4-BE49-F238E27FC236}">
              <a16:creationId xmlns:a16="http://schemas.microsoft.com/office/drawing/2014/main" id="{2D5B8D03-2666-4C4A-BC22-486816343A0F}"/>
            </a:ext>
          </a:extLst>
        </xdr:cNvPr>
        <xdr:cNvSpPr/>
      </xdr:nvSpPr>
      <xdr:spPr>
        <a:xfrm>
          <a:off x="104267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69232</xdr:rowOff>
    </xdr:from>
    <xdr:ext cx="469744" cy="259045"/>
    <xdr:sp macro="" textlink="">
      <xdr:nvSpPr>
        <xdr:cNvPr id="244" name="【体育館・プール】&#10;一人当たり面積該当値テキスト">
          <a:extLst>
            <a:ext uri="{FF2B5EF4-FFF2-40B4-BE49-F238E27FC236}">
              <a16:creationId xmlns:a16="http://schemas.microsoft.com/office/drawing/2014/main" id="{AABC1D44-60A3-4ECF-8AFF-C053848372E4}"/>
            </a:ext>
          </a:extLst>
        </xdr:cNvPr>
        <xdr:cNvSpPr txBox="1"/>
      </xdr:nvSpPr>
      <xdr:spPr>
        <a:xfrm>
          <a:off x="10515600" y="1018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45974</xdr:rowOff>
    </xdr:from>
    <xdr:to>
      <xdr:col>50</xdr:col>
      <xdr:colOff>165100</xdr:colOff>
      <xdr:row>60</xdr:row>
      <xdr:rowOff>147574</xdr:rowOff>
    </xdr:to>
    <xdr:sp macro="" textlink="">
      <xdr:nvSpPr>
        <xdr:cNvPr id="245" name="楕円 244">
          <a:extLst>
            <a:ext uri="{FF2B5EF4-FFF2-40B4-BE49-F238E27FC236}">
              <a16:creationId xmlns:a16="http://schemas.microsoft.com/office/drawing/2014/main" id="{680ADF48-8AAE-43DE-ADDB-B1E17C9C66F4}"/>
            </a:ext>
          </a:extLst>
        </xdr:cNvPr>
        <xdr:cNvSpPr/>
      </xdr:nvSpPr>
      <xdr:spPr>
        <a:xfrm>
          <a:off x="9588500" y="1033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96774</xdr:rowOff>
    </xdr:from>
    <xdr:to>
      <xdr:col>55</xdr:col>
      <xdr:colOff>0</xdr:colOff>
      <xdr:row>60</xdr:row>
      <xdr:rowOff>97155</xdr:rowOff>
    </xdr:to>
    <xdr:cxnSp macro="">
      <xdr:nvCxnSpPr>
        <xdr:cNvPr id="246" name="直線コネクタ 245">
          <a:extLst>
            <a:ext uri="{FF2B5EF4-FFF2-40B4-BE49-F238E27FC236}">
              <a16:creationId xmlns:a16="http://schemas.microsoft.com/office/drawing/2014/main" id="{A4B01744-BCA2-4A61-881E-FC894D8C267B}"/>
            </a:ext>
          </a:extLst>
        </xdr:cNvPr>
        <xdr:cNvCxnSpPr/>
      </xdr:nvCxnSpPr>
      <xdr:spPr>
        <a:xfrm>
          <a:off x="9639300" y="10383774"/>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38354</xdr:rowOff>
    </xdr:from>
    <xdr:to>
      <xdr:col>46</xdr:col>
      <xdr:colOff>38100</xdr:colOff>
      <xdr:row>60</xdr:row>
      <xdr:rowOff>139954</xdr:rowOff>
    </xdr:to>
    <xdr:sp macro="" textlink="">
      <xdr:nvSpPr>
        <xdr:cNvPr id="247" name="楕円 246">
          <a:extLst>
            <a:ext uri="{FF2B5EF4-FFF2-40B4-BE49-F238E27FC236}">
              <a16:creationId xmlns:a16="http://schemas.microsoft.com/office/drawing/2014/main" id="{56CB8C8B-6007-4EB7-B764-4C994DFED836}"/>
            </a:ext>
          </a:extLst>
        </xdr:cNvPr>
        <xdr:cNvSpPr/>
      </xdr:nvSpPr>
      <xdr:spPr>
        <a:xfrm>
          <a:off x="86995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89154</xdr:rowOff>
    </xdr:from>
    <xdr:to>
      <xdr:col>50</xdr:col>
      <xdr:colOff>114300</xdr:colOff>
      <xdr:row>60</xdr:row>
      <xdr:rowOff>96774</xdr:rowOff>
    </xdr:to>
    <xdr:cxnSp macro="">
      <xdr:nvCxnSpPr>
        <xdr:cNvPr id="248" name="直線コネクタ 247">
          <a:extLst>
            <a:ext uri="{FF2B5EF4-FFF2-40B4-BE49-F238E27FC236}">
              <a16:creationId xmlns:a16="http://schemas.microsoft.com/office/drawing/2014/main" id="{78858250-9442-47E4-BA08-5777534A910C}"/>
            </a:ext>
          </a:extLst>
        </xdr:cNvPr>
        <xdr:cNvCxnSpPr/>
      </xdr:nvCxnSpPr>
      <xdr:spPr>
        <a:xfrm>
          <a:off x="8750300" y="1037615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45212</xdr:rowOff>
    </xdr:from>
    <xdr:to>
      <xdr:col>41</xdr:col>
      <xdr:colOff>101600</xdr:colOff>
      <xdr:row>60</xdr:row>
      <xdr:rowOff>146812</xdr:rowOff>
    </xdr:to>
    <xdr:sp macro="" textlink="">
      <xdr:nvSpPr>
        <xdr:cNvPr id="249" name="楕円 248">
          <a:extLst>
            <a:ext uri="{FF2B5EF4-FFF2-40B4-BE49-F238E27FC236}">
              <a16:creationId xmlns:a16="http://schemas.microsoft.com/office/drawing/2014/main" id="{00132B15-2D3D-4F01-AF26-2CD9B51261FC}"/>
            </a:ext>
          </a:extLst>
        </xdr:cNvPr>
        <xdr:cNvSpPr/>
      </xdr:nvSpPr>
      <xdr:spPr>
        <a:xfrm>
          <a:off x="78105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89154</xdr:rowOff>
    </xdr:from>
    <xdr:to>
      <xdr:col>45</xdr:col>
      <xdr:colOff>177800</xdr:colOff>
      <xdr:row>60</xdr:row>
      <xdr:rowOff>96012</xdr:rowOff>
    </xdr:to>
    <xdr:cxnSp macro="">
      <xdr:nvCxnSpPr>
        <xdr:cNvPr id="250" name="直線コネクタ 249">
          <a:extLst>
            <a:ext uri="{FF2B5EF4-FFF2-40B4-BE49-F238E27FC236}">
              <a16:creationId xmlns:a16="http://schemas.microsoft.com/office/drawing/2014/main" id="{856461FD-903C-4DAF-8660-316B7F1C8C92}"/>
            </a:ext>
          </a:extLst>
        </xdr:cNvPr>
        <xdr:cNvCxnSpPr/>
      </xdr:nvCxnSpPr>
      <xdr:spPr>
        <a:xfrm flipV="1">
          <a:off x="7861300" y="1037615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57023</xdr:rowOff>
    </xdr:from>
    <xdr:to>
      <xdr:col>36</xdr:col>
      <xdr:colOff>165100</xdr:colOff>
      <xdr:row>60</xdr:row>
      <xdr:rowOff>158623</xdr:rowOff>
    </xdr:to>
    <xdr:sp macro="" textlink="">
      <xdr:nvSpPr>
        <xdr:cNvPr id="251" name="楕円 250">
          <a:extLst>
            <a:ext uri="{FF2B5EF4-FFF2-40B4-BE49-F238E27FC236}">
              <a16:creationId xmlns:a16="http://schemas.microsoft.com/office/drawing/2014/main" id="{98D51173-B709-4CC9-902F-3474BAC816B2}"/>
            </a:ext>
          </a:extLst>
        </xdr:cNvPr>
        <xdr:cNvSpPr/>
      </xdr:nvSpPr>
      <xdr:spPr>
        <a:xfrm>
          <a:off x="6921500" y="1034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96012</xdr:rowOff>
    </xdr:from>
    <xdr:to>
      <xdr:col>41</xdr:col>
      <xdr:colOff>50800</xdr:colOff>
      <xdr:row>60</xdr:row>
      <xdr:rowOff>107823</xdr:rowOff>
    </xdr:to>
    <xdr:cxnSp macro="">
      <xdr:nvCxnSpPr>
        <xdr:cNvPr id="252" name="直線コネクタ 251">
          <a:extLst>
            <a:ext uri="{FF2B5EF4-FFF2-40B4-BE49-F238E27FC236}">
              <a16:creationId xmlns:a16="http://schemas.microsoft.com/office/drawing/2014/main" id="{64AB21BB-F2D0-4CA0-81F0-743C98DF5FC8}"/>
            </a:ext>
          </a:extLst>
        </xdr:cNvPr>
        <xdr:cNvCxnSpPr/>
      </xdr:nvCxnSpPr>
      <xdr:spPr>
        <a:xfrm flipV="1">
          <a:off x="6972300" y="10383012"/>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253" name="n_1aveValue【体育館・プール】&#10;一人当たり面積">
          <a:extLst>
            <a:ext uri="{FF2B5EF4-FFF2-40B4-BE49-F238E27FC236}">
              <a16:creationId xmlns:a16="http://schemas.microsoft.com/office/drawing/2014/main" id="{394839C0-50A4-4609-93DB-C53422CB77CA}"/>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254" name="n_2aveValue【体育館・プール】&#10;一人当たり面積">
          <a:extLst>
            <a:ext uri="{FF2B5EF4-FFF2-40B4-BE49-F238E27FC236}">
              <a16:creationId xmlns:a16="http://schemas.microsoft.com/office/drawing/2014/main" id="{615C792C-75E8-4339-9B3D-B2284F1ADA23}"/>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255" name="n_3aveValue【体育館・プール】&#10;一人当たり面積">
          <a:extLst>
            <a:ext uri="{FF2B5EF4-FFF2-40B4-BE49-F238E27FC236}">
              <a16:creationId xmlns:a16="http://schemas.microsoft.com/office/drawing/2014/main" id="{F31602FD-7913-4A08-9D60-7EEC36C6EAA7}"/>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256" name="n_4aveValue【体育館・プール】&#10;一人当たり面積">
          <a:extLst>
            <a:ext uri="{FF2B5EF4-FFF2-40B4-BE49-F238E27FC236}">
              <a16:creationId xmlns:a16="http://schemas.microsoft.com/office/drawing/2014/main" id="{D1DE917C-491B-467A-9257-18BFC93D114C}"/>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164101</xdr:rowOff>
    </xdr:from>
    <xdr:ext cx="469744" cy="259045"/>
    <xdr:sp macro="" textlink="">
      <xdr:nvSpPr>
        <xdr:cNvPr id="257" name="n_1mainValue【体育館・プール】&#10;一人当たり面積">
          <a:extLst>
            <a:ext uri="{FF2B5EF4-FFF2-40B4-BE49-F238E27FC236}">
              <a16:creationId xmlns:a16="http://schemas.microsoft.com/office/drawing/2014/main" id="{FEFE9B7C-2F4A-4495-8E4D-5D31CED432E9}"/>
            </a:ext>
          </a:extLst>
        </xdr:cNvPr>
        <xdr:cNvSpPr txBox="1"/>
      </xdr:nvSpPr>
      <xdr:spPr>
        <a:xfrm>
          <a:off x="9391727" y="1010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156481</xdr:rowOff>
    </xdr:from>
    <xdr:ext cx="469744" cy="259045"/>
    <xdr:sp macro="" textlink="">
      <xdr:nvSpPr>
        <xdr:cNvPr id="258" name="n_2mainValue【体育館・プール】&#10;一人当たり面積">
          <a:extLst>
            <a:ext uri="{FF2B5EF4-FFF2-40B4-BE49-F238E27FC236}">
              <a16:creationId xmlns:a16="http://schemas.microsoft.com/office/drawing/2014/main" id="{DDDB7F7F-FBD8-4CE4-942D-456BB298CF5E}"/>
            </a:ext>
          </a:extLst>
        </xdr:cNvPr>
        <xdr:cNvSpPr txBox="1"/>
      </xdr:nvSpPr>
      <xdr:spPr>
        <a:xfrm>
          <a:off x="8515427" y="1010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163339</xdr:rowOff>
    </xdr:from>
    <xdr:ext cx="469744" cy="259045"/>
    <xdr:sp macro="" textlink="">
      <xdr:nvSpPr>
        <xdr:cNvPr id="259" name="n_3mainValue【体育館・プール】&#10;一人当たり面積">
          <a:extLst>
            <a:ext uri="{FF2B5EF4-FFF2-40B4-BE49-F238E27FC236}">
              <a16:creationId xmlns:a16="http://schemas.microsoft.com/office/drawing/2014/main" id="{E819CED6-F9E2-4AA1-8DB9-8556A27631E1}"/>
            </a:ext>
          </a:extLst>
        </xdr:cNvPr>
        <xdr:cNvSpPr txBox="1"/>
      </xdr:nvSpPr>
      <xdr:spPr>
        <a:xfrm>
          <a:off x="7626427" y="1010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3700</xdr:rowOff>
    </xdr:from>
    <xdr:ext cx="469744" cy="259045"/>
    <xdr:sp macro="" textlink="">
      <xdr:nvSpPr>
        <xdr:cNvPr id="260" name="n_4mainValue【体育館・プール】&#10;一人当たり面積">
          <a:extLst>
            <a:ext uri="{FF2B5EF4-FFF2-40B4-BE49-F238E27FC236}">
              <a16:creationId xmlns:a16="http://schemas.microsoft.com/office/drawing/2014/main" id="{AAB1E340-E706-41F9-B356-A917509B0E72}"/>
            </a:ext>
          </a:extLst>
        </xdr:cNvPr>
        <xdr:cNvSpPr txBox="1"/>
      </xdr:nvSpPr>
      <xdr:spPr>
        <a:xfrm>
          <a:off x="6737427" y="1011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A6A72D3E-A39D-46CF-BE85-23693A052F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84C8948-E243-4C05-A3E2-D2DF0A39438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DDE782A-CC80-4293-B726-6265560EA04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6566089-A422-495F-A3DA-1BA47122C8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8B1D625-E9A2-4A85-B112-FDF89CF0F0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E7680E4-1B41-4519-AFD6-6F80D0AE794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8B9E11E-1DA6-424F-897E-1027ADE9BD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9E11ABB0-E99C-4B51-AAF0-FF312190C12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6CC1CB2A-0686-44A8-AF98-A8A2277D02C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35F2757D-7AA1-4A4D-B88C-9C99F59A05F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1B234062-BA70-45F1-BD83-A46ED77C26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A4338804-3EC3-4D38-A4EF-E7B3C76D1E2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D0FF5C4A-ADCD-442A-8F44-EF507D30901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952C5747-97DB-4715-84BA-05204B4B0C5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98D8A9E5-EB58-4842-AFBE-2C394192C93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C90E77BA-ED4E-414A-8E42-7C05CCDFD08B}"/>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4EF75955-C4B7-446A-A2DE-3229E89569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97B5A987-53BE-4C75-8BC7-DE31DD2875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CF4EFD29-6CF3-470B-B85F-32B62CFA3E4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99C05AE0-C411-47E7-9982-5B57564D04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7135566-6E08-408C-8574-6CDA3DFE66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25A927A3-745A-4531-8A51-AF652314785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FC066028-EC77-4AF2-9711-F3452FFAAB2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527D4032-CBA8-455E-BAA6-EAE7F47F509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DE74CF03-10BF-45C1-B6A1-8D8A49C0C01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B5B57ABF-7E89-45C6-98E4-CE6575362C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958ED0D0-E3DF-467D-9E73-91B49850CE4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702F6DC2-0AD8-47B5-A5B8-8EDEC7C4EC3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504E7900-88CD-4935-B8B5-227D7BFA608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26CFA7CD-AB31-45CF-B71F-6E302065CDE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43A1F687-6AE3-45B8-948D-BBA0C18D35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AA672538-8149-4A80-93BD-C3062A4DA7D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83B3BC4F-F902-41EC-A381-456A7F98EAA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2C68A99B-A15D-47C3-85F2-9BBF4BE0E4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64B7D028-D67A-4450-9356-2AD4B1E8889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487D1854-3936-402C-98D3-0C4CF280F7D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21E1DC5-5927-4757-B13B-C649D2F70D9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DEA73C20-6912-41CF-9A35-2B86363681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A6E343CA-6440-46F5-A487-930B1666D57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ACF5AA49-D6E2-47FC-BF4B-2A8F98F937C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1" name="正方形/長方形 300">
          <a:extLst>
            <a:ext uri="{FF2B5EF4-FFF2-40B4-BE49-F238E27FC236}">
              <a16:creationId xmlns:a16="http://schemas.microsoft.com/office/drawing/2014/main" id="{A33D658B-4E8B-41DE-9365-B5018DAD5DF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2" name="正方形/長方形 301">
          <a:extLst>
            <a:ext uri="{FF2B5EF4-FFF2-40B4-BE49-F238E27FC236}">
              <a16:creationId xmlns:a16="http://schemas.microsoft.com/office/drawing/2014/main" id="{BBF9AF00-A6F4-4D06-93EB-75820875C17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3" name="正方形/長方形 302">
          <a:extLst>
            <a:ext uri="{FF2B5EF4-FFF2-40B4-BE49-F238E27FC236}">
              <a16:creationId xmlns:a16="http://schemas.microsoft.com/office/drawing/2014/main" id="{090BE846-6832-49EF-AF1A-68BE9E1139E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4" name="正方形/長方形 303">
          <a:extLst>
            <a:ext uri="{FF2B5EF4-FFF2-40B4-BE49-F238E27FC236}">
              <a16:creationId xmlns:a16="http://schemas.microsoft.com/office/drawing/2014/main" id="{A557F49E-34F6-42F1-8BF2-C732147B8D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5" name="正方形/長方形 304">
          <a:extLst>
            <a:ext uri="{FF2B5EF4-FFF2-40B4-BE49-F238E27FC236}">
              <a16:creationId xmlns:a16="http://schemas.microsoft.com/office/drawing/2014/main" id="{F30191E6-4818-4C63-9380-7FEBCAEA182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6" name="正方形/長方形 305">
          <a:extLst>
            <a:ext uri="{FF2B5EF4-FFF2-40B4-BE49-F238E27FC236}">
              <a16:creationId xmlns:a16="http://schemas.microsoft.com/office/drawing/2014/main" id="{5EDB1A34-B3A2-42BA-B83C-75E079B7C3F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7" name="正方形/長方形 306">
          <a:extLst>
            <a:ext uri="{FF2B5EF4-FFF2-40B4-BE49-F238E27FC236}">
              <a16:creationId xmlns:a16="http://schemas.microsoft.com/office/drawing/2014/main" id="{BA7D808E-72F9-43E9-8FE1-F1AFDBEB4A8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8" name="正方形/長方形 307">
          <a:extLst>
            <a:ext uri="{FF2B5EF4-FFF2-40B4-BE49-F238E27FC236}">
              <a16:creationId xmlns:a16="http://schemas.microsoft.com/office/drawing/2014/main" id="{4187B2CB-3493-4353-9DD7-ED9D674DE8C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E925235B-00D5-4302-817E-B6EF8C01ECC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BA3005E0-3594-4C43-8944-17A7ABAF3D5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30E845E1-E213-4F47-AB33-8D4012E7AAE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7ADC8B17-261A-4A23-9C20-A370503307A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D05E8248-99DB-4460-AEC4-AFE8B00733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4ACC806D-FA51-4C38-A703-EF0183125F7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6D4EF721-A4DF-4E62-9559-E5AFCC0F5D4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E7D0717E-6292-429B-892B-AC5E3ECB4E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679D4AC4-EDB1-484A-A2C9-61E8892EB8F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6E97C59D-FA87-4924-96BD-EF166139B0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DE37748F-FD74-4A7C-BD34-8FE29456D25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0" name="直線コネクタ 319">
          <a:extLst>
            <a:ext uri="{FF2B5EF4-FFF2-40B4-BE49-F238E27FC236}">
              <a16:creationId xmlns:a16="http://schemas.microsoft.com/office/drawing/2014/main" id="{A9A01739-B906-4E9D-8B89-A94EAC9DC0F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1" name="テキスト ボックス 320">
          <a:extLst>
            <a:ext uri="{FF2B5EF4-FFF2-40B4-BE49-F238E27FC236}">
              <a16:creationId xmlns:a16="http://schemas.microsoft.com/office/drawing/2014/main" id="{D9901874-55F7-4320-A142-42F1E3B6F41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2" name="直線コネクタ 321">
          <a:extLst>
            <a:ext uri="{FF2B5EF4-FFF2-40B4-BE49-F238E27FC236}">
              <a16:creationId xmlns:a16="http://schemas.microsoft.com/office/drawing/2014/main" id="{151DC8EC-D20A-43C9-AD71-BD410DAD859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3" name="テキスト ボックス 322">
          <a:extLst>
            <a:ext uri="{FF2B5EF4-FFF2-40B4-BE49-F238E27FC236}">
              <a16:creationId xmlns:a16="http://schemas.microsoft.com/office/drawing/2014/main" id="{7132B7A0-59E8-4928-9AB5-A662B69C24F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4" name="直線コネクタ 323">
          <a:extLst>
            <a:ext uri="{FF2B5EF4-FFF2-40B4-BE49-F238E27FC236}">
              <a16:creationId xmlns:a16="http://schemas.microsoft.com/office/drawing/2014/main" id="{D64873CD-DC37-450F-B72B-AE7D4D86C82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5" name="テキスト ボックス 324">
          <a:extLst>
            <a:ext uri="{FF2B5EF4-FFF2-40B4-BE49-F238E27FC236}">
              <a16:creationId xmlns:a16="http://schemas.microsoft.com/office/drawing/2014/main" id="{01DE86AD-3996-4EEE-ADEE-F2F1583CA8C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6" name="直線コネクタ 325">
          <a:extLst>
            <a:ext uri="{FF2B5EF4-FFF2-40B4-BE49-F238E27FC236}">
              <a16:creationId xmlns:a16="http://schemas.microsoft.com/office/drawing/2014/main" id="{4835AE10-2FE2-46EF-A84E-FFC813FEB9B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7" name="テキスト ボックス 326">
          <a:extLst>
            <a:ext uri="{FF2B5EF4-FFF2-40B4-BE49-F238E27FC236}">
              <a16:creationId xmlns:a16="http://schemas.microsoft.com/office/drawing/2014/main" id="{2F3FB53D-0487-474E-959B-2B35D2479B0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8" name="直線コネクタ 327">
          <a:extLst>
            <a:ext uri="{FF2B5EF4-FFF2-40B4-BE49-F238E27FC236}">
              <a16:creationId xmlns:a16="http://schemas.microsoft.com/office/drawing/2014/main" id="{35D78AAD-20C2-49C1-8F9E-0787C208F49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9" name="テキスト ボックス 328">
          <a:extLst>
            <a:ext uri="{FF2B5EF4-FFF2-40B4-BE49-F238E27FC236}">
              <a16:creationId xmlns:a16="http://schemas.microsoft.com/office/drawing/2014/main" id="{0F3294A9-0065-485A-98C9-0EF8520CE25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0" name="直線コネクタ 329">
          <a:extLst>
            <a:ext uri="{FF2B5EF4-FFF2-40B4-BE49-F238E27FC236}">
              <a16:creationId xmlns:a16="http://schemas.microsoft.com/office/drawing/2014/main" id="{8ADBF830-E5EA-4BFD-B871-27386430955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1" name="テキスト ボックス 330">
          <a:extLst>
            <a:ext uri="{FF2B5EF4-FFF2-40B4-BE49-F238E27FC236}">
              <a16:creationId xmlns:a16="http://schemas.microsoft.com/office/drawing/2014/main" id="{8D40F5CA-CC45-425D-AC6B-A1119A4A5F0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id="{DD4FA80A-6805-4E26-8FC2-DA9C4E90323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3" name="直線コネクタ 332">
          <a:extLst>
            <a:ext uri="{FF2B5EF4-FFF2-40B4-BE49-F238E27FC236}">
              <a16:creationId xmlns:a16="http://schemas.microsoft.com/office/drawing/2014/main" id="{2B99A6FD-464C-4A25-BDC0-1589FCB26680}"/>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4" name="【保健センター・保健所】&#10;有形固定資産減価償却率最小値テキスト">
          <a:extLst>
            <a:ext uri="{FF2B5EF4-FFF2-40B4-BE49-F238E27FC236}">
              <a16:creationId xmlns:a16="http://schemas.microsoft.com/office/drawing/2014/main" id="{64640E55-8AC1-46A6-ABE0-45F85660EA08}"/>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5" name="直線コネクタ 334">
          <a:extLst>
            <a:ext uri="{FF2B5EF4-FFF2-40B4-BE49-F238E27FC236}">
              <a16:creationId xmlns:a16="http://schemas.microsoft.com/office/drawing/2014/main" id="{E6D6535D-4B70-41CB-9E71-70306A4535CE}"/>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6" name="【保健センター・保健所】&#10;有形固定資産減価償却率最大値テキスト">
          <a:extLst>
            <a:ext uri="{FF2B5EF4-FFF2-40B4-BE49-F238E27FC236}">
              <a16:creationId xmlns:a16="http://schemas.microsoft.com/office/drawing/2014/main" id="{9F977F09-61F0-4274-85C2-886825C324B0}"/>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7" name="直線コネクタ 336">
          <a:extLst>
            <a:ext uri="{FF2B5EF4-FFF2-40B4-BE49-F238E27FC236}">
              <a16:creationId xmlns:a16="http://schemas.microsoft.com/office/drawing/2014/main" id="{D41CD2F7-6774-4748-9799-9C6615FFFA11}"/>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id="{48AA266C-F076-4683-BEEE-17B1D7C18A87}"/>
            </a:ext>
          </a:extLst>
        </xdr:cNvPr>
        <xdr:cNvSpPr txBox="1"/>
      </xdr:nvSpPr>
      <xdr:spPr>
        <a:xfrm>
          <a:off x="16357600" y="1028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9" name="フローチャート: 判断 338">
          <a:extLst>
            <a:ext uri="{FF2B5EF4-FFF2-40B4-BE49-F238E27FC236}">
              <a16:creationId xmlns:a16="http://schemas.microsoft.com/office/drawing/2014/main" id="{0D5478CA-CAF8-4054-A597-C6AD44FA66CD}"/>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40" name="フローチャート: 判断 339">
          <a:extLst>
            <a:ext uri="{FF2B5EF4-FFF2-40B4-BE49-F238E27FC236}">
              <a16:creationId xmlns:a16="http://schemas.microsoft.com/office/drawing/2014/main" id="{6D2E31EF-6640-4AEC-B178-CFAF380D9947}"/>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1" name="フローチャート: 判断 340">
          <a:extLst>
            <a:ext uri="{FF2B5EF4-FFF2-40B4-BE49-F238E27FC236}">
              <a16:creationId xmlns:a16="http://schemas.microsoft.com/office/drawing/2014/main" id="{9BA82799-1CCA-4BA5-B8BF-81F57B1FB67B}"/>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2" name="フローチャート: 判断 341">
          <a:extLst>
            <a:ext uri="{FF2B5EF4-FFF2-40B4-BE49-F238E27FC236}">
              <a16:creationId xmlns:a16="http://schemas.microsoft.com/office/drawing/2014/main" id="{07F1C471-F49D-4971-AD73-7EB61FE63551}"/>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3" name="フローチャート: 判断 342">
          <a:extLst>
            <a:ext uri="{FF2B5EF4-FFF2-40B4-BE49-F238E27FC236}">
              <a16:creationId xmlns:a16="http://schemas.microsoft.com/office/drawing/2014/main" id="{0BC657EF-59E0-4B38-8617-C29B24F4E87A}"/>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BFC72185-F2E1-4B27-B9FF-588391260B7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CC144EF8-F24C-46AF-96C2-85AA540C28F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4606A609-D5B5-43E8-A02B-4894CE57BE2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2E9D03D1-3491-4C2F-847C-D69FDEFE230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BF7D38B3-2A4A-4C40-88CF-82715B014A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63500</xdr:rowOff>
    </xdr:from>
    <xdr:to>
      <xdr:col>85</xdr:col>
      <xdr:colOff>177800</xdr:colOff>
      <xdr:row>58</xdr:row>
      <xdr:rowOff>165100</xdr:rowOff>
    </xdr:to>
    <xdr:sp macro="" textlink="">
      <xdr:nvSpPr>
        <xdr:cNvPr id="349" name="楕円 348">
          <a:extLst>
            <a:ext uri="{FF2B5EF4-FFF2-40B4-BE49-F238E27FC236}">
              <a16:creationId xmlns:a16="http://schemas.microsoft.com/office/drawing/2014/main" id="{F0456B56-4B60-4E5D-A511-C77EDE10097C}"/>
            </a:ext>
          </a:extLst>
        </xdr:cNvPr>
        <xdr:cNvSpPr/>
      </xdr:nvSpPr>
      <xdr:spPr>
        <a:xfrm>
          <a:off x="162687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86377</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id="{59ED5706-FA2F-48BA-BE1D-9C2C7F955959}"/>
            </a:ext>
          </a:extLst>
        </xdr:cNvPr>
        <xdr:cNvSpPr txBox="1"/>
      </xdr:nvSpPr>
      <xdr:spPr>
        <a:xfrm>
          <a:off x="16357600"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164465</xdr:rowOff>
    </xdr:from>
    <xdr:to>
      <xdr:col>81</xdr:col>
      <xdr:colOff>101600</xdr:colOff>
      <xdr:row>59</xdr:row>
      <xdr:rowOff>94615</xdr:rowOff>
    </xdr:to>
    <xdr:sp macro="" textlink="">
      <xdr:nvSpPr>
        <xdr:cNvPr id="351" name="楕円 350">
          <a:extLst>
            <a:ext uri="{FF2B5EF4-FFF2-40B4-BE49-F238E27FC236}">
              <a16:creationId xmlns:a16="http://schemas.microsoft.com/office/drawing/2014/main" id="{C206E131-2EA0-4217-9F6F-370BF8E2B733}"/>
            </a:ext>
          </a:extLst>
        </xdr:cNvPr>
        <xdr:cNvSpPr/>
      </xdr:nvSpPr>
      <xdr:spPr>
        <a:xfrm>
          <a:off x="15430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114300</xdr:rowOff>
    </xdr:from>
    <xdr:to>
      <xdr:col>85</xdr:col>
      <xdr:colOff>127000</xdr:colOff>
      <xdr:row>59</xdr:row>
      <xdr:rowOff>43815</xdr:rowOff>
    </xdr:to>
    <xdr:cxnSp macro="">
      <xdr:nvCxnSpPr>
        <xdr:cNvPr id="352" name="直線コネクタ 351">
          <a:extLst>
            <a:ext uri="{FF2B5EF4-FFF2-40B4-BE49-F238E27FC236}">
              <a16:creationId xmlns:a16="http://schemas.microsoft.com/office/drawing/2014/main" id="{0D26C495-47EC-46D4-B100-812CAF1EF60A}"/>
            </a:ext>
          </a:extLst>
        </xdr:cNvPr>
        <xdr:cNvCxnSpPr/>
      </xdr:nvCxnSpPr>
      <xdr:spPr>
        <a:xfrm flipV="1">
          <a:off x="15481300" y="10058400"/>
          <a:ext cx="8382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149225</xdr:rowOff>
    </xdr:from>
    <xdr:to>
      <xdr:col>76</xdr:col>
      <xdr:colOff>165100</xdr:colOff>
      <xdr:row>59</xdr:row>
      <xdr:rowOff>79375</xdr:rowOff>
    </xdr:to>
    <xdr:sp macro="" textlink="">
      <xdr:nvSpPr>
        <xdr:cNvPr id="353" name="楕円 352">
          <a:extLst>
            <a:ext uri="{FF2B5EF4-FFF2-40B4-BE49-F238E27FC236}">
              <a16:creationId xmlns:a16="http://schemas.microsoft.com/office/drawing/2014/main" id="{3BDC3282-0F16-4926-8455-199EFCCDFF99}"/>
            </a:ext>
          </a:extLst>
        </xdr:cNvPr>
        <xdr:cNvSpPr/>
      </xdr:nvSpPr>
      <xdr:spPr>
        <a:xfrm>
          <a:off x="14541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28575</xdr:rowOff>
    </xdr:from>
    <xdr:to>
      <xdr:col>81</xdr:col>
      <xdr:colOff>50800</xdr:colOff>
      <xdr:row>59</xdr:row>
      <xdr:rowOff>43815</xdr:rowOff>
    </xdr:to>
    <xdr:cxnSp macro="">
      <xdr:nvCxnSpPr>
        <xdr:cNvPr id="354" name="直線コネクタ 353">
          <a:extLst>
            <a:ext uri="{FF2B5EF4-FFF2-40B4-BE49-F238E27FC236}">
              <a16:creationId xmlns:a16="http://schemas.microsoft.com/office/drawing/2014/main" id="{78C12E96-47FC-4F13-BCB2-E06257AFA723}"/>
            </a:ext>
          </a:extLst>
        </xdr:cNvPr>
        <xdr:cNvCxnSpPr/>
      </xdr:nvCxnSpPr>
      <xdr:spPr>
        <a:xfrm>
          <a:off x="14592300" y="101441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105410</xdr:rowOff>
    </xdr:from>
    <xdr:to>
      <xdr:col>72</xdr:col>
      <xdr:colOff>38100</xdr:colOff>
      <xdr:row>59</xdr:row>
      <xdr:rowOff>35560</xdr:rowOff>
    </xdr:to>
    <xdr:sp macro="" textlink="">
      <xdr:nvSpPr>
        <xdr:cNvPr id="355" name="楕円 354">
          <a:extLst>
            <a:ext uri="{FF2B5EF4-FFF2-40B4-BE49-F238E27FC236}">
              <a16:creationId xmlns:a16="http://schemas.microsoft.com/office/drawing/2014/main" id="{F0C8DD26-C7EA-4646-BDFB-E2BBE590043A}"/>
            </a:ext>
          </a:extLst>
        </xdr:cNvPr>
        <xdr:cNvSpPr/>
      </xdr:nvSpPr>
      <xdr:spPr>
        <a:xfrm>
          <a:off x="13652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156210</xdr:rowOff>
    </xdr:from>
    <xdr:to>
      <xdr:col>76</xdr:col>
      <xdr:colOff>114300</xdr:colOff>
      <xdr:row>59</xdr:row>
      <xdr:rowOff>28575</xdr:rowOff>
    </xdr:to>
    <xdr:cxnSp macro="">
      <xdr:nvCxnSpPr>
        <xdr:cNvPr id="356" name="直線コネクタ 355">
          <a:extLst>
            <a:ext uri="{FF2B5EF4-FFF2-40B4-BE49-F238E27FC236}">
              <a16:creationId xmlns:a16="http://schemas.microsoft.com/office/drawing/2014/main" id="{E3468927-91F4-4CB7-AC09-1E360EE5A812}"/>
            </a:ext>
          </a:extLst>
        </xdr:cNvPr>
        <xdr:cNvCxnSpPr/>
      </xdr:nvCxnSpPr>
      <xdr:spPr>
        <a:xfrm>
          <a:off x="13703300" y="101003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59690</xdr:rowOff>
    </xdr:from>
    <xdr:to>
      <xdr:col>67</xdr:col>
      <xdr:colOff>101600</xdr:colOff>
      <xdr:row>58</xdr:row>
      <xdr:rowOff>161290</xdr:rowOff>
    </xdr:to>
    <xdr:sp macro="" textlink="">
      <xdr:nvSpPr>
        <xdr:cNvPr id="357" name="楕円 356">
          <a:extLst>
            <a:ext uri="{FF2B5EF4-FFF2-40B4-BE49-F238E27FC236}">
              <a16:creationId xmlns:a16="http://schemas.microsoft.com/office/drawing/2014/main" id="{1BA7DCF7-9B5F-4455-8BD6-610F5593B294}"/>
            </a:ext>
          </a:extLst>
        </xdr:cNvPr>
        <xdr:cNvSpPr/>
      </xdr:nvSpPr>
      <xdr:spPr>
        <a:xfrm>
          <a:off x="12763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58</xdr:row>
      <xdr:rowOff>156210</xdr:rowOff>
    </xdr:to>
    <xdr:cxnSp macro="">
      <xdr:nvCxnSpPr>
        <xdr:cNvPr id="358" name="直線コネクタ 357">
          <a:extLst>
            <a:ext uri="{FF2B5EF4-FFF2-40B4-BE49-F238E27FC236}">
              <a16:creationId xmlns:a16="http://schemas.microsoft.com/office/drawing/2014/main" id="{31267052-2CA7-4FB2-93C0-45FB20F151F5}"/>
            </a:ext>
          </a:extLst>
        </xdr:cNvPr>
        <xdr:cNvCxnSpPr/>
      </xdr:nvCxnSpPr>
      <xdr:spPr>
        <a:xfrm>
          <a:off x="12814300" y="100545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854B4054-EDC9-4B1F-B505-472BA8D15CC5}"/>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D9D13D5E-166E-478F-9E2A-AE759416E472}"/>
            </a:ext>
          </a:extLst>
        </xdr:cNvPr>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1FF90B67-1E72-4CB3-8154-B504E7F45237}"/>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FD577501-BE84-4887-AC3A-31AF051EAE7C}"/>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111142</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0E8E6615-3EC1-40F4-8488-426CB38A65CB}"/>
            </a:ext>
          </a:extLst>
        </xdr:cNvPr>
        <xdr:cNvSpPr txBox="1"/>
      </xdr:nvSpPr>
      <xdr:spPr>
        <a:xfrm>
          <a:off x="1526604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95902</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id="{50EC31FD-8930-4B0F-AAF8-918ABA294DD0}"/>
            </a:ext>
          </a:extLst>
        </xdr:cNvPr>
        <xdr:cNvSpPr txBox="1"/>
      </xdr:nvSpPr>
      <xdr:spPr>
        <a:xfrm>
          <a:off x="14389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52087</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id="{ECFF8DFC-7165-4E86-AF76-50CBB9CB089D}"/>
            </a:ext>
          </a:extLst>
        </xdr:cNvPr>
        <xdr:cNvSpPr txBox="1"/>
      </xdr:nvSpPr>
      <xdr:spPr>
        <a:xfrm>
          <a:off x="13500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6367</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id="{2702B05D-A1D4-4C8A-8001-BFACAB0B82BC}"/>
            </a:ext>
          </a:extLst>
        </xdr:cNvPr>
        <xdr:cNvSpPr txBox="1"/>
      </xdr:nvSpPr>
      <xdr:spPr>
        <a:xfrm>
          <a:off x="12611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id="{165447F9-9419-4628-ABAA-48D34E6FC2E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id="{B3E0D2CE-19C9-4ED6-A8CC-57CB0ADC15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id="{98A48EE7-B883-4301-B709-AE1E914E879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id="{B60DC879-7378-439A-BCDC-80ED605C0F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id="{53B71515-B475-48E4-84D4-5FE04D892A4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id="{178FDE03-FCE4-4B8F-B5BC-EE5151098F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id="{A101A0AD-3455-456B-80D3-5800A4EDD7F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id="{DE2B56FD-A303-4AA2-93FF-B729AD139C9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id="{5D3068A7-4BB9-47A2-B9D2-AD92C2307D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id="{54A0CE6F-E368-4A1F-8B14-9DA0B66C2B1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7" name="直線コネクタ 376">
          <a:extLst>
            <a:ext uri="{FF2B5EF4-FFF2-40B4-BE49-F238E27FC236}">
              <a16:creationId xmlns:a16="http://schemas.microsoft.com/office/drawing/2014/main" id="{FD121F81-2371-4735-9E00-4C031E4668B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8" name="テキスト ボックス 377">
          <a:extLst>
            <a:ext uri="{FF2B5EF4-FFF2-40B4-BE49-F238E27FC236}">
              <a16:creationId xmlns:a16="http://schemas.microsoft.com/office/drawing/2014/main" id="{24A89E82-DDFF-4BD5-AC14-118B36DC3A2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9" name="直線コネクタ 378">
          <a:extLst>
            <a:ext uri="{FF2B5EF4-FFF2-40B4-BE49-F238E27FC236}">
              <a16:creationId xmlns:a16="http://schemas.microsoft.com/office/drawing/2014/main" id="{B4E5E7AE-A631-476C-9A14-E1AC0502E59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0" name="テキスト ボックス 379">
          <a:extLst>
            <a:ext uri="{FF2B5EF4-FFF2-40B4-BE49-F238E27FC236}">
              <a16:creationId xmlns:a16="http://schemas.microsoft.com/office/drawing/2014/main" id="{4F4F91CA-4F08-4A79-A530-225633C15DF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1" name="直線コネクタ 380">
          <a:extLst>
            <a:ext uri="{FF2B5EF4-FFF2-40B4-BE49-F238E27FC236}">
              <a16:creationId xmlns:a16="http://schemas.microsoft.com/office/drawing/2014/main" id="{80346965-EFAB-4775-91EB-C690A7EDCEC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2" name="テキスト ボックス 381">
          <a:extLst>
            <a:ext uri="{FF2B5EF4-FFF2-40B4-BE49-F238E27FC236}">
              <a16:creationId xmlns:a16="http://schemas.microsoft.com/office/drawing/2014/main" id="{B5125D86-4F54-4001-89FF-981559DA94A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3" name="直線コネクタ 382">
          <a:extLst>
            <a:ext uri="{FF2B5EF4-FFF2-40B4-BE49-F238E27FC236}">
              <a16:creationId xmlns:a16="http://schemas.microsoft.com/office/drawing/2014/main" id="{37C225DF-866C-4F7E-ADDA-9A1960F3251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4" name="テキスト ボックス 383">
          <a:extLst>
            <a:ext uri="{FF2B5EF4-FFF2-40B4-BE49-F238E27FC236}">
              <a16:creationId xmlns:a16="http://schemas.microsoft.com/office/drawing/2014/main" id="{2B985F32-896C-479E-9B65-B1904A2F2EA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5" name="直線コネクタ 384">
          <a:extLst>
            <a:ext uri="{FF2B5EF4-FFF2-40B4-BE49-F238E27FC236}">
              <a16:creationId xmlns:a16="http://schemas.microsoft.com/office/drawing/2014/main" id="{6C26B4E5-C8D8-46B6-856C-E018D1BE332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6" name="テキスト ボックス 385">
          <a:extLst>
            <a:ext uri="{FF2B5EF4-FFF2-40B4-BE49-F238E27FC236}">
              <a16:creationId xmlns:a16="http://schemas.microsoft.com/office/drawing/2014/main" id="{998F9691-4AC6-4A72-9F9B-50C6FA54807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7" name="直線コネクタ 386">
          <a:extLst>
            <a:ext uri="{FF2B5EF4-FFF2-40B4-BE49-F238E27FC236}">
              <a16:creationId xmlns:a16="http://schemas.microsoft.com/office/drawing/2014/main" id="{392A162C-3794-4622-AA83-7D59C53E8DA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8" name="テキスト ボックス 387">
          <a:extLst>
            <a:ext uri="{FF2B5EF4-FFF2-40B4-BE49-F238E27FC236}">
              <a16:creationId xmlns:a16="http://schemas.microsoft.com/office/drawing/2014/main" id="{7010481A-4F2C-49BD-A4DF-198F9078EC9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9" name="【保健センター・保健所】&#10;一人当たり面積グラフ枠">
          <a:extLst>
            <a:ext uri="{FF2B5EF4-FFF2-40B4-BE49-F238E27FC236}">
              <a16:creationId xmlns:a16="http://schemas.microsoft.com/office/drawing/2014/main" id="{267FA07C-EE8F-4755-B8E4-65941745AB2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90" name="直線コネクタ 389">
          <a:extLst>
            <a:ext uri="{FF2B5EF4-FFF2-40B4-BE49-F238E27FC236}">
              <a16:creationId xmlns:a16="http://schemas.microsoft.com/office/drawing/2014/main" id="{C4FFD0BD-0B39-482A-B58C-30D6D139C4FD}"/>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1" name="【保健センター・保健所】&#10;一人当たり面積最小値テキスト">
          <a:extLst>
            <a:ext uri="{FF2B5EF4-FFF2-40B4-BE49-F238E27FC236}">
              <a16:creationId xmlns:a16="http://schemas.microsoft.com/office/drawing/2014/main" id="{60291D83-D9B5-4593-A085-45DA0B34DD19}"/>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2" name="直線コネクタ 391">
          <a:extLst>
            <a:ext uri="{FF2B5EF4-FFF2-40B4-BE49-F238E27FC236}">
              <a16:creationId xmlns:a16="http://schemas.microsoft.com/office/drawing/2014/main" id="{C084C845-7C23-48CB-BAAA-EB2FDF1CE5AA}"/>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3" name="【保健センター・保健所】&#10;一人当たり面積最大値テキスト">
          <a:extLst>
            <a:ext uri="{FF2B5EF4-FFF2-40B4-BE49-F238E27FC236}">
              <a16:creationId xmlns:a16="http://schemas.microsoft.com/office/drawing/2014/main" id="{08021D51-F7C9-4DE2-9C54-2F2AC4DAA879}"/>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4" name="直線コネクタ 393">
          <a:extLst>
            <a:ext uri="{FF2B5EF4-FFF2-40B4-BE49-F238E27FC236}">
              <a16:creationId xmlns:a16="http://schemas.microsoft.com/office/drawing/2014/main" id="{A1C0FA4C-9750-4195-9F67-E6311DEDE1C7}"/>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395" name="【保健センター・保健所】&#10;一人当たり面積平均値テキスト">
          <a:extLst>
            <a:ext uri="{FF2B5EF4-FFF2-40B4-BE49-F238E27FC236}">
              <a16:creationId xmlns:a16="http://schemas.microsoft.com/office/drawing/2014/main" id="{D88CE44E-1CB6-46A8-ADD0-1749B75964FE}"/>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6" name="フローチャート: 判断 395">
          <a:extLst>
            <a:ext uri="{FF2B5EF4-FFF2-40B4-BE49-F238E27FC236}">
              <a16:creationId xmlns:a16="http://schemas.microsoft.com/office/drawing/2014/main" id="{1DB2CCEB-E0CE-48D9-92EA-608ED1DBDA92}"/>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7" name="フローチャート: 判断 396">
          <a:extLst>
            <a:ext uri="{FF2B5EF4-FFF2-40B4-BE49-F238E27FC236}">
              <a16:creationId xmlns:a16="http://schemas.microsoft.com/office/drawing/2014/main" id="{E3668013-8B79-41BA-A25A-6B9041967D3E}"/>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8" name="フローチャート: 判断 397">
          <a:extLst>
            <a:ext uri="{FF2B5EF4-FFF2-40B4-BE49-F238E27FC236}">
              <a16:creationId xmlns:a16="http://schemas.microsoft.com/office/drawing/2014/main" id="{B0D1D961-54C6-4DF8-8E43-A3356864174A}"/>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9" name="フローチャート: 判断 398">
          <a:extLst>
            <a:ext uri="{FF2B5EF4-FFF2-40B4-BE49-F238E27FC236}">
              <a16:creationId xmlns:a16="http://schemas.microsoft.com/office/drawing/2014/main" id="{3FDF3931-496A-45FD-9F9A-E8AB1727FE38}"/>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00" name="フローチャート: 判断 399">
          <a:extLst>
            <a:ext uri="{FF2B5EF4-FFF2-40B4-BE49-F238E27FC236}">
              <a16:creationId xmlns:a16="http://schemas.microsoft.com/office/drawing/2014/main" id="{B6FB7642-EE89-4A81-AE52-2FF8B5F8B5A8}"/>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FBA614E4-7EAB-4FE0-AFC9-46C2CD1B6AD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9844ACC2-AD88-4EB4-8C95-A976887CEB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C6EFE0E2-2DE6-4309-B8A2-8648DE994A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B21E2131-033E-4D01-9376-B0DA0F83AE6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8D57B1D6-8E59-4B11-B5AF-538753C436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135128</xdr:rowOff>
    </xdr:from>
    <xdr:to>
      <xdr:col>116</xdr:col>
      <xdr:colOff>114300</xdr:colOff>
      <xdr:row>62</xdr:row>
      <xdr:rowOff>65278</xdr:rowOff>
    </xdr:to>
    <xdr:sp macro="" textlink="">
      <xdr:nvSpPr>
        <xdr:cNvPr id="406" name="楕円 405">
          <a:extLst>
            <a:ext uri="{FF2B5EF4-FFF2-40B4-BE49-F238E27FC236}">
              <a16:creationId xmlns:a16="http://schemas.microsoft.com/office/drawing/2014/main" id="{61F70005-3007-4CE8-BE04-5E188E70E42F}"/>
            </a:ext>
          </a:extLst>
        </xdr:cNvPr>
        <xdr:cNvSpPr/>
      </xdr:nvSpPr>
      <xdr:spPr>
        <a:xfrm>
          <a:off x="22110700" y="1059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158005</xdr:rowOff>
    </xdr:from>
    <xdr:ext cx="469744" cy="259045"/>
    <xdr:sp macro="" textlink="">
      <xdr:nvSpPr>
        <xdr:cNvPr id="407" name="【保健センター・保健所】&#10;一人当たり面積該当値テキスト">
          <a:extLst>
            <a:ext uri="{FF2B5EF4-FFF2-40B4-BE49-F238E27FC236}">
              <a16:creationId xmlns:a16="http://schemas.microsoft.com/office/drawing/2014/main" id="{81419723-CD6C-427D-9537-8891DB78480B}"/>
            </a:ext>
          </a:extLst>
        </xdr:cNvPr>
        <xdr:cNvSpPr txBox="1"/>
      </xdr:nvSpPr>
      <xdr:spPr>
        <a:xfrm>
          <a:off x="22199600" y="1044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135128</xdr:rowOff>
    </xdr:from>
    <xdr:to>
      <xdr:col>112</xdr:col>
      <xdr:colOff>38100</xdr:colOff>
      <xdr:row>62</xdr:row>
      <xdr:rowOff>65278</xdr:rowOff>
    </xdr:to>
    <xdr:sp macro="" textlink="">
      <xdr:nvSpPr>
        <xdr:cNvPr id="408" name="楕円 407">
          <a:extLst>
            <a:ext uri="{FF2B5EF4-FFF2-40B4-BE49-F238E27FC236}">
              <a16:creationId xmlns:a16="http://schemas.microsoft.com/office/drawing/2014/main" id="{AE656196-2377-4FA6-B85F-0B557B296A00}"/>
            </a:ext>
          </a:extLst>
        </xdr:cNvPr>
        <xdr:cNvSpPr/>
      </xdr:nvSpPr>
      <xdr:spPr>
        <a:xfrm>
          <a:off x="21272500" y="1059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14478</xdr:rowOff>
    </xdr:from>
    <xdr:to>
      <xdr:col>116</xdr:col>
      <xdr:colOff>63500</xdr:colOff>
      <xdr:row>62</xdr:row>
      <xdr:rowOff>14478</xdr:rowOff>
    </xdr:to>
    <xdr:cxnSp macro="">
      <xdr:nvCxnSpPr>
        <xdr:cNvPr id="409" name="直線コネクタ 408">
          <a:extLst>
            <a:ext uri="{FF2B5EF4-FFF2-40B4-BE49-F238E27FC236}">
              <a16:creationId xmlns:a16="http://schemas.microsoft.com/office/drawing/2014/main" id="{C8A03974-80E8-41F4-9AF3-703AC2644747}"/>
            </a:ext>
          </a:extLst>
        </xdr:cNvPr>
        <xdr:cNvCxnSpPr/>
      </xdr:nvCxnSpPr>
      <xdr:spPr>
        <a:xfrm>
          <a:off x="21323300" y="106443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130556</xdr:rowOff>
    </xdr:from>
    <xdr:to>
      <xdr:col>107</xdr:col>
      <xdr:colOff>101600</xdr:colOff>
      <xdr:row>62</xdr:row>
      <xdr:rowOff>60706</xdr:rowOff>
    </xdr:to>
    <xdr:sp macro="" textlink="">
      <xdr:nvSpPr>
        <xdr:cNvPr id="410" name="楕円 409">
          <a:extLst>
            <a:ext uri="{FF2B5EF4-FFF2-40B4-BE49-F238E27FC236}">
              <a16:creationId xmlns:a16="http://schemas.microsoft.com/office/drawing/2014/main" id="{62F25513-7D46-4C1D-BBDF-04F28390F870}"/>
            </a:ext>
          </a:extLst>
        </xdr:cNvPr>
        <xdr:cNvSpPr/>
      </xdr:nvSpPr>
      <xdr:spPr>
        <a:xfrm>
          <a:off x="20383500" y="105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9906</xdr:rowOff>
    </xdr:from>
    <xdr:to>
      <xdr:col>111</xdr:col>
      <xdr:colOff>177800</xdr:colOff>
      <xdr:row>62</xdr:row>
      <xdr:rowOff>14478</xdr:rowOff>
    </xdr:to>
    <xdr:cxnSp macro="">
      <xdr:nvCxnSpPr>
        <xdr:cNvPr id="411" name="直線コネクタ 410">
          <a:extLst>
            <a:ext uri="{FF2B5EF4-FFF2-40B4-BE49-F238E27FC236}">
              <a16:creationId xmlns:a16="http://schemas.microsoft.com/office/drawing/2014/main" id="{0CE84447-3121-4661-BB1B-93406356E435}"/>
            </a:ext>
          </a:extLst>
        </xdr:cNvPr>
        <xdr:cNvCxnSpPr/>
      </xdr:nvCxnSpPr>
      <xdr:spPr>
        <a:xfrm>
          <a:off x="20434300" y="106398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134366</xdr:rowOff>
    </xdr:from>
    <xdr:to>
      <xdr:col>102</xdr:col>
      <xdr:colOff>165100</xdr:colOff>
      <xdr:row>62</xdr:row>
      <xdr:rowOff>64516</xdr:rowOff>
    </xdr:to>
    <xdr:sp macro="" textlink="">
      <xdr:nvSpPr>
        <xdr:cNvPr id="412" name="楕円 411">
          <a:extLst>
            <a:ext uri="{FF2B5EF4-FFF2-40B4-BE49-F238E27FC236}">
              <a16:creationId xmlns:a16="http://schemas.microsoft.com/office/drawing/2014/main" id="{82C5CAC5-4BE2-4BEF-890E-B3700872D76E}"/>
            </a:ext>
          </a:extLst>
        </xdr:cNvPr>
        <xdr:cNvSpPr/>
      </xdr:nvSpPr>
      <xdr:spPr>
        <a:xfrm>
          <a:off x="19494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9906</xdr:rowOff>
    </xdr:from>
    <xdr:to>
      <xdr:col>107</xdr:col>
      <xdr:colOff>50800</xdr:colOff>
      <xdr:row>62</xdr:row>
      <xdr:rowOff>13716</xdr:rowOff>
    </xdr:to>
    <xdr:cxnSp macro="">
      <xdr:nvCxnSpPr>
        <xdr:cNvPr id="413" name="直線コネクタ 412">
          <a:extLst>
            <a:ext uri="{FF2B5EF4-FFF2-40B4-BE49-F238E27FC236}">
              <a16:creationId xmlns:a16="http://schemas.microsoft.com/office/drawing/2014/main" id="{7A288915-71FF-4350-AADF-80A100D48E44}"/>
            </a:ext>
          </a:extLst>
        </xdr:cNvPr>
        <xdr:cNvCxnSpPr/>
      </xdr:nvCxnSpPr>
      <xdr:spPr>
        <a:xfrm flipV="1">
          <a:off x="19545300" y="1063980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42164</xdr:rowOff>
    </xdr:from>
    <xdr:to>
      <xdr:col>98</xdr:col>
      <xdr:colOff>38100</xdr:colOff>
      <xdr:row>62</xdr:row>
      <xdr:rowOff>143764</xdr:rowOff>
    </xdr:to>
    <xdr:sp macro="" textlink="">
      <xdr:nvSpPr>
        <xdr:cNvPr id="414" name="楕円 413">
          <a:extLst>
            <a:ext uri="{FF2B5EF4-FFF2-40B4-BE49-F238E27FC236}">
              <a16:creationId xmlns:a16="http://schemas.microsoft.com/office/drawing/2014/main" id="{60D6C84E-AE0A-45BE-B2CF-D3B646EC9C36}"/>
            </a:ext>
          </a:extLst>
        </xdr:cNvPr>
        <xdr:cNvSpPr/>
      </xdr:nvSpPr>
      <xdr:spPr>
        <a:xfrm>
          <a:off x="18605500" y="1067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xdr:rowOff>
    </xdr:from>
    <xdr:to>
      <xdr:col>102</xdr:col>
      <xdr:colOff>114300</xdr:colOff>
      <xdr:row>62</xdr:row>
      <xdr:rowOff>92964</xdr:rowOff>
    </xdr:to>
    <xdr:cxnSp macro="">
      <xdr:nvCxnSpPr>
        <xdr:cNvPr id="415" name="直線コネクタ 414">
          <a:extLst>
            <a:ext uri="{FF2B5EF4-FFF2-40B4-BE49-F238E27FC236}">
              <a16:creationId xmlns:a16="http://schemas.microsoft.com/office/drawing/2014/main" id="{2EA46C1B-1C2E-4A08-8CBC-921635A64075}"/>
            </a:ext>
          </a:extLst>
        </xdr:cNvPr>
        <xdr:cNvCxnSpPr/>
      </xdr:nvCxnSpPr>
      <xdr:spPr>
        <a:xfrm flipV="1">
          <a:off x="18656300" y="10643616"/>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416" name="n_1aveValue【保健センター・保健所】&#10;一人当たり面積">
          <a:extLst>
            <a:ext uri="{FF2B5EF4-FFF2-40B4-BE49-F238E27FC236}">
              <a16:creationId xmlns:a16="http://schemas.microsoft.com/office/drawing/2014/main" id="{A49DF636-5E4A-4F88-A57E-DE5A4C5E1FA2}"/>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417" name="n_2aveValue【保健センター・保健所】&#10;一人当たり面積">
          <a:extLst>
            <a:ext uri="{FF2B5EF4-FFF2-40B4-BE49-F238E27FC236}">
              <a16:creationId xmlns:a16="http://schemas.microsoft.com/office/drawing/2014/main" id="{222CC369-3015-4EB7-840D-E2CCE7D9E514}"/>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418" name="n_3aveValue【保健センター・保健所】&#10;一人当たり面積">
          <a:extLst>
            <a:ext uri="{FF2B5EF4-FFF2-40B4-BE49-F238E27FC236}">
              <a16:creationId xmlns:a16="http://schemas.microsoft.com/office/drawing/2014/main" id="{AC4B80A8-B69D-4CA2-AD64-CD46110FB8EE}"/>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419" name="n_4aveValue【保健センター・保健所】&#10;一人当たり面積">
          <a:extLst>
            <a:ext uri="{FF2B5EF4-FFF2-40B4-BE49-F238E27FC236}">
              <a16:creationId xmlns:a16="http://schemas.microsoft.com/office/drawing/2014/main" id="{7FADCB8D-05CD-4C96-A362-B5942E6B4C44}"/>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81805</xdr:rowOff>
    </xdr:from>
    <xdr:ext cx="469744" cy="259045"/>
    <xdr:sp macro="" textlink="">
      <xdr:nvSpPr>
        <xdr:cNvPr id="420" name="n_1mainValue【保健センター・保健所】&#10;一人当たり面積">
          <a:extLst>
            <a:ext uri="{FF2B5EF4-FFF2-40B4-BE49-F238E27FC236}">
              <a16:creationId xmlns:a16="http://schemas.microsoft.com/office/drawing/2014/main" id="{A5D4D3CB-3ABC-4606-A5A8-874FFE06C541}"/>
            </a:ext>
          </a:extLst>
        </xdr:cNvPr>
        <xdr:cNvSpPr txBox="1"/>
      </xdr:nvSpPr>
      <xdr:spPr>
        <a:xfrm>
          <a:off x="21075727" y="1036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77233</xdr:rowOff>
    </xdr:from>
    <xdr:ext cx="469744" cy="259045"/>
    <xdr:sp macro="" textlink="">
      <xdr:nvSpPr>
        <xdr:cNvPr id="421" name="n_2mainValue【保健センター・保健所】&#10;一人当たり面積">
          <a:extLst>
            <a:ext uri="{FF2B5EF4-FFF2-40B4-BE49-F238E27FC236}">
              <a16:creationId xmlns:a16="http://schemas.microsoft.com/office/drawing/2014/main" id="{64A4E351-4387-4467-8DCE-04DE5CBEF01E}"/>
            </a:ext>
          </a:extLst>
        </xdr:cNvPr>
        <xdr:cNvSpPr txBox="1"/>
      </xdr:nvSpPr>
      <xdr:spPr>
        <a:xfrm>
          <a:off x="20199427" y="1036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81043</xdr:rowOff>
    </xdr:from>
    <xdr:ext cx="469744" cy="259045"/>
    <xdr:sp macro="" textlink="">
      <xdr:nvSpPr>
        <xdr:cNvPr id="422" name="n_3mainValue【保健センター・保健所】&#10;一人当たり面積">
          <a:extLst>
            <a:ext uri="{FF2B5EF4-FFF2-40B4-BE49-F238E27FC236}">
              <a16:creationId xmlns:a16="http://schemas.microsoft.com/office/drawing/2014/main" id="{520B8466-E232-4138-BD8C-C847E296D07B}"/>
            </a:ext>
          </a:extLst>
        </xdr:cNvPr>
        <xdr:cNvSpPr txBox="1"/>
      </xdr:nvSpPr>
      <xdr:spPr>
        <a:xfrm>
          <a:off x="19310427" y="103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134891</xdr:rowOff>
    </xdr:from>
    <xdr:ext cx="469744" cy="259045"/>
    <xdr:sp macro="" textlink="">
      <xdr:nvSpPr>
        <xdr:cNvPr id="423" name="n_4mainValue【保健センター・保健所】&#10;一人当たり面積">
          <a:extLst>
            <a:ext uri="{FF2B5EF4-FFF2-40B4-BE49-F238E27FC236}">
              <a16:creationId xmlns:a16="http://schemas.microsoft.com/office/drawing/2014/main" id="{BF1B2239-1025-41AE-AB94-19A24C500EC5}"/>
            </a:ext>
          </a:extLst>
        </xdr:cNvPr>
        <xdr:cNvSpPr txBox="1"/>
      </xdr:nvSpPr>
      <xdr:spPr>
        <a:xfrm>
          <a:off x="18421427" y="1076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DC0285D3-7D01-4004-96DE-C309C81B8B6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D9DFF394-2614-4ABF-A8BC-381F029B51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EBC20ACD-1EC5-40DC-80F2-39D9C87931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8F33A07A-BFD5-4CAE-AE8B-B32C9657BA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1F018233-17F9-4E69-A01F-B160D1797CA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CE00BAD9-474F-42D3-A613-EF119FB284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404548FB-C3C5-4699-B383-2937652878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139DA780-09C7-441B-B1C8-BB64A656B7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BA228482-647B-44E9-AE92-FA743DFC531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93140EFE-2DE7-41FF-8EB2-7E82636414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CCE147A9-AB12-4A27-B178-145CA57AD3A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EB6D7C82-C786-4BDB-996C-A381BC082F8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AE82CBD6-B1C7-4CDB-984C-C3D874AAA5E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876E81A2-F527-40E6-A833-BB0F3AD0A80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8DA75E6A-1BD5-4B5B-856D-19777F89341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6E33F5B8-303D-45D2-BF12-D07FEBFFDC6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9FB1322D-5E23-433B-A3AE-7E0D2546676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F9406D36-8534-411D-8840-A6A24538C43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9005AF0F-2403-46E8-93A6-EF8A06DA167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014E3F99-4C89-44A0-97A2-A1241F64993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258B045F-ADB0-4080-92DE-091F9CDE6E5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F0BDB593-7BDB-4047-BA0D-46D3E2705A0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7112FBF1-3DE3-4545-B82D-B3CB4A23F0F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62B28956-8BDC-42AC-B8EA-D3A616441E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B0C71483-58AE-4AC4-A29C-3412107BA13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AD240912-3FE0-4EFC-B24F-B0155350EF99}"/>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F179C25C-4EBC-4FE8-AFAC-FF1485577E2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61544B3C-5B30-49F3-A625-57FA484BC85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6142EE7F-97DA-4BD3-B852-A669CCDDBBBA}"/>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3" name="直線コネクタ 452">
          <a:extLst>
            <a:ext uri="{FF2B5EF4-FFF2-40B4-BE49-F238E27FC236}">
              <a16:creationId xmlns:a16="http://schemas.microsoft.com/office/drawing/2014/main" id="{0616F2B7-396F-483B-8F7B-43221781B96E}"/>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71059189-4601-4954-8BE5-26A5899AC5CA}"/>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5" name="フローチャート: 判断 454">
          <a:extLst>
            <a:ext uri="{FF2B5EF4-FFF2-40B4-BE49-F238E27FC236}">
              <a16:creationId xmlns:a16="http://schemas.microsoft.com/office/drawing/2014/main" id="{D612556B-761D-485B-8773-3C440037A12E}"/>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6" name="フローチャート: 判断 455">
          <a:extLst>
            <a:ext uri="{FF2B5EF4-FFF2-40B4-BE49-F238E27FC236}">
              <a16:creationId xmlns:a16="http://schemas.microsoft.com/office/drawing/2014/main" id="{1A6C73BB-0BAE-483A-836E-63081AD6177F}"/>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7" name="フローチャート: 判断 456">
          <a:extLst>
            <a:ext uri="{FF2B5EF4-FFF2-40B4-BE49-F238E27FC236}">
              <a16:creationId xmlns:a16="http://schemas.microsoft.com/office/drawing/2014/main" id="{58B8688E-99D7-4DED-AAE0-CCD03A8344F7}"/>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8" name="フローチャート: 判断 457">
          <a:extLst>
            <a:ext uri="{FF2B5EF4-FFF2-40B4-BE49-F238E27FC236}">
              <a16:creationId xmlns:a16="http://schemas.microsoft.com/office/drawing/2014/main" id="{0021A142-1822-4B57-A69E-6D6FA99C1154}"/>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9" name="フローチャート: 判断 458">
          <a:extLst>
            <a:ext uri="{FF2B5EF4-FFF2-40B4-BE49-F238E27FC236}">
              <a16:creationId xmlns:a16="http://schemas.microsoft.com/office/drawing/2014/main" id="{305D3536-AE33-42A0-9147-BA6014B8626A}"/>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5DD8013D-CF92-4634-A1A3-97EC7B4D28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832EE861-DFCE-4E86-A786-40E379E975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17D96164-351E-45D8-9223-66EDDDBE39D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52D2224-96D7-4D2C-927F-A449D408757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A2335D39-CE19-492A-BADC-B8FA4112C4A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8527</xdr:rowOff>
    </xdr:from>
    <xdr:to>
      <xdr:col>85</xdr:col>
      <xdr:colOff>177800</xdr:colOff>
      <xdr:row>85</xdr:row>
      <xdr:rowOff>110127</xdr:rowOff>
    </xdr:to>
    <xdr:sp macro="" textlink="">
      <xdr:nvSpPr>
        <xdr:cNvPr id="465" name="楕円 464">
          <a:extLst>
            <a:ext uri="{FF2B5EF4-FFF2-40B4-BE49-F238E27FC236}">
              <a16:creationId xmlns:a16="http://schemas.microsoft.com/office/drawing/2014/main" id="{D01863FD-FD10-46BF-8420-30DC84035580}"/>
            </a:ext>
          </a:extLst>
        </xdr:cNvPr>
        <xdr:cNvSpPr/>
      </xdr:nvSpPr>
      <xdr:spPr>
        <a:xfrm>
          <a:off x="162687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158404</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06B6805A-3ADF-45D7-9C13-55BEC3161BC8}"/>
            </a:ext>
          </a:extLst>
        </xdr:cNvPr>
        <xdr:cNvSpPr txBox="1"/>
      </xdr:nvSpPr>
      <xdr:spPr>
        <a:xfrm>
          <a:off x="16357600"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122827</xdr:rowOff>
    </xdr:from>
    <xdr:to>
      <xdr:col>81</xdr:col>
      <xdr:colOff>101600</xdr:colOff>
      <xdr:row>86</xdr:row>
      <xdr:rowOff>52977</xdr:rowOff>
    </xdr:to>
    <xdr:sp macro="" textlink="">
      <xdr:nvSpPr>
        <xdr:cNvPr id="467" name="楕円 466">
          <a:extLst>
            <a:ext uri="{FF2B5EF4-FFF2-40B4-BE49-F238E27FC236}">
              <a16:creationId xmlns:a16="http://schemas.microsoft.com/office/drawing/2014/main" id="{012E1D6A-4620-45EE-B2CE-75A9C6C4FCBC}"/>
            </a:ext>
          </a:extLst>
        </xdr:cNvPr>
        <xdr:cNvSpPr/>
      </xdr:nvSpPr>
      <xdr:spPr>
        <a:xfrm>
          <a:off x="15430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59327</xdr:rowOff>
    </xdr:from>
    <xdr:to>
      <xdr:col>85</xdr:col>
      <xdr:colOff>127000</xdr:colOff>
      <xdr:row>86</xdr:row>
      <xdr:rowOff>2177</xdr:rowOff>
    </xdr:to>
    <xdr:cxnSp macro="">
      <xdr:nvCxnSpPr>
        <xdr:cNvPr id="468" name="直線コネクタ 467">
          <a:extLst>
            <a:ext uri="{FF2B5EF4-FFF2-40B4-BE49-F238E27FC236}">
              <a16:creationId xmlns:a16="http://schemas.microsoft.com/office/drawing/2014/main" id="{C9126ADC-7B07-4666-A962-EC794630794C}"/>
            </a:ext>
          </a:extLst>
        </xdr:cNvPr>
        <xdr:cNvCxnSpPr/>
      </xdr:nvCxnSpPr>
      <xdr:spPr>
        <a:xfrm flipV="1">
          <a:off x="15481300" y="14632577"/>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93436</xdr:rowOff>
    </xdr:from>
    <xdr:to>
      <xdr:col>76</xdr:col>
      <xdr:colOff>165100</xdr:colOff>
      <xdr:row>86</xdr:row>
      <xdr:rowOff>23586</xdr:rowOff>
    </xdr:to>
    <xdr:sp macro="" textlink="">
      <xdr:nvSpPr>
        <xdr:cNvPr id="469" name="楕円 468">
          <a:extLst>
            <a:ext uri="{FF2B5EF4-FFF2-40B4-BE49-F238E27FC236}">
              <a16:creationId xmlns:a16="http://schemas.microsoft.com/office/drawing/2014/main" id="{155DB119-B826-4E5A-AE92-F8374D38EFD0}"/>
            </a:ext>
          </a:extLst>
        </xdr:cNvPr>
        <xdr:cNvSpPr/>
      </xdr:nvSpPr>
      <xdr:spPr>
        <a:xfrm>
          <a:off x="14541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144236</xdr:rowOff>
    </xdr:from>
    <xdr:to>
      <xdr:col>81</xdr:col>
      <xdr:colOff>50800</xdr:colOff>
      <xdr:row>86</xdr:row>
      <xdr:rowOff>2177</xdr:rowOff>
    </xdr:to>
    <xdr:cxnSp macro="">
      <xdr:nvCxnSpPr>
        <xdr:cNvPr id="470" name="直線コネクタ 469">
          <a:extLst>
            <a:ext uri="{FF2B5EF4-FFF2-40B4-BE49-F238E27FC236}">
              <a16:creationId xmlns:a16="http://schemas.microsoft.com/office/drawing/2014/main" id="{53CC4E02-92AE-473B-A47F-8F958458DDD1}"/>
            </a:ext>
          </a:extLst>
        </xdr:cNvPr>
        <xdr:cNvCxnSpPr/>
      </xdr:nvCxnSpPr>
      <xdr:spPr>
        <a:xfrm>
          <a:off x="14592300" y="1471748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62412</xdr:rowOff>
    </xdr:from>
    <xdr:to>
      <xdr:col>72</xdr:col>
      <xdr:colOff>38100</xdr:colOff>
      <xdr:row>85</xdr:row>
      <xdr:rowOff>164012</xdr:rowOff>
    </xdr:to>
    <xdr:sp macro="" textlink="">
      <xdr:nvSpPr>
        <xdr:cNvPr id="471" name="楕円 470">
          <a:extLst>
            <a:ext uri="{FF2B5EF4-FFF2-40B4-BE49-F238E27FC236}">
              <a16:creationId xmlns:a16="http://schemas.microsoft.com/office/drawing/2014/main" id="{C823AF5F-8800-4D8A-910D-6313B2F360E5}"/>
            </a:ext>
          </a:extLst>
        </xdr:cNvPr>
        <xdr:cNvSpPr/>
      </xdr:nvSpPr>
      <xdr:spPr>
        <a:xfrm>
          <a:off x="136525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113212</xdr:rowOff>
    </xdr:from>
    <xdr:to>
      <xdr:col>76</xdr:col>
      <xdr:colOff>114300</xdr:colOff>
      <xdr:row>85</xdr:row>
      <xdr:rowOff>144236</xdr:rowOff>
    </xdr:to>
    <xdr:cxnSp macro="">
      <xdr:nvCxnSpPr>
        <xdr:cNvPr id="472" name="直線コネクタ 471">
          <a:extLst>
            <a:ext uri="{FF2B5EF4-FFF2-40B4-BE49-F238E27FC236}">
              <a16:creationId xmlns:a16="http://schemas.microsoft.com/office/drawing/2014/main" id="{AD73EF96-01A6-4274-A59C-8A227B5C770C}"/>
            </a:ext>
          </a:extLst>
        </xdr:cNvPr>
        <xdr:cNvCxnSpPr/>
      </xdr:nvCxnSpPr>
      <xdr:spPr>
        <a:xfrm>
          <a:off x="13703300" y="1468646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31387</xdr:rowOff>
    </xdr:from>
    <xdr:to>
      <xdr:col>67</xdr:col>
      <xdr:colOff>101600</xdr:colOff>
      <xdr:row>85</xdr:row>
      <xdr:rowOff>132987</xdr:rowOff>
    </xdr:to>
    <xdr:sp macro="" textlink="">
      <xdr:nvSpPr>
        <xdr:cNvPr id="473" name="楕円 472">
          <a:extLst>
            <a:ext uri="{FF2B5EF4-FFF2-40B4-BE49-F238E27FC236}">
              <a16:creationId xmlns:a16="http://schemas.microsoft.com/office/drawing/2014/main" id="{3D0C5117-B156-4270-A1FB-C27AD76B3F78}"/>
            </a:ext>
          </a:extLst>
        </xdr:cNvPr>
        <xdr:cNvSpPr/>
      </xdr:nvSpPr>
      <xdr:spPr>
        <a:xfrm>
          <a:off x="12763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82187</xdr:rowOff>
    </xdr:from>
    <xdr:to>
      <xdr:col>71</xdr:col>
      <xdr:colOff>177800</xdr:colOff>
      <xdr:row>85</xdr:row>
      <xdr:rowOff>113212</xdr:rowOff>
    </xdr:to>
    <xdr:cxnSp macro="">
      <xdr:nvCxnSpPr>
        <xdr:cNvPr id="474" name="直線コネクタ 473">
          <a:extLst>
            <a:ext uri="{FF2B5EF4-FFF2-40B4-BE49-F238E27FC236}">
              <a16:creationId xmlns:a16="http://schemas.microsoft.com/office/drawing/2014/main" id="{020B5991-57F4-44A4-9E1A-381386F3FA44}"/>
            </a:ext>
          </a:extLst>
        </xdr:cNvPr>
        <xdr:cNvCxnSpPr/>
      </xdr:nvCxnSpPr>
      <xdr:spPr>
        <a:xfrm>
          <a:off x="12814300" y="146554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475" name="n_1aveValue【消防施設】&#10;有形固定資産減価償却率">
          <a:extLst>
            <a:ext uri="{FF2B5EF4-FFF2-40B4-BE49-F238E27FC236}">
              <a16:creationId xmlns:a16="http://schemas.microsoft.com/office/drawing/2014/main" id="{E240226A-D3FF-4C53-BC99-2BC5FDE3B559}"/>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476" name="n_2aveValue【消防施設】&#10;有形固定資産減価償却率">
          <a:extLst>
            <a:ext uri="{FF2B5EF4-FFF2-40B4-BE49-F238E27FC236}">
              <a16:creationId xmlns:a16="http://schemas.microsoft.com/office/drawing/2014/main" id="{5E2A0DFA-4A52-4860-9D7C-9F8D01C7359B}"/>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477" name="n_3aveValue【消防施設】&#10;有形固定資産減価償却率">
          <a:extLst>
            <a:ext uri="{FF2B5EF4-FFF2-40B4-BE49-F238E27FC236}">
              <a16:creationId xmlns:a16="http://schemas.microsoft.com/office/drawing/2014/main" id="{A7ED2D93-614F-48DB-B1D3-08781995FFE2}"/>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478" name="n_4aveValue【消防施設】&#10;有形固定資産減価償却率">
          <a:extLst>
            <a:ext uri="{FF2B5EF4-FFF2-40B4-BE49-F238E27FC236}">
              <a16:creationId xmlns:a16="http://schemas.microsoft.com/office/drawing/2014/main" id="{61A56B8D-5842-4C04-957D-6D81E5C8207D}"/>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44104</xdr:rowOff>
    </xdr:from>
    <xdr:ext cx="405111" cy="259045"/>
    <xdr:sp macro="" textlink="">
      <xdr:nvSpPr>
        <xdr:cNvPr id="479" name="n_1mainValue【消防施設】&#10;有形固定資産減価償却率">
          <a:extLst>
            <a:ext uri="{FF2B5EF4-FFF2-40B4-BE49-F238E27FC236}">
              <a16:creationId xmlns:a16="http://schemas.microsoft.com/office/drawing/2014/main" id="{703ABDEB-3EBA-403A-9CC8-57F6A660E3B5}"/>
            </a:ext>
          </a:extLst>
        </xdr:cNvPr>
        <xdr:cNvSpPr txBox="1"/>
      </xdr:nvSpPr>
      <xdr:spPr>
        <a:xfrm>
          <a:off x="15266044" y="1478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14713</xdr:rowOff>
    </xdr:from>
    <xdr:ext cx="405111" cy="259045"/>
    <xdr:sp macro="" textlink="">
      <xdr:nvSpPr>
        <xdr:cNvPr id="480" name="n_2mainValue【消防施設】&#10;有形固定資産減価償却率">
          <a:extLst>
            <a:ext uri="{FF2B5EF4-FFF2-40B4-BE49-F238E27FC236}">
              <a16:creationId xmlns:a16="http://schemas.microsoft.com/office/drawing/2014/main" id="{4ACE78B7-8BE6-4F11-A93E-3EDFAB419492}"/>
            </a:ext>
          </a:extLst>
        </xdr:cNvPr>
        <xdr:cNvSpPr txBox="1"/>
      </xdr:nvSpPr>
      <xdr:spPr>
        <a:xfrm>
          <a:off x="14389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155139</xdr:rowOff>
    </xdr:from>
    <xdr:ext cx="405111" cy="259045"/>
    <xdr:sp macro="" textlink="">
      <xdr:nvSpPr>
        <xdr:cNvPr id="481" name="n_3mainValue【消防施設】&#10;有形固定資産減価償却率">
          <a:extLst>
            <a:ext uri="{FF2B5EF4-FFF2-40B4-BE49-F238E27FC236}">
              <a16:creationId xmlns:a16="http://schemas.microsoft.com/office/drawing/2014/main" id="{432A5BF6-0DB2-42D0-8BA5-25224DAC4E42}"/>
            </a:ext>
          </a:extLst>
        </xdr:cNvPr>
        <xdr:cNvSpPr txBox="1"/>
      </xdr:nvSpPr>
      <xdr:spPr>
        <a:xfrm>
          <a:off x="13500744" y="1472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124114</xdr:rowOff>
    </xdr:from>
    <xdr:ext cx="405111" cy="259045"/>
    <xdr:sp macro="" textlink="">
      <xdr:nvSpPr>
        <xdr:cNvPr id="482" name="n_4mainValue【消防施設】&#10;有形固定資産減価償却率">
          <a:extLst>
            <a:ext uri="{FF2B5EF4-FFF2-40B4-BE49-F238E27FC236}">
              <a16:creationId xmlns:a16="http://schemas.microsoft.com/office/drawing/2014/main" id="{C87FB5D7-7EB6-4FBB-939F-DF3EEE2843F4}"/>
            </a:ext>
          </a:extLst>
        </xdr:cNvPr>
        <xdr:cNvSpPr txBox="1"/>
      </xdr:nvSpPr>
      <xdr:spPr>
        <a:xfrm>
          <a:off x="12611744"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C682ADB8-6B8A-49AC-8139-8A7B9820DCE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23D13303-124D-4D75-AF4A-9D8EF4AA859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0FD89CA1-329F-4BE1-BEA0-D2FCDE90943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315E88FD-9490-41F5-B700-7107032AF9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79C91DA0-4392-4482-A553-4BAD2AC028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6A19DF48-F38B-4F81-BB46-9F310CEB2B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F72358B9-DF9F-43EB-9CDC-FCEF8282716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E6C391AA-50B7-4323-9AE5-F64A4DF7B60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D6787369-B436-4AE2-ABB7-E0E90EFD78B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D373326B-1FE1-45BA-B0E1-405A2BDA929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3" name="直線コネクタ 492">
          <a:extLst>
            <a:ext uri="{FF2B5EF4-FFF2-40B4-BE49-F238E27FC236}">
              <a16:creationId xmlns:a16="http://schemas.microsoft.com/office/drawing/2014/main" id="{56EC04C9-66BA-4A04-81DA-32FF523CB92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4" name="テキスト ボックス 493">
          <a:extLst>
            <a:ext uri="{FF2B5EF4-FFF2-40B4-BE49-F238E27FC236}">
              <a16:creationId xmlns:a16="http://schemas.microsoft.com/office/drawing/2014/main" id="{58FAAC5B-56B2-4837-9B59-E099734D807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5" name="直線コネクタ 494">
          <a:extLst>
            <a:ext uri="{FF2B5EF4-FFF2-40B4-BE49-F238E27FC236}">
              <a16:creationId xmlns:a16="http://schemas.microsoft.com/office/drawing/2014/main" id="{DADCA8C5-F87F-46DD-A8E5-AA8D8BC743A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6" name="テキスト ボックス 495">
          <a:extLst>
            <a:ext uri="{FF2B5EF4-FFF2-40B4-BE49-F238E27FC236}">
              <a16:creationId xmlns:a16="http://schemas.microsoft.com/office/drawing/2014/main" id="{0051C42C-5CEB-4B76-BB87-546B1C98969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7" name="直線コネクタ 496">
          <a:extLst>
            <a:ext uri="{FF2B5EF4-FFF2-40B4-BE49-F238E27FC236}">
              <a16:creationId xmlns:a16="http://schemas.microsoft.com/office/drawing/2014/main" id="{21D61531-1799-43D1-B118-359B5AF2D97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8" name="テキスト ボックス 497">
          <a:extLst>
            <a:ext uri="{FF2B5EF4-FFF2-40B4-BE49-F238E27FC236}">
              <a16:creationId xmlns:a16="http://schemas.microsoft.com/office/drawing/2014/main" id="{7CD6BF25-DCC0-49B1-AEC9-95854C89041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9" name="直線コネクタ 498">
          <a:extLst>
            <a:ext uri="{FF2B5EF4-FFF2-40B4-BE49-F238E27FC236}">
              <a16:creationId xmlns:a16="http://schemas.microsoft.com/office/drawing/2014/main" id="{4855AD7D-BF2E-4DDC-9DE4-81241271A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0" name="テキスト ボックス 499">
          <a:extLst>
            <a:ext uri="{FF2B5EF4-FFF2-40B4-BE49-F238E27FC236}">
              <a16:creationId xmlns:a16="http://schemas.microsoft.com/office/drawing/2014/main" id="{6FE5379D-1260-4FB9-836F-91BEC48E329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1" name="直線コネクタ 500">
          <a:extLst>
            <a:ext uri="{FF2B5EF4-FFF2-40B4-BE49-F238E27FC236}">
              <a16:creationId xmlns:a16="http://schemas.microsoft.com/office/drawing/2014/main" id="{2DDADC76-9FF0-4C76-80B0-A7E92759F82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2" name="テキスト ボックス 501">
          <a:extLst>
            <a:ext uri="{FF2B5EF4-FFF2-40B4-BE49-F238E27FC236}">
              <a16:creationId xmlns:a16="http://schemas.microsoft.com/office/drawing/2014/main" id="{FAF1C21B-A81F-45EE-8ED0-F48305F1CF1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DFA8A9CC-9F8E-4640-98D9-86C7AF1EBB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3FF9FA3E-9221-496F-A379-7101FBD151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EBD33893-077E-4EA3-8ADF-27D13FD73F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6" name="直線コネクタ 505">
          <a:extLst>
            <a:ext uri="{FF2B5EF4-FFF2-40B4-BE49-F238E27FC236}">
              <a16:creationId xmlns:a16="http://schemas.microsoft.com/office/drawing/2014/main" id="{48A8BF20-F9E9-4434-A756-9B4253DF001B}"/>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7" name="【消防施設】&#10;一人当たり面積最小値テキスト">
          <a:extLst>
            <a:ext uri="{FF2B5EF4-FFF2-40B4-BE49-F238E27FC236}">
              <a16:creationId xmlns:a16="http://schemas.microsoft.com/office/drawing/2014/main" id="{A608C813-35F3-443B-9AFD-2D19E860A7D6}"/>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8" name="直線コネクタ 507">
          <a:extLst>
            <a:ext uri="{FF2B5EF4-FFF2-40B4-BE49-F238E27FC236}">
              <a16:creationId xmlns:a16="http://schemas.microsoft.com/office/drawing/2014/main" id="{5B7740C5-120B-498D-9EE0-E8E988D62EFA}"/>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9" name="【消防施設】&#10;一人当たり面積最大値テキスト">
          <a:extLst>
            <a:ext uri="{FF2B5EF4-FFF2-40B4-BE49-F238E27FC236}">
              <a16:creationId xmlns:a16="http://schemas.microsoft.com/office/drawing/2014/main" id="{A9DB97AE-D005-4422-A8E8-06B86AED1081}"/>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10" name="直線コネクタ 509">
          <a:extLst>
            <a:ext uri="{FF2B5EF4-FFF2-40B4-BE49-F238E27FC236}">
              <a16:creationId xmlns:a16="http://schemas.microsoft.com/office/drawing/2014/main" id="{876B7CE6-E819-40B4-A59A-37B740D8E9E1}"/>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11" name="【消防施設】&#10;一人当たり面積平均値テキスト">
          <a:extLst>
            <a:ext uri="{FF2B5EF4-FFF2-40B4-BE49-F238E27FC236}">
              <a16:creationId xmlns:a16="http://schemas.microsoft.com/office/drawing/2014/main" id="{C1D155F0-75F1-4F3A-BA05-C0DC371A3EB4}"/>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2" name="フローチャート: 判断 511">
          <a:extLst>
            <a:ext uri="{FF2B5EF4-FFF2-40B4-BE49-F238E27FC236}">
              <a16:creationId xmlns:a16="http://schemas.microsoft.com/office/drawing/2014/main" id="{8F8ACF78-B3A1-498F-971A-747E6136E512}"/>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3" name="フローチャート: 判断 512">
          <a:extLst>
            <a:ext uri="{FF2B5EF4-FFF2-40B4-BE49-F238E27FC236}">
              <a16:creationId xmlns:a16="http://schemas.microsoft.com/office/drawing/2014/main" id="{22D334CC-CA07-4EF5-BF22-432695E1EDFD}"/>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4" name="フローチャート: 判断 513">
          <a:extLst>
            <a:ext uri="{FF2B5EF4-FFF2-40B4-BE49-F238E27FC236}">
              <a16:creationId xmlns:a16="http://schemas.microsoft.com/office/drawing/2014/main" id="{1C86D7B9-C1C4-425B-A330-6041FE5835FB}"/>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5" name="フローチャート: 判断 514">
          <a:extLst>
            <a:ext uri="{FF2B5EF4-FFF2-40B4-BE49-F238E27FC236}">
              <a16:creationId xmlns:a16="http://schemas.microsoft.com/office/drawing/2014/main" id="{30BCA84A-AEDA-455D-96AF-C094D5F150FB}"/>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6" name="フローチャート: 判断 515">
          <a:extLst>
            <a:ext uri="{FF2B5EF4-FFF2-40B4-BE49-F238E27FC236}">
              <a16:creationId xmlns:a16="http://schemas.microsoft.com/office/drawing/2014/main" id="{CA626122-440D-43D5-B9D6-499C53372284}"/>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223BCD48-B493-45F5-BB66-62E5BA196F3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AF2925C9-0AAD-459C-AAA3-0AD3AA634E1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9F547312-96F9-4881-8E76-A8ABB4468C1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D7FC5A50-4104-49BF-85D7-F9641CC761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D63ED459-978A-477F-A0A6-509A3A47822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157480</xdr:rowOff>
    </xdr:from>
    <xdr:to>
      <xdr:col>116</xdr:col>
      <xdr:colOff>114300</xdr:colOff>
      <xdr:row>85</xdr:row>
      <xdr:rowOff>87630</xdr:rowOff>
    </xdr:to>
    <xdr:sp macro="" textlink="">
      <xdr:nvSpPr>
        <xdr:cNvPr id="522" name="楕円 521">
          <a:extLst>
            <a:ext uri="{FF2B5EF4-FFF2-40B4-BE49-F238E27FC236}">
              <a16:creationId xmlns:a16="http://schemas.microsoft.com/office/drawing/2014/main" id="{F700E7D2-4F81-44CD-ADFA-632B5913CA66}"/>
            </a:ext>
          </a:extLst>
        </xdr:cNvPr>
        <xdr:cNvSpPr/>
      </xdr:nvSpPr>
      <xdr:spPr>
        <a:xfrm>
          <a:off x="22110700" y="1455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135907</xdr:rowOff>
    </xdr:from>
    <xdr:ext cx="469744" cy="259045"/>
    <xdr:sp macro="" textlink="">
      <xdr:nvSpPr>
        <xdr:cNvPr id="523" name="【消防施設】&#10;一人当たり面積該当値テキスト">
          <a:extLst>
            <a:ext uri="{FF2B5EF4-FFF2-40B4-BE49-F238E27FC236}">
              <a16:creationId xmlns:a16="http://schemas.microsoft.com/office/drawing/2014/main" id="{AF9AF823-DFCF-4A8E-A404-46784B732412}"/>
            </a:ext>
          </a:extLst>
        </xdr:cNvPr>
        <xdr:cNvSpPr txBox="1"/>
      </xdr:nvSpPr>
      <xdr:spPr>
        <a:xfrm>
          <a:off x="22199600" y="1453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2539</xdr:rowOff>
    </xdr:from>
    <xdr:to>
      <xdr:col>112</xdr:col>
      <xdr:colOff>38100</xdr:colOff>
      <xdr:row>84</xdr:row>
      <xdr:rowOff>104139</xdr:rowOff>
    </xdr:to>
    <xdr:sp macro="" textlink="">
      <xdr:nvSpPr>
        <xdr:cNvPr id="524" name="楕円 523">
          <a:extLst>
            <a:ext uri="{FF2B5EF4-FFF2-40B4-BE49-F238E27FC236}">
              <a16:creationId xmlns:a16="http://schemas.microsoft.com/office/drawing/2014/main" id="{344873D0-4DB1-4757-84FE-BAF7C0118194}"/>
            </a:ext>
          </a:extLst>
        </xdr:cNvPr>
        <xdr:cNvSpPr/>
      </xdr:nvSpPr>
      <xdr:spPr>
        <a:xfrm>
          <a:off x="21272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53339</xdr:rowOff>
    </xdr:from>
    <xdr:to>
      <xdr:col>116</xdr:col>
      <xdr:colOff>63500</xdr:colOff>
      <xdr:row>85</xdr:row>
      <xdr:rowOff>36830</xdr:rowOff>
    </xdr:to>
    <xdr:cxnSp macro="">
      <xdr:nvCxnSpPr>
        <xdr:cNvPr id="525" name="直線コネクタ 524">
          <a:extLst>
            <a:ext uri="{FF2B5EF4-FFF2-40B4-BE49-F238E27FC236}">
              <a16:creationId xmlns:a16="http://schemas.microsoft.com/office/drawing/2014/main" id="{FA72739A-F7AB-47AB-89F3-22B4D43788B4}"/>
            </a:ext>
          </a:extLst>
        </xdr:cNvPr>
        <xdr:cNvCxnSpPr/>
      </xdr:nvCxnSpPr>
      <xdr:spPr>
        <a:xfrm>
          <a:off x="21323300" y="14455139"/>
          <a:ext cx="838200" cy="15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154939</xdr:rowOff>
    </xdr:from>
    <xdr:to>
      <xdr:col>107</xdr:col>
      <xdr:colOff>101600</xdr:colOff>
      <xdr:row>84</xdr:row>
      <xdr:rowOff>85089</xdr:rowOff>
    </xdr:to>
    <xdr:sp macro="" textlink="">
      <xdr:nvSpPr>
        <xdr:cNvPr id="526" name="楕円 525">
          <a:extLst>
            <a:ext uri="{FF2B5EF4-FFF2-40B4-BE49-F238E27FC236}">
              <a16:creationId xmlns:a16="http://schemas.microsoft.com/office/drawing/2014/main" id="{9D667F47-6CBF-42D3-8EE1-B629769721C7}"/>
            </a:ext>
          </a:extLst>
        </xdr:cNvPr>
        <xdr:cNvSpPr/>
      </xdr:nvSpPr>
      <xdr:spPr>
        <a:xfrm>
          <a:off x="20383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34289</xdr:rowOff>
    </xdr:from>
    <xdr:to>
      <xdr:col>111</xdr:col>
      <xdr:colOff>177800</xdr:colOff>
      <xdr:row>84</xdr:row>
      <xdr:rowOff>53339</xdr:rowOff>
    </xdr:to>
    <xdr:cxnSp macro="">
      <xdr:nvCxnSpPr>
        <xdr:cNvPr id="527" name="直線コネクタ 526">
          <a:extLst>
            <a:ext uri="{FF2B5EF4-FFF2-40B4-BE49-F238E27FC236}">
              <a16:creationId xmlns:a16="http://schemas.microsoft.com/office/drawing/2014/main" id="{7C9D8AFD-1725-4C66-9134-E31CA947F9AB}"/>
            </a:ext>
          </a:extLst>
        </xdr:cNvPr>
        <xdr:cNvCxnSpPr/>
      </xdr:nvCxnSpPr>
      <xdr:spPr>
        <a:xfrm>
          <a:off x="20434300" y="144360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147320</xdr:rowOff>
    </xdr:from>
    <xdr:to>
      <xdr:col>102</xdr:col>
      <xdr:colOff>165100</xdr:colOff>
      <xdr:row>84</xdr:row>
      <xdr:rowOff>77470</xdr:rowOff>
    </xdr:to>
    <xdr:sp macro="" textlink="">
      <xdr:nvSpPr>
        <xdr:cNvPr id="528" name="楕円 527">
          <a:extLst>
            <a:ext uri="{FF2B5EF4-FFF2-40B4-BE49-F238E27FC236}">
              <a16:creationId xmlns:a16="http://schemas.microsoft.com/office/drawing/2014/main" id="{9FD5CEEA-562F-4954-8450-A76AFAA5F306}"/>
            </a:ext>
          </a:extLst>
        </xdr:cNvPr>
        <xdr:cNvSpPr/>
      </xdr:nvSpPr>
      <xdr:spPr>
        <a:xfrm>
          <a:off x="19494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26670</xdr:rowOff>
    </xdr:from>
    <xdr:to>
      <xdr:col>107</xdr:col>
      <xdr:colOff>50800</xdr:colOff>
      <xdr:row>84</xdr:row>
      <xdr:rowOff>34289</xdr:rowOff>
    </xdr:to>
    <xdr:cxnSp macro="">
      <xdr:nvCxnSpPr>
        <xdr:cNvPr id="529" name="直線コネクタ 528">
          <a:extLst>
            <a:ext uri="{FF2B5EF4-FFF2-40B4-BE49-F238E27FC236}">
              <a16:creationId xmlns:a16="http://schemas.microsoft.com/office/drawing/2014/main" id="{526EBBCD-D201-4069-8CBA-7E11DD19807B}"/>
            </a:ext>
          </a:extLst>
        </xdr:cNvPr>
        <xdr:cNvCxnSpPr/>
      </xdr:nvCxnSpPr>
      <xdr:spPr>
        <a:xfrm>
          <a:off x="19545300" y="144284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144780</xdr:rowOff>
    </xdr:from>
    <xdr:to>
      <xdr:col>98</xdr:col>
      <xdr:colOff>38100</xdr:colOff>
      <xdr:row>84</xdr:row>
      <xdr:rowOff>74930</xdr:rowOff>
    </xdr:to>
    <xdr:sp macro="" textlink="">
      <xdr:nvSpPr>
        <xdr:cNvPr id="530" name="楕円 529">
          <a:extLst>
            <a:ext uri="{FF2B5EF4-FFF2-40B4-BE49-F238E27FC236}">
              <a16:creationId xmlns:a16="http://schemas.microsoft.com/office/drawing/2014/main" id="{B049C570-21AD-4A97-AA7B-F288BA031243}"/>
            </a:ext>
          </a:extLst>
        </xdr:cNvPr>
        <xdr:cNvSpPr/>
      </xdr:nvSpPr>
      <xdr:spPr>
        <a:xfrm>
          <a:off x="18605500" y="1437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24130</xdr:rowOff>
    </xdr:from>
    <xdr:to>
      <xdr:col>102</xdr:col>
      <xdr:colOff>114300</xdr:colOff>
      <xdr:row>84</xdr:row>
      <xdr:rowOff>26670</xdr:rowOff>
    </xdr:to>
    <xdr:cxnSp macro="">
      <xdr:nvCxnSpPr>
        <xdr:cNvPr id="531" name="直線コネクタ 530">
          <a:extLst>
            <a:ext uri="{FF2B5EF4-FFF2-40B4-BE49-F238E27FC236}">
              <a16:creationId xmlns:a16="http://schemas.microsoft.com/office/drawing/2014/main" id="{9872CEC2-2F0B-40F8-BD18-A65B0103C4ED}"/>
            </a:ext>
          </a:extLst>
        </xdr:cNvPr>
        <xdr:cNvCxnSpPr/>
      </xdr:nvCxnSpPr>
      <xdr:spPr>
        <a:xfrm>
          <a:off x="18656300" y="144259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532" name="n_1aveValue【消防施設】&#10;一人当たり面積">
          <a:extLst>
            <a:ext uri="{FF2B5EF4-FFF2-40B4-BE49-F238E27FC236}">
              <a16:creationId xmlns:a16="http://schemas.microsoft.com/office/drawing/2014/main" id="{141520C4-1427-4525-9FD4-B343706433C7}"/>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533" name="n_2aveValue【消防施設】&#10;一人当たり面積">
          <a:extLst>
            <a:ext uri="{FF2B5EF4-FFF2-40B4-BE49-F238E27FC236}">
              <a16:creationId xmlns:a16="http://schemas.microsoft.com/office/drawing/2014/main" id="{D74386CF-41BA-43E8-BFCA-6E9FEEA173DB}"/>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534" name="n_3aveValue【消防施設】&#10;一人当たり面積">
          <a:extLst>
            <a:ext uri="{FF2B5EF4-FFF2-40B4-BE49-F238E27FC236}">
              <a16:creationId xmlns:a16="http://schemas.microsoft.com/office/drawing/2014/main" id="{04E49F8A-5D7D-499F-9FDE-8238864FF23A}"/>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154957</xdr:rowOff>
    </xdr:from>
    <xdr:ext cx="469744" cy="259045"/>
    <xdr:sp macro="" textlink="">
      <xdr:nvSpPr>
        <xdr:cNvPr id="535" name="n_4aveValue【消防施設】&#10;一人当たり面積">
          <a:extLst>
            <a:ext uri="{FF2B5EF4-FFF2-40B4-BE49-F238E27FC236}">
              <a16:creationId xmlns:a16="http://schemas.microsoft.com/office/drawing/2014/main" id="{47F6C050-4C31-468B-A361-5B194DCF7542}"/>
            </a:ext>
          </a:extLst>
        </xdr:cNvPr>
        <xdr:cNvSpPr txBox="1"/>
      </xdr:nvSpPr>
      <xdr:spPr>
        <a:xfrm>
          <a:off x="18421427" y="145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120666</xdr:rowOff>
    </xdr:from>
    <xdr:ext cx="469744" cy="259045"/>
    <xdr:sp macro="" textlink="">
      <xdr:nvSpPr>
        <xdr:cNvPr id="536" name="n_1mainValue【消防施設】&#10;一人当たり面積">
          <a:extLst>
            <a:ext uri="{FF2B5EF4-FFF2-40B4-BE49-F238E27FC236}">
              <a16:creationId xmlns:a16="http://schemas.microsoft.com/office/drawing/2014/main" id="{CD054003-03DD-488D-8922-D93E42B835EC}"/>
            </a:ext>
          </a:extLst>
        </xdr:cNvPr>
        <xdr:cNvSpPr txBox="1"/>
      </xdr:nvSpPr>
      <xdr:spPr>
        <a:xfrm>
          <a:off x="210757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101616</xdr:rowOff>
    </xdr:from>
    <xdr:ext cx="469744" cy="259045"/>
    <xdr:sp macro="" textlink="">
      <xdr:nvSpPr>
        <xdr:cNvPr id="537" name="n_2mainValue【消防施設】&#10;一人当たり面積">
          <a:extLst>
            <a:ext uri="{FF2B5EF4-FFF2-40B4-BE49-F238E27FC236}">
              <a16:creationId xmlns:a16="http://schemas.microsoft.com/office/drawing/2014/main" id="{48214EBC-3E46-4D04-B15B-8F0B4168A090}"/>
            </a:ext>
          </a:extLst>
        </xdr:cNvPr>
        <xdr:cNvSpPr txBox="1"/>
      </xdr:nvSpPr>
      <xdr:spPr>
        <a:xfrm>
          <a:off x="20199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93997</xdr:rowOff>
    </xdr:from>
    <xdr:ext cx="469744" cy="259045"/>
    <xdr:sp macro="" textlink="">
      <xdr:nvSpPr>
        <xdr:cNvPr id="538" name="n_3mainValue【消防施設】&#10;一人当たり面積">
          <a:extLst>
            <a:ext uri="{FF2B5EF4-FFF2-40B4-BE49-F238E27FC236}">
              <a16:creationId xmlns:a16="http://schemas.microsoft.com/office/drawing/2014/main" id="{C47F1ADD-F0AB-4AF9-9328-39CCCD77188B}"/>
            </a:ext>
          </a:extLst>
        </xdr:cNvPr>
        <xdr:cNvSpPr txBox="1"/>
      </xdr:nvSpPr>
      <xdr:spPr>
        <a:xfrm>
          <a:off x="19310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91457</xdr:rowOff>
    </xdr:from>
    <xdr:ext cx="469744" cy="259045"/>
    <xdr:sp macro="" textlink="">
      <xdr:nvSpPr>
        <xdr:cNvPr id="539" name="n_4mainValue【消防施設】&#10;一人当たり面積">
          <a:extLst>
            <a:ext uri="{FF2B5EF4-FFF2-40B4-BE49-F238E27FC236}">
              <a16:creationId xmlns:a16="http://schemas.microsoft.com/office/drawing/2014/main" id="{C251F9CC-1C5B-4A1E-AF9D-BCB004D332E8}"/>
            </a:ext>
          </a:extLst>
        </xdr:cNvPr>
        <xdr:cNvSpPr txBox="1"/>
      </xdr:nvSpPr>
      <xdr:spPr>
        <a:xfrm>
          <a:off x="1842142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6CBEA164-4350-4DEE-8CB5-8A733F398A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4D2C2A63-7F40-4CA6-9061-5CC2C9E031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FB9BC55E-8260-41EC-B64F-99163218B88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231EA7A9-3821-486D-B364-154736D71A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1D04EF8E-6DEF-45BF-9B2B-D34003A741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D56E153F-9A31-4F03-8E94-87418C4434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FFC62CA9-122A-438A-85FD-98A113BC68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B1463ABE-3D45-4404-9C00-A294586AFCC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8B93455B-9D73-43FF-B456-BFF14B7C81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F51B5B81-A8C1-449C-BF58-DE206362884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A2315A15-9832-472F-9577-061EDD14AEC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CFB9696B-C976-4548-B3E2-AFE365CC3E2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B8D132D9-4D0A-4714-A3AA-BB65AAA688A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7E080900-4D1C-4D22-B74F-3EC225E6DCD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E81B12AD-EEC9-47D4-B5AB-4C68D32546F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D8DB646C-CC67-4D9C-8EA8-41ED5365220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486C7587-0FAC-4439-ADFA-371A87C07D5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167F04AD-8F36-4040-A143-288433DCE87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8C8D9325-B3CC-433D-8556-22AAE258187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7D6A30DA-7163-4D00-91E6-0FFDF1D2ECA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C2E95D15-2334-4C53-AAD3-2C92D8F7D7A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F3F0B950-5D4C-43DF-8BD3-D8B962B5115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C7461BE6-9366-4D6D-B133-41C7958B98B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321379FF-954C-4036-BBAC-5C051350E5C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9065F5C6-FA70-41BD-AFE3-4FFBD3364B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5" name="直線コネクタ 564">
          <a:extLst>
            <a:ext uri="{FF2B5EF4-FFF2-40B4-BE49-F238E27FC236}">
              <a16:creationId xmlns:a16="http://schemas.microsoft.com/office/drawing/2014/main" id="{3CE8C8D1-EB60-40DB-A4C7-AC5637A4DBE7}"/>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6" name="【庁舎】&#10;有形固定資産減価償却率最小値テキスト">
          <a:extLst>
            <a:ext uri="{FF2B5EF4-FFF2-40B4-BE49-F238E27FC236}">
              <a16:creationId xmlns:a16="http://schemas.microsoft.com/office/drawing/2014/main" id="{9A58D66A-3BEE-48AD-AE1A-5F1F4D2588DA}"/>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7" name="直線コネクタ 566">
          <a:extLst>
            <a:ext uri="{FF2B5EF4-FFF2-40B4-BE49-F238E27FC236}">
              <a16:creationId xmlns:a16="http://schemas.microsoft.com/office/drawing/2014/main" id="{3F08ECB9-B48D-47D7-8361-BD63265CFB49}"/>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8" name="【庁舎】&#10;有形固定資産減価償却率最大値テキスト">
          <a:extLst>
            <a:ext uri="{FF2B5EF4-FFF2-40B4-BE49-F238E27FC236}">
              <a16:creationId xmlns:a16="http://schemas.microsoft.com/office/drawing/2014/main" id="{B56E4698-4913-4E3B-B205-C1F239712A74}"/>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9" name="直線コネクタ 568">
          <a:extLst>
            <a:ext uri="{FF2B5EF4-FFF2-40B4-BE49-F238E27FC236}">
              <a16:creationId xmlns:a16="http://schemas.microsoft.com/office/drawing/2014/main" id="{D62242B1-89E1-4282-A96D-16C5F474D516}"/>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570" name="【庁舎】&#10;有形固定資産減価償却率平均値テキスト">
          <a:extLst>
            <a:ext uri="{FF2B5EF4-FFF2-40B4-BE49-F238E27FC236}">
              <a16:creationId xmlns:a16="http://schemas.microsoft.com/office/drawing/2014/main" id="{46C8FEBB-CC9C-4044-853F-A265C79D4A3B}"/>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1" name="フローチャート: 判断 570">
          <a:extLst>
            <a:ext uri="{FF2B5EF4-FFF2-40B4-BE49-F238E27FC236}">
              <a16:creationId xmlns:a16="http://schemas.microsoft.com/office/drawing/2014/main" id="{4F8F0296-1319-467F-A074-DE4A90230CDE}"/>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2" name="フローチャート: 判断 571">
          <a:extLst>
            <a:ext uri="{FF2B5EF4-FFF2-40B4-BE49-F238E27FC236}">
              <a16:creationId xmlns:a16="http://schemas.microsoft.com/office/drawing/2014/main" id="{00A8544B-151D-4FC6-884E-A67A962E20AA}"/>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3" name="フローチャート: 判断 572">
          <a:extLst>
            <a:ext uri="{FF2B5EF4-FFF2-40B4-BE49-F238E27FC236}">
              <a16:creationId xmlns:a16="http://schemas.microsoft.com/office/drawing/2014/main" id="{ECDF3E2D-A121-48C2-BE6F-D8CB01A0EDC9}"/>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4" name="フローチャート: 判断 573">
          <a:extLst>
            <a:ext uri="{FF2B5EF4-FFF2-40B4-BE49-F238E27FC236}">
              <a16:creationId xmlns:a16="http://schemas.microsoft.com/office/drawing/2014/main" id="{328E5345-B795-43DD-A68C-9FF72F47FF0D}"/>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75" name="フローチャート: 判断 574">
          <a:extLst>
            <a:ext uri="{FF2B5EF4-FFF2-40B4-BE49-F238E27FC236}">
              <a16:creationId xmlns:a16="http://schemas.microsoft.com/office/drawing/2014/main" id="{3F8AF18E-4139-4687-8CBA-FECF5863A5CE}"/>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01826B2-4A47-4359-922F-088F6924B7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12574B37-9E5E-42C8-968A-5B076E29014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6CC02226-5BDB-422D-824A-0D5E830FB7B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C493EF7-FF4D-461C-ADCC-47674503E1D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9B3F7C07-22ED-481F-9F88-4D99B09440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76019</xdr:rowOff>
    </xdr:from>
    <xdr:to>
      <xdr:col>85</xdr:col>
      <xdr:colOff>177800</xdr:colOff>
      <xdr:row>105</xdr:row>
      <xdr:rowOff>6169</xdr:rowOff>
    </xdr:to>
    <xdr:sp macro="" textlink="">
      <xdr:nvSpPr>
        <xdr:cNvPr id="581" name="楕円 580">
          <a:extLst>
            <a:ext uri="{FF2B5EF4-FFF2-40B4-BE49-F238E27FC236}">
              <a16:creationId xmlns:a16="http://schemas.microsoft.com/office/drawing/2014/main" id="{F803C5DB-9922-4D02-9851-B7B6FAA334B5}"/>
            </a:ext>
          </a:extLst>
        </xdr:cNvPr>
        <xdr:cNvSpPr/>
      </xdr:nvSpPr>
      <xdr:spPr>
        <a:xfrm>
          <a:off x="162687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98896</xdr:rowOff>
    </xdr:from>
    <xdr:ext cx="405111" cy="259045"/>
    <xdr:sp macro="" textlink="">
      <xdr:nvSpPr>
        <xdr:cNvPr id="582" name="【庁舎】&#10;有形固定資産減価償却率該当値テキスト">
          <a:extLst>
            <a:ext uri="{FF2B5EF4-FFF2-40B4-BE49-F238E27FC236}">
              <a16:creationId xmlns:a16="http://schemas.microsoft.com/office/drawing/2014/main" id="{6DAD45D3-19B5-45A9-A89D-CBD5BB6ABDE0}"/>
            </a:ext>
          </a:extLst>
        </xdr:cNvPr>
        <xdr:cNvSpPr txBox="1"/>
      </xdr:nvSpPr>
      <xdr:spPr>
        <a:xfrm>
          <a:off x="16357600" y="1775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xdr:rowOff>
    </xdr:from>
    <xdr:to>
      <xdr:col>81</xdr:col>
      <xdr:colOff>101600</xdr:colOff>
      <xdr:row>104</xdr:row>
      <xdr:rowOff>117202</xdr:rowOff>
    </xdr:to>
    <xdr:sp macro="" textlink="">
      <xdr:nvSpPr>
        <xdr:cNvPr id="583" name="楕円 582">
          <a:extLst>
            <a:ext uri="{FF2B5EF4-FFF2-40B4-BE49-F238E27FC236}">
              <a16:creationId xmlns:a16="http://schemas.microsoft.com/office/drawing/2014/main" id="{D4C6541B-30CF-42A3-9F8A-736D0416AD25}"/>
            </a:ext>
          </a:extLst>
        </xdr:cNvPr>
        <xdr:cNvSpPr/>
      </xdr:nvSpPr>
      <xdr:spPr>
        <a:xfrm>
          <a:off x="154305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66402</xdr:rowOff>
    </xdr:from>
    <xdr:to>
      <xdr:col>85</xdr:col>
      <xdr:colOff>127000</xdr:colOff>
      <xdr:row>104</xdr:row>
      <xdr:rowOff>126819</xdr:rowOff>
    </xdr:to>
    <xdr:cxnSp macro="">
      <xdr:nvCxnSpPr>
        <xdr:cNvPr id="584" name="直線コネクタ 583">
          <a:extLst>
            <a:ext uri="{FF2B5EF4-FFF2-40B4-BE49-F238E27FC236}">
              <a16:creationId xmlns:a16="http://schemas.microsoft.com/office/drawing/2014/main" id="{08BADE17-F578-4E92-8B7F-C8C33B6DEEF3}"/>
            </a:ext>
          </a:extLst>
        </xdr:cNvPr>
        <xdr:cNvCxnSpPr/>
      </xdr:nvCxnSpPr>
      <xdr:spPr>
        <a:xfrm>
          <a:off x="15481300" y="17897202"/>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154395</xdr:rowOff>
    </xdr:from>
    <xdr:to>
      <xdr:col>76</xdr:col>
      <xdr:colOff>165100</xdr:colOff>
      <xdr:row>104</xdr:row>
      <xdr:rowOff>84545</xdr:rowOff>
    </xdr:to>
    <xdr:sp macro="" textlink="">
      <xdr:nvSpPr>
        <xdr:cNvPr id="585" name="楕円 584">
          <a:extLst>
            <a:ext uri="{FF2B5EF4-FFF2-40B4-BE49-F238E27FC236}">
              <a16:creationId xmlns:a16="http://schemas.microsoft.com/office/drawing/2014/main" id="{CE70AA7D-518E-4DBA-891B-49C217398B68}"/>
            </a:ext>
          </a:extLst>
        </xdr:cNvPr>
        <xdr:cNvSpPr/>
      </xdr:nvSpPr>
      <xdr:spPr>
        <a:xfrm>
          <a:off x="14541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33745</xdr:rowOff>
    </xdr:from>
    <xdr:to>
      <xdr:col>81</xdr:col>
      <xdr:colOff>50800</xdr:colOff>
      <xdr:row>104</xdr:row>
      <xdr:rowOff>66402</xdr:rowOff>
    </xdr:to>
    <xdr:cxnSp macro="">
      <xdr:nvCxnSpPr>
        <xdr:cNvPr id="586" name="直線コネクタ 585">
          <a:extLst>
            <a:ext uri="{FF2B5EF4-FFF2-40B4-BE49-F238E27FC236}">
              <a16:creationId xmlns:a16="http://schemas.microsoft.com/office/drawing/2014/main" id="{42656931-611F-450D-9B83-5FCD7DC2FA73}"/>
            </a:ext>
          </a:extLst>
        </xdr:cNvPr>
        <xdr:cNvCxnSpPr/>
      </xdr:nvCxnSpPr>
      <xdr:spPr>
        <a:xfrm>
          <a:off x="14592300" y="178645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107043</xdr:rowOff>
    </xdr:from>
    <xdr:to>
      <xdr:col>72</xdr:col>
      <xdr:colOff>38100</xdr:colOff>
      <xdr:row>104</xdr:row>
      <xdr:rowOff>37193</xdr:rowOff>
    </xdr:to>
    <xdr:sp macro="" textlink="">
      <xdr:nvSpPr>
        <xdr:cNvPr id="587" name="楕円 586">
          <a:extLst>
            <a:ext uri="{FF2B5EF4-FFF2-40B4-BE49-F238E27FC236}">
              <a16:creationId xmlns:a16="http://schemas.microsoft.com/office/drawing/2014/main" id="{C6F924CE-E7C4-4BAB-8FD8-D4E5ABE7C757}"/>
            </a:ext>
          </a:extLst>
        </xdr:cNvPr>
        <xdr:cNvSpPr/>
      </xdr:nvSpPr>
      <xdr:spPr>
        <a:xfrm>
          <a:off x="13652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157843</xdr:rowOff>
    </xdr:from>
    <xdr:to>
      <xdr:col>76</xdr:col>
      <xdr:colOff>114300</xdr:colOff>
      <xdr:row>104</xdr:row>
      <xdr:rowOff>33745</xdr:rowOff>
    </xdr:to>
    <xdr:cxnSp macro="">
      <xdr:nvCxnSpPr>
        <xdr:cNvPr id="588" name="直線コネクタ 587">
          <a:extLst>
            <a:ext uri="{FF2B5EF4-FFF2-40B4-BE49-F238E27FC236}">
              <a16:creationId xmlns:a16="http://schemas.microsoft.com/office/drawing/2014/main" id="{693339BD-0D26-4A46-859A-CC3F47A4C4EF}"/>
            </a:ext>
          </a:extLst>
        </xdr:cNvPr>
        <xdr:cNvCxnSpPr/>
      </xdr:nvCxnSpPr>
      <xdr:spPr>
        <a:xfrm>
          <a:off x="13703300" y="1781719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66221</xdr:rowOff>
    </xdr:from>
    <xdr:to>
      <xdr:col>67</xdr:col>
      <xdr:colOff>101600</xdr:colOff>
      <xdr:row>103</xdr:row>
      <xdr:rowOff>167821</xdr:rowOff>
    </xdr:to>
    <xdr:sp macro="" textlink="">
      <xdr:nvSpPr>
        <xdr:cNvPr id="589" name="楕円 588">
          <a:extLst>
            <a:ext uri="{FF2B5EF4-FFF2-40B4-BE49-F238E27FC236}">
              <a16:creationId xmlns:a16="http://schemas.microsoft.com/office/drawing/2014/main" id="{945C7BFD-4A00-4C71-9FD7-F6F2330E1CBF}"/>
            </a:ext>
          </a:extLst>
        </xdr:cNvPr>
        <xdr:cNvSpPr/>
      </xdr:nvSpPr>
      <xdr:spPr>
        <a:xfrm>
          <a:off x="127635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117021</xdr:rowOff>
    </xdr:from>
    <xdr:to>
      <xdr:col>71</xdr:col>
      <xdr:colOff>177800</xdr:colOff>
      <xdr:row>103</xdr:row>
      <xdr:rowOff>157843</xdr:rowOff>
    </xdr:to>
    <xdr:cxnSp macro="">
      <xdr:nvCxnSpPr>
        <xdr:cNvPr id="590" name="直線コネクタ 589">
          <a:extLst>
            <a:ext uri="{FF2B5EF4-FFF2-40B4-BE49-F238E27FC236}">
              <a16:creationId xmlns:a16="http://schemas.microsoft.com/office/drawing/2014/main" id="{2E0789A1-A1D9-4B57-A4F1-AB4A5A301332}"/>
            </a:ext>
          </a:extLst>
        </xdr:cNvPr>
        <xdr:cNvCxnSpPr/>
      </xdr:nvCxnSpPr>
      <xdr:spPr>
        <a:xfrm>
          <a:off x="12814300" y="1777637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591" name="n_1aveValue【庁舎】&#10;有形固定資産減価償却率">
          <a:extLst>
            <a:ext uri="{FF2B5EF4-FFF2-40B4-BE49-F238E27FC236}">
              <a16:creationId xmlns:a16="http://schemas.microsoft.com/office/drawing/2014/main" id="{B4BADD2F-7594-44DA-AAAF-B6F962A28D88}"/>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592" name="n_2aveValue【庁舎】&#10;有形固定資産減価償却率">
          <a:extLst>
            <a:ext uri="{FF2B5EF4-FFF2-40B4-BE49-F238E27FC236}">
              <a16:creationId xmlns:a16="http://schemas.microsoft.com/office/drawing/2014/main" id="{029714D6-9ACA-402E-81C7-9B07AC7EF75D}"/>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593" name="n_3aveValue【庁舎】&#10;有形固定資産減価償却率">
          <a:extLst>
            <a:ext uri="{FF2B5EF4-FFF2-40B4-BE49-F238E27FC236}">
              <a16:creationId xmlns:a16="http://schemas.microsoft.com/office/drawing/2014/main" id="{70345A4C-B082-41B2-BC1B-3F0888CAFA32}"/>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594" name="n_4aveValue【庁舎】&#10;有形固定資産減価償却率">
          <a:extLst>
            <a:ext uri="{FF2B5EF4-FFF2-40B4-BE49-F238E27FC236}">
              <a16:creationId xmlns:a16="http://schemas.microsoft.com/office/drawing/2014/main" id="{8F2C5A75-7217-4DC7-AA10-5CDF3713AFDC}"/>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133729</xdr:rowOff>
    </xdr:from>
    <xdr:ext cx="405111" cy="259045"/>
    <xdr:sp macro="" textlink="">
      <xdr:nvSpPr>
        <xdr:cNvPr id="595" name="n_1mainValue【庁舎】&#10;有形固定資産減価償却率">
          <a:extLst>
            <a:ext uri="{FF2B5EF4-FFF2-40B4-BE49-F238E27FC236}">
              <a16:creationId xmlns:a16="http://schemas.microsoft.com/office/drawing/2014/main" id="{8F559B43-56D2-4E4C-AC0D-8CA0F3E36183}"/>
            </a:ext>
          </a:extLst>
        </xdr:cNvPr>
        <xdr:cNvSpPr txBox="1"/>
      </xdr:nvSpPr>
      <xdr:spPr>
        <a:xfrm>
          <a:off x="152660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101072</xdr:rowOff>
    </xdr:from>
    <xdr:ext cx="405111" cy="259045"/>
    <xdr:sp macro="" textlink="">
      <xdr:nvSpPr>
        <xdr:cNvPr id="596" name="n_2mainValue【庁舎】&#10;有形固定資産減価償却率">
          <a:extLst>
            <a:ext uri="{FF2B5EF4-FFF2-40B4-BE49-F238E27FC236}">
              <a16:creationId xmlns:a16="http://schemas.microsoft.com/office/drawing/2014/main" id="{739A921D-7C27-41EE-B772-2FAE6198AE12}"/>
            </a:ext>
          </a:extLst>
        </xdr:cNvPr>
        <xdr:cNvSpPr txBox="1"/>
      </xdr:nvSpPr>
      <xdr:spPr>
        <a:xfrm>
          <a:off x="14389744" y="175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53720</xdr:rowOff>
    </xdr:from>
    <xdr:ext cx="405111" cy="259045"/>
    <xdr:sp macro="" textlink="">
      <xdr:nvSpPr>
        <xdr:cNvPr id="597" name="n_3mainValue【庁舎】&#10;有形固定資産減価償却率">
          <a:extLst>
            <a:ext uri="{FF2B5EF4-FFF2-40B4-BE49-F238E27FC236}">
              <a16:creationId xmlns:a16="http://schemas.microsoft.com/office/drawing/2014/main" id="{5265953F-4F01-4F15-8E55-DDC48FEA5E52}"/>
            </a:ext>
          </a:extLst>
        </xdr:cNvPr>
        <xdr:cNvSpPr txBox="1"/>
      </xdr:nvSpPr>
      <xdr:spPr>
        <a:xfrm>
          <a:off x="13500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12898</xdr:rowOff>
    </xdr:from>
    <xdr:ext cx="405111" cy="259045"/>
    <xdr:sp macro="" textlink="">
      <xdr:nvSpPr>
        <xdr:cNvPr id="598" name="n_4mainValue【庁舎】&#10;有形固定資産減価償却率">
          <a:extLst>
            <a:ext uri="{FF2B5EF4-FFF2-40B4-BE49-F238E27FC236}">
              <a16:creationId xmlns:a16="http://schemas.microsoft.com/office/drawing/2014/main" id="{23C22BB8-D462-4B9F-9B62-9B222C3278F9}"/>
            </a:ext>
          </a:extLst>
        </xdr:cNvPr>
        <xdr:cNvSpPr txBox="1"/>
      </xdr:nvSpPr>
      <xdr:spPr>
        <a:xfrm>
          <a:off x="12611744" y="1750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00662650-2092-41FD-92C5-DF016F369A1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33D42B2-1391-4DD4-AC47-C5809A090DB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9B25DFC7-4EBB-4E87-961D-13DAADE7924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5B869BDD-D5BA-49FA-9E12-A1F43496975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4F97B501-D34B-461E-B238-92DACBA15F4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19F627CC-1D73-46A1-9266-94E1538C7FC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EF3CEA49-EC14-44A5-A8CD-1CF0FD28356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86306C5B-7E62-484D-8E62-983BB23D679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31D76FA0-2465-4FAC-9959-B9A59950B0D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AC5CE70C-36E6-401A-82A8-6F6C963E4F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EF1B548A-A74B-4AEC-A450-147E74FE5C2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F647D858-1878-40B2-957A-2C94A9809AC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6AA020C6-E38C-455E-94FE-F9189016746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D62B7068-BE7A-4081-A717-2CB5E89288D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B15201C4-E300-493A-BE09-D2B0B4B8A16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170A3035-8630-49F1-A257-B461BCCC83D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4112B23F-20D5-4C89-AA69-003388BFDB8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8D1B30A1-AE01-4B4E-AF78-99CE99BA8E0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21CB8F9E-2420-4D78-8E42-4FFBB09AB57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5A55F057-518F-4F2F-AAA8-78F178DD3D2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4EC8657A-1855-4339-91DC-47B058AEA8B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20" name="直線コネクタ 619">
          <a:extLst>
            <a:ext uri="{FF2B5EF4-FFF2-40B4-BE49-F238E27FC236}">
              <a16:creationId xmlns:a16="http://schemas.microsoft.com/office/drawing/2014/main" id="{3D1C86A2-E17D-4110-8C77-D6EB24791147}"/>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1" name="【庁舎】&#10;一人当たり面積最小値テキスト">
          <a:extLst>
            <a:ext uri="{FF2B5EF4-FFF2-40B4-BE49-F238E27FC236}">
              <a16:creationId xmlns:a16="http://schemas.microsoft.com/office/drawing/2014/main" id="{0181CC98-50E3-4EFD-81A7-E90EEF187E17}"/>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2" name="直線コネクタ 621">
          <a:extLst>
            <a:ext uri="{FF2B5EF4-FFF2-40B4-BE49-F238E27FC236}">
              <a16:creationId xmlns:a16="http://schemas.microsoft.com/office/drawing/2014/main" id="{B53BCE3F-7D15-4948-8E88-BAA73626C9A4}"/>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3" name="【庁舎】&#10;一人当たり面積最大値テキスト">
          <a:extLst>
            <a:ext uri="{FF2B5EF4-FFF2-40B4-BE49-F238E27FC236}">
              <a16:creationId xmlns:a16="http://schemas.microsoft.com/office/drawing/2014/main" id="{9E014D2D-8D8B-429F-9204-052924466F74}"/>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4" name="直線コネクタ 623">
          <a:extLst>
            <a:ext uri="{FF2B5EF4-FFF2-40B4-BE49-F238E27FC236}">
              <a16:creationId xmlns:a16="http://schemas.microsoft.com/office/drawing/2014/main" id="{E62811D3-189F-4889-9432-98B922FA177D}"/>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625" name="【庁舎】&#10;一人当たり面積平均値テキスト">
          <a:extLst>
            <a:ext uri="{FF2B5EF4-FFF2-40B4-BE49-F238E27FC236}">
              <a16:creationId xmlns:a16="http://schemas.microsoft.com/office/drawing/2014/main" id="{23641365-DC9D-4F1E-8E86-9DDEF536B64E}"/>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6" name="フローチャート: 判断 625">
          <a:extLst>
            <a:ext uri="{FF2B5EF4-FFF2-40B4-BE49-F238E27FC236}">
              <a16:creationId xmlns:a16="http://schemas.microsoft.com/office/drawing/2014/main" id="{6F051DF2-59A8-4EA9-B053-0E5ECCCFF874}"/>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7" name="フローチャート: 判断 626">
          <a:extLst>
            <a:ext uri="{FF2B5EF4-FFF2-40B4-BE49-F238E27FC236}">
              <a16:creationId xmlns:a16="http://schemas.microsoft.com/office/drawing/2014/main" id="{118CDA2D-25C0-4E68-BFF4-B51FBEA76F5E}"/>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8" name="フローチャート: 判断 627">
          <a:extLst>
            <a:ext uri="{FF2B5EF4-FFF2-40B4-BE49-F238E27FC236}">
              <a16:creationId xmlns:a16="http://schemas.microsoft.com/office/drawing/2014/main" id="{4C5A3EDE-3544-44CB-B300-7104CF92B11F}"/>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9" name="フローチャート: 判断 628">
          <a:extLst>
            <a:ext uri="{FF2B5EF4-FFF2-40B4-BE49-F238E27FC236}">
              <a16:creationId xmlns:a16="http://schemas.microsoft.com/office/drawing/2014/main" id="{A5A4AA28-C55E-49C9-97F5-B91B7865F2D5}"/>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30" name="フローチャート: 判断 629">
          <a:extLst>
            <a:ext uri="{FF2B5EF4-FFF2-40B4-BE49-F238E27FC236}">
              <a16:creationId xmlns:a16="http://schemas.microsoft.com/office/drawing/2014/main" id="{4AC2BA6F-C643-4EAA-AEC1-85F83C6E3537}"/>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68E4D84C-BFA2-496A-8E03-1D300B7F07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F9D2B5A8-C521-4AC9-B63C-D374659436A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A29C4D6E-E74E-4917-B39A-1A5888414D0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BA3FE28-853B-40D5-B77B-E2EA6EE263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64F61617-27CB-483D-B382-FFD0662C646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168047</xdr:rowOff>
    </xdr:from>
    <xdr:to>
      <xdr:col>116</xdr:col>
      <xdr:colOff>114300</xdr:colOff>
      <xdr:row>104</xdr:row>
      <xdr:rowOff>98197</xdr:rowOff>
    </xdr:to>
    <xdr:sp macro="" textlink="">
      <xdr:nvSpPr>
        <xdr:cNvPr id="636" name="楕円 635">
          <a:extLst>
            <a:ext uri="{FF2B5EF4-FFF2-40B4-BE49-F238E27FC236}">
              <a16:creationId xmlns:a16="http://schemas.microsoft.com/office/drawing/2014/main" id="{B4114868-2076-4701-8BF6-32FD83403DA9}"/>
            </a:ext>
          </a:extLst>
        </xdr:cNvPr>
        <xdr:cNvSpPr/>
      </xdr:nvSpPr>
      <xdr:spPr>
        <a:xfrm>
          <a:off x="22110700" y="1782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19474</xdr:rowOff>
    </xdr:from>
    <xdr:ext cx="469744" cy="259045"/>
    <xdr:sp macro="" textlink="">
      <xdr:nvSpPr>
        <xdr:cNvPr id="637" name="【庁舎】&#10;一人当たり面積該当値テキスト">
          <a:extLst>
            <a:ext uri="{FF2B5EF4-FFF2-40B4-BE49-F238E27FC236}">
              <a16:creationId xmlns:a16="http://schemas.microsoft.com/office/drawing/2014/main" id="{33032379-7369-477C-9164-E87B9C21F322}"/>
            </a:ext>
          </a:extLst>
        </xdr:cNvPr>
        <xdr:cNvSpPr txBox="1"/>
      </xdr:nvSpPr>
      <xdr:spPr>
        <a:xfrm>
          <a:off x="22199600" y="1767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167590</xdr:rowOff>
    </xdr:from>
    <xdr:to>
      <xdr:col>112</xdr:col>
      <xdr:colOff>38100</xdr:colOff>
      <xdr:row>104</xdr:row>
      <xdr:rowOff>97740</xdr:rowOff>
    </xdr:to>
    <xdr:sp macro="" textlink="">
      <xdr:nvSpPr>
        <xdr:cNvPr id="638" name="楕円 637">
          <a:extLst>
            <a:ext uri="{FF2B5EF4-FFF2-40B4-BE49-F238E27FC236}">
              <a16:creationId xmlns:a16="http://schemas.microsoft.com/office/drawing/2014/main" id="{24BF5C2F-83E2-4520-89D7-FC6ACB9C5C5E}"/>
            </a:ext>
          </a:extLst>
        </xdr:cNvPr>
        <xdr:cNvSpPr/>
      </xdr:nvSpPr>
      <xdr:spPr>
        <a:xfrm>
          <a:off x="21272500" y="1782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46940</xdr:rowOff>
    </xdr:from>
    <xdr:to>
      <xdr:col>116</xdr:col>
      <xdr:colOff>63500</xdr:colOff>
      <xdr:row>104</xdr:row>
      <xdr:rowOff>47397</xdr:rowOff>
    </xdr:to>
    <xdr:cxnSp macro="">
      <xdr:nvCxnSpPr>
        <xdr:cNvPr id="639" name="直線コネクタ 638">
          <a:extLst>
            <a:ext uri="{FF2B5EF4-FFF2-40B4-BE49-F238E27FC236}">
              <a16:creationId xmlns:a16="http://schemas.microsoft.com/office/drawing/2014/main" id="{FE0BC373-5B1C-4680-BAE2-DEF5788389AE}"/>
            </a:ext>
          </a:extLst>
        </xdr:cNvPr>
        <xdr:cNvCxnSpPr/>
      </xdr:nvCxnSpPr>
      <xdr:spPr>
        <a:xfrm>
          <a:off x="21323300" y="1787774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159359</xdr:rowOff>
    </xdr:from>
    <xdr:to>
      <xdr:col>107</xdr:col>
      <xdr:colOff>101600</xdr:colOff>
      <xdr:row>104</xdr:row>
      <xdr:rowOff>89509</xdr:rowOff>
    </xdr:to>
    <xdr:sp macro="" textlink="">
      <xdr:nvSpPr>
        <xdr:cNvPr id="640" name="楕円 639">
          <a:extLst>
            <a:ext uri="{FF2B5EF4-FFF2-40B4-BE49-F238E27FC236}">
              <a16:creationId xmlns:a16="http://schemas.microsoft.com/office/drawing/2014/main" id="{13AACBE6-44EC-40A3-AB8B-2847FEBE434F}"/>
            </a:ext>
          </a:extLst>
        </xdr:cNvPr>
        <xdr:cNvSpPr/>
      </xdr:nvSpPr>
      <xdr:spPr>
        <a:xfrm>
          <a:off x="20383500" y="1781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38709</xdr:rowOff>
    </xdr:from>
    <xdr:to>
      <xdr:col>111</xdr:col>
      <xdr:colOff>177800</xdr:colOff>
      <xdr:row>104</xdr:row>
      <xdr:rowOff>46940</xdr:rowOff>
    </xdr:to>
    <xdr:cxnSp macro="">
      <xdr:nvCxnSpPr>
        <xdr:cNvPr id="641" name="直線コネクタ 640">
          <a:extLst>
            <a:ext uri="{FF2B5EF4-FFF2-40B4-BE49-F238E27FC236}">
              <a16:creationId xmlns:a16="http://schemas.microsoft.com/office/drawing/2014/main" id="{991185BD-164C-41F5-82B2-9BD386E92682}"/>
            </a:ext>
          </a:extLst>
        </xdr:cNvPr>
        <xdr:cNvCxnSpPr/>
      </xdr:nvCxnSpPr>
      <xdr:spPr>
        <a:xfrm>
          <a:off x="20434300" y="17869509"/>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167132</xdr:rowOff>
    </xdr:from>
    <xdr:to>
      <xdr:col>102</xdr:col>
      <xdr:colOff>165100</xdr:colOff>
      <xdr:row>104</xdr:row>
      <xdr:rowOff>97282</xdr:rowOff>
    </xdr:to>
    <xdr:sp macro="" textlink="">
      <xdr:nvSpPr>
        <xdr:cNvPr id="642" name="楕円 641">
          <a:extLst>
            <a:ext uri="{FF2B5EF4-FFF2-40B4-BE49-F238E27FC236}">
              <a16:creationId xmlns:a16="http://schemas.microsoft.com/office/drawing/2014/main" id="{03C3FF10-DADF-4B7C-B887-003D32AD93DF}"/>
            </a:ext>
          </a:extLst>
        </xdr:cNvPr>
        <xdr:cNvSpPr/>
      </xdr:nvSpPr>
      <xdr:spPr>
        <a:xfrm>
          <a:off x="19494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38709</xdr:rowOff>
    </xdr:from>
    <xdr:to>
      <xdr:col>107</xdr:col>
      <xdr:colOff>50800</xdr:colOff>
      <xdr:row>104</xdr:row>
      <xdr:rowOff>46482</xdr:rowOff>
    </xdr:to>
    <xdr:cxnSp macro="">
      <xdr:nvCxnSpPr>
        <xdr:cNvPr id="643" name="直線コネクタ 642">
          <a:extLst>
            <a:ext uri="{FF2B5EF4-FFF2-40B4-BE49-F238E27FC236}">
              <a16:creationId xmlns:a16="http://schemas.microsoft.com/office/drawing/2014/main" id="{34AC35B2-9554-4280-9476-BED0C122FBCE}"/>
            </a:ext>
          </a:extLst>
        </xdr:cNvPr>
        <xdr:cNvCxnSpPr/>
      </xdr:nvCxnSpPr>
      <xdr:spPr>
        <a:xfrm flipV="1">
          <a:off x="19545300" y="17869509"/>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8026</xdr:rowOff>
    </xdr:from>
    <xdr:to>
      <xdr:col>98</xdr:col>
      <xdr:colOff>38100</xdr:colOff>
      <xdr:row>104</xdr:row>
      <xdr:rowOff>109626</xdr:rowOff>
    </xdr:to>
    <xdr:sp macro="" textlink="">
      <xdr:nvSpPr>
        <xdr:cNvPr id="644" name="楕円 643">
          <a:extLst>
            <a:ext uri="{FF2B5EF4-FFF2-40B4-BE49-F238E27FC236}">
              <a16:creationId xmlns:a16="http://schemas.microsoft.com/office/drawing/2014/main" id="{B9BD6C1F-4A82-40C5-8D03-78031FD045B1}"/>
            </a:ext>
          </a:extLst>
        </xdr:cNvPr>
        <xdr:cNvSpPr/>
      </xdr:nvSpPr>
      <xdr:spPr>
        <a:xfrm>
          <a:off x="18605500" y="1783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46482</xdr:rowOff>
    </xdr:from>
    <xdr:to>
      <xdr:col>102</xdr:col>
      <xdr:colOff>114300</xdr:colOff>
      <xdr:row>104</xdr:row>
      <xdr:rowOff>58826</xdr:rowOff>
    </xdr:to>
    <xdr:cxnSp macro="">
      <xdr:nvCxnSpPr>
        <xdr:cNvPr id="645" name="直線コネクタ 644">
          <a:extLst>
            <a:ext uri="{FF2B5EF4-FFF2-40B4-BE49-F238E27FC236}">
              <a16:creationId xmlns:a16="http://schemas.microsoft.com/office/drawing/2014/main" id="{53978636-2745-4692-99E9-78F910D12794}"/>
            </a:ext>
          </a:extLst>
        </xdr:cNvPr>
        <xdr:cNvCxnSpPr/>
      </xdr:nvCxnSpPr>
      <xdr:spPr>
        <a:xfrm flipV="1">
          <a:off x="18656300" y="17877282"/>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46" name="n_1aveValue【庁舎】&#10;一人当たり面積">
          <a:extLst>
            <a:ext uri="{FF2B5EF4-FFF2-40B4-BE49-F238E27FC236}">
              <a16:creationId xmlns:a16="http://schemas.microsoft.com/office/drawing/2014/main" id="{44D566DD-48BA-4F11-87EC-448F0A4C07D9}"/>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47" name="n_2aveValue【庁舎】&#10;一人当たり面積">
          <a:extLst>
            <a:ext uri="{FF2B5EF4-FFF2-40B4-BE49-F238E27FC236}">
              <a16:creationId xmlns:a16="http://schemas.microsoft.com/office/drawing/2014/main" id="{41C3F3A6-29FA-4D53-9761-E7B821855DE9}"/>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8" name="n_3aveValue【庁舎】&#10;一人当たり面積">
          <a:extLst>
            <a:ext uri="{FF2B5EF4-FFF2-40B4-BE49-F238E27FC236}">
              <a16:creationId xmlns:a16="http://schemas.microsoft.com/office/drawing/2014/main" id="{1A533B15-40C2-4534-AA4F-9D71E74DB7BF}"/>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649" name="n_4aveValue【庁舎】&#10;一人当たり面積">
          <a:extLst>
            <a:ext uri="{FF2B5EF4-FFF2-40B4-BE49-F238E27FC236}">
              <a16:creationId xmlns:a16="http://schemas.microsoft.com/office/drawing/2014/main" id="{DEFA5770-3453-45DE-8D18-940A16A0223B}"/>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114267</xdr:rowOff>
    </xdr:from>
    <xdr:ext cx="469744" cy="259045"/>
    <xdr:sp macro="" textlink="">
      <xdr:nvSpPr>
        <xdr:cNvPr id="650" name="n_1mainValue【庁舎】&#10;一人当たり面積">
          <a:extLst>
            <a:ext uri="{FF2B5EF4-FFF2-40B4-BE49-F238E27FC236}">
              <a16:creationId xmlns:a16="http://schemas.microsoft.com/office/drawing/2014/main" id="{1D79EB4D-77AC-4E98-AD09-82289C289EA1}"/>
            </a:ext>
          </a:extLst>
        </xdr:cNvPr>
        <xdr:cNvSpPr txBox="1"/>
      </xdr:nvSpPr>
      <xdr:spPr>
        <a:xfrm>
          <a:off x="21075727" y="1760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106036</xdr:rowOff>
    </xdr:from>
    <xdr:ext cx="469744" cy="259045"/>
    <xdr:sp macro="" textlink="">
      <xdr:nvSpPr>
        <xdr:cNvPr id="651" name="n_2mainValue【庁舎】&#10;一人当たり面積">
          <a:extLst>
            <a:ext uri="{FF2B5EF4-FFF2-40B4-BE49-F238E27FC236}">
              <a16:creationId xmlns:a16="http://schemas.microsoft.com/office/drawing/2014/main" id="{A5EB92A6-178A-49CB-B480-27A7F77F6A0B}"/>
            </a:ext>
          </a:extLst>
        </xdr:cNvPr>
        <xdr:cNvSpPr txBox="1"/>
      </xdr:nvSpPr>
      <xdr:spPr>
        <a:xfrm>
          <a:off x="20199427" y="1759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113809</xdr:rowOff>
    </xdr:from>
    <xdr:ext cx="469744" cy="259045"/>
    <xdr:sp macro="" textlink="">
      <xdr:nvSpPr>
        <xdr:cNvPr id="652" name="n_3mainValue【庁舎】&#10;一人当たり面積">
          <a:extLst>
            <a:ext uri="{FF2B5EF4-FFF2-40B4-BE49-F238E27FC236}">
              <a16:creationId xmlns:a16="http://schemas.microsoft.com/office/drawing/2014/main" id="{AC6F6F87-F3BD-4F18-9048-8B250471B86D}"/>
            </a:ext>
          </a:extLst>
        </xdr:cNvPr>
        <xdr:cNvSpPr txBox="1"/>
      </xdr:nvSpPr>
      <xdr:spPr>
        <a:xfrm>
          <a:off x="19310427" y="1760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126153</xdr:rowOff>
    </xdr:from>
    <xdr:ext cx="469744" cy="259045"/>
    <xdr:sp macro="" textlink="">
      <xdr:nvSpPr>
        <xdr:cNvPr id="653" name="n_4mainValue【庁舎】&#10;一人当たり面積">
          <a:extLst>
            <a:ext uri="{FF2B5EF4-FFF2-40B4-BE49-F238E27FC236}">
              <a16:creationId xmlns:a16="http://schemas.microsoft.com/office/drawing/2014/main" id="{253EB85D-E899-4FA2-8CF5-00DF1134DDD4}"/>
            </a:ext>
          </a:extLst>
        </xdr:cNvPr>
        <xdr:cNvSpPr txBox="1"/>
      </xdr:nvSpPr>
      <xdr:spPr>
        <a:xfrm>
          <a:off x="18421427" y="17614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FBE7CD7E-B494-442C-B8B7-11D1A0DFFC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9F5E5B8E-8E3C-4FEE-864E-9CC0984ACB5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2E82C1CF-CC86-4011-B8EC-0ECF546FC4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類似団体と比べて、図書館、体育館・プール及び消防施設における有形固定資産減価償却率が高い数値で推移している。</a:t>
          </a:r>
        </a:p>
        <a:p>
          <a:r>
            <a:rPr kumimoji="1" lang="ja-JP" altLang="en-US" sz="1300">
              <a:latin typeface="ＭＳ Ｐゴシック" panose="020B0600070205080204" pitchFamily="50" charset="-128"/>
              <a:ea typeface="ＭＳ Ｐゴシック" panose="020B0600070205080204" pitchFamily="50" charset="-128"/>
            </a:rPr>
            <a:t>・図書館は、これまで類似団体平均値を下回っていたが、類似団体平均値が令和３年度に大きく下がったため、本村の償却率が平均よりも上回る結果となった。</a:t>
          </a:r>
        </a:p>
        <a:p>
          <a:r>
            <a:rPr kumimoji="1" lang="ja-JP" altLang="en-US" sz="1300">
              <a:latin typeface="ＭＳ Ｐゴシック" panose="020B0600070205080204" pitchFamily="50" charset="-128"/>
              <a:ea typeface="ＭＳ Ｐゴシック" panose="020B0600070205080204" pitchFamily="50" charset="-128"/>
            </a:rPr>
            <a:t>・体育館・プールは、令和元年度までは類似団体平均値と同水準で推移していたが、類似団体平均値が令和２年度に大きく下がったため、本村の償却率が平均よりも上回っている。</a:t>
          </a:r>
        </a:p>
        <a:p>
          <a:r>
            <a:rPr kumimoji="1" lang="ja-JP" altLang="en-US" sz="1300">
              <a:latin typeface="ＭＳ Ｐゴシック" panose="020B0600070205080204" pitchFamily="50" charset="-128"/>
              <a:ea typeface="ＭＳ Ｐゴシック" panose="020B0600070205080204" pitchFamily="50" charset="-128"/>
            </a:rPr>
            <a:t>・消防施設は、各分団車庫が昭和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年代から昭和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年代の前半に建設されていること、消防署が一部事務組合である海部南部消防署が組織された昭和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当時に建設されている施設であることから、老朽化が進んでいる。このことから、消防署は令和５年度から建築工事を実施し、令和６年度中に旧庁舎が取り壊しとなったため、数値が下がっている。今後は建設仮勘定となっている新庁舎の数値が計上されるため、数値が下がる見込みである。</a:t>
          </a:r>
        </a:p>
        <a:p>
          <a:r>
            <a:rPr kumimoji="1" lang="ja-JP" altLang="en-US" sz="1300">
              <a:latin typeface="ＭＳ Ｐゴシック" panose="020B0600070205080204" pitchFamily="50" charset="-128"/>
              <a:ea typeface="ＭＳ Ｐゴシック" panose="020B0600070205080204" pitchFamily="50" charset="-128"/>
            </a:rPr>
            <a:t>・庁舎は、昭和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年に建築されており、施設の老朽化が進んでいたが、平成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年度から令和２年度にかけて大規模改修工事を実施したため、数値が改善した。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6435674</v>
      </c>
      <c r="BO4" s="462"/>
      <c r="BP4" s="462"/>
      <c r="BQ4" s="462"/>
      <c r="BR4" s="462"/>
      <c r="BS4" s="462"/>
      <c r="BT4" s="462"/>
      <c r="BU4" s="463"/>
      <c r="BV4" s="461">
        <v>5853539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6.9</v>
      </c>
      <c r="CU4" s="602"/>
      <c r="CV4" s="602"/>
      <c r="CW4" s="602"/>
      <c r="CX4" s="602"/>
      <c r="CY4" s="602"/>
      <c r="CZ4" s="602"/>
      <c r="DA4" s="603"/>
      <c r="DB4" s="601">
        <v>6.3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6072997</v>
      </c>
      <c r="BO5" s="433"/>
      <c r="BP5" s="433"/>
      <c r="BQ5" s="433"/>
      <c r="BR5" s="433"/>
      <c r="BS5" s="433"/>
      <c r="BT5" s="433"/>
      <c r="BU5" s="434"/>
      <c r="BV5" s="432">
        <v>5534977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74.099999999999994</v>
      </c>
      <c r="CU5" s="430"/>
      <c r="CV5" s="430"/>
      <c r="CW5" s="430"/>
      <c r="CX5" s="430"/>
      <c r="CY5" s="430"/>
      <c r="CZ5" s="430"/>
      <c r="DA5" s="431"/>
      <c r="DB5" s="429">
        <v>74.7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362677</v>
      </c>
      <c r="BO6" s="433"/>
      <c r="BP6" s="433"/>
      <c r="BQ6" s="433"/>
      <c r="BR6" s="433"/>
      <c r="BS6" s="433"/>
      <c r="BT6" s="433"/>
      <c r="BU6" s="434"/>
      <c r="BV6" s="432">
        <v>318562</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74.099999999999994</v>
      </c>
      <c r="CU6" s="576"/>
      <c r="CV6" s="576"/>
      <c r="CW6" s="576"/>
      <c r="CX6" s="576"/>
      <c r="CY6" s="576"/>
      <c r="CZ6" s="576"/>
      <c r="DA6" s="577"/>
      <c r="DB6" s="575">
        <v>74.7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28527</v>
      </c>
      <c r="BO7" s="433"/>
      <c r="BP7" s="433"/>
      <c r="BQ7" s="433"/>
      <c r="BR7" s="433"/>
      <c r="BS7" s="433"/>
      <c r="BT7" s="433"/>
      <c r="BU7" s="434"/>
      <c r="BV7" s="432">
        <v>26818</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4872371</v>
      </c>
      <c r="CU7" s="433"/>
      <c r="CV7" s="433"/>
      <c r="CW7" s="433"/>
      <c r="CX7" s="433"/>
      <c r="CY7" s="433"/>
      <c r="CZ7" s="433"/>
      <c r="DA7" s="434"/>
      <c r="DB7" s="432">
        <v>4607500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334150</v>
      </c>
      <c r="BO8" s="433"/>
      <c r="BP8" s="433"/>
      <c r="BQ8" s="433"/>
      <c r="BR8" s="433"/>
      <c r="BS8" s="433"/>
      <c r="BT8" s="433"/>
      <c r="BU8" s="434"/>
      <c r="BV8" s="432">
        <v>291744</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1.99</v>
      </c>
      <c r="CU8" s="536"/>
      <c r="CV8" s="536"/>
      <c r="CW8" s="536"/>
      <c r="CX8" s="536"/>
      <c r="CY8" s="536"/>
      <c r="CZ8" s="536"/>
      <c r="DA8" s="537"/>
      <c r="DB8" s="535">
        <v>1.94</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4575</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98</v>
      </c>
      <c r="AV9" s="491"/>
      <c r="AW9" s="491"/>
      <c r="AX9" s="491"/>
      <c r="AY9" s="446" t="s">
        <v>111</v>
      </c>
      <c r="AZ9" s="447"/>
      <c r="BA9" s="447"/>
      <c r="BB9" s="447"/>
      <c r="BC9" s="447"/>
      <c r="BD9" s="447"/>
      <c r="BE9" s="447"/>
      <c r="BF9" s="447"/>
      <c r="BG9" s="447"/>
      <c r="BH9" s="447"/>
      <c r="BI9" s="447"/>
      <c r="BJ9" s="447"/>
      <c r="BK9" s="447"/>
      <c r="BL9" s="447"/>
      <c r="BM9" s="448"/>
      <c r="BN9" s="432">
        <v>42406</v>
      </c>
      <c r="BO9" s="433"/>
      <c r="BP9" s="433"/>
      <c r="BQ9" s="433"/>
      <c r="BR9" s="433"/>
      <c r="BS9" s="433"/>
      <c r="BT9" s="433"/>
      <c r="BU9" s="434"/>
      <c r="BV9" s="432">
        <v>-87753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0.1</v>
      </c>
      <c r="CU9" s="430"/>
      <c r="CV9" s="430"/>
      <c r="CW9" s="430"/>
      <c r="CX9" s="430"/>
      <c r="CY9" s="430"/>
      <c r="CZ9" s="430"/>
      <c r="DA9" s="431"/>
      <c r="DB9" s="429">
        <v>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4397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219733</v>
      </c>
      <c r="BO10" s="433"/>
      <c r="BP10" s="433"/>
      <c r="BQ10" s="433"/>
      <c r="BR10" s="433"/>
      <c r="BS10" s="433"/>
      <c r="BT10" s="433"/>
      <c r="BU10" s="434"/>
      <c r="BV10" s="432">
        <v>190140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4713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219733</v>
      </c>
      <c r="BO12" s="433"/>
      <c r="BP12" s="433"/>
      <c r="BQ12" s="433"/>
      <c r="BR12" s="433"/>
      <c r="BS12" s="433"/>
      <c r="BT12" s="433"/>
      <c r="BU12" s="434"/>
      <c r="BV12" s="432">
        <v>190140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4212</v>
      </c>
      <c r="S13" s="520"/>
      <c r="T13" s="520"/>
      <c r="U13" s="520"/>
      <c r="V13" s="521"/>
      <c r="W13" s="522" t="s">
        <v>131</v>
      </c>
      <c r="X13" s="418"/>
      <c r="Y13" s="418"/>
      <c r="Z13" s="418"/>
      <c r="AA13" s="418"/>
      <c r="AB13" s="419"/>
      <c r="AC13" s="385">
        <v>232</v>
      </c>
      <c r="AD13" s="386"/>
      <c r="AE13" s="386"/>
      <c r="AF13" s="386"/>
      <c r="AG13" s="387"/>
      <c r="AH13" s="385">
        <v>279</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42406</v>
      </c>
      <c r="BO13" s="433"/>
      <c r="BP13" s="433"/>
      <c r="BQ13" s="433"/>
      <c r="BR13" s="433"/>
      <c r="BS13" s="433"/>
      <c r="BT13" s="433"/>
      <c r="BU13" s="434"/>
      <c r="BV13" s="432">
        <v>-87753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-0.6</v>
      </c>
      <c r="CU13" s="430"/>
      <c r="CV13" s="430"/>
      <c r="CW13" s="430"/>
      <c r="CX13" s="430"/>
      <c r="CY13" s="430"/>
      <c r="CZ13" s="430"/>
      <c r="DA13" s="431"/>
      <c r="DB13" s="429">
        <v>-0.6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4711</v>
      </c>
      <c r="S14" s="520"/>
      <c r="T14" s="520"/>
      <c r="U14" s="520"/>
      <c r="V14" s="521"/>
      <c r="W14" s="523"/>
      <c r="X14" s="421"/>
      <c r="Y14" s="421"/>
      <c r="Z14" s="421"/>
      <c r="AA14" s="421"/>
      <c r="AB14" s="422"/>
      <c r="AC14" s="512">
        <v>9.6999999999999993</v>
      </c>
      <c r="AD14" s="513"/>
      <c r="AE14" s="513"/>
      <c r="AF14" s="513"/>
      <c r="AG14" s="514"/>
      <c r="AH14" s="512">
        <v>11.7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4260</v>
      </c>
      <c r="S15" s="520"/>
      <c r="T15" s="520"/>
      <c r="U15" s="520"/>
      <c r="V15" s="521"/>
      <c r="W15" s="522" t="s">
        <v>137</v>
      </c>
      <c r="X15" s="418"/>
      <c r="Y15" s="418"/>
      <c r="Z15" s="418"/>
      <c r="AA15" s="418"/>
      <c r="AB15" s="419"/>
      <c r="AC15" s="385">
        <v>721</v>
      </c>
      <c r="AD15" s="386"/>
      <c r="AE15" s="386"/>
      <c r="AF15" s="386"/>
      <c r="AG15" s="387"/>
      <c r="AH15" s="385">
        <v>700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3732706</v>
      </c>
      <c r="BO15" s="462"/>
      <c r="BP15" s="462"/>
      <c r="BQ15" s="462"/>
      <c r="BR15" s="462"/>
      <c r="BS15" s="462"/>
      <c r="BT15" s="462"/>
      <c r="BU15" s="463"/>
      <c r="BV15" s="461">
        <v>3538096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30.1</v>
      </c>
      <c r="AD16" s="513"/>
      <c r="AE16" s="513"/>
      <c r="AF16" s="513"/>
      <c r="AG16" s="514"/>
      <c r="AH16" s="512">
        <v>29.3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1849291</v>
      </c>
      <c r="BO16" s="433"/>
      <c r="BP16" s="433"/>
      <c r="BQ16" s="433"/>
      <c r="BR16" s="433"/>
      <c r="BS16" s="433"/>
      <c r="BT16" s="433"/>
      <c r="BU16" s="434"/>
      <c r="BV16" s="432">
        <v>1816517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1443</v>
      </c>
      <c r="AD17" s="386"/>
      <c r="AE17" s="386"/>
      <c r="AF17" s="386"/>
      <c r="AG17" s="387"/>
      <c r="AH17" s="385">
        <v>1408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4872371</v>
      </c>
      <c r="BO17" s="433"/>
      <c r="BP17" s="433"/>
      <c r="BQ17" s="433"/>
      <c r="BR17" s="433"/>
      <c r="BS17" s="433"/>
      <c r="BT17" s="433"/>
      <c r="BU17" s="434"/>
      <c r="BV17" s="432">
        <v>4607500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22.43</v>
      </c>
      <c r="M18" s="485"/>
      <c r="N18" s="485"/>
      <c r="O18" s="485"/>
      <c r="P18" s="485"/>
      <c r="Q18" s="485"/>
      <c r="R18" s="486"/>
      <c r="S18" s="486"/>
      <c r="T18" s="486"/>
      <c r="U18" s="486"/>
      <c r="V18" s="487"/>
      <c r="W18" s="503"/>
      <c r="X18" s="504"/>
      <c r="Y18" s="504"/>
      <c r="Z18" s="504"/>
      <c r="AA18" s="504"/>
      <c r="AB18" s="528"/>
      <c r="AC18" s="402">
        <v>60.2</v>
      </c>
      <c r="AD18" s="403"/>
      <c r="AE18" s="403"/>
      <c r="AF18" s="403"/>
      <c r="AG18" s="488"/>
      <c r="AH18" s="402">
        <v>59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3759639</v>
      </c>
      <c r="BO18" s="433"/>
      <c r="BP18" s="433"/>
      <c r="BQ18" s="433"/>
      <c r="BR18" s="433"/>
      <c r="BS18" s="433"/>
      <c r="BT18" s="433"/>
      <c r="BU18" s="434"/>
      <c r="BV18" s="432">
        <v>3479774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204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5799863</v>
      </c>
      <c r="BO19" s="433"/>
      <c r="BP19" s="433"/>
      <c r="BQ19" s="433"/>
      <c r="BR19" s="433"/>
      <c r="BS19" s="433"/>
      <c r="BT19" s="433"/>
      <c r="BU19" s="434"/>
      <c r="BV19" s="432">
        <v>5316543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1506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95592</v>
      </c>
      <c r="BO22" s="462"/>
      <c r="BP22" s="462"/>
      <c r="BQ22" s="462"/>
      <c r="BR22" s="462"/>
      <c r="BS22" s="462"/>
      <c r="BT22" s="462"/>
      <c r="BU22" s="463"/>
      <c r="BV22" s="461">
        <v>102944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t="s">
        <v>122</v>
      </c>
      <c r="BO23" s="433"/>
      <c r="BP23" s="433"/>
      <c r="BQ23" s="433"/>
      <c r="BR23" s="433"/>
      <c r="BS23" s="433"/>
      <c r="BT23" s="433"/>
      <c r="BU23" s="434"/>
      <c r="BV23" s="432" t="s">
        <v>122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8400</v>
      </c>
      <c r="R24" s="386"/>
      <c r="S24" s="386"/>
      <c r="T24" s="386"/>
      <c r="U24" s="386"/>
      <c r="V24" s="387"/>
      <c r="W24" s="475"/>
      <c r="X24" s="412"/>
      <c r="Y24" s="413"/>
      <c r="Z24" s="388" t="s">
        <v>162</v>
      </c>
      <c r="AA24" s="389"/>
      <c r="AB24" s="389"/>
      <c r="AC24" s="389"/>
      <c r="AD24" s="389"/>
      <c r="AE24" s="389"/>
      <c r="AF24" s="389"/>
      <c r="AG24" s="390"/>
      <c r="AH24" s="385">
        <v>102</v>
      </c>
      <c r="AI24" s="386"/>
      <c r="AJ24" s="386"/>
      <c r="AK24" s="386"/>
      <c r="AL24" s="387"/>
      <c r="AM24" s="385">
        <v>299064</v>
      </c>
      <c r="AN24" s="386"/>
      <c r="AO24" s="386"/>
      <c r="AP24" s="386"/>
      <c r="AQ24" s="386"/>
      <c r="AR24" s="387"/>
      <c r="AS24" s="385">
        <v>2932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95592</v>
      </c>
      <c r="BO24" s="433"/>
      <c r="BP24" s="433"/>
      <c r="BQ24" s="433"/>
      <c r="BR24" s="433"/>
      <c r="BS24" s="433"/>
      <c r="BT24" s="433"/>
      <c r="BU24" s="434"/>
      <c r="BV24" s="432">
        <v>102944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7050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8059</v>
      </c>
      <c r="BO25" s="462"/>
      <c r="BP25" s="462"/>
      <c r="BQ25" s="462"/>
      <c r="BR25" s="462"/>
      <c r="BS25" s="462"/>
      <c r="BT25" s="462"/>
      <c r="BU25" s="463"/>
      <c r="BV25" s="461">
        <v>19165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6550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3950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314348</v>
      </c>
      <c r="BO27" s="467"/>
      <c r="BP27" s="467"/>
      <c r="BQ27" s="467"/>
      <c r="BR27" s="467"/>
      <c r="BS27" s="467"/>
      <c r="BT27" s="467"/>
      <c r="BU27" s="468"/>
      <c r="BV27" s="466">
        <v>314040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3100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900000</v>
      </c>
      <c r="BO28" s="462"/>
      <c r="BP28" s="462"/>
      <c r="BQ28" s="462"/>
      <c r="BR28" s="462"/>
      <c r="BS28" s="462"/>
      <c r="BT28" s="462"/>
      <c r="BU28" s="463"/>
      <c r="BV28" s="461">
        <v>900000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2900</v>
      </c>
      <c r="R29" s="386"/>
      <c r="S29" s="386"/>
      <c r="T29" s="386"/>
      <c r="U29" s="386"/>
      <c r="V29" s="387"/>
      <c r="W29" s="476"/>
      <c r="X29" s="477"/>
      <c r="Y29" s="478"/>
      <c r="Z29" s="388" t="s">
        <v>177</v>
      </c>
      <c r="AA29" s="389"/>
      <c r="AB29" s="389"/>
      <c r="AC29" s="389"/>
      <c r="AD29" s="389"/>
      <c r="AE29" s="389"/>
      <c r="AF29" s="389"/>
      <c r="AG29" s="390"/>
      <c r="AH29" s="385">
        <v>102</v>
      </c>
      <c r="AI29" s="386"/>
      <c r="AJ29" s="386"/>
      <c r="AK29" s="386"/>
      <c r="AL29" s="387"/>
      <c r="AM29" s="385">
        <v>299064</v>
      </c>
      <c r="AN29" s="386"/>
      <c r="AO29" s="386"/>
      <c r="AP29" s="386"/>
      <c r="AQ29" s="386"/>
      <c r="AR29" s="387"/>
      <c r="AS29" s="385">
        <v>2932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28527</v>
      </c>
      <c r="BO29" s="433"/>
      <c r="BP29" s="433"/>
      <c r="BQ29" s="433"/>
      <c r="BR29" s="433"/>
      <c r="BS29" s="433"/>
      <c r="BT29" s="433"/>
      <c r="BU29" s="434"/>
      <c r="BV29" s="432">
        <v>28473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7259517</v>
      </c>
      <c r="BO30" s="467"/>
      <c r="BP30" s="467"/>
      <c r="BQ30" s="467"/>
      <c r="BR30" s="467"/>
      <c r="BS30" s="467"/>
      <c r="BT30" s="467"/>
      <c r="BU30" s="468"/>
      <c r="BV30" s="466">
        <v>6979444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農業集落排水処理施設事業会計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IF('各会計、関係団体の財政状況及び健全化判断比率'!B33="","",'各会計、関係団体の財政状況及び健全化判断比率'!B33)</f>
        <v>宅地造成事業特別会計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愛知県市町村職員退職手当組合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介護保険特別会計（保険事業勘定）</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海部地区水防事務組合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介護保険特別会計（サービス事業勘定）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海部南部消防組合（一般会計）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海部南部消防組合（消防指令センター特別会計）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海部地区環境事務組合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海部南部広域事務組合（一般会計）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海部南部広域事務組合（障害者総合支援特別会計）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海部地区急病診療所組合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海部南部水道企業団</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愛知県後期高齢者医療広域連合（一般会計）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oupPUlqTbooO0NNFHylrlWeZ3bm/6R2dosNVtshnHlJxLM8tE00hPwSugLGU/z8pCgDAQc3mNhhf+LE+COTOGA==" saltValue="eXgg7pFe519WSu+D2Xihu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205</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206</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207</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208</v>
      </c>
      <c r="S4" s="693"/>
      <c r="T4" s="693"/>
      <c r="U4" s="693"/>
      <c r="V4" s="693"/>
      <c r="W4" s="693"/>
      <c r="X4" s="693"/>
      <c r="Y4" s="694"/>
      <c r="Z4" s="692" t="s">
        <v>209</v>
      </c>
      <c r="AA4" s="693"/>
      <c r="AB4" s="693"/>
      <c r="AC4" s="694"/>
      <c r="AD4" s="692" t="s">
        <v>210</v>
      </c>
      <c r="AE4" s="693"/>
      <c r="AF4" s="693"/>
      <c r="AG4" s="693"/>
      <c r="AH4" s="693"/>
      <c r="AI4" s="693"/>
      <c r="AJ4" s="693"/>
      <c r="AK4" s="694"/>
      <c r="AL4" s="692" t="s">
        <v>209</v>
      </c>
      <c r="AM4" s="693"/>
      <c r="AN4" s="693"/>
      <c r="AO4" s="694"/>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92" t="s">
        <v>214</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215</v>
      </c>
      <c r="C5" s="690"/>
      <c r="D5" s="690"/>
      <c r="E5" s="690"/>
      <c r="F5" s="690"/>
      <c r="G5" s="690"/>
      <c r="H5" s="690"/>
      <c r="I5" s="690"/>
      <c r="J5" s="690"/>
      <c r="K5" s="690"/>
      <c r="L5" s="690"/>
      <c r="M5" s="690"/>
      <c r="N5" s="690"/>
      <c r="O5" s="690"/>
      <c r="P5" s="690"/>
      <c r="Q5" s="691"/>
      <c r="R5" s="686">
        <v>4416068</v>
      </c>
      <c r="S5" s="687"/>
      <c r="T5" s="687"/>
      <c r="U5" s="687"/>
      <c r="V5" s="687"/>
      <c r="W5" s="687"/>
      <c r="X5" s="687"/>
      <c r="Y5" s="715"/>
      <c r="Z5" s="728">
        <v>68.599999999999994</v>
      </c>
      <c r="AA5" s="728"/>
      <c r="AB5" s="728"/>
      <c r="AC5" s="728"/>
      <c r="AD5" s="729">
        <v>4416068</v>
      </c>
      <c r="AE5" s="729"/>
      <c r="AF5" s="729"/>
      <c r="AG5" s="729"/>
      <c r="AH5" s="729"/>
      <c r="AI5" s="729"/>
      <c r="AJ5" s="729"/>
      <c r="AK5" s="729"/>
      <c r="AL5" s="716">
        <v>87.1</v>
      </c>
      <c r="AM5" s="698"/>
      <c r="AN5" s="698"/>
      <c r="AO5" s="717"/>
      <c r="AP5" s="689" t="s">
        <v>216</v>
      </c>
      <c r="AQ5" s="690"/>
      <c r="AR5" s="690"/>
      <c r="AS5" s="690"/>
      <c r="AT5" s="690"/>
      <c r="AU5" s="690"/>
      <c r="AV5" s="690"/>
      <c r="AW5" s="690"/>
      <c r="AX5" s="690"/>
      <c r="AY5" s="690"/>
      <c r="AZ5" s="690"/>
      <c r="BA5" s="690"/>
      <c r="BB5" s="690"/>
      <c r="BC5" s="690"/>
      <c r="BD5" s="690"/>
      <c r="BE5" s="690"/>
      <c r="BF5" s="691"/>
      <c r="BG5" s="634">
        <v>4406346</v>
      </c>
      <c r="BH5" s="635"/>
      <c r="BI5" s="635"/>
      <c r="BJ5" s="635"/>
      <c r="BK5" s="635"/>
      <c r="BL5" s="635"/>
      <c r="BM5" s="635"/>
      <c r="BN5" s="636"/>
      <c r="BO5" s="672">
        <v>99.8</v>
      </c>
      <c r="BP5" s="672"/>
      <c r="BQ5" s="672"/>
      <c r="BR5" s="672"/>
      <c r="BS5" s="673" t="s">
        <v>122</v>
      </c>
      <c r="BT5" s="673"/>
      <c r="BU5" s="673"/>
      <c r="BV5" s="673"/>
      <c r="BW5" s="673"/>
      <c r="BX5" s="673"/>
      <c r="BY5" s="673"/>
      <c r="BZ5" s="673"/>
      <c r="CA5" s="673"/>
      <c r="CB5" s="708"/>
      <c r="CD5" s="692" t="s">
        <v>211</v>
      </c>
      <c r="CE5" s="693"/>
      <c r="CF5" s="693"/>
      <c r="CG5" s="693"/>
      <c r="CH5" s="693"/>
      <c r="CI5" s="693"/>
      <c r="CJ5" s="693"/>
      <c r="CK5" s="693"/>
      <c r="CL5" s="693"/>
      <c r="CM5" s="693"/>
      <c r="CN5" s="693"/>
      <c r="CO5" s="693"/>
      <c r="CP5" s="693"/>
      <c r="CQ5" s="694"/>
      <c r="CR5" s="692" t="s">
        <v>217</v>
      </c>
      <c r="CS5" s="693"/>
      <c r="CT5" s="693"/>
      <c r="CU5" s="693"/>
      <c r="CV5" s="693"/>
      <c r="CW5" s="693"/>
      <c r="CX5" s="693"/>
      <c r="CY5" s="694"/>
      <c r="CZ5" s="692" t="s">
        <v>209</v>
      </c>
      <c r="DA5" s="693"/>
      <c r="DB5" s="693"/>
      <c r="DC5" s="694"/>
      <c r="DD5" s="692" t="s">
        <v>218</v>
      </c>
      <c r="DE5" s="693"/>
      <c r="DF5" s="693"/>
      <c r="DG5" s="693"/>
      <c r="DH5" s="693"/>
      <c r="DI5" s="693"/>
      <c r="DJ5" s="693"/>
      <c r="DK5" s="693"/>
      <c r="DL5" s="693"/>
      <c r="DM5" s="693"/>
      <c r="DN5" s="693"/>
      <c r="DO5" s="693"/>
      <c r="DP5" s="694"/>
      <c r="DQ5" s="692" t="s">
        <v>219</v>
      </c>
      <c r="DR5" s="693"/>
      <c r="DS5" s="693"/>
      <c r="DT5" s="693"/>
      <c r="DU5" s="693"/>
      <c r="DV5" s="693"/>
      <c r="DW5" s="693"/>
      <c r="DX5" s="693"/>
      <c r="DY5" s="693"/>
      <c r="DZ5" s="693"/>
      <c r="EA5" s="693"/>
      <c r="EB5" s="693"/>
      <c r="EC5" s="694"/>
    </row>
    <row r="6" spans="2:143" ht="11.25" customHeight="1" x14ac:dyDescent="0.2">
      <c r="B6" s="631" t="s">
        <v>220</v>
      </c>
      <c r="C6" s="632"/>
      <c r="D6" s="632"/>
      <c r="E6" s="632"/>
      <c r="F6" s="632"/>
      <c r="G6" s="632"/>
      <c r="H6" s="632"/>
      <c r="I6" s="632"/>
      <c r="J6" s="632"/>
      <c r="K6" s="632"/>
      <c r="L6" s="632"/>
      <c r="M6" s="632"/>
      <c r="N6" s="632"/>
      <c r="O6" s="632"/>
      <c r="P6" s="632"/>
      <c r="Q6" s="633"/>
      <c r="R6" s="634">
        <v>231402</v>
      </c>
      <c r="S6" s="635"/>
      <c r="T6" s="635"/>
      <c r="U6" s="635"/>
      <c r="V6" s="635"/>
      <c r="W6" s="635"/>
      <c r="X6" s="635"/>
      <c r="Y6" s="636"/>
      <c r="Z6" s="672">
        <v>3.6</v>
      </c>
      <c r="AA6" s="672"/>
      <c r="AB6" s="672"/>
      <c r="AC6" s="672"/>
      <c r="AD6" s="673">
        <v>231402</v>
      </c>
      <c r="AE6" s="673"/>
      <c r="AF6" s="673"/>
      <c r="AG6" s="673"/>
      <c r="AH6" s="673"/>
      <c r="AI6" s="673"/>
      <c r="AJ6" s="673"/>
      <c r="AK6" s="673"/>
      <c r="AL6" s="637">
        <v>4.5999999999999996</v>
      </c>
      <c r="AM6" s="638"/>
      <c r="AN6" s="638"/>
      <c r="AO6" s="674"/>
      <c r="AP6" s="631" t="s">
        <v>221</v>
      </c>
      <c r="AQ6" s="632"/>
      <c r="AR6" s="632"/>
      <c r="AS6" s="632"/>
      <c r="AT6" s="632"/>
      <c r="AU6" s="632"/>
      <c r="AV6" s="632"/>
      <c r="AW6" s="632"/>
      <c r="AX6" s="632"/>
      <c r="AY6" s="632"/>
      <c r="AZ6" s="632"/>
      <c r="BA6" s="632"/>
      <c r="BB6" s="632"/>
      <c r="BC6" s="632"/>
      <c r="BD6" s="632"/>
      <c r="BE6" s="632"/>
      <c r="BF6" s="633"/>
      <c r="BG6" s="634">
        <v>4406346</v>
      </c>
      <c r="BH6" s="635"/>
      <c r="BI6" s="635"/>
      <c r="BJ6" s="635"/>
      <c r="BK6" s="635"/>
      <c r="BL6" s="635"/>
      <c r="BM6" s="635"/>
      <c r="BN6" s="636"/>
      <c r="BO6" s="672">
        <v>99.8</v>
      </c>
      <c r="BP6" s="672"/>
      <c r="BQ6" s="672"/>
      <c r="BR6" s="672"/>
      <c r="BS6" s="673" t="s">
        <v>122</v>
      </c>
      <c r="BT6" s="673"/>
      <c r="BU6" s="673"/>
      <c r="BV6" s="673"/>
      <c r="BW6" s="673"/>
      <c r="BX6" s="673"/>
      <c r="BY6" s="673"/>
      <c r="BZ6" s="673"/>
      <c r="CA6" s="673"/>
      <c r="CB6" s="708"/>
      <c r="CD6" s="689" t="s">
        <v>222</v>
      </c>
      <c r="CE6" s="690"/>
      <c r="CF6" s="690"/>
      <c r="CG6" s="690"/>
      <c r="CH6" s="690"/>
      <c r="CI6" s="690"/>
      <c r="CJ6" s="690"/>
      <c r="CK6" s="690"/>
      <c r="CL6" s="690"/>
      <c r="CM6" s="690"/>
      <c r="CN6" s="690"/>
      <c r="CO6" s="690"/>
      <c r="CP6" s="690"/>
      <c r="CQ6" s="691"/>
      <c r="CR6" s="634">
        <v>94125</v>
      </c>
      <c r="CS6" s="635"/>
      <c r="CT6" s="635"/>
      <c r="CU6" s="635"/>
      <c r="CV6" s="635"/>
      <c r="CW6" s="635"/>
      <c r="CX6" s="635"/>
      <c r="CY6" s="636"/>
      <c r="CZ6" s="716">
        <v>1.5</v>
      </c>
      <c r="DA6" s="698"/>
      <c r="DB6" s="698"/>
      <c r="DC6" s="718"/>
      <c r="DD6" s="640" t="s">
        <v>122</v>
      </c>
      <c r="DE6" s="635"/>
      <c r="DF6" s="635"/>
      <c r="DG6" s="635"/>
      <c r="DH6" s="635"/>
      <c r="DI6" s="635"/>
      <c r="DJ6" s="635"/>
      <c r="DK6" s="635"/>
      <c r="DL6" s="635"/>
      <c r="DM6" s="635"/>
      <c r="DN6" s="635"/>
      <c r="DO6" s="635"/>
      <c r="DP6" s="636"/>
      <c r="DQ6" s="640">
        <v>94125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445</v>
      </c>
      <c r="S7" s="635"/>
      <c r="T7" s="635"/>
      <c r="U7" s="635"/>
      <c r="V7" s="635"/>
      <c r="W7" s="635"/>
      <c r="X7" s="635"/>
      <c r="Y7" s="636"/>
      <c r="Z7" s="672">
        <v>0</v>
      </c>
      <c r="AA7" s="672"/>
      <c r="AB7" s="672"/>
      <c r="AC7" s="672"/>
      <c r="AD7" s="673">
        <v>445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945288</v>
      </c>
      <c r="BH7" s="635"/>
      <c r="BI7" s="635"/>
      <c r="BJ7" s="635"/>
      <c r="BK7" s="635"/>
      <c r="BL7" s="635"/>
      <c r="BM7" s="635"/>
      <c r="BN7" s="636"/>
      <c r="BO7" s="672">
        <v>21.4</v>
      </c>
      <c r="BP7" s="672"/>
      <c r="BQ7" s="672"/>
      <c r="BR7" s="672"/>
      <c r="BS7" s="673" t="s">
        <v>122</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1523501</v>
      </c>
      <c r="CS7" s="635"/>
      <c r="CT7" s="635"/>
      <c r="CU7" s="635"/>
      <c r="CV7" s="635"/>
      <c r="CW7" s="635"/>
      <c r="CX7" s="635"/>
      <c r="CY7" s="636"/>
      <c r="CZ7" s="672">
        <v>25.1</v>
      </c>
      <c r="DA7" s="672"/>
      <c r="DB7" s="672"/>
      <c r="DC7" s="672"/>
      <c r="DD7" s="640">
        <v>74558</v>
      </c>
      <c r="DE7" s="635"/>
      <c r="DF7" s="635"/>
      <c r="DG7" s="635"/>
      <c r="DH7" s="635"/>
      <c r="DI7" s="635"/>
      <c r="DJ7" s="635"/>
      <c r="DK7" s="635"/>
      <c r="DL7" s="635"/>
      <c r="DM7" s="635"/>
      <c r="DN7" s="635"/>
      <c r="DO7" s="635"/>
      <c r="DP7" s="636"/>
      <c r="DQ7" s="640">
        <v>1398618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9160</v>
      </c>
      <c r="S8" s="635"/>
      <c r="T8" s="635"/>
      <c r="U8" s="635"/>
      <c r="V8" s="635"/>
      <c r="W8" s="635"/>
      <c r="X8" s="635"/>
      <c r="Y8" s="636"/>
      <c r="Z8" s="672">
        <v>0.1</v>
      </c>
      <c r="AA8" s="672"/>
      <c r="AB8" s="672"/>
      <c r="AC8" s="672"/>
      <c r="AD8" s="673">
        <v>9160</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7158</v>
      </c>
      <c r="BH8" s="635"/>
      <c r="BI8" s="635"/>
      <c r="BJ8" s="635"/>
      <c r="BK8" s="635"/>
      <c r="BL8" s="635"/>
      <c r="BM8" s="635"/>
      <c r="BN8" s="636"/>
      <c r="BO8" s="672">
        <v>0.2</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1385937</v>
      </c>
      <c r="CS8" s="635"/>
      <c r="CT8" s="635"/>
      <c r="CU8" s="635"/>
      <c r="CV8" s="635"/>
      <c r="CW8" s="635"/>
      <c r="CX8" s="635"/>
      <c r="CY8" s="636"/>
      <c r="CZ8" s="672">
        <v>22.8</v>
      </c>
      <c r="DA8" s="672"/>
      <c r="DB8" s="672"/>
      <c r="DC8" s="672"/>
      <c r="DD8" s="640">
        <v>6270</v>
      </c>
      <c r="DE8" s="635"/>
      <c r="DF8" s="635"/>
      <c r="DG8" s="635"/>
      <c r="DH8" s="635"/>
      <c r="DI8" s="635"/>
      <c r="DJ8" s="635"/>
      <c r="DK8" s="635"/>
      <c r="DL8" s="635"/>
      <c r="DM8" s="635"/>
      <c r="DN8" s="635"/>
      <c r="DO8" s="635"/>
      <c r="DP8" s="636"/>
      <c r="DQ8" s="640">
        <v>1003155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12210</v>
      </c>
      <c r="S9" s="635"/>
      <c r="T9" s="635"/>
      <c r="U9" s="635"/>
      <c r="V9" s="635"/>
      <c r="W9" s="635"/>
      <c r="X9" s="635"/>
      <c r="Y9" s="636"/>
      <c r="Z9" s="672">
        <v>0.2</v>
      </c>
      <c r="AA9" s="672"/>
      <c r="AB9" s="672"/>
      <c r="AC9" s="672"/>
      <c r="AD9" s="673">
        <v>12210</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282669</v>
      </c>
      <c r="BH9" s="635"/>
      <c r="BI9" s="635"/>
      <c r="BJ9" s="635"/>
      <c r="BK9" s="635"/>
      <c r="BL9" s="635"/>
      <c r="BM9" s="635"/>
      <c r="BN9" s="636"/>
      <c r="BO9" s="672">
        <v>6.4</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1022992</v>
      </c>
      <c r="CS9" s="635"/>
      <c r="CT9" s="635"/>
      <c r="CU9" s="635"/>
      <c r="CV9" s="635"/>
      <c r="CW9" s="635"/>
      <c r="CX9" s="635"/>
      <c r="CY9" s="636"/>
      <c r="CZ9" s="672">
        <v>16.8</v>
      </c>
      <c r="DA9" s="672"/>
      <c r="DB9" s="672"/>
      <c r="DC9" s="672"/>
      <c r="DD9" s="640">
        <v>558925</v>
      </c>
      <c r="DE9" s="635"/>
      <c r="DF9" s="635"/>
      <c r="DG9" s="635"/>
      <c r="DH9" s="635"/>
      <c r="DI9" s="635"/>
      <c r="DJ9" s="635"/>
      <c r="DK9" s="635"/>
      <c r="DL9" s="635"/>
      <c r="DM9" s="635"/>
      <c r="DN9" s="635"/>
      <c r="DO9" s="635"/>
      <c r="DP9" s="636"/>
      <c r="DQ9" s="640">
        <v>999735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102040</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25221</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24812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228847</v>
      </c>
      <c r="S11" s="635"/>
      <c r="T11" s="635"/>
      <c r="U11" s="635"/>
      <c r="V11" s="635"/>
      <c r="W11" s="635"/>
      <c r="X11" s="635"/>
      <c r="Y11" s="636"/>
      <c r="Z11" s="637">
        <v>3.6</v>
      </c>
      <c r="AA11" s="638"/>
      <c r="AB11" s="638"/>
      <c r="AC11" s="639"/>
      <c r="AD11" s="640">
        <v>228847</v>
      </c>
      <c r="AE11" s="635"/>
      <c r="AF11" s="635"/>
      <c r="AG11" s="635"/>
      <c r="AH11" s="635"/>
      <c r="AI11" s="635"/>
      <c r="AJ11" s="635"/>
      <c r="AK11" s="636"/>
      <c r="AL11" s="637">
        <v>4.5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553421</v>
      </c>
      <c r="BH11" s="635"/>
      <c r="BI11" s="635"/>
      <c r="BJ11" s="635"/>
      <c r="BK11" s="635"/>
      <c r="BL11" s="635"/>
      <c r="BM11" s="635"/>
      <c r="BN11" s="636"/>
      <c r="BO11" s="672">
        <v>12.5</v>
      </c>
      <c r="BP11" s="672"/>
      <c r="BQ11" s="672"/>
      <c r="BR11" s="672"/>
      <c r="BS11" s="673" t="s">
        <v>122</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391725</v>
      </c>
      <c r="CS11" s="635"/>
      <c r="CT11" s="635"/>
      <c r="CU11" s="635"/>
      <c r="CV11" s="635"/>
      <c r="CW11" s="635"/>
      <c r="CX11" s="635"/>
      <c r="CY11" s="636"/>
      <c r="CZ11" s="672">
        <v>6.5</v>
      </c>
      <c r="DA11" s="672"/>
      <c r="DB11" s="672"/>
      <c r="DC11" s="672"/>
      <c r="DD11" s="640">
        <v>44553</v>
      </c>
      <c r="DE11" s="635"/>
      <c r="DF11" s="635"/>
      <c r="DG11" s="635"/>
      <c r="DH11" s="635"/>
      <c r="DI11" s="635"/>
      <c r="DJ11" s="635"/>
      <c r="DK11" s="635"/>
      <c r="DL11" s="635"/>
      <c r="DM11" s="635"/>
      <c r="DN11" s="635"/>
      <c r="DO11" s="635"/>
      <c r="DP11" s="636"/>
      <c r="DQ11" s="640">
        <v>362785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3352462</v>
      </c>
      <c r="BH12" s="635"/>
      <c r="BI12" s="635"/>
      <c r="BJ12" s="635"/>
      <c r="BK12" s="635"/>
      <c r="BL12" s="635"/>
      <c r="BM12" s="635"/>
      <c r="BN12" s="636"/>
      <c r="BO12" s="672">
        <v>75.900000000000006</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45076</v>
      </c>
      <c r="CS12" s="635"/>
      <c r="CT12" s="635"/>
      <c r="CU12" s="635"/>
      <c r="CV12" s="635"/>
      <c r="CW12" s="635"/>
      <c r="CX12" s="635"/>
      <c r="CY12" s="636"/>
      <c r="CZ12" s="672">
        <v>0.7</v>
      </c>
      <c r="DA12" s="672"/>
      <c r="DB12" s="672"/>
      <c r="DC12" s="672"/>
      <c r="DD12" s="640" t="s">
        <v>122</v>
      </c>
      <c r="DE12" s="635"/>
      <c r="DF12" s="635"/>
      <c r="DG12" s="635"/>
      <c r="DH12" s="635"/>
      <c r="DI12" s="635"/>
      <c r="DJ12" s="635"/>
      <c r="DK12" s="635"/>
      <c r="DL12" s="635"/>
      <c r="DM12" s="635"/>
      <c r="DN12" s="635"/>
      <c r="DO12" s="635"/>
      <c r="DP12" s="636"/>
      <c r="DQ12" s="640">
        <v>39093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787</v>
      </c>
      <c r="S13" s="635"/>
      <c r="T13" s="635"/>
      <c r="U13" s="635"/>
      <c r="V13" s="635"/>
      <c r="W13" s="635"/>
      <c r="X13" s="635"/>
      <c r="Y13" s="636"/>
      <c r="Z13" s="672">
        <v>0</v>
      </c>
      <c r="AA13" s="672"/>
      <c r="AB13" s="672"/>
      <c r="AC13" s="672"/>
      <c r="AD13" s="673">
        <v>787</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3243823</v>
      </c>
      <c r="BH13" s="635"/>
      <c r="BI13" s="635"/>
      <c r="BJ13" s="635"/>
      <c r="BK13" s="635"/>
      <c r="BL13" s="635"/>
      <c r="BM13" s="635"/>
      <c r="BN13" s="636"/>
      <c r="BO13" s="672">
        <v>73.5</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522128</v>
      </c>
      <c r="CS13" s="635"/>
      <c r="CT13" s="635"/>
      <c r="CU13" s="635"/>
      <c r="CV13" s="635"/>
      <c r="CW13" s="635"/>
      <c r="CX13" s="635"/>
      <c r="CY13" s="636"/>
      <c r="CZ13" s="672">
        <v>8.6</v>
      </c>
      <c r="DA13" s="672"/>
      <c r="DB13" s="672"/>
      <c r="DC13" s="672"/>
      <c r="DD13" s="640">
        <v>152945</v>
      </c>
      <c r="DE13" s="635"/>
      <c r="DF13" s="635"/>
      <c r="DG13" s="635"/>
      <c r="DH13" s="635"/>
      <c r="DI13" s="635"/>
      <c r="DJ13" s="635"/>
      <c r="DK13" s="635"/>
      <c r="DL13" s="635"/>
      <c r="DM13" s="635"/>
      <c r="DN13" s="635"/>
      <c r="DO13" s="635"/>
      <c r="DP13" s="636"/>
      <c r="DQ13" s="640">
        <v>502592</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18181</v>
      </c>
      <c r="BH14" s="635"/>
      <c r="BI14" s="635"/>
      <c r="BJ14" s="635"/>
      <c r="BK14" s="635"/>
      <c r="BL14" s="635"/>
      <c r="BM14" s="635"/>
      <c r="BN14" s="636"/>
      <c r="BO14" s="672">
        <v>0.4</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404488</v>
      </c>
      <c r="CS14" s="635"/>
      <c r="CT14" s="635"/>
      <c r="CU14" s="635"/>
      <c r="CV14" s="635"/>
      <c r="CW14" s="635"/>
      <c r="CX14" s="635"/>
      <c r="CY14" s="636"/>
      <c r="CZ14" s="672">
        <v>6.7</v>
      </c>
      <c r="DA14" s="672"/>
      <c r="DB14" s="672"/>
      <c r="DC14" s="672"/>
      <c r="DD14" s="640">
        <v>2024</v>
      </c>
      <c r="DE14" s="635"/>
      <c r="DF14" s="635"/>
      <c r="DG14" s="635"/>
      <c r="DH14" s="635"/>
      <c r="DI14" s="635"/>
      <c r="DJ14" s="635"/>
      <c r="DK14" s="635"/>
      <c r="DL14" s="635"/>
      <c r="DM14" s="635"/>
      <c r="DN14" s="635"/>
      <c r="DO14" s="635"/>
      <c r="DP14" s="636"/>
      <c r="DQ14" s="640">
        <v>401030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15337</v>
      </c>
      <c r="S15" s="635"/>
      <c r="T15" s="635"/>
      <c r="U15" s="635"/>
      <c r="V15" s="635"/>
      <c r="W15" s="635"/>
      <c r="X15" s="635"/>
      <c r="Y15" s="636"/>
      <c r="Z15" s="672">
        <v>0.2</v>
      </c>
      <c r="AA15" s="672"/>
      <c r="AB15" s="672"/>
      <c r="AC15" s="672"/>
      <c r="AD15" s="673">
        <v>15337</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90415</v>
      </c>
      <c r="BH15" s="635"/>
      <c r="BI15" s="635"/>
      <c r="BJ15" s="635"/>
      <c r="BK15" s="635"/>
      <c r="BL15" s="635"/>
      <c r="BM15" s="635"/>
      <c r="BN15" s="636"/>
      <c r="BO15" s="672">
        <v>2</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650351</v>
      </c>
      <c r="CS15" s="635"/>
      <c r="CT15" s="635"/>
      <c r="CU15" s="635"/>
      <c r="CV15" s="635"/>
      <c r="CW15" s="635"/>
      <c r="CX15" s="635"/>
      <c r="CY15" s="636"/>
      <c r="CZ15" s="672">
        <v>10.7</v>
      </c>
      <c r="DA15" s="672"/>
      <c r="DB15" s="672"/>
      <c r="DC15" s="672"/>
      <c r="DD15" s="640">
        <v>24568</v>
      </c>
      <c r="DE15" s="635"/>
      <c r="DF15" s="635"/>
      <c r="DG15" s="635"/>
      <c r="DH15" s="635"/>
      <c r="DI15" s="635"/>
      <c r="DJ15" s="635"/>
      <c r="DK15" s="635"/>
      <c r="DL15" s="635"/>
      <c r="DM15" s="635"/>
      <c r="DN15" s="635"/>
      <c r="DO15" s="635"/>
      <c r="DP15" s="636"/>
      <c r="DQ15" s="640">
        <v>603788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110345</v>
      </c>
      <c r="S16" s="635"/>
      <c r="T16" s="635"/>
      <c r="U16" s="635"/>
      <c r="V16" s="635"/>
      <c r="W16" s="635"/>
      <c r="X16" s="635"/>
      <c r="Y16" s="636"/>
      <c r="Z16" s="672">
        <v>1.7</v>
      </c>
      <c r="AA16" s="672"/>
      <c r="AB16" s="672"/>
      <c r="AC16" s="672"/>
      <c r="AD16" s="673">
        <v>110345</v>
      </c>
      <c r="AE16" s="673"/>
      <c r="AF16" s="673"/>
      <c r="AG16" s="673"/>
      <c r="AH16" s="673"/>
      <c r="AI16" s="673"/>
      <c r="AJ16" s="673"/>
      <c r="AK16" s="673"/>
      <c r="AL16" s="637">
        <v>2.2000000000000002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35769</v>
      </c>
      <c r="S17" s="635"/>
      <c r="T17" s="635"/>
      <c r="U17" s="635"/>
      <c r="V17" s="635"/>
      <c r="W17" s="635"/>
      <c r="X17" s="635"/>
      <c r="Y17" s="636"/>
      <c r="Z17" s="672">
        <v>0.6</v>
      </c>
      <c r="AA17" s="672"/>
      <c r="AB17" s="672"/>
      <c r="AC17" s="672"/>
      <c r="AD17" s="673">
        <v>35769</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7453</v>
      </c>
      <c r="CS17" s="635"/>
      <c r="CT17" s="635"/>
      <c r="CU17" s="635"/>
      <c r="CV17" s="635"/>
      <c r="CW17" s="635"/>
      <c r="CX17" s="635"/>
      <c r="CY17" s="636"/>
      <c r="CZ17" s="672">
        <v>0.1</v>
      </c>
      <c r="DA17" s="672"/>
      <c r="DB17" s="672"/>
      <c r="DC17" s="672"/>
      <c r="DD17" s="640" t="s">
        <v>122</v>
      </c>
      <c r="DE17" s="635"/>
      <c r="DF17" s="635"/>
      <c r="DG17" s="635"/>
      <c r="DH17" s="635"/>
      <c r="DI17" s="635"/>
      <c r="DJ17" s="635"/>
      <c r="DK17" s="635"/>
      <c r="DL17" s="635"/>
      <c r="DM17" s="635"/>
      <c r="DN17" s="635"/>
      <c r="DO17" s="635"/>
      <c r="DP17" s="636"/>
      <c r="DQ17" s="640">
        <v>7453</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5482</v>
      </c>
      <c r="S18" s="635"/>
      <c r="T18" s="635"/>
      <c r="U18" s="635"/>
      <c r="V18" s="635"/>
      <c r="W18" s="635"/>
      <c r="X18" s="635"/>
      <c r="Y18" s="636"/>
      <c r="Z18" s="672">
        <v>0.1</v>
      </c>
      <c r="AA18" s="672"/>
      <c r="AB18" s="672"/>
      <c r="AC18" s="672"/>
      <c r="AD18" s="673">
        <v>5482</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21898</v>
      </c>
      <c r="S19" s="635"/>
      <c r="T19" s="635"/>
      <c r="U19" s="635"/>
      <c r="V19" s="635"/>
      <c r="W19" s="635"/>
      <c r="X19" s="635"/>
      <c r="Y19" s="636"/>
      <c r="Z19" s="672">
        <v>0.3</v>
      </c>
      <c r="AA19" s="672"/>
      <c r="AB19" s="672"/>
      <c r="AC19" s="672"/>
      <c r="AD19" s="673">
        <v>21898</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9722</v>
      </c>
      <c r="BH19" s="635"/>
      <c r="BI19" s="635"/>
      <c r="BJ19" s="635"/>
      <c r="BK19" s="635"/>
      <c r="BL19" s="635"/>
      <c r="BM19" s="635"/>
      <c r="BN19" s="636"/>
      <c r="BO19" s="672">
        <v>0.2</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8389</v>
      </c>
      <c r="S20" s="635"/>
      <c r="T20" s="635"/>
      <c r="U20" s="635"/>
      <c r="V20" s="635"/>
      <c r="W20" s="635"/>
      <c r="X20" s="635"/>
      <c r="Y20" s="636"/>
      <c r="Z20" s="672">
        <v>0.1</v>
      </c>
      <c r="AA20" s="672"/>
      <c r="AB20" s="672"/>
      <c r="AC20" s="672"/>
      <c r="AD20" s="673">
        <v>8389</v>
      </c>
      <c r="AE20" s="673"/>
      <c r="AF20" s="673"/>
      <c r="AG20" s="673"/>
      <c r="AH20" s="673"/>
      <c r="AI20" s="673"/>
      <c r="AJ20" s="673"/>
      <c r="AK20" s="673"/>
      <c r="AL20" s="637">
        <v>0.2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9722</v>
      </c>
      <c r="BH20" s="635"/>
      <c r="BI20" s="635"/>
      <c r="BJ20" s="635"/>
      <c r="BK20" s="635"/>
      <c r="BL20" s="635"/>
      <c r="BM20" s="635"/>
      <c r="BN20" s="636"/>
      <c r="BO20" s="672">
        <v>0.2</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6072997</v>
      </c>
      <c r="CS20" s="635"/>
      <c r="CT20" s="635"/>
      <c r="CU20" s="635"/>
      <c r="CV20" s="635"/>
      <c r="CW20" s="635"/>
      <c r="CX20" s="635"/>
      <c r="CY20" s="636"/>
      <c r="CZ20" s="672">
        <v>100</v>
      </c>
      <c r="DA20" s="672"/>
      <c r="DB20" s="672"/>
      <c r="DC20" s="672"/>
      <c r="DD20" s="640">
        <v>863843</v>
      </c>
      <c r="DE20" s="635"/>
      <c r="DF20" s="635"/>
      <c r="DG20" s="635"/>
      <c r="DH20" s="635"/>
      <c r="DI20" s="635"/>
      <c r="DJ20" s="635"/>
      <c r="DK20" s="635"/>
      <c r="DL20" s="635"/>
      <c r="DM20" s="635"/>
      <c r="DN20" s="635"/>
      <c r="DO20" s="635"/>
      <c r="DP20" s="636"/>
      <c r="DQ20" s="640">
        <v>5437186</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5642</v>
      </c>
      <c r="S21" s="635"/>
      <c r="T21" s="635"/>
      <c r="U21" s="635"/>
      <c r="V21" s="635"/>
      <c r="W21" s="635"/>
      <c r="X21" s="635"/>
      <c r="Y21" s="636"/>
      <c r="Z21" s="672">
        <v>0.1</v>
      </c>
      <c r="AA21" s="672"/>
      <c r="AB21" s="672"/>
      <c r="AC21" s="672"/>
      <c r="AD21" s="673" t="s">
        <v>122</v>
      </c>
      <c r="AE21" s="673"/>
      <c r="AF21" s="673"/>
      <c r="AG21" s="673"/>
      <c r="AH21" s="673"/>
      <c r="AI21" s="673"/>
      <c r="AJ21" s="673"/>
      <c r="AK21" s="673"/>
      <c r="AL21" s="637" t="s">
        <v>122</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9722</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92" t="s">
        <v>269</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270</v>
      </c>
      <c r="C23" s="632"/>
      <c r="D23" s="632"/>
      <c r="E23" s="632"/>
      <c r="F23" s="632"/>
      <c r="G23" s="632"/>
      <c r="H23" s="632"/>
      <c r="I23" s="632"/>
      <c r="J23" s="632"/>
      <c r="K23" s="632"/>
      <c r="L23" s="632"/>
      <c r="M23" s="632"/>
      <c r="N23" s="632"/>
      <c r="O23" s="632"/>
      <c r="P23" s="632"/>
      <c r="Q23" s="633"/>
      <c r="R23" s="634">
        <v>5642</v>
      </c>
      <c r="S23" s="635"/>
      <c r="T23" s="635"/>
      <c r="U23" s="635"/>
      <c r="V23" s="635"/>
      <c r="W23" s="635"/>
      <c r="X23" s="635"/>
      <c r="Y23" s="636"/>
      <c r="Z23" s="672">
        <v>0.1</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92" t="s">
        <v>211</v>
      </c>
      <c r="CE23" s="693"/>
      <c r="CF23" s="693"/>
      <c r="CG23" s="693"/>
      <c r="CH23" s="693"/>
      <c r="CI23" s="693"/>
      <c r="CJ23" s="693"/>
      <c r="CK23" s="693"/>
      <c r="CL23" s="693"/>
      <c r="CM23" s="693"/>
      <c r="CN23" s="693"/>
      <c r="CO23" s="693"/>
      <c r="CP23" s="693"/>
      <c r="CQ23" s="694"/>
      <c r="CR23" s="692" t="s">
        <v>272</v>
      </c>
      <c r="CS23" s="693"/>
      <c r="CT23" s="693"/>
      <c r="CU23" s="693"/>
      <c r="CV23" s="693"/>
      <c r="CW23" s="693"/>
      <c r="CX23" s="693"/>
      <c r="CY23" s="694"/>
      <c r="CZ23" s="692" t="s">
        <v>273</v>
      </c>
      <c r="DA23" s="693"/>
      <c r="DB23" s="693"/>
      <c r="DC23" s="694"/>
      <c r="DD23" s="692" t="s">
        <v>274</v>
      </c>
      <c r="DE23" s="693"/>
      <c r="DF23" s="693"/>
      <c r="DG23" s="693"/>
      <c r="DH23" s="693"/>
      <c r="DI23" s="693"/>
      <c r="DJ23" s="693"/>
      <c r="DK23" s="694"/>
      <c r="DL23" s="724" t="s">
        <v>275</v>
      </c>
      <c r="DM23" s="725"/>
      <c r="DN23" s="725"/>
      <c r="DO23" s="725"/>
      <c r="DP23" s="725"/>
      <c r="DQ23" s="725"/>
      <c r="DR23" s="725"/>
      <c r="DS23" s="725"/>
      <c r="DT23" s="725"/>
      <c r="DU23" s="725"/>
      <c r="DV23" s="726"/>
      <c r="DW23" s="692" t="s">
        <v>276</v>
      </c>
      <c r="DX23" s="693"/>
      <c r="DY23" s="693"/>
      <c r="DZ23" s="693"/>
      <c r="EA23" s="693"/>
      <c r="EB23" s="693"/>
      <c r="EC23" s="694"/>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89" t="s">
        <v>279</v>
      </c>
      <c r="CE24" s="690"/>
      <c r="CF24" s="690"/>
      <c r="CG24" s="690"/>
      <c r="CH24" s="690"/>
      <c r="CI24" s="690"/>
      <c r="CJ24" s="690"/>
      <c r="CK24" s="690"/>
      <c r="CL24" s="690"/>
      <c r="CM24" s="690"/>
      <c r="CN24" s="690"/>
      <c r="CO24" s="690"/>
      <c r="CP24" s="690"/>
      <c r="CQ24" s="691"/>
      <c r="CR24" s="686">
        <v>1676235</v>
      </c>
      <c r="CS24" s="687"/>
      <c r="CT24" s="687"/>
      <c r="CU24" s="687"/>
      <c r="CV24" s="687"/>
      <c r="CW24" s="687"/>
      <c r="CX24" s="687"/>
      <c r="CY24" s="715"/>
      <c r="CZ24" s="716">
        <v>27.6</v>
      </c>
      <c r="DA24" s="698"/>
      <c r="DB24" s="698"/>
      <c r="DC24" s="718"/>
      <c r="DD24" s="714">
        <v>1370120</v>
      </c>
      <c r="DE24" s="687"/>
      <c r="DF24" s="687"/>
      <c r="DG24" s="687"/>
      <c r="DH24" s="687"/>
      <c r="DI24" s="687"/>
      <c r="DJ24" s="687"/>
      <c r="DK24" s="715"/>
      <c r="DL24" s="714">
        <v>1313734</v>
      </c>
      <c r="DM24" s="687"/>
      <c r="DN24" s="687"/>
      <c r="DO24" s="687"/>
      <c r="DP24" s="687"/>
      <c r="DQ24" s="687"/>
      <c r="DR24" s="687"/>
      <c r="DS24" s="687"/>
      <c r="DT24" s="687"/>
      <c r="DU24" s="687"/>
      <c r="DV24" s="715"/>
      <c r="DW24" s="716">
        <v>25.9</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5066012</v>
      </c>
      <c r="S25" s="635"/>
      <c r="T25" s="635"/>
      <c r="U25" s="635"/>
      <c r="V25" s="635"/>
      <c r="W25" s="635"/>
      <c r="X25" s="635"/>
      <c r="Y25" s="636"/>
      <c r="Z25" s="672">
        <v>78.7</v>
      </c>
      <c r="AA25" s="672"/>
      <c r="AB25" s="672"/>
      <c r="AC25" s="672"/>
      <c r="AD25" s="673">
        <v>5060370</v>
      </c>
      <c r="AE25" s="673"/>
      <c r="AF25" s="673"/>
      <c r="AG25" s="673"/>
      <c r="AH25" s="673"/>
      <c r="AI25" s="673"/>
      <c r="AJ25" s="673"/>
      <c r="AK25" s="673"/>
      <c r="AL25" s="637">
        <v>99.8</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1172299</v>
      </c>
      <c r="CS25" s="647"/>
      <c r="CT25" s="647"/>
      <c r="CU25" s="647"/>
      <c r="CV25" s="647"/>
      <c r="CW25" s="647"/>
      <c r="CX25" s="647"/>
      <c r="CY25" s="648"/>
      <c r="CZ25" s="637">
        <v>19.3</v>
      </c>
      <c r="DA25" s="649"/>
      <c r="DB25" s="649"/>
      <c r="DC25" s="650"/>
      <c r="DD25" s="640">
        <v>1135840</v>
      </c>
      <c r="DE25" s="647"/>
      <c r="DF25" s="647"/>
      <c r="DG25" s="647"/>
      <c r="DH25" s="647"/>
      <c r="DI25" s="647"/>
      <c r="DJ25" s="647"/>
      <c r="DK25" s="648"/>
      <c r="DL25" s="640">
        <v>1135541</v>
      </c>
      <c r="DM25" s="647"/>
      <c r="DN25" s="647"/>
      <c r="DO25" s="647"/>
      <c r="DP25" s="647"/>
      <c r="DQ25" s="647"/>
      <c r="DR25" s="647"/>
      <c r="DS25" s="647"/>
      <c r="DT25" s="647"/>
      <c r="DU25" s="647"/>
      <c r="DV25" s="648"/>
      <c r="DW25" s="637">
        <v>22.4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2148</v>
      </c>
      <c r="S26" s="635"/>
      <c r="T26" s="635"/>
      <c r="U26" s="635"/>
      <c r="V26" s="635"/>
      <c r="W26" s="635"/>
      <c r="X26" s="635"/>
      <c r="Y26" s="636"/>
      <c r="Z26" s="672">
        <v>0</v>
      </c>
      <c r="AA26" s="672"/>
      <c r="AB26" s="672"/>
      <c r="AC26" s="672"/>
      <c r="AD26" s="673">
        <v>2148</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626411</v>
      </c>
      <c r="CS26" s="635"/>
      <c r="CT26" s="635"/>
      <c r="CU26" s="635"/>
      <c r="CV26" s="635"/>
      <c r="CW26" s="635"/>
      <c r="CX26" s="635"/>
      <c r="CY26" s="636"/>
      <c r="CZ26" s="637">
        <v>10.3</v>
      </c>
      <c r="DA26" s="649"/>
      <c r="DB26" s="649"/>
      <c r="DC26" s="650"/>
      <c r="DD26" s="640">
        <v>620786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41217</v>
      </c>
      <c r="S27" s="635"/>
      <c r="T27" s="635"/>
      <c r="U27" s="635"/>
      <c r="V27" s="635"/>
      <c r="W27" s="635"/>
      <c r="X27" s="635"/>
      <c r="Y27" s="636"/>
      <c r="Z27" s="672">
        <v>0.6</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4416068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496483</v>
      </c>
      <c r="CS27" s="647"/>
      <c r="CT27" s="647"/>
      <c r="CU27" s="647"/>
      <c r="CV27" s="647"/>
      <c r="CW27" s="647"/>
      <c r="CX27" s="647"/>
      <c r="CY27" s="648"/>
      <c r="CZ27" s="637">
        <v>8.1999999999999993</v>
      </c>
      <c r="DA27" s="649"/>
      <c r="DB27" s="649"/>
      <c r="DC27" s="650"/>
      <c r="DD27" s="640">
        <v>226827</v>
      </c>
      <c r="DE27" s="647"/>
      <c r="DF27" s="647"/>
      <c r="DG27" s="647"/>
      <c r="DH27" s="647"/>
      <c r="DI27" s="647"/>
      <c r="DJ27" s="647"/>
      <c r="DK27" s="648"/>
      <c r="DL27" s="640">
        <v>170740</v>
      </c>
      <c r="DM27" s="647"/>
      <c r="DN27" s="647"/>
      <c r="DO27" s="647"/>
      <c r="DP27" s="647"/>
      <c r="DQ27" s="647"/>
      <c r="DR27" s="647"/>
      <c r="DS27" s="647"/>
      <c r="DT27" s="647"/>
      <c r="DU27" s="647"/>
      <c r="DV27" s="648"/>
      <c r="DW27" s="637">
        <v>3.4</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71165</v>
      </c>
      <c r="S28" s="635"/>
      <c r="T28" s="635"/>
      <c r="U28" s="635"/>
      <c r="V28" s="635"/>
      <c r="W28" s="635"/>
      <c r="X28" s="635"/>
      <c r="Y28" s="636"/>
      <c r="Z28" s="672">
        <v>1.1000000000000001</v>
      </c>
      <c r="AA28" s="672"/>
      <c r="AB28" s="672"/>
      <c r="AC28" s="672"/>
      <c r="AD28" s="673">
        <v>8671</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7453</v>
      </c>
      <c r="CS28" s="635"/>
      <c r="CT28" s="635"/>
      <c r="CU28" s="635"/>
      <c r="CV28" s="635"/>
      <c r="CW28" s="635"/>
      <c r="CX28" s="635"/>
      <c r="CY28" s="636"/>
      <c r="CZ28" s="637">
        <v>0.1</v>
      </c>
      <c r="DA28" s="649"/>
      <c r="DB28" s="649"/>
      <c r="DC28" s="650"/>
      <c r="DD28" s="640">
        <v>7453</v>
      </c>
      <c r="DE28" s="635"/>
      <c r="DF28" s="635"/>
      <c r="DG28" s="635"/>
      <c r="DH28" s="635"/>
      <c r="DI28" s="635"/>
      <c r="DJ28" s="635"/>
      <c r="DK28" s="636"/>
      <c r="DL28" s="640">
        <v>7453</v>
      </c>
      <c r="DM28" s="635"/>
      <c r="DN28" s="635"/>
      <c r="DO28" s="635"/>
      <c r="DP28" s="635"/>
      <c r="DQ28" s="635"/>
      <c r="DR28" s="635"/>
      <c r="DS28" s="635"/>
      <c r="DT28" s="635"/>
      <c r="DU28" s="635"/>
      <c r="DV28" s="636"/>
      <c r="DW28" s="637">
        <v>0.1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2068</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7453</v>
      </c>
      <c r="CS29" s="647"/>
      <c r="CT29" s="647"/>
      <c r="CU29" s="647"/>
      <c r="CV29" s="647"/>
      <c r="CW29" s="647"/>
      <c r="CX29" s="647"/>
      <c r="CY29" s="648"/>
      <c r="CZ29" s="637">
        <v>0.1</v>
      </c>
      <c r="DA29" s="649"/>
      <c r="DB29" s="649"/>
      <c r="DC29" s="650"/>
      <c r="DD29" s="640">
        <v>7453</v>
      </c>
      <c r="DE29" s="647"/>
      <c r="DF29" s="647"/>
      <c r="DG29" s="647"/>
      <c r="DH29" s="647"/>
      <c r="DI29" s="647"/>
      <c r="DJ29" s="647"/>
      <c r="DK29" s="648"/>
      <c r="DL29" s="640">
        <v>7453</v>
      </c>
      <c r="DM29" s="647"/>
      <c r="DN29" s="647"/>
      <c r="DO29" s="647"/>
      <c r="DP29" s="647"/>
      <c r="DQ29" s="647"/>
      <c r="DR29" s="647"/>
      <c r="DS29" s="647"/>
      <c r="DT29" s="647"/>
      <c r="DU29" s="647"/>
      <c r="DV29" s="648"/>
      <c r="DW29" s="637">
        <v>0.1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279931</v>
      </c>
      <c r="S30" s="635"/>
      <c r="T30" s="635"/>
      <c r="U30" s="635"/>
      <c r="V30" s="635"/>
      <c r="W30" s="635"/>
      <c r="X30" s="635"/>
      <c r="Y30" s="636"/>
      <c r="Z30" s="672">
        <v>4.3</v>
      </c>
      <c r="AA30" s="672"/>
      <c r="AB30" s="672"/>
      <c r="AC30" s="672"/>
      <c r="AD30" s="673" t="s">
        <v>122</v>
      </c>
      <c r="AE30" s="673"/>
      <c r="AF30" s="673"/>
      <c r="AG30" s="673"/>
      <c r="AH30" s="673"/>
      <c r="AI30" s="673"/>
      <c r="AJ30" s="673"/>
      <c r="AK30" s="673"/>
      <c r="AL30" s="637" t="s">
        <v>122</v>
      </c>
      <c r="AM30" s="638"/>
      <c r="AN30" s="638"/>
      <c r="AO30" s="674"/>
      <c r="AP30" s="692" t="s">
        <v>211</v>
      </c>
      <c r="AQ30" s="693"/>
      <c r="AR30" s="693"/>
      <c r="AS30" s="693"/>
      <c r="AT30" s="693"/>
      <c r="AU30" s="693"/>
      <c r="AV30" s="693"/>
      <c r="AW30" s="693"/>
      <c r="AX30" s="693"/>
      <c r="AY30" s="693"/>
      <c r="AZ30" s="693"/>
      <c r="BA30" s="693"/>
      <c r="BB30" s="693"/>
      <c r="BC30" s="693"/>
      <c r="BD30" s="693"/>
      <c r="BE30" s="693"/>
      <c r="BF30" s="694"/>
      <c r="BG30" s="692" t="s">
        <v>294</v>
      </c>
      <c r="BH30" s="706"/>
      <c r="BI30" s="706"/>
      <c r="BJ30" s="706"/>
      <c r="BK30" s="706"/>
      <c r="BL30" s="706"/>
      <c r="BM30" s="706"/>
      <c r="BN30" s="706"/>
      <c r="BO30" s="706"/>
      <c r="BP30" s="706"/>
      <c r="BQ30" s="707"/>
      <c r="BR30" s="692"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7352</v>
      </c>
      <c r="CS30" s="635"/>
      <c r="CT30" s="635"/>
      <c r="CU30" s="635"/>
      <c r="CV30" s="635"/>
      <c r="CW30" s="635"/>
      <c r="CX30" s="635"/>
      <c r="CY30" s="636"/>
      <c r="CZ30" s="637">
        <v>0.1</v>
      </c>
      <c r="DA30" s="649"/>
      <c r="DB30" s="649"/>
      <c r="DC30" s="650"/>
      <c r="DD30" s="640">
        <v>7352</v>
      </c>
      <c r="DE30" s="635"/>
      <c r="DF30" s="635"/>
      <c r="DG30" s="635"/>
      <c r="DH30" s="635"/>
      <c r="DI30" s="635"/>
      <c r="DJ30" s="635"/>
      <c r="DK30" s="636"/>
      <c r="DL30" s="640">
        <v>7352</v>
      </c>
      <c r="DM30" s="635"/>
      <c r="DN30" s="635"/>
      <c r="DO30" s="635"/>
      <c r="DP30" s="635"/>
      <c r="DQ30" s="635"/>
      <c r="DR30" s="635"/>
      <c r="DS30" s="635"/>
      <c r="DT30" s="635"/>
      <c r="DU30" s="635"/>
      <c r="DV30" s="636"/>
      <c r="DW30" s="637">
        <v>0.1</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89" t="s">
        <v>177</v>
      </c>
      <c r="AY31" s="690"/>
      <c r="AZ31" s="690"/>
      <c r="BA31" s="690"/>
      <c r="BB31" s="690"/>
      <c r="BC31" s="690"/>
      <c r="BD31" s="690"/>
      <c r="BE31" s="690"/>
      <c r="BF31" s="691"/>
      <c r="BG31" s="696">
        <v>99.8</v>
      </c>
      <c r="BH31" s="697"/>
      <c r="BI31" s="697"/>
      <c r="BJ31" s="697"/>
      <c r="BK31" s="697"/>
      <c r="BL31" s="697"/>
      <c r="BM31" s="698">
        <v>99.7</v>
      </c>
      <c r="BN31" s="697"/>
      <c r="BO31" s="697"/>
      <c r="BP31" s="697"/>
      <c r="BQ31" s="699"/>
      <c r="BR31" s="696">
        <v>99.9</v>
      </c>
      <c r="BS31" s="697"/>
      <c r="BT31" s="697"/>
      <c r="BU31" s="697"/>
      <c r="BV31" s="697"/>
      <c r="BW31" s="697"/>
      <c r="BX31" s="698">
        <v>99.8</v>
      </c>
      <c r="BY31" s="697"/>
      <c r="BZ31" s="697"/>
      <c r="CA31" s="697"/>
      <c r="CB31" s="699"/>
      <c r="CD31" s="655"/>
      <c r="CE31" s="656"/>
      <c r="CF31" s="631" t="s">
        <v>300</v>
      </c>
      <c r="CG31" s="632"/>
      <c r="CH31" s="632"/>
      <c r="CI31" s="632"/>
      <c r="CJ31" s="632"/>
      <c r="CK31" s="632"/>
      <c r="CL31" s="632"/>
      <c r="CM31" s="632"/>
      <c r="CN31" s="632"/>
      <c r="CO31" s="632"/>
      <c r="CP31" s="632"/>
      <c r="CQ31" s="633"/>
      <c r="CR31" s="634">
        <v>101</v>
      </c>
      <c r="CS31" s="647"/>
      <c r="CT31" s="647"/>
      <c r="CU31" s="647"/>
      <c r="CV31" s="647"/>
      <c r="CW31" s="647"/>
      <c r="CX31" s="647"/>
      <c r="CY31" s="648"/>
      <c r="CZ31" s="637">
        <v>0</v>
      </c>
      <c r="DA31" s="649"/>
      <c r="DB31" s="649"/>
      <c r="DC31" s="650"/>
      <c r="DD31" s="640">
        <v>101</v>
      </c>
      <c r="DE31" s="647"/>
      <c r="DF31" s="647"/>
      <c r="DG31" s="647"/>
      <c r="DH31" s="647"/>
      <c r="DI31" s="647"/>
      <c r="DJ31" s="647"/>
      <c r="DK31" s="648"/>
      <c r="DL31" s="640">
        <v>101</v>
      </c>
      <c r="DM31" s="647"/>
      <c r="DN31" s="647"/>
      <c r="DO31" s="647"/>
      <c r="DP31" s="647"/>
      <c r="DQ31" s="647"/>
      <c r="DR31" s="647"/>
      <c r="DS31" s="647"/>
      <c r="DT31" s="647"/>
      <c r="DU31" s="647"/>
      <c r="DV31" s="648"/>
      <c r="DW31" s="637">
        <v>0</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189210</v>
      </c>
      <c r="S32" s="635"/>
      <c r="T32" s="635"/>
      <c r="U32" s="635"/>
      <c r="V32" s="635"/>
      <c r="W32" s="635"/>
      <c r="X32" s="635"/>
      <c r="Y32" s="636"/>
      <c r="Z32" s="672">
        <v>2.9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99.7</v>
      </c>
      <c r="BH32" s="647"/>
      <c r="BI32" s="647"/>
      <c r="BJ32" s="647"/>
      <c r="BK32" s="647"/>
      <c r="BL32" s="647"/>
      <c r="BM32" s="638">
        <v>99.3</v>
      </c>
      <c r="BN32" s="647"/>
      <c r="BO32" s="647"/>
      <c r="BP32" s="647"/>
      <c r="BQ32" s="670"/>
      <c r="BR32" s="705">
        <v>99.8</v>
      </c>
      <c r="BS32" s="647"/>
      <c r="BT32" s="647"/>
      <c r="BU32" s="647"/>
      <c r="BV32" s="647"/>
      <c r="BW32" s="647"/>
      <c r="BX32" s="638">
        <v>99.4</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144520</v>
      </c>
      <c r="S33" s="635"/>
      <c r="T33" s="635"/>
      <c r="U33" s="635"/>
      <c r="V33" s="635"/>
      <c r="W33" s="635"/>
      <c r="X33" s="635"/>
      <c r="Y33" s="636"/>
      <c r="Z33" s="672">
        <v>2.2000000000000002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99.9</v>
      </c>
      <c r="BH33" s="619"/>
      <c r="BI33" s="619"/>
      <c r="BJ33" s="619"/>
      <c r="BK33" s="619"/>
      <c r="BL33" s="619"/>
      <c r="BM33" s="665">
        <v>99.8</v>
      </c>
      <c r="BN33" s="619"/>
      <c r="BO33" s="619"/>
      <c r="BP33" s="619"/>
      <c r="BQ33" s="682"/>
      <c r="BR33" s="695">
        <v>99.9</v>
      </c>
      <c r="BS33" s="619"/>
      <c r="BT33" s="619"/>
      <c r="BU33" s="619"/>
      <c r="BV33" s="619"/>
      <c r="BW33" s="619"/>
      <c r="BX33" s="665">
        <v>99.9</v>
      </c>
      <c r="BY33" s="619"/>
      <c r="BZ33" s="619"/>
      <c r="CA33" s="619"/>
      <c r="CB33" s="682"/>
      <c r="CD33" s="631" t="s">
        <v>307</v>
      </c>
      <c r="CE33" s="632"/>
      <c r="CF33" s="632"/>
      <c r="CG33" s="632"/>
      <c r="CH33" s="632"/>
      <c r="CI33" s="632"/>
      <c r="CJ33" s="632"/>
      <c r="CK33" s="632"/>
      <c r="CL33" s="632"/>
      <c r="CM33" s="632"/>
      <c r="CN33" s="632"/>
      <c r="CO33" s="632"/>
      <c r="CP33" s="632"/>
      <c r="CQ33" s="633"/>
      <c r="CR33" s="634">
        <v>3532919</v>
      </c>
      <c r="CS33" s="647"/>
      <c r="CT33" s="647"/>
      <c r="CU33" s="647"/>
      <c r="CV33" s="647"/>
      <c r="CW33" s="647"/>
      <c r="CX33" s="647"/>
      <c r="CY33" s="648"/>
      <c r="CZ33" s="637">
        <v>58.2</v>
      </c>
      <c r="DA33" s="649"/>
      <c r="DB33" s="649"/>
      <c r="DC33" s="650"/>
      <c r="DD33" s="640">
        <v>3214455</v>
      </c>
      <c r="DE33" s="647"/>
      <c r="DF33" s="647"/>
      <c r="DG33" s="647"/>
      <c r="DH33" s="647"/>
      <c r="DI33" s="647"/>
      <c r="DJ33" s="647"/>
      <c r="DK33" s="648"/>
      <c r="DL33" s="640">
        <v>2445905</v>
      </c>
      <c r="DM33" s="647"/>
      <c r="DN33" s="647"/>
      <c r="DO33" s="647"/>
      <c r="DP33" s="647"/>
      <c r="DQ33" s="647"/>
      <c r="DR33" s="647"/>
      <c r="DS33" s="647"/>
      <c r="DT33" s="647"/>
      <c r="DU33" s="647"/>
      <c r="DV33" s="648"/>
      <c r="DW33" s="637">
        <v>48.2</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1241</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1402113</v>
      </c>
      <c r="CS34" s="635"/>
      <c r="CT34" s="635"/>
      <c r="CU34" s="635"/>
      <c r="CV34" s="635"/>
      <c r="CW34" s="635"/>
      <c r="CX34" s="635"/>
      <c r="CY34" s="636"/>
      <c r="CZ34" s="637">
        <v>23.1</v>
      </c>
      <c r="DA34" s="649"/>
      <c r="DB34" s="649"/>
      <c r="DC34" s="650"/>
      <c r="DD34" s="640">
        <v>1195174</v>
      </c>
      <c r="DE34" s="635"/>
      <c r="DF34" s="635"/>
      <c r="DG34" s="635"/>
      <c r="DH34" s="635"/>
      <c r="DI34" s="635"/>
      <c r="DJ34" s="635"/>
      <c r="DK34" s="636"/>
      <c r="DL34" s="640">
        <v>1156416</v>
      </c>
      <c r="DM34" s="635"/>
      <c r="DN34" s="635"/>
      <c r="DO34" s="635"/>
      <c r="DP34" s="635"/>
      <c r="DQ34" s="635"/>
      <c r="DR34" s="635"/>
      <c r="DS34" s="635"/>
      <c r="DT34" s="635"/>
      <c r="DU34" s="635"/>
      <c r="DV34" s="636"/>
      <c r="DW34" s="637">
        <v>22.8</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223538</v>
      </c>
      <c r="S35" s="635"/>
      <c r="T35" s="635"/>
      <c r="U35" s="635"/>
      <c r="V35" s="635"/>
      <c r="W35" s="635"/>
      <c r="X35" s="635"/>
      <c r="Y35" s="636"/>
      <c r="Z35" s="672">
        <v>3.5</v>
      </c>
      <c r="AA35" s="672"/>
      <c r="AB35" s="672"/>
      <c r="AC35" s="672"/>
      <c r="AD35" s="673" t="s">
        <v>122</v>
      </c>
      <c r="AE35" s="673"/>
      <c r="AF35" s="673"/>
      <c r="AG35" s="673"/>
      <c r="AH35" s="673"/>
      <c r="AI35" s="673"/>
      <c r="AJ35" s="673"/>
      <c r="AK35" s="673"/>
      <c r="AL35" s="637" t="s">
        <v>122</v>
      </c>
      <c r="AM35" s="638"/>
      <c r="AN35" s="638"/>
      <c r="AO35" s="674"/>
      <c r="AP35" s="204"/>
      <c r="AQ35" s="692" t="s">
        <v>311</v>
      </c>
      <c r="AR35" s="693"/>
      <c r="AS35" s="693"/>
      <c r="AT35" s="693"/>
      <c r="AU35" s="693"/>
      <c r="AV35" s="693"/>
      <c r="AW35" s="693"/>
      <c r="AX35" s="693"/>
      <c r="AY35" s="693"/>
      <c r="AZ35" s="693"/>
      <c r="BA35" s="693"/>
      <c r="BB35" s="693"/>
      <c r="BC35" s="693"/>
      <c r="BD35" s="693"/>
      <c r="BE35" s="693"/>
      <c r="BF35" s="694"/>
      <c r="BG35" s="692" t="s">
        <v>312</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313</v>
      </c>
      <c r="CE35" s="632"/>
      <c r="CF35" s="632"/>
      <c r="CG35" s="632"/>
      <c r="CH35" s="632"/>
      <c r="CI35" s="632"/>
      <c r="CJ35" s="632"/>
      <c r="CK35" s="632"/>
      <c r="CL35" s="632"/>
      <c r="CM35" s="632"/>
      <c r="CN35" s="632"/>
      <c r="CO35" s="632"/>
      <c r="CP35" s="632"/>
      <c r="CQ35" s="633"/>
      <c r="CR35" s="634">
        <v>35169</v>
      </c>
      <c r="CS35" s="647"/>
      <c r="CT35" s="647"/>
      <c r="CU35" s="647"/>
      <c r="CV35" s="647"/>
      <c r="CW35" s="647"/>
      <c r="CX35" s="647"/>
      <c r="CY35" s="648"/>
      <c r="CZ35" s="637">
        <v>0.6</v>
      </c>
      <c r="DA35" s="649"/>
      <c r="DB35" s="649"/>
      <c r="DC35" s="650"/>
      <c r="DD35" s="640">
        <v>35148</v>
      </c>
      <c r="DE35" s="647"/>
      <c r="DF35" s="647"/>
      <c r="DG35" s="647"/>
      <c r="DH35" s="647"/>
      <c r="DI35" s="647"/>
      <c r="DJ35" s="647"/>
      <c r="DK35" s="648"/>
      <c r="DL35" s="640">
        <v>35148</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318562</v>
      </c>
      <c r="S36" s="635"/>
      <c r="T36" s="635"/>
      <c r="U36" s="635"/>
      <c r="V36" s="635"/>
      <c r="W36" s="635"/>
      <c r="X36" s="635"/>
      <c r="Y36" s="636"/>
      <c r="Z36" s="672">
        <v>4.9000000000000004</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6">
        <v>449343</v>
      </c>
      <c r="BA36" s="687"/>
      <c r="BB36" s="687"/>
      <c r="BC36" s="687"/>
      <c r="BD36" s="687"/>
      <c r="BE36" s="687"/>
      <c r="BF36" s="688"/>
      <c r="BG36" s="689" t="s">
        <v>316</v>
      </c>
      <c r="BH36" s="690"/>
      <c r="BI36" s="690"/>
      <c r="BJ36" s="690"/>
      <c r="BK36" s="690"/>
      <c r="BL36" s="690"/>
      <c r="BM36" s="690"/>
      <c r="BN36" s="690"/>
      <c r="BO36" s="690"/>
      <c r="BP36" s="690"/>
      <c r="BQ36" s="690"/>
      <c r="BR36" s="690"/>
      <c r="BS36" s="690"/>
      <c r="BT36" s="690"/>
      <c r="BU36" s="691"/>
      <c r="BV36" s="686">
        <v>9788</v>
      </c>
      <c r="BW36" s="687"/>
      <c r="BX36" s="687"/>
      <c r="BY36" s="687"/>
      <c r="BZ36" s="687"/>
      <c r="CA36" s="687"/>
      <c r="CB36" s="688"/>
      <c r="CD36" s="631" t="s">
        <v>317</v>
      </c>
      <c r="CE36" s="632"/>
      <c r="CF36" s="632"/>
      <c r="CG36" s="632"/>
      <c r="CH36" s="632"/>
      <c r="CI36" s="632"/>
      <c r="CJ36" s="632"/>
      <c r="CK36" s="632"/>
      <c r="CL36" s="632"/>
      <c r="CM36" s="632"/>
      <c r="CN36" s="632"/>
      <c r="CO36" s="632"/>
      <c r="CP36" s="632"/>
      <c r="CQ36" s="633"/>
      <c r="CR36" s="634">
        <v>1228903</v>
      </c>
      <c r="CS36" s="635"/>
      <c r="CT36" s="635"/>
      <c r="CU36" s="635"/>
      <c r="CV36" s="635"/>
      <c r="CW36" s="635"/>
      <c r="CX36" s="635"/>
      <c r="CY36" s="636"/>
      <c r="CZ36" s="637">
        <v>20.2</v>
      </c>
      <c r="DA36" s="649"/>
      <c r="DB36" s="649"/>
      <c r="DC36" s="650"/>
      <c r="DD36" s="640">
        <v>1183315</v>
      </c>
      <c r="DE36" s="635"/>
      <c r="DF36" s="635"/>
      <c r="DG36" s="635"/>
      <c r="DH36" s="635"/>
      <c r="DI36" s="635"/>
      <c r="DJ36" s="635"/>
      <c r="DK36" s="636"/>
      <c r="DL36" s="640">
        <v>1079327</v>
      </c>
      <c r="DM36" s="635"/>
      <c r="DN36" s="635"/>
      <c r="DO36" s="635"/>
      <c r="DP36" s="635"/>
      <c r="DQ36" s="635"/>
      <c r="DR36" s="635"/>
      <c r="DS36" s="635"/>
      <c r="DT36" s="635"/>
      <c r="DU36" s="635"/>
      <c r="DV36" s="636"/>
      <c r="DW36" s="637">
        <v>21.3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96062</v>
      </c>
      <c r="S37" s="635"/>
      <c r="T37" s="635"/>
      <c r="U37" s="635"/>
      <c r="V37" s="635"/>
      <c r="W37" s="635"/>
      <c r="X37" s="635"/>
      <c r="Y37" s="636"/>
      <c r="Z37" s="672">
        <v>1.5</v>
      </c>
      <c r="AA37" s="672"/>
      <c r="AB37" s="672"/>
      <c r="AC37" s="672"/>
      <c r="AD37" s="673">
        <v>634</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168440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8268</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426946</v>
      </c>
      <c r="CS37" s="647"/>
      <c r="CT37" s="647"/>
      <c r="CU37" s="647"/>
      <c r="CV37" s="647"/>
      <c r="CW37" s="647"/>
      <c r="CX37" s="647"/>
      <c r="CY37" s="648"/>
      <c r="CZ37" s="637">
        <v>7</v>
      </c>
      <c r="DA37" s="649"/>
      <c r="DB37" s="649"/>
      <c r="DC37" s="650"/>
      <c r="DD37" s="640">
        <v>426946</v>
      </c>
      <c r="DE37" s="647"/>
      <c r="DF37" s="647"/>
      <c r="DG37" s="647"/>
      <c r="DH37" s="647"/>
      <c r="DI37" s="647"/>
      <c r="DJ37" s="647"/>
      <c r="DK37" s="648"/>
      <c r="DL37" s="640">
        <v>404613</v>
      </c>
      <c r="DM37" s="647"/>
      <c r="DN37" s="647"/>
      <c r="DO37" s="647"/>
      <c r="DP37" s="647"/>
      <c r="DQ37" s="647"/>
      <c r="DR37" s="647"/>
      <c r="DS37" s="647"/>
      <c r="DT37" s="647"/>
      <c r="DU37" s="647"/>
      <c r="DV37" s="648"/>
      <c r="DW37" s="637">
        <v>8</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t="s">
        <v>122</v>
      </c>
      <c r="S38" s="635"/>
      <c r="T38" s="635"/>
      <c r="U38" s="635"/>
      <c r="V38" s="635"/>
      <c r="W38" s="635"/>
      <c r="X38" s="635"/>
      <c r="Y38" s="636"/>
      <c r="Z38" s="672" t="s">
        <v>122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63744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520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280903</v>
      </c>
      <c r="CS38" s="635"/>
      <c r="CT38" s="635"/>
      <c r="CU38" s="635"/>
      <c r="CV38" s="635"/>
      <c r="CW38" s="635"/>
      <c r="CX38" s="635"/>
      <c r="CY38" s="636"/>
      <c r="CZ38" s="637">
        <v>4.5999999999999996</v>
      </c>
      <c r="DA38" s="649"/>
      <c r="DB38" s="649"/>
      <c r="DC38" s="650"/>
      <c r="DD38" s="640">
        <v>233758</v>
      </c>
      <c r="DE38" s="635"/>
      <c r="DF38" s="635"/>
      <c r="DG38" s="635"/>
      <c r="DH38" s="635"/>
      <c r="DI38" s="635"/>
      <c r="DJ38" s="635"/>
      <c r="DK38" s="636"/>
      <c r="DL38" s="640">
        <v>175014</v>
      </c>
      <c r="DM38" s="635"/>
      <c r="DN38" s="635"/>
      <c r="DO38" s="635"/>
      <c r="DP38" s="635"/>
      <c r="DQ38" s="635"/>
      <c r="DR38" s="635"/>
      <c r="DS38" s="635"/>
      <c r="DT38" s="635"/>
      <c r="DU38" s="635"/>
      <c r="DV38" s="636"/>
      <c r="DW38" s="637">
        <v>3.5</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897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500814</v>
      </c>
      <c r="CS39" s="647"/>
      <c r="CT39" s="647"/>
      <c r="CU39" s="647"/>
      <c r="CV39" s="647"/>
      <c r="CW39" s="647"/>
      <c r="CX39" s="647"/>
      <c r="CY39" s="648"/>
      <c r="CZ39" s="637">
        <v>8.1999999999999993</v>
      </c>
      <c r="DA39" s="649"/>
      <c r="DB39" s="649"/>
      <c r="DC39" s="650"/>
      <c r="DD39" s="640">
        <v>486043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85017</v>
      </c>
      <c r="CS40" s="635"/>
      <c r="CT40" s="635"/>
      <c r="CU40" s="635"/>
      <c r="CV40" s="635"/>
      <c r="CW40" s="635"/>
      <c r="CX40" s="635"/>
      <c r="CY40" s="636"/>
      <c r="CZ40" s="637">
        <v>1.4</v>
      </c>
      <c r="DA40" s="649"/>
      <c r="DB40" s="649"/>
      <c r="DC40" s="650"/>
      <c r="DD40" s="640">
        <v>81017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6435674</v>
      </c>
      <c r="S41" s="659"/>
      <c r="T41" s="659"/>
      <c r="U41" s="659"/>
      <c r="V41" s="659"/>
      <c r="W41" s="659"/>
      <c r="X41" s="659"/>
      <c r="Y41" s="662"/>
      <c r="Z41" s="663">
        <v>100</v>
      </c>
      <c r="AA41" s="663"/>
      <c r="AB41" s="663"/>
      <c r="AC41" s="663"/>
      <c r="AD41" s="664">
        <v>5071823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59754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9</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157405</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308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863843</v>
      </c>
      <c r="CS42" s="647"/>
      <c r="CT42" s="647"/>
      <c r="CU42" s="647"/>
      <c r="CV42" s="647"/>
      <c r="CW42" s="647"/>
      <c r="CX42" s="647"/>
      <c r="CY42" s="648"/>
      <c r="CZ42" s="637">
        <v>14.2</v>
      </c>
      <c r="DA42" s="649"/>
      <c r="DB42" s="649"/>
      <c r="DC42" s="650"/>
      <c r="DD42" s="640">
        <v>852611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17624</v>
      </c>
      <c r="CS43" s="647"/>
      <c r="CT43" s="647"/>
      <c r="CU43" s="647"/>
      <c r="CV43" s="647"/>
      <c r="CW43" s="647"/>
      <c r="CX43" s="647"/>
      <c r="CY43" s="648"/>
      <c r="CZ43" s="637">
        <v>0.3</v>
      </c>
      <c r="DA43" s="649"/>
      <c r="DB43" s="649"/>
      <c r="DC43" s="650"/>
      <c r="DD43" s="640">
        <v>17624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863843</v>
      </c>
      <c r="CS44" s="635"/>
      <c r="CT44" s="635"/>
      <c r="CU44" s="635"/>
      <c r="CV44" s="635"/>
      <c r="CW44" s="635"/>
      <c r="CX44" s="635"/>
      <c r="CY44" s="636"/>
      <c r="CZ44" s="637">
        <v>14.2</v>
      </c>
      <c r="DA44" s="638"/>
      <c r="DB44" s="638"/>
      <c r="DC44" s="639"/>
      <c r="DD44" s="640">
        <v>852611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2897</v>
      </c>
      <c r="CS45" s="647"/>
      <c r="CT45" s="647"/>
      <c r="CU45" s="647"/>
      <c r="CV45" s="647"/>
      <c r="CW45" s="647"/>
      <c r="CX45" s="647"/>
      <c r="CY45" s="648"/>
      <c r="CZ45" s="637">
        <v>0</v>
      </c>
      <c r="DA45" s="649"/>
      <c r="DB45" s="649"/>
      <c r="DC45" s="650"/>
      <c r="DD45" s="640">
        <v>2113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816393</v>
      </c>
      <c r="CS46" s="635"/>
      <c r="CT46" s="635"/>
      <c r="CU46" s="635"/>
      <c r="CV46" s="635"/>
      <c r="CW46" s="635"/>
      <c r="CX46" s="635"/>
      <c r="CY46" s="636"/>
      <c r="CZ46" s="637">
        <v>13.4</v>
      </c>
      <c r="DA46" s="638"/>
      <c r="DB46" s="638"/>
      <c r="DC46" s="639"/>
      <c r="DD46" s="640">
        <v>805945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6072997</v>
      </c>
      <c r="CS49" s="619"/>
      <c r="CT49" s="619"/>
      <c r="CU49" s="619"/>
      <c r="CV49" s="619"/>
      <c r="CW49" s="619"/>
      <c r="CX49" s="619"/>
      <c r="CY49" s="620"/>
      <c r="CZ49" s="621">
        <v>100</v>
      </c>
      <c r="DA49" s="622"/>
      <c r="DB49" s="622"/>
      <c r="DC49" s="623"/>
      <c r="DD49" s="624">
        <v>5437186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7NVc3DNj7ITLPlhv4MWJsuUqplHA9JDKf7kCJwR+zBfFBA9CvNT/1NMK5d18WLMHFynkzV8R7TJjnUEFkbqErw==" saltValue="vkhsHy/V3tC4pQI2D5PK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9" t="s">
        <v>352</v>
      </c>
      <c r="B2" s="1109"/>
      <c r="C2" s="1109"/>
      <c r="D2" s="1109"/>
      <c r="E2" s="1109"/>
      <c r="F2" s="1109"/>
      <c r="G2" s="1109"/>
      <c r="H2" s="1109"/>
      <c r="I2" s="1109"/>
      <c r="J2" s="1109"/>
      <c r="K2" s="1109"/>
      <c r="L2" s="1109"/>
      <c r="M2" s="1109"/>
      <c r="N2" s="1109"/>
      <c r="O2" s="1109"/>
      <c r="P2" s="1109"/>
      <c r="Q2" s="1109"/>
      <c r="R2" s="1109"/>
      <c r="S2" s="1109"/>
      <c r="T2" s="1109"/>
      <c r="U2" s="1109"/>
      <c r="V2" s="1109"/>
      <c r="W2" s="1109"/>
      <c r="X2" s="1109"/>
      <c r="Y2" s="1109"/>
      <c r="Z2" s="1109"/>
      <c r="AA2" s="1109"/>
      <c r="AB2" s="1109"/>
      <c r="AC2" s="1109"/>
      <c r="AD2" s="1109"/>
      <c r="AE2" s="1109"/>
      <c r="AF2" s="1109"/>
      <c r="AG2" s="1109"/>
      <c r="AH2" s="1109"/>
      <c r="AI2" s="1109"/>
      <c r="AJ2" s="1109"/>
      <c r="AK2" s="1109"/>
      <c r="AL2" s="1109"/>
      <c r="AM2" s="1109"/>
      <c r="AN2" s="1109"/>
      <c r="AO2" s="1109"/>
      <c r="AP2" s="1109"/>
      <c r="AQ2" s="1109"/>
      <c r="AR2" s="1109"/>
      <c r="AS2" s="1109"/>
      <c r="AT2" s="1109"/>
      <c r="AU2" s="1109"/>
      <c r="AV2" s="1109"/>
      <c r="AW2" s="1109"/>
      <c r="AX2" s="1109"/>
      <c r="AY2" s="1109"/>
      <c r="AZ2" s="1109"/>
      <c r="BA2" s="1109"/>
      <c r="BB2" s="1109"/>
      <c r="BC2" s="1109"/>
      <c r="BD2" s="1109"/>
      <c r="BE2" s="1109"/>
      <c r="BF2" s="1109"/>
      <c r="BG2" s="1109"/>
      <c r="BH2" s="1109"/>
      <c r="BI2" s="110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0" t="s">
        <v>353</v>
      </c>
      <c r="DK2" s="1111"/>
      <c r="DL2" s="1111"/>
      <c r="DM2" s="1111"/>
      <c r="DN2" s="1111"/>
      <c r="DO2" s="1112"/>
      <c r="DP2" s="210"/>
      <c r="DQ2" s="1110" t="s">
        <v>354</v>
      </c>
      <c r="DR2" s="1111"/>
      <c r="DS2" s="1111"/>
      <c r="DT2" s="1111"/>
      <c r="DU2" s="1111"/>
      <c r="DV2" s="1111"/>
      <c r="DW2" s="1111"/>
      <c r="DX2" s="1111"/>
      <c r="DY2" s="1111"/>
      <c r="DZ2" s="111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62" t="s">
        <v>355</v>
      </c>
      <c r="B4" s="1062"/>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997" t="s">
        <v>357</v>
      </c>
      <c r="B5" s="998"/>
      <c r="C5" s="998"/>
      <c r="D5" s="998"/>
      <c r="E5" s="998"/>
      <c r="F5" s="998"/>
      <c r="G5" s="998"/>
      <c r="H5" s="998"/>
      <c r="I5" s="998"/>
      <c r="J5" s="998"/>
      <c r="K5" s="998"/>
      <c r="L5" s="998"/>
      <c r="M5" s="998"/>
      <c r="N5" s="998"/>
      <c r="O5" s="998"/>
      <c r="P5" s="999"/>
      <c r="Q5" s="1003" t="s">
        <v>358</v>
      </c>
      <c r="R5" s="1004"/>
      <c r="S5" s="1004"/>
      <c r="T5" s="1004"/>
      <c r="U5" s="1005"/>
      <c r="V5" s="1003" t="s">
        <v>359</v>
      </c>
      <c r="W5" s="1004"/>
      <c r="X5" s="1004"/>
      <c r="Y5" s="1004"/>
      <c r="Z5" s="1005"/>
      <c r="AA5" s="1003" t="s">
        <v>360</v>
      </c>
      <c r="AB5" s="1004"/>
      <c r="AC5" s="1004"/>
      <c r="AD5" s="1004"/>
      <c r="AE5" s="1004"/>
      <c r="AF5" s="1113" t="s">
        <v>361</v>
      </c>
      <c r="AG5" s="1004"/>
      <c r="AH5" s="1004"/>
      <c r="AI5" s="1004"/>
      <c r="AJ5" s="1017"/>
      <c r="AK5" s="1004" t="s">
        <v>362</v>
      </c>
      <c r="AL5" s="1004"/>
      <c r="AM5" s="1004"/>
      <c r="AN5" s="1004"/>
      <c r="AO5" s="1005"/>
      <c r="AP5" s="1003" t="s">
        <v>363</v>
      </c>
      <c r="AQ5" s="1004"/>
      <c r="AR5" s="1004"/>
      <c r="AS5" s="1004"/>
      <c r="AT5" s="1005"/>
      <c r="AU5" s="1003" t="s">
        <v>364</v>
      </c>
      <c r="AV5" s="1004"/>
      <c r="AW5" s="1004"/>
      <c r="AX5" s="1004"/>
      <c r="AY5" s="1017"/>
      <c r="AZ5" s="214"/>
      <c r="BA5" s="214"/>
      <c r="BB5" s="214"/>
      <c r="BC5" s="214"/>
      <c r="BD5" s="214"/>
      <c r="BE5" s="215"/>
      <c r="BF5" s="215"/>
      <c r="BG5" s="215"/>
      <c r="BH5" s="215"/>
      <c r="BI5" s="215"/>
      <c r="BJ5" s="215"/>
      <c r="BK5" s="215"/>
      <c r="BL5" s="215"/>
      <c r="BM5" s="215"/>
      <c r="BN5" s="215"/>
      <c r="BO5" s="215"/>
      <c r="BP5" s="215"/>
      <c r="BQ5" s="997" t="s">
        <v>365</v>
      </c>
      <c r="BR5" s="998"/>
      <c r="BS5" s="998"/>
      <c r="BT5" s="998"/>
      <c r="BU5" s="998"/>
      <c r="BV5" s="998"/>
      <c r="BW5" s="998"/>
      <c r="BX5" s="998"/>
      <c r="BY5" s="998"/>
      <c r="BZ5" s="998"/>
      <c r="CA5" s="998"/>
      <c r="CB5" s="998"/>
      <c r="CC5" s="998"/>
      <c r="CD5" s="998"/>
      <c r="CE5" s="998"/>
      <c r="CF5" s="998"/>
      <c r="CG5" s="999"/>
      <c r="CH5" s="1003" t="s">
        <v>366</v>
      </c>
      <c r="CI5" s="1004"/>
      <c r="CJ5" s="1004"/>
      <c r="CK5" s="1004"/>
      <c r="CL5" s="1005"/>
      <c r="CM5" s="1003" t="s">
        <v>367</v>
      </c>
      <c r="CN5" s="1004"/>
      <c r="CO5" s="1004"/>
      <c r="CP5" s="1004"/>
      <c r="CQ5" s="1005"/>
      <c r="CR5" s="1003" t="s">
        <v>368</v>
      </c>
      <c r="CS5" s="1004"/>
      <c r="CT5" s="1004"/>
      <c r="CU5" s="1004"/>
      <c r="CV5" s="1005"/>
      <c r="CW5" s="1003" t="s">
        <v>369</v>
      </c>
      <c r="CX5" s="1004"/>
      <c r="CY5" s="1004"/>
      <c r="CZ5" s="1004"/>
      <c r="DA5" s="1005"/>
      <c r="DB5" s="1003" t="s">
        <v>370</v>
      </c>
      <c r="DC5" s="1004"/>
      <c r="DD5" s="1004"/>
      <c r="DE5" s="1004"/>
      <c r="DF5" s="1005"/>
      <c r="DG5" s="1103" t="s">
        <v>371</v>
      </c>
      <c r="DH5" s="1104"/>
      <c r="DI5" s="1104"/>
      <c r="DJ5" s="1104"/>
      <c r="DK5" s="1105"/>
      <c r="DL5" s="1103" t="s">
        <v>372</v>
      </c>
      <c r="DM5" s="1104"/>
      <c r="DN5" s="1104"/>
      <c r="DO5" s="1104"/>
      <c r="DP5" s="1105"/>
      <c r="DQ5" s="1003" t="s">
        <v>373</v>
      </c>
      <c r="DR5" s="1004"/>
      <c r="DS5" s="1004"/>
      <c r="DT5" s="1004"/>
      <c r="DU5" s="1005"/>
      <c r="DV5" s="1003" t="s">
        <v>364</v>
      </c>
      <c r="DW5" s="1004"/>
      <c r="DX5" s="1004"/>
      <c r="DY5" s="1004"/>
      <c r="DZ5" s="1017"/>
      <c r="EA5" s="216"/>
    </row>
    <row r="6" spans="1:131" s="217" customFormat="1" ht="26.25" customHeight="1" thickBot="1" x14ac:dyDescent="0.25">
      <c r="A6" s="1000"/>
      <c r="B6" s="1001"/>
      <c r="C6" s="1001"/>
      <c r="D6" s="1001"/>
      <c r="E6" s="1001"/>
      <c r="F6" s="1001"/>
      <c r="G6" s="1001"/>
      <c r="H6" s="1001"/>
      <c r="I6" s="1001"/>
      <c r="J6" s="1001"/>
      <c r="K6" s="1001"/>
      <c r="L6" s="1001"/>
      <c r="M6" s="1001"/>
      <c r="N6" s="1001"/>
      <c r="O6" s="1001"/>
      <c r="P6" s="1002"/>
      <c r="Q6" s="1006"/>
      <c r="R6" s="1007"/>
      <c r="S6" s="1007"/>
      <c r="T6" s="1007"/>
      <c r="U6" s="1008"/>
      <c r="V6" s="1006"/>
      <c r="W6" s="1007"/>
      <c r="X6" s="1007"/>
      <c r="Y6" s="1007"/>
      <c r="Z6" s="1008"/>
      <c r="AA6" s="1006"/>
      <c r="AB6" s="1007"/>
      <c r="AC6" s="1007"/>
      <c r="AD6" s="1007"/>
      <c r="AE6" s="1007"/>
      <c r="AF6" s="1114"/>
      <c r="AG6" s="1007"/>
      <c r="AH6" s="1007"/>
      <c r="AI6" s="1007"/>
      <c r="AJ6" s="1018"/>
      <c r="AK6" s="1007"/>
      <c r="AL6" s="1007"/>
      <c r="AM6" s="1007"/>
      <c r="AN6" s="1007"/>
      <c r="AO6" s="1008"/>
      <c r="AP6" s="1006"/>
      <c r="AQ6" s="1007"/>
      <c r="AR6" s="1007"/>
      <c r="AS6" s="1007"/>
      <c r="AT6" s="1008"/>
      <c r="AU6" s="1006"/>
      <c r="AV6" s="1007"/>
      <c r="AW6" s="1007"/>
      <c r="AX6" s="1007"/>
      <c r="AY6" s="1018"/>
      <c r="AZ6" s="214"/>
      <c r="BA6" s="214"/>
      <c r="BB6" s="214"/>
      <c r="BC6" s="214"/>
      <c r="BD6" s="214"/>
      <c r="BE6" s="215"/>
      <c r="BF6" s="215"/>
      <c r="BG6" s="215"/>
      <c r="BH6" s="215"/>
      <c r="BI6" s="215"/>
      <c r="BJ6" s="215"/>
      <c r="BK6" s="215"/>
      <c r="BL6" s="215"/>
      <c r="BM6" s="215"/>
      <c r="BN6" s="215"/>
      <c r="BO6" s="215"/>
      <c r="BP6" s="215"/>
      <c r="BQ6" s="1000"/>
      <c r="BR6" s="1001"/>
      <c r="BS6" s="1001"/>
      <c r="BT6" s="1001"/>
      <c r="BU6" s="1001"/>
      <c r="BV6" s="1001"/>
      <c r="BW6" s="1001"/>
      <c r="BX6" s="1001"/>
      <c r="BY6" s="1001"/>
      <c r="BZ6" s="1001"/>
      <c r="CA6" s="1001"/>
      <c r="CB6" s="1001"/>
      <c r="CC6" s="1001"/>
      <c r="CD6" s="1001"/>
      <c r="CE6" s="1001"/>
      <c r="CF6" s="1001"/>
      <c r="CG6" s="1002"/>
      <c r="CH6" s="1006"/>
      <c r="CI6" s="1007"/>
      <c r="CJ6" s="1007"/>
      <c r="CK6" s="1007"/>
      <c r="CL6" s="1008"/>
      <c r="CM6" s="1006"/>
      <c r="CN6" s="1007"/>
      <c r="CO6" s="1007"/>
      <c r="CP6" s="1007"/>
      <c r="CQ6" s="1008"/>
      <c r="CR6" s="1006"/>
      <c r="CS6" s="1007"/>
      <c r="CT6" s="1007"/>
      <c r="CU6" s="1007"/>
      <c r="CV6" s="1008"/>
      <c r="CW6" s="1006"/>
      <c r="CX6" s="1007"/>
      <c r="CY6" s="1007"/>
      <c r="CZ6" s="1007"/>
      <c r="DA6" s="1008"/>
      <c r="DB6" s="1006"/>
      <c r="DC6" s="1007"/>
      <c r="DD6" s="1007"/>
      <c r="DE6" s="1007"/>
      <c r="DF6" s="1008"/>
      <c r="DG6" s="1106"/>
      <c r="DH6" s="1107"/>
      <c r="DI6" s="1107"/>
      <c r="DJ6" s="1107"/>
      <c r="DK6" s="1108"/>
      <c r="DL6" s="1106"/>
      <c r="DM6" s="1107"/>
      <c r="DN6" s="1107"/>
      <c r="DO6" s="1107"/>
      <c r="DP6" s="1108"/>
      <c r="DQ6" s="1006"/>
      <c r="DR6" s="1007"/>
      <c r="DS6" s="1007"/>
      <c r="DT6" s="1007"/>
      <c r="DU6" s="1008"/>
      <c r="DV6" s="1006"/>
      <c r="DW6" s="1007"/>
      <c r="DX6" s="1007"/>
      <c r="DY6" s="1007"/>
      <c r="DZ6" s="1018"/>
      <c r="EA6" s="216"/>
    </row>
    <row r="7" spans="1:131" s="217" customFormat="1" ht="26.25" customHeight="1" thickTop="1" x14ac:dyDescent="0.2">
      <c r="A7" s="218">
        <v>1</v>
      </c>
      <c r="B7" s="1050" t="s">
        <v>374</v>
      </c>
      <c r="C7" s="1051"/>
      <c r="D7" s="1051"/>
      <c r="E7" s="1051"/>
      <c r="F7" s="1051"/>
      <c r="G7" s="1051"/>
      <c r="H7" s="1051"/>
      <c r="I7" s="1051"/>
      <c r="J7" s="1051"/>
      <c r="K7" s="1051"/>
      <c r="L7" s="1051"/>
      <c r="M7" s="1051"/>
      <c r="N7" s="1051"/>
      <c r="O7" s="1051"/>
      <c r="P7" s="1052"/>
      <c r="Q7" s="1090">
        <v>6438</v>
      </c>
      <c r="R7" s="1091"/>
      <c r="S7" s="1091"/>
      <c r="T7" s="1091"/>
      <c r="U7" s="1091"/>
      <c r="V7" s="1091">
        <v>6075</v>
      </c>
      <c r="W7" s="1091"/>
      <c r="X7" s="1091"/>
      <c r="Y7" s="1091"/>
      <c r="Z7" s="1091"/>
      <c r="AA7" s="1091">
        <v>363</v>
      </c>
      <c r="AB7" s="1091"/>
      <c r="AC7" s="1091"/>
      <c r="AD7" s="1091"/>
      <c r="AE7" s="1092"/>
      <c r="AF7" s="1093">
        <v>334</v>
      </c>
      <c r="AG7" s="1094"/>
      <c r="AH7" s="1094"/>
      <c r="AI7" s="1094"/>
      <c r="AJ7" s="1095"/>
      <c r="AK7" s="1096">
        <v>224</v>
      </c>
      <c r="AL7" s="1097"/>
      <c r="AM7" s="1097"/>
      <c r="AN7" s="1097"/>
      <c r="AO7" s="1097"/>
      <c r="AP7" s="1097">
        <v>96</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8">
        <v>1</v>
      </c>
      <c r="BR7" s="219"/>
      <c r="BS7" s="1100"/>
      <c r="BT7" s="1101"/>
      <c r="BU7" s="1101"/>
      <c r="BV7" s="1101"/>
      <c r="BW7" s="1101"/>
      <c r="BX7" s="1101"/>
      <c r="BY7" s="1101"/>
      <c r="BZ7" s="1101"/>
      <c r="CA7" s="1101"/>
      <c r="CB7" s="1101"/>
      <c r="CC7" s="1101"/>
      <c r="CD7" s="1101"/>
      <c r="CE7" s="1101"/>
      <c r="CF7" s="1101"/>
      <c r="CG7" s="1102"/>
      <c r="CH7" s="1087"/>
      <c r="CI7" s="1088"/>
      <c r="CJ7" s="1088"/>
      <c r="CK7" s="1088"/>
      <c r="CL7" s="1089"/>
      <c r="CM7" s="1087"/>
      <c r="CN7" s="1088"/>
      <c r="CO7" s="1088"/>
      <c r="CP7" s="1088"/>
      <c r="CQ7" s="1089"/>
      <c r="CR7" s="1087"/>
      <c r="CS7" s="1088"/>
      <c r="CT7" s="1088"/>
      <c r="CU7" s="1088"/>
      <c r="CV7" s="1089"/>
      <c r="CW7" s="1087"/>
      <c r="CX7" s="1088"/>
      <c r="CY7" s="1088"/>
      <c r="CZ7" s="1088"/>
      <c r="DA7" s="1089"/>
      <c r="DB7" s="1087"/>
      <c r="DC7" s="1088"/>
      <c r="DD7" s="1088"/>
      <c r="DE7" s="1088"/>
      <c r="DF7" s="1089"/>
      <c r="DG7" s="1087"/>
      <c r="DH7" s="1088"/>
      <c r="DI7" s="1088"/>
      <c r="DJ7" s="1088"/>
      <c r="DK7" s="1089"/>
      <c r="DL7" s="1087"/>
      <c r="DM7" s="1088"/>
      <c r="DN7" s="1088"/>
      <c r="DO7" s="1088"/>
      <c r="DP7" s="1089"/>
      <c r="DQ7" s="1087"/>
      <c r="DR7" s="1088"/>
      <c r="DS7" s="1088"/>
      <c r="DT7" s="1088"/>
      <c r="DU7" s="1089"/>
      <c r="DV7" s="1100"/>
      <c r="DW7" s="1101"/>
      <c r="DX7" s="1101"/>
      <c r="DY7" s="1101"/>
      <c r="DZ7" s="1115"/>
      <c r="EA7" s="216"/>
    </row>
    <row r="8" spans="1:131" s="217" customFormat="1" ht="26.25" customHeight="1" x14ac:dyDescent="0.2">
      <c r="A8" s="220">
        <v>2</v>
      </c>
      <c r="B8" s="1032" t="s">
        <v>375</v>
      </c>
      <c r="C8" s="1033"/>
      <c r="D8" s="1033"/>
      <c r="E8" s="1033"/>
      <c r="F8" s="1033"/>
      <c r="G8" s="1033"/>
      <c r="H8" s="1033"/>
      <c r="I8" s="1033"/>
      <c r="J8" s="1033"/>
      <c r="K8" s="1033"/>
      <c r="L8" s="1033"/>
      <c r="M8" s="1033"/>
      <c r="N8" s="1033"/>
      <c r="O8" s="1033"/>
      <c r="P8" s="1034"/>
      <c r="Q8" s="1040">
        <v>0</v>
      </c>
      <c r="R8" s="1041"/>
      <c r="S8" s="1041"/>
      <c r="T8" s="1041"/>
      <c r="U8" s="1041"/>
      <c r="V8" s="1041">
        <v>0</v>
      </c>
      <c r="W8" s="1041"/>
      <c r="X8" s="1041"/>
      <c r="Y8" s="1041"/>
      <c r="Z8" s="1041"/>
      <c r="AA8" s="1041" t="s">
        <v>489</v>
      </c>
      <c r="AB8" s="1041"/>
      <c r="AC8" s="1041"/>
      <c r="AD8" s="1041"/>
      <c r="AE8" s="1042"/>
      <c r="AF8" s="1037" t="s">
        <v>489</v>
      </c>
      <c r="AG8" s="1038"/>
      <c r="AH8" s="1038"/>
      <c r="AI8" s="1038"/>
      <c r="AJ8" s="1039"/>
      <c r="AK8" s="1083" t="s">
        <v>489</v>
      </c>
      <c r="AL8" s="1084"/>
      <c r="AM8" s="1084"/>
      <c r="AN8" s="1084"/>
      <c r="AO8" s="1084"/>
      <c r="AP8" s="1084" t="s">
        <v>489</v>
      </c>
      <c r="AQ8" s="1084"/>
      <c r="AR8" s="1084"/>
      <c r="AS8" s="1084"/>
      <c r="AT8" s="1084"/>
      <c r="AU8" s="1085"/>
      <c r="AV8" s="1085"/>
      <c r="AW8" s="1085"/>
      <c r="AX8" s="1085"/>
      <c r="AY8" s="1086"/>
      <c r="AZ8" s="214"/>
      <c r="BA8" s="214"/>
      <c r="BB8" s="214"/>
      <c r="BC8" s="214"/>
      <c r="BD8" s="214"/>
      <c r="BE8" s="215"/>
      <c r="BF8" s="215"/>
      <c r="BG8" s="215"/>
      <c r="BH8" s="215"/>
      <c r="BI8" s="215"/>
      <c r="BJ8" s="215"/>
      <c r="BK8" s="215"/>
      <c r="BL8" s="215"/>
      <c r="BM8" s="215"/>
      <c r="BN8" s="215"/>
      <c r="BO8" s="215"/>
      <c r="BP8" s="215"/>
      <c r="BQ8" s="220">
        <v>2</v>
      </c>
      <c r="BR8" s="221"/>
      <c r="BS8" s="994"/>
      <c r="BT8" s="995"/>
      <c r="BU8" s="995"/>
      <c r="BV8" s="995"/>
      <c r="BW8" s="995"/>
      <c r="BX8" s="995"/>
      <c r="BY8" s="995"/>
      <c r="BZ8" s="995"/>
      <c r="CA8" s="995"/>
      <c r="CB8" s="995"/>
      <c r="CC8" s="995"/>
      <c r="CD8" s="995"/>
      <c r="CE8" s="995"/>
      <c r="CF8" s="995"/>
      <c r="CG8" s="1016"/>
      <c r="CH8" s="991"/>
      <c r="CI8" s="992"/>
      <c r="CJ8" s="992"/>
      <c r="CK8" s="992"/>
      <c r="CL8" s="993"/>
      <c r="CM8" s="991"/>
      <c r="CN8" s="992"/>
      <c r="CO8" s="992"/>
      <c r="CP8" s="992"/>
      <c r="CQ8" s="993"/>
      <c r="CR8" s="991"/>
      <c r="CS8" s="992"/>
      <c r="CT8" s="992"/>
      <c r="CU8" s="992"/>
      <c r="CV8" s="993"/>
      <c r="CW8" s="991"/>
      <c r="CX8" s="992"/>
      <c r="CY8" s="992"/>
      <c r="CZ8" s="992"/>
      <c r="DA8" s="993"/>
      <c r="DB8" s="991"/>
      <c r="DC8" s="992"/>
      <c r="DD8" s="992"/>
      <c r="DE8" s="992"/>
      <c r="DF8" s="993"/>
      <c r="DG8" s="991"/>
      <c r="DH8" s="992"/>
      <c r="DI8" s="992"/>
      <c r="DJ8" s="992"/>
      <c r="DK8" s="993"/>
      <c r="DL8" s="991"/>
      <c r="DM8" s="992"/>
      <c r="DN8" s="992"/>
      <c r="DO8" s="992"/>
      <c r="DP8" s="993"/>
      <c r="DQ8" s="991"/>
      <c r="DR8" s="992"/>
      <c r="DS8" s="992"/>
      <c r="DT8" s="992"/>
      <c r="DU8" s="993"/>
      <c r="DV8" s="994"/>
      <c r="DW8" s="995"/>
      <c r="DX8" s="995"/>
      <c r="DY8" s="995"/>
      <c r="DZ8" s="996"/>
      <c r="EA8" s="216"/>
    </row>
    <row r="9" spans="1:131" s="217" customFormat="1" ht="26.25" customHeight="1" x14ac:dyDescent="0.2">
      <c r="A9" s="220">
        <v>3</v>
      </c>
      <c r="B9" s="1032"/>
      <c r="C9" s="1033"/>
      <c r="D9" s="1033"/>
      <c r="E9" s="1033"/>
      <c r="F9" s="1033"/>
      <c r="G9" s="1033"/>
      <c r="H9" s="1033"/>
      <c r="I9" s="1033"/>
      <c r="J9" s="1033"/>
      <c r="K9" s="1033"/>
      <c r="L9" s="1033"/>
      <c r="M9" s="1033"/>
      <c r="N9" s="1033"/>
      <c r="O9" s="1033"/>
      <c r="P9" s="1034"/>
      <c r="Q9" s="1040"/>
      <c r="R9" s="1041"/>
      <c r="S9" s="1041"/>
      <c r="T9" s="1041"/>
      <c r="U9" s="1041"/>
      <c r="V9" s="1041"/>
      <c r="W9" s="1041"/>
      <c r="X9" s="1041"/>
      <c r="Y9" s="1041"/>
      <c r="Z9" s="1041"/>
      <c r="AA9" s="1041"/>
      <c r="AB9" s="1041"/>
      <c r="AC9" s="1041"/>
      <c r="AD9" s="1041"/>
      <c r="AE9" s="1042"/>
      <c r="AF9" s="1037"/>
      <c r="AG9" s="1038"/>
      <c r="AH9" s="1038"/>
      <c r="AI9" s="1038"/>
      <c r="AJ9" s="1039"/>
      <c r="AK9" s="1083"/>
      <c r="AL9" s="1084"/>
      <c r="AM9" s="1084"/>
      <c r="AN9" s="1084"/>
      <c r="AO9" s="1084"/>
      <c r="AP9" s="1084"/>
      <c r="AQ9" s="1084"/>
      <c r="AR9" s="1084"/>
      <c r="AS9" s="1084"/>
      <c r="AT9" s="1084"/>
      <c r="AU9" s="1085"/>
      <c r="AV9" s="1085"/>
      <c r="AW9" s="1085"/>
      <c r="AX9" s="1085"/>
      <c r="AY9" s="1086"/>
      <c r="AZ9" s="214"/>
      <c r="BA9" s="214"/>
      <c r="BB9" s="214"/>
      <c r="BC9" s="214"/>
      <c r="BD9" s="214"/>
      <c r="BE9" s="215"/>
      <c r="BF9" s="215"/>
      <c r="BG9" s="215"/>
      <c r="BH9" s="215"/>
      <c r="BI9" s="215"/>
      <c r="BJ9" s="215"/>
      <c r="BK9" s="215"/>
      <c r="BL9" s="215"/>
      <c r="BM9" s="215"/>
      <c r="BN9" s="215"/>
      <c r="BO9" s="215"/>
      <c r="BP9" s="215"/>
      <c r="BQ9" s="220">
        <v>3</v>
      </c>
      <c r="BR9" s="221"/>
      <c r="BS9" s="994"/>
      <c r="BT9" s="995"/>
      <c r="BU9" s="995"/>
      <c r="BV9" s="995"/>
      <c r="BW9" s="995"/>
      <c r="BX9" s="995"/>
      <c r="BY9" s="995"/>
      <c r="BZ9" s="995"/>
      <c r="CA9" s="995"/>
      <c r="CB9" s="995"/>
      <c r="CC9" s="995"/>
      <c r="CD9" s="995"/>
      <c r="CE9" s="995"/>
      <c r="CF9" s="995"/>
      <c r="CG9" s="1016"/>
      <c r="CH9" s="991"/>
      <c r="CI9" s="992"/>
      <c r="CJ9" s="992"/>
      <c r="CK9" s="992"/>
      <c r="CL9" s="993"/>
      <c r="CM9" s="991"/>
      <c r="CN9" s="992"/>
      <c r="CO9" s="992"/>
      <c r="CP9" s="992"/>
      <c r="CQ9" s="993"/>
      <c r="CR9" s="991"/>
      <c r="CS9" s="992"/>
      <c r="CT9" s="992"/>
      <c r="CU9" s="992"/>
      <c r="CV9" s="993"/>
      <c r="CW9" s="991"/>
      <c r="CX9" s="992"/>
      <c r="CY9" s="992"/>
      <c r="CZ9" s="992"/>
      <c r="DA9" s="993"/>
      <c r="DB9" s="991"/>
      <c r="DC9" s="992"/>
      <c r="DD9" s="992"/>
      <c r="DE9" s="992"/>
      <c r="DF9" s="993"/>
      <c r="DG9" s="991"/>
      <c r="DH9" s="992"/>
      <c r="DI9" s="992"/>
      <c r="DJ9" s="992"/>
      <c r="DK9" s="993"/>
      <c r="DL9" s="991"/>
      <c r="DM9" s="992"/>
      <c r="DN9" s="992"/>
      <c r="DO9" s="992"/>
      <c r="DP9" s="993"/>
      <c r="DQ9" s="991"/>
      <c r="DR9" s="992"/>
      <c r="DS9" s="992"/>
      <c r="DT9" s="992"/>
      <c r="DU9" s="993"/>
      <c r="DV9" s="994"/>
      <c r="DW9" s="995"/>
      <c r="DX9" s="995"/>
      <c r="DY9" s="995"/>
      <c r="DZ9" s="996"/>
      <c r="EA9" s="216"/>
    </row>
    <row r="10" spans="1:131" s="217" customFormat="1" ht="26.25" customHeight="1" x14ac:dyDescent="0.2">
      <c r="A10" s="220">
        <v>4</v>
      </c>
      <c r="B10" s="1032"/>
      <c r="C10" s="1033"/>
      <c r="D10" s="1033"/>
      <c r="E10" s="1033"/>
      <c r="F10" s="1033"/>
      <c r="G10" s="1033"/>
      <c r="H10" s="1033"/>
      <c r="I10" s="1033"/>
      <c r="J10" s="1033"/>
      <c r="K10" s="1033"/>
      <c r="L10" s="1033"/>
      <c r="M10" s="1033"/>
      <c r="N10" s="1033"/>
      <c r="O10" s="1033"/>
      <c r="P10" s="1034"/>
      <c r="Q10" s="1040"/>
      <c r="R10" s="1041"/>
      <c r="S10" s="1041"/>
      <c r="T10" s="1041"/>
      <c r="U10" s="1041"/>
      <c r="V10" s="1041"/>
      <c r="W10" s="1041"/>
      <c r="X10" s="1041"/>
      <c r="Y10" s="1041"/>
      <c r="Z10" s="1041"/>
      <c r="AA10" s="1041"/>
      <c r="AB10" s="1041"/>
      <c r="AC10" s="1041"/>
      <c r="AD10" s="1041"/>
      <c r="AE10" s="1042"/>
      <c r="AF10" s="1037"/>
      <c r="AG10" s="1038"/>
      <c r="AH10" s="1038"/>
      <c r="AI10" s="1038"/>
      <c r="AJ10" s="1039"/>
      <c r="AK10" s="1083"/>
      <c r="AL10" s="1084"/>
      <c r="AM10" s="1084"/>
      <c r="AN10" s="1084"/>
      <c r="AO10" s="1084"/>
      <c r="AP10" s="1084"/>
      <c r="AQ10" s="1084"/>
      <c r="AR10" s="1084"/>
      <c r="AS10" s="1084"/>
      <c r="AT10" s="1084"/>
      <c r="AU10" s="1085"/>
      <c r="AV10" s="1085"/>
      <c r="AW10" s="1085"/>
      <c r="AX10" s="1085"/>
      <c r="AY10" s="1086"/>
      <c r="AZ10" s="214"/>
      <c r="BA10" s="214"/>
      <c r="BB10" s="214"/>
      <c r="BC10" s="214"/>
      <c r="BD10" s="214"/>
      <c r="BE10" s="215"/>
      <c r="BF10" s="215"/>
      <c r="BG10" s="215"/>
      <c r="BH10" s="215"/>
      <c r="BI10" s="215"/>
      <c r="BJ10" s="215"/>
      <c r="BK10" s="215"/>
      <c r="BL10" s="215"/>
      <c r="BM10" s="215"/>
      <c r="BN10" s="215"/>
      <c r="BO10" s="215"/>
      <c r="BP10" s="215"/>
      <c r="BQ10" s="220">
        <v>4</v>
      </c>
      <c r="BR10" s="221"/>
      <c r="BS10" s="994"/>
      <c r="BT10" s="995"/>
      <c r="BU10" s="995"/>
      <c r="BV10" s="995"/>
      <c r="BW10" s="995"/>
      <c r="BX10" s="995"/>
      <c r="BY10" s="995"/>
      <c r="BZ10" s="995"/>
      <c r="CA10" s="995"/>
      <c r="CB10" s="995"/>
      <c r="CC10" s="995"/>
      <c r="CD10" s="995"/>
      <c r="CE10" s="995"/>
      <c r="CF10" s="995"/>
      <c r="CG10" s="1016"/>
      <c r="CH10" s="991"/>
      <c r="CI10" s="992"/>
      <c r="CJ10" s="992"/>
      <c r="CK10" s="992"/>
      <c r="CL10" s="993"/>
      <c r="CM10" s="991"/>
      <c r="CN10" s="992"/>
      <c r="CO10" s="992"/>
      <c r="CP10" s="992"/>
      <c r="CQ10" s="993"/>
      <c r="CR10" s="991"/>
      <c r="CS10" s="992"/>
      <c r="CT10" s="992"/>
      <c r="CU10" s="992"/>
      <c r="CV10" s="993"/>
      <c r="CW10" s="991"/>
      <c r="CX10" s="992"/>
      <c r="CY10" s="992"/>
      <c r="CZ10" s="992"/>
      <c r="DA10" s="993"/>
      <c r="DB10" s="991"/>
      <c r="DC10" s="992"/>
      <c r="DD10" s="992"/>
      <c r="DE10" s="992"/>
      <c r="DF10" s="993"/>
      <c r="DG10" s="991"/>
      <c r="DH10" s="992"/>
      <c r="DI10" s="992"/>
      <c r="DJ10" s="992"/>
      <c r="DK10" s="993"/>
      <c r="DL10" s="991"/>
      <c r="DM10" s="992"/>
      <c r="DN10" s="992"/>
      <c r="DO10" s="992"/>
      <c r="DP10" s="993"/>
      <c r="DQ10" s="991"/>
      <c r="DR10" s="992"/>
      <c r="DS10" s="992"/>
      <c r="DT10" s="992"/>
      <c r="DU10" s="993"/>
      <c r="DV10" s="994"/>
      <c r="DW10" s="995"/>
      <c r="DX10" s="995"/>
      <c r="DY10" s="995"/>
      <c r="DZ10" s="996"/>
      <c r="EA10" s="216"/>
    </row>
    <row r="11" spans="1:131" s="217" customFormat="1" ht="26.25" customHeight="1" x14ac:dyDescent="0.2">
      <c r="A11" s="220">
        <v>5</v>
      </c>
      <c r="B11" s="1032"/>
      <c r="C11" s="1033"/>
      <c r="D11" s="1033"/>
      <c r="E11" s="1033"/>
      <c r="F11" s="1033"/>
      <c r="G11" s="1033"/>
      <c r="H11" s="1033"/>
      <c r="I11" s="1033"/>
      <c r="J11" s="1033"/>
      <c r="K11" s="1033"/>
      <c r="L11" s="1033"/>
      <c r="M11" s="1033"/>
      <c r="N11" s="1033"/>
      <c r="O11" s="1033"/>
      <c r="P11" s="1034"/>
      <c r="Q11" s="1040"/>
      <c r="R11" s="1041"/>
      <c r="S11" s="1041"/>
      <c r="T11" s="1041"/>
      <c r="U11" s="1041"/>
      <c r="V11" s="1041"/>
      <c r="W11" s="1041"/>
      <c r="X11" s="1041"/>
      <c r="Y11" s="1041"/>
      <c r="Z11" s="1041"/>
      <c r="AA11" s="1041"/>
      <c r="AB11" s="1041"/>
      <c r="AC11" s="1041"/>
      <c r="AD11" s="1041"/>
      <c r="AE11" s="1042"/>
      <c r="AF11" s="1037"/>
      <c r="AG11" s="1038"/>
      <c r="AH11" s="1038"/>
      <c r="AI11" s="1038"/>
      <c r="AJ11" s="1039"/>
      <c r="AK11" s="1083"/>
      <c r="AL11" s="1084"/>
      <c r="AM11" s="1084"/>
      <c r="AN11" s="1084"/>
      <c r="AO11" s="1084"/>
      <c r="AP11" s="1084"/>
      <c r="AQ11" s="1084"/>
      <c r="AR11" s="1084"/>
      <c r="AS11" s="1084"/>
      <c r="AT11" s="1084"/>
      <c r="AU11" s="1085"/>
      <c r="AV11" s="1085"/>
      <c r="AW11" s="1085"/>
      <c r="AX11" s="1085"/>
      <c r="AY11" s="1086"/>
      <c r="AZ11" s="214"/>
      <c r="BA11" s="214"/>
      <c r="BB11" s="214"/>
      <c r="BC11" s="214"/>
      <c r="BD11" s="214"/>
      <c r="BE11" s="215"/>
      <c r="BF11" s="215"/>
      <c r="BG11" s="215"/>
      <c r="BH11" s="215"/>
      <c r="BI11" s="215"/>
      <c r="BJ11" s="215"/>
      <c r="BK11" s="215"/>
      <c r="BL11" s="215"/>
      <c r="BM11" s="215"/>
      <c r="BN11" s="215"/>
      <c r="BO11" s="215"/>
      <c r="BP11" s="215"/>
      <c r="BQ11" s="220">
        <v>5</v>
      </c>
      <c r="BR11" s="221"/>
      <c r="BS11" s="994"/>
      <c r="BT11" s="995"/>
      <c r="BU11" s="995"/>
      <c r="BV11" s="995"/>
      <c r="BW11" s="995"/>
      <c r="BX11" s="995"/>
      <c r="BY11" s="995"/>
      <c r="BZ11" s="995"/>
      <c r="CA11" s="995"/>
      <c r="CB11" s="995"/>
      <c r="CC11" s="995"/>
      <c r="CD11" s="995"/>
      <c r="CE11" s="995"/>
      <c r="CF11" s="995"/>
      <c r="CG11" s="1016"/>
      <c r="CH11" s="991"/>
      <c r="CI11" s="992"/>
      <c r="CJ11" s="992"/>
      <c r="CK11" s="992"/>
      <c r="CL11" s="993"/>
      <c r="CM11" s="991"/>
      <c r="CN11" s="992"/>
      <c r="CO11" s="992"/>
      <c r="CP11" s="992"/>
      <c r="CQ11" s="993"/>
      <c r="CR11" s="991"/>
      <c r="CS11" s="992"/>
      <c r="CT11" s="992"/>
      <c r="CU11" s="992"/>
      <c r="CV11" s="993"/>
      <c r="CW11" s="991"/>
      <c r="CX11" s="992"/>
      <c r="CY11" s="992"/>
      <c r="CZ11" s="992"/>
      <c r="DA11" s="993"/>
      <c r="DB11" s="991"/>
      <c r="DC11" s="992"/>
      <c r="DD11" s="992"/>
      <c r="DE11" s="992"/>
      <c r="DF11" s="993"/>
      <c r="DG11" s="991"/>
      <c r="DH11" s="992"/>
      <c r="DI11" s="992"/>
      <c r="DJ11" s="992"/>
      <c r="DK11" s="993"/>
      <c r="DL11" s="991"/>
      <c r="DM11" s="992"/>
      <c r="DN11" s="992"/>
      <c r="DO11" s="992"/>
      <c r="DP11" s="993"/>
      <c r="DQ11" s="991"/>
      <c r="DR11" s="992"/>
      <c r="DS11" s="992"/>
      <c r="DT11" s="992"/>
      <c r="DU11" s="993"/>
      <c r="DV11" s="994"/>
      <c r="DW11" s="995"/>
      <c r="DX11" s="995"/>
      <c r="DY11" s="995"/>
      <c r="DZ11" s="996"/>
      <c r="EA11" s="216"/>
    </row>
    <row r="12" spans="1:131" s="217" customFormat="1" ht="26.25" customHeight="1" x14ac:dyDescent="0.2">
      <c r="A12" s="220">
        <v>6</v>
      </c>
      <c r="B12" s="1032"/>
      <c r="C12" s="1033"/>
      <c r="D12" s="1033"/>
      <c r="E12" s="1033"/>
      <c r="F12" s="1033"/>
      <c r="G12" s="1033"/>
      <c r="H12" s="1033"/>
      <c r="I12" s="1033"/>
      <c r="J12" s="1033"/>
      <c r="K12" s="1033"/>
      <c r="L12" s="1033"/>
      <c r="M12" s="1033"/>
      <c r="N12" s="1033"/>
      <c r="O12" s="1033"/>
      <c r="P12" s="1034"/>
      <c r="Q12" s="1040"/>
      <c r="R12" s="1041"/>
      <c r="S12" s="1041"/>
      <c r="T12" s="1041"/>
      <c r="U12" s="1041"/>
      <c r="V12" s="1041"/>
      <c r="W12" s="1041"/>
      <c r="X12" s="1041"/>
      <c r="Y12" s="1041"/>
      <c r="Z12" s="1041"/>
      <c r="AA12" s="1041"/>
      <c r="AB12" s="1041"/>
      <c r="AC12" s="1041"/>
      <c r="AD12" s="1041"/>
      <c r="AE12" s="1042"/>
      <c r="AF12" s="1037"/>
      <c r="AG12" s="1038"/>
      <c r="AH12" s="1038"/>
      <c r="AI12" s="1038"/>
      <c r="AJ12" s="1039"/>
      <c r="AK12" s="1083"/>
      <c r="AL12" s="1084"/>
      <c r="AM12" s="1084"/>
      <c r="AN12" s="1084"/>
      <c r="AO12" s="1084"/>
      <c r="AP12" s="1084"/>
      <c r="AQ12" s="1084"/>
      <c r="AR12" s="1084"/>
      <c r="AS12" s="1084"/>
      <c r="AT12" s="1084"/>
      <c r="AU12" s="1085"/>
      <c r="AV12" s="1085"/>
      <c r="AW12" s="1085"/>
      <c r="AX12" s="1085"/>
      <c r="AY12" s="1086"/>
      <c r="AZ12" s="214"/>
      <c r="BA12" s="214"/>
      <c r="BB12" s="214"/>
      <c r="BC12" s="214"/>
      <c r="BD12" s="214"/>
      <c r="BE12" s="215"/>
      <c r="BF12" s="215"/>
      <c r="BG12" s="215"/>
      <c r="BH12" s="215"/>
      <c r="BI12" s="215"/>
      <c r="BJ12" s="215"/>
      <c r="BK12" s="215"/>
      <c r="BL12" s="215"/>
      <c r="BM12" s="215"/>
      <c r="BN12" s="215"/>
      <c r="BO12" s="215"/>
      <c r="BP12" s="215"/>
      <c r="BQ12" s="220">
        <v>6</v>
      </c>
      <c r="BR12" s="221"/>
      <c r="BS12" s="994"/>
      <c r="BT12" s="995"/>
      <c r="BU12" s="995"/>
      <c r="BV12" s="995"/>
      <c r="BW12" s="995"/>
      <c r="BX12" s="995"/>
      <c r="BY12" s="995"/>
      <c r="BZ12" s="995"/>
      <c r="CA12" s="995"/>
      <c r="CB12" s="995"/>
      <c r="CC12" s="995"/>
      <c r="CD12" s="995"/>
      <c r="CE12" s="995"/>
      <c r="CF12" s="995"/>
      <c r="CG12" s="1016"/>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216"/>
    </row>
    <row r="13" spans="1:131" s="217" customFormat="1" ht="26.25" customHeight="1" x14ac:dyDescent="0.2">
      <c r="A13" s="220">
        <v>7</v>
      </c>
      <c r="B13" s="1032"/>
      <c r="C13" s="1033"/>
      <c r="D13" s="1033"/>
      <c r="E13" s="1033"/>
      <c r="F13" s="1033"/>
      <c r="G13" s="1033"/>
      <c r="H13" s="1033"/>
      <c r="I13" s="1033"/>
      <c r="J13" s="1033"/>
      <c r="K13" s="1033"/>
      <c r="L13" s="1033"/>
      <c r="M13" s="1033"/>
      <c r="N13" s="1033"/>
      <c r="O13" s="1033"/>
      <c r="P13" s="1034"/>
      <c r="Q13" s="1040"/>
      <c r="R13" s="1041"/>
      <c r="S13" s="1041"/>
      <c r="T13" s="1041"/>
      <c r="U13" s="1041"/>
      <c r="V13" s="1041"/>
      <c r="W13" s="1041"/>
      <c r="X13" s="1041"/>
      <c r="Y13" s="1041"/>
      <c r="Z13" s="1041"/>
      <c r="AA13" s="1041"/>
      <c r="AB13" s="1041"/>
      <c r="AC13" s="1041"/>
      <c r="AD13" s="1041"/>
      <c r="AE13" s="1042"/>
      <c r="AF13" s="1037"/>
      <c r="AG13" s="1038"/>
      <c r="AH13" s="1038"/>
      <c r="AI13" s="1038"/>
      <c r="AJ13" s="1039"/>
      <c r="AK13" s="1083"/>
      <c r="AL13" s="1084"/>
      <c r="AM13" s="1084"/>
      <c r="AN13" s="1084"/>
      <c r="AO13" s="1084"/>
      <c r="AP13" s="1084"/>
      <c r="AQ13" s="1084"/>
      <c r="AR13" s="1084"/>
      <c r="AS13" s="1084"/>
      <c r="AT13" s="1084"/>
      <c r="AU13" s="1085"/>
      <c r="AV13" s="1085"/>
      <c r="AW13" s="1085"/>
      <c r="AX13" s="1085"/>
      <c r="AY13" s="1086"/>
      <c r="AZ13" s="214"/>
      <c r="BA13" s="214"/>
      <c r="BB13" s="214"/>
      <c r="BC13" s="214"/>
      <c r="BD13" s="214"/>
      <c r="BE13" s="215"/>
      <c r="BF13" s="215"/>
      <c r="BG13" s="215"/>
      <c r="BH13" s="215"/>
      <c r="BI13" s="215"/>
      <c r="BJ13" s="215"/>
      <c r="BK13" s="215"/>
      <c r="BL13" s="215"/>
      <c r="BM13" s="215"/>
      <c r="BN13" s="215"/>
      <c r="BO13" s="215"/>
      <c r="BP13" s="215"/>
      <c r="BQ13" s="220">
        <v>7</v>
      </c>
      <c r="BR13" s="221"/>
      <c r="BS13" s="994"/>
      <c r="BT13" s="995"/>
      <c r="BU13" s="995"/>
      <c r="BV13" s="995"/>
      <c r="BW13" s="995"/>
      <c r="BX13" s="995"/>
      <c r="BY13" s="995"/>
      <c r="BZ13" s="995"/>
      <c r="CA13" s="995"/>
      <c r="CB13" s="995"/>
      <c r="CC13" s="995"/>
      <c r="CD13" s="995"/>
      <c r="CE13" s="995"/>
      <c r="CF13" s="995"/>
      <c r="CG13" s="1016"/>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216"/>
    </row>
    <row r="14" spans="1:131" s="217" customFormat="1" ht="26.25" customHeight="1" x14ac:dyDescent="0.2">
      <c r="A14" s="220">
        <v>8</v>
      </c>
      <c r="B14" s="1032"/>
      <c r="C14" s="1033"/>
      <c r="D14" s="1033"/>
      <c r="E14" s="1033"/>
      <c r="F14" s="1033"/>
      <c r="G14" s="1033"/>
      <c r="H14" s="1033"/>
      <c r="I14" s="1033"/>
      <c r="J14" s="1033"/>
      <c r="K14" s="1033"/>
      <c r="L14" s="1033"/>
      <c r="M14" s="1033"/>
      <c r="N14" s="1033"/>
      <c r="O14" s="1033"/>
      <c r="P14" s="1034"/>
      <c r="Q14" s="1040"/>
      <c r="R14" s="1041"/>
      <c r="S14" s="1041"/>
      <c r="T14" s="1041"/>
      <c r="U14" s="1041"/>
      <c r="V14" s="1041"/>
      <c r="W14" s="1041"/>
      <c r="X14" s="1041"/>
      <c r="Y14" s="1041"/>
      <c r="Z14" s="1041"/>
      <c r="AA14" s="1041"/>
      <c r="AB14" s="1041"/>
      <c r="AC14" s="1041"/>
      <c r="AD14" s="1041"/>
      <c r="AE14" s="1042"/>
      <c r="AF14" s="1037"/>
      <c r="AG14" s="1038"/>
      <c r="AH14" s="1038"/>
      <c r="AI14" s="1038"/>
      <c r="AJ14" s="1039"/>
      <c r="AK14" s="1083"/>
      <c r="AL14" s="1084"/>
      <c r="AM14" s="1084"/>
      <c r="AN14" s="1084"/>
      <c r="AO14" s="1084"/>
      <c r="AP14" s="1084"/>
      <c r="AQ14" s="1084"/>
      <c r="AR14" s="1084"/>
      <c r="AS14" s="1084"/>
      <c r="AT14" s="1084"/>
      <c r="AU14" s="1085"/>
      <c r="AV14" s="1085"/>
      <c r="AW14" s="1085"/>
      <c r="AX14" s="1085"/>
      <c r="AY14" s="1086"/>
      <c r="AZ14" s="214"/>
      <c r="BA14" s="214"/>
      <c r="BB14" s="214"/>
      <c r="BC14" s="214"/>
      <c r="BD14" s="214"/>
      <c r="BE14" s="215"/>
      <c r="BF14" s="215"/>
      <c r="BG14" s="215"/>
      <c r="BH14" s="215"/>
      <c r="BI14" s="215"/>
      <c r="BJ14" s="215"/>
      <c r="BK14" s="215"/>
      <c r="BL14" s="215"/>
      <c r="BM14" s="215"/>
      <c r="BN14" s="215"/>
      <c r="BO14" s="215"/>
      <c r="BP14" s="215"/>
      <c r="BQ14" s="220">
        <v>8</v>
      </c>
      <c r="BR14" s="221"/>
      <c r="BS14" s="994"/>
      <c r="BT14" s="995"/>
      <c r="BU14" s="995"/>
      <c r="BV14" s="995"/>
      <c r="BW14" s="995"/>
      <c r="BX14" s="995"/>
      <c r="BY14" s="995"/>
      <c r="BZ14" s="995"/>
      <c r="CA14" s="995"/>
      <c r="CB14" s="995"/>
      <c r="CC14" s="995"/>
      <c r="CD14" s="995"/>
      <c r="CE14" s="995"/>
      <c r="CF14" s="995"/>
      <c r="CG14" s="1016"/>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216"/>
    </row>
    <row r="15" spans="1:131" s="217" customFormat="1" ht="26.25" customHeight="1" x14ac:dyDescent="0.2">
      <c r="A15" s="220">
        <v>9</v>
      </c>
      <c r="B15" s="1032"/>
      <c r="C15" s="1033"/>
      <c r="D15" s="1033"/>
      <c r="E15" s="1033"/>
      <c r="F15" s="1033"/>
      <c r="G15" s="1033"/>
      <c r="H15" s="1033"/>
      <c r="I15" s="1033"/>
      <c r="J15" s="1033"/>
      <c r="K15" s="1033"/>
      <c r="L15" s="1033"/>
      <c r="M15" s="1033"/>
      <c r="N15" s="1033"/>
      <c r="O15" s="1033"/>
      <c r="P15" s="1034"/>
      <c r="Q15" s="1040"/>
      <c r="R15" s="1041"/>
      <c r="S15" s="1041"/>
      <c r="T15" s="1041"/>
      <c r="U15" s="1041"/>
      <c r="V15" s="1041"/>
      <c r="W15" s="1041"/>
      <c r="X15" s="1041"/>
      <c r="Y15" s="1041"/>
      <c r="Z15" s="1041"/>
      <c r="AA15" s="1041"/>
      <c r="AB15" s="1041"/>
      <c r="AC15" s="1041"/>
      <c r="AD15" s="1041"/>
      <c r="AE15" s="1042"/>
      <c r="AF15" s="1037"/>
      <c r="AG15" s="1038"/>
      <c r="AH15" s="1038"/>
      <c r="AI15" s="1038"/>
      <c r="AJ15" s="1039"/>
      <c r="AK15" s="1083"/>
      <c r="AL15" s="1084"/>
      <c r="AM15" s="1084"/>
      <c r="AN15" s="1084"/>
      <c r="AO15" s="1084"/>
      <c r="AP15" s="1084"/>
      <c r="AQ15" s="1084"/>
      <c r="AR15" s="1084"/>
      <c r="AS15" s="1084"/>
      <c r="AT15" s="1084"/>
      <c r="AU15" s="1085"/>
      <c r="AV15" s="1085"/>
      <c r="AW15" s="1085"/>
      <c r="AX15" s="1085"/>
      <c r="AY15" s="1086"/>
      <c r="AZ15" s="214"/>
      <c r="BA15" s="214"/>
      <c r="BB15" s="214"/>
      <c r="BC15" s="214"/>
      <c r="BD15" s="214"/>
      <c r="BE15" s="215"/>
      <c r="BF15" s="215"/>
      <c r="BG15" s="215"/>
      <c r="BH15" s="215"/>
      <c r="BI15" s="215"/>
      <c r="BJ15" s="215"/>
      <c r="BK15" s="215"/>
      <c r="BL15" s="215"/>
      <c r="BM15" s="215"/>
      <c r="BN15" s="215"/>
      <c r="BO15" s="215"/>
      <c r="BP15" s="215"/>
      <c r="BQ15" s="220">
        <v>9</v>
      </c>
      <c r="BR15" s="221"/>
      <c r="BS15" s="994"/>
      <c r="BT15" s="995"/>
      <c r="BU15" s="995"/>
      <c r="BV15" s="995"/>
      <c r="BW15" s="995"/>
      <c r="BX15" s="995"/>
      <c r="BY15" s="995"/>
      <c r="BZ15" s="995"/>
      <c r="CA15" s="995"/>
      <c r="CB15" s="995"/>
      <c r="CC15" s="995"/>
      <c r="CD15" s="995"/>
      <c r="CE15" s="995"/>
      <c r="CF15" s="995"/>
      <c r="CG15" s="1016"/>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216"/>
    </row>
    <row r="16" spans="1:131" s="217" customFormat="1" ht="26.25" customHeight="1" x14ac:dyDescent="0.2">
      <c r="A16" s="220">
        <v>10</v>
      </c>
      <c r="B16" s="1032"/>
      <c r="C16" s="1033"/>
      <c r="D16" s="1033"/>
      <c r="E16" s="1033"/>
      <c r="F16" s="1033"/>
      <c r="G16" s="1033"/>
      <c r="H16" s="1033"/>
      <c r="I16" s="1033"/>
      <c r="J16" s="1033"/>
      <c r="K16" s="1033"/>
      <c r="L16" s="1033"/>
      <c r="M16" s="1033"/>
      <c r="N16" s="1033"/>
      <c r="O16" s="1033"/>
      <c r="P16" s="1034"/>
      <c r="Q16" s="1040"/>
      <c r="R16" s="1041"/>
      <c r="S16" s="1041"/>
      <c r="T16" s="1041"/>
      <c r="U16" s="1041"/>
      <c r="V16" s="1041"/>
      <c r="W16" s="1041"/>
      <c r="X16" s="1041"/>
      <c r="Y16" s="1041"/>
      <c r="Z16" s="1041"/>
      <c r="AA16" s="1041"/>
      <c r="AB16" s="1041"/>
      <c r="AC16" s="1041"/>
      <c r="AD16" s="1041"/>
      <c r="AE16" s="1042"/>
      <c r="AF16" s="1037"/>
      <c r="AG16" s="1038"/>
      <c r="AH16" s="1038"/>
      <c r="AI16" s="1038"/>
      <c r="AJ16" s="1039"/>
      <c r="AK16" s="1083"/>
      <c r="AL16" s="1084"/>
      <c r="AM16" s="1084"/>
      <c r="AN16" s="1084"/>
      <c r="AO16" s="1084"/>
      <c r="AP16" s="1084"/>
      <c r="AQ16" s="1084"/>
      <c r="AR16" s="1084"/>
      <c r="AS16" s="1084"/>
      <c r="AT16" s="1084"/>
      <c r="AU16" s="1085"/>
      <c r="AV16" s="1085"/>
      <c r="AW16" s="1085"/>
      <c r="AX16" s="1085"/>
      <c r="AY16" s="1086"/>
      <c r="AZ16" s="214"/>
      <c r="BA16" s="214"/>
      <c r="BB16" s="214"/>
      <c r="BC16" s="214"/>
      <c r="BD16" s="214"/>
      <c r="BE16" s="215"/>
      <c r="BF16" s="215"/>
      <c r="BG16" s="215"/>
      <c r="BH16" s="215"/>
      <c r="BI16" s="215"/>
      <c r="BJ16" s="215"/>
      <c r="BK16" s="215"/>
      <c r="BL16" s="215"/>
      <c r="BM16" s="215"/>
      <c r="BN16" s="215"/>
      <c r="BO16" s="215"/>
      <c r="BP16" s="215"/>
      <c r="BQ16" s="220">
        <v>10</v>
      </c>
      <c r="BR16" s="221"/>
      <c r="BS16" s="994"/>
      <c r="BT16" s="995"/>
      <c r="BU16" s="995"/>
      <c r="BV16" s="995"/>
      <c r="BW16" s="995"/>
      <c r="BX16" s="995"/>
      <c r="BY16" s="995"/>
      <c r="BZ16" s="995"/>
      <c r="CA16" s="995"/>
      <c r="CB16" s="995"/>
      <c r="CC16" s="995"/>
      <c r="CD16" s="995"/>
      <c r="CE16" s="995"/>
      <c r="CF16" s="995"/>
      <c r="CG16" s="1016"/>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216"/>
    </row>
    <row r="17" spans="1:131" s="217" customFormat="1" ht="26.25" customHeight="1" x14ac:dyDescent="0.2">
      <c r="A17" s="220">
        <v>11</v>
      </c>
      <c r="B17" s="1032"/>
      <c r="C17" s="1033"/>
      <c r="D17" s="1033"/>
      <c r="E17" s="1033"/>
      <c r="F17" s="1033"/>
      <c r="G17" s="1033"/>
      <c r="H17" s="1033"/>
      <c r="I17" s="1033"/>
      <c r="J17" s="1033"/>
      <c r="K17" s="1033"/>
      <c r="L17" s="1033"/>
      <c r="M17" s="1033"/>
      <c r="N17" s="1033"/>
      <c r="O17" s="1033"/>
      <c r="P17" s="1034"/>
      <c r="Q17" s="1040"/>
      <c r="R17" s="1041"/>
      <c r="S17" s="1041"/>
      <c r="T17" s="1041"/>
      <c r="U17" s="1041"/>
      <c r="V17" s="1041"/>
      <c r="W17" s="1041"/>
      <c r="X17" s="1041"/>
      <c r="Y17" s="1041"/>
      <c r="Z17" s="1041"/>
      <c r="AA17" s="1041"/>
      <c r="AB17" s="1041"/>
      <c r="AC17" s="1041"/>
      <c r="AD17" s="1041"/>
      <c r="AE17" s="1042"/>
      <c r="AF17" s="1037"/>
      <c r="AG17" s="1038"/>
      <c r="AH17" s="1038"/>
      <c r="AI17" s="1038"/>
      <c r="AJ17" s="1039"/>
      <c r="AK17" s="1083"/>
      <c r="AL17" s="1084"/>
      <c r="AM17" s="1084"/>
      <c r="AN17" s="1084"/>
      <c r="AO17" s="1084"/>
      <c r="AP17" s="1084"/>
      <c r="AQ17" s="1084"/>
      <c r="AR17" s="1084"/>
      <c r="AS17" s="1084"/>
      <c r="AT17" s="1084"/>
      <c r="AU17" s="1085"/>
      <c r="AV17" s="1085"/>
      <c r="AW17" s="1085"/>
      <c r="AX17" s="1085"/>
      <c r="AY17" s="1086"/>
      <c r="AZ17" s="214"/>
      <c r="BA17" s="214"/>
      <c r="BB17" s="214"/>
      <c r="BC17" s="214"/>
      <c r="BD17" s="214"/>
      <c r="BE17" s="215"/>
      <c r="BF17" s="215"/>
      <c r="BG17" s="215"/>
      <c r="BH17" s="215"/>
      <c r="BI17" s="215"/>
      <c r="BJ17" s="215"/>
      <c r="BK17" s="215"/>
      <c r="BL17" s="215"/>
      <c r="BM17" s="215"/>
      <c r="BN17" s="215"/>
      <c r="BO17" s="215"/>
      <c r="BP17" s="215"/>
      <c r="BQ17" s="220">
        <v>11</v>
      </c>
      <c r="BR17" s="221"/>
      <c r="BS17" s="994"/>
      <c r="BT17" s="995"/>
      <c r="BU17" s="995"/>
      <c r="BV17" s="995"/>
      <c r="BW17" s="995"/>
      <c r="BX17" s="995"/>
      <c r="BY17" s="995"/>
      <c r="BZ17" s="995"/>
      <c r="CA17" s="995"/>
      <c r="CB17" s="995"/>
      <c r="CC17" s="995"/>
      <c r="CD17" s="995"/>
      <c r="CE17" s="995"/>
      <c r="CF17" s="995"/>
      <c r="CG17" s="1016"/>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216"/>
    </row>
    <row r="18" spans="1:131" s="217" customFormat="1" ht="26.25" customHeight="1" x14ac:dyDescent="0.2">
      <c r="A18" s="220">
        <v>12</v>
      </c>
      <c r="B18" s="1032"/>
      <c r="C18" s="1033"/>
      <c r="D18" s="1033"/>
      <c r="E18" s="1033"/>
      <c r="F18" s="1033"/>
      <c r="G18" s="1033"/>
      <c r="H18" s="1033"/>
      <c r="I18" s="1033"/>
      <c r="J18" s="1033"/>
      <c r="K18" s="1033"/>
      <c r="L18" s="1033"/>
      <c r="M18" s="1033"/>
      <c r="N18" s="1033"/>
      <c r="O18" s="1033"/>
      <c r="P18" s="1034"/>
      <c r="Q18" s="1040"/>
      <c r="R18" s="1041"/>
      <c r="S18" s="1041"/>
      <c r="T18" s="1041"/>
      <c r="U18" s="1041"/>
      <c r="V18" s="1041"/>
      <c r="W18" s="1041"/>
      <c r="X18" s="1041"/>
      <c r="Y18" s="1041"/>
      <c r="Z18" s="1041"/>
      <c r="AA18" s="1041"/>
      <c r="AB18" s="1041"/>
      <c r="AC18" s="1041"/>
      <c r="AD18" s="1041"/>
      <c r="AE18" s="1042"/>
      <c r="AF18" s="1037"/>
      <c r="AG18" s="1038"/>
      <c r="AH18" s="1038"/>
      <c r="AI18" s="1038"/>
      <c r="AJ18" s="1039"/>
      <c r="AK18" s="1083"/>
      <c r="AL18" s="1084"/>
      <c r="AM18" s="1084"/>
      <c r="AN18" s="1084"/>
      <c r="AO18" s="1084"/>
      <c r="AP18" s="1084"/>
      <c r="AQ18" s="1084"/>
      <c r="AR18" s="1084"/>
      <c r="AS18" s="1084"/>
      <c r="AT18" s="1084"/>
      <c r="AU18" s="1085"/>
      <c r="AV18" s="1085"/>
      <c r="AW18" s="1085"/>
      <c r="AX18" s="1085"/>
      <c r="AY18" s="1086"/>
      <c r="AZ18" s="214"/>
      <c r="BA18" s="214"/>
      <c r="BB18" s="214"/>
      <c r="BC18" s="214"/>
      <c r="BD18" s="214"/>
      <c r="BE18" s="215"/>
      <c r="BF18" s="215"/>
      <c r="BG18" s="215"/>
      <c r="BH18" s="215"/>
      <c r="BI18" s="215"/>
      <c r="BJ18" s="215"/>
      <c r="BK18" s="215"/>
      <c r="BL18" s="215"/>
      <c r="BM18" s="215"/>
      <c r="BN18" s="215"/>
      <c r="BO18" s="215"/>
      <c r="BP18" s="215"/>
      <c r="BQ18" s="220">
        <v>12</v>
      </c>
      <c r="BR18" s="221"/>
      <c r="BS18" s="994"/>
      <c r="BT18" s="995"/>
      <c r="BU18" s="995"/>
      <c r="BV18" s="995"/>
      <c r="BW18" s="995"/>
      <c r="BX18" s="995"/>
      <c r="BY18" s="995"/>
      <c r="BZ18" s="995"/>
      <c r="CA18" s="995"/>
      <c r="CB18" s="995"/>
      <c r="CC18" s="995"/>
      <c r="CD18" s="995"/>
      <c r="CE18" s="995"/>
      <c r="CF18" s="995"/>
      <c r="CG18" s="1016"/>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216"/>
    </row>
    <row r="19" spans="1:131" s="217" customFormat="1" ht="26.25" customHeight="1" x14ac:dyDescent="0.2">
      <c r="A19" s="220">
        <v>13</v>
      </c>
      <c r="B19" s="1032"/>
      <c r="C19" s="1033"/>
      <c r="D19" s="1033"/>
      <c r="E19" s="1033"/>
      <c r="F19" s="1033"/>
      <c r="G19" s="1033"/>
      <c r="H19" s="1033"/>
      <c r="I19" s="1033"/>
      <c r="J19" s="1033"/>
      <c r="K19" s="1033"/>
      <c r="L19" s="1033"/>
      <c r="M19" s="1033"/>
      <c r="N19" s="1033"/>
      <c r="O19" s="1033"/>
      <c r="P19" s="1034"/>
      <c r="Q19" s="1040"/>
      <c r="R19" s="1041"/>
      <c r="S19" s="1041"/>
      <c r="T19" s="1041"/>
      <c r="U19" s="1041"/>
      <c r="V19" s="1041"/>
      <c r="W19" s="1041"/>
      <c r="X19" s="1041"/>
      <c r="Y19" s="1041"/>
      <c r="Z19" s="1041"/>
      <c r="AA19" s="1041"/>
      <c r="AB19" s="1041"/>
      <c r="AC19" s="1041"/>
      <c r="AD19" s="1041"/>
      <c r="AE19" s="1042"/>
      <c r="AF19" s="1037"/>
      <c r="AG19" s="1038"/>
      <c r="AH19" s="1038"/>
      <c r="AI19" s="1038"/>
      <c r="AJ19" s="1039"/>
      <c r="AK19" s="1083"/>
      <c r="AL19" s="1084"/>
      <c r="AM19" s="1084"/>
      <c r="AN19" s="1084"/>
      <c r="AO19" s="1084"/>
      <c r="AP19" s="1084"/>
      <c r="AQ19" s="1084"/>
      <c r="AR19" s="1084"/>
      <c r="AS19" s="1084"/>
      <c r="AT19" s="1084"/>
      <c r="AU19" s="1085"/>
      <c r="AV19" s="1085"/>
      <c r="AW19" s="1085"/>
      <c r="AX19" s="1085"/>
      <c r="AY19" s="1086"/>
      <c r="AZ19" s="214"/>
      <c r="BA19" s="214"/>
      <c r="BB19" s="214"/>
      <c r="BC19" s="214"/>
      <c r="BD19" s="214"/>
      <c r="BE19" s="215"/>
      <c r="BF19" s="215"/>
      <c r="BG19" s="215"/>
      <c r="BH19" s="215"/>
      <c r="BI19" s="215"/>
      <c r="BJ19" s="215"/>
      <c r="BK19" s="215"/>
      <c r="BL19" s="215"/>
      <c r="BM19" s="215"/>
      <c r="BN19" s="215"/>
      <c r="BO19" s="215"/>
      <c r="BP19" s="215"/>
      <c r="BQ19" s="220">
        <v>13</v>
      </c>
      <c r="BR19" s="221"/>
      <c r="BS19" s="994"/>
      <c r="BT19" s="995"/>
      <c r="BU19" s="995"/>
      <c r="BV19" s="995"/>
      <c r="BW19" s="995"/>
      <c r="BX19" s="995"/>
      <c r="BY19" s="995"/>
      <c r="BZ19" s="995"/>
      <c r="CA19" s="995"/>
      <c r="CB19" s="995"/>
      <c r="CC19" s="995"/>
      <c r="CD19" s="995"/>
      <c r="CE19" s="995"/>
      <c r="CF19" s="995"/>
      <c r="CG19" s="1016"/>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216"/>
    </row>
    <row r="20" spans="1:131" s="217" customFormat="1" ht="26.25" customHeight="1" x14ac:dyDescent="0.2">
      <c r="A20" s="220">
        <v>14</v>
      </c>
      <c r="B20" s="1032"/>
      <c r="C20" s="1033"/>
      <c r="D20" s="1033"/>
      <c r="E20" s="1033"/>
      <c r="F20" s="1033"/>
      <c r="G20" s="1033"/>
      <c r="H20" s="1033"/>
      <c r="I20" s="1033"/>
      <c r="J20" s="1033"/>
      <c r="K20" s="1033"/>
      <c r="L20" s="1033"/>
      <c r="M20" s="1033"/>
      <c r="N20" s="1033"/>
      <c r="O20" s="1033"/>
      <c r="P20" s="1034"/>
      <c r="Q20" s="1040"/>
      <c r="R20" s="1041"/>
      <c r="S20" s="1041"/>
      <c r="T20" s="1041"/>
      <c r="U20" s="1041"/>
      <c r="V20" s="1041"/>
      <c r="W20" s="1041"/>
      <c r="X20" s="1041"/>
      <c r="Y20" s="1041"/>
      <c r="Z20" s="1041"/>
      <c r="AA20" s="1041"/>
      <c r="AB20" s="1041"/>
      <c r="AC20" s="1041"/>
      <c r="AD20" s="1041"/>
      <c r="AE20" s="1042"/>
      <c r="AF20" s="1037"/>
      <c r="AG20" s="1038"/>
      <c r="AH20" s="1038"/>
      <c r="AI20" s="1038"/>
      <c r="AJ20" s="1039"/>
      <c r="AK20" s="1083"/>
      <c r="AL20" s="1084"/>
      <c r="AM20" s="1084"/>
      <c r="AN20" s="1084"/>
      <c r="AO20" s="1084"/>
      <c r="AP20" s="1084"/>
      <c r="AQ20" s="1084"/>
      <c r="AR20" s="1084"/>
      <c r="AS20" s="1084"/>
      <c r="AT20" s="1084"/>
      <c r="AU20" s="1085"/>
      <c r="AV20" s="1085"/>
      <c r="AW20" s="1085"/>
      <c r="AX20" s="1085"/>
      <c r="AY20" s="1086"/>
      <c r="AZ20" s="214"/>
      <c r="BA20" s="214"/>
      <c r="BB20" s="214"/>
      <c r="BC20" s="214"/>
      <c r="BD20" s="214"/>
      <c r="BE20" s="215"/>
      <c r="BF20" s="215"/>
      <c r="BG20" s="215"/>
      <c r="BH20" s="215"/>
      <c r="BI20" s="215"/>
      <c r="BJ20" s="215"/>
      <c r="BK20" s="215"/>
      <c r="BL20" s="215"/>
      <c r="BM20" s="215"/>
      <c r="BN20" s="215"/>
      <c r="BO20" s="215"/>
      <c r="BP20" s="215"/>
      <c r="BQ20" s="220">
        <v>14</v>
      </c>
      <c r="BR20" s="221"/>
      <c r="BS20" s="994"/>
      <c r="BT20" s="995"/>
      <c r="BU20" s="995"/>
      <c r="BV20" s="995"/>
      <c r="BW20" s="995"/>
      <c r="BX20" s="995"/>
      <c r="BY20" s="995"/>
      <c r="BZ20" s="995"/>
      <c r="CA20" s="995"/>
      <c r="CB20" s="995"/>
      <c r="CC20" s="995"/>
      <c r="CD20" s="995"/>
      <c r="CE20" s="995"/>
      <c r="CF20" s="995"/>
      <c r="CG20" s="1016"/>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216"/>
    </row>
    <row r="21" spans="1:131" s="217" customFormat="1" ht="26.25" customHeight="1" thickBot="1" x14ac:dyDescent="0.25">
      <c r="A21" s="220">
        <v>15</v>
      </c>
      <c r="B21" s="1032"/>
      <c r="C21" s="1033"/>
      <c r="D21" s="1033"/>
      <c r="E21" s="1033"/>
      <c r="F21" s="1033"/>
      <c r="G21" s="1033"/>
      <c r="H21" s="1033"/>
      <c r="I21" s="1033"/>
      <c r="J21" s="1033"/>
      <c r="K21" s="1033"/>
      <c r="L21" s="1033"/>
      <c r="M21" s="1033"/>
      <c r="N21" s="1033"/>
      <c r="O21" s="1033"/>
      <c r="P21" s="1034"/>
      <c r="Q21" s="1040"/>
      <c r="R21" s="1041"/>
      <c r="S21" s="1041"/>
      <c r="T21" s="1041"/>
      <c r="U21" s="1041"/>
      <c r="V21" s="1041"/>
      <c r="W21" s="1041"/>
      <c r="X21" s="1041"/>
      <c r="Y21" s="1041"/>
      <c r="Z21" s="1041"/>
      <c r="AA21" s="1041"/>
      <c r="AB21" s="1041"/>
      <c r="AC21" s="1041"/>
      <c r="AD21" s="1041"/>
      <c r="AE21" s="1042"/>
      <c r="AF21" s="1037"/>
      <c r="AG21" s="1038"/>
      <c r="AH21" s="1038"/>
      <c r="AI21" s="1038"/>
      <c r="AJ21" s="1039"/>
      <c r="AK21" s="1083"/>
      <c r="AL21" s="1084"/>
      <c r="AM21" s="1084"/>
      <c r="AN21" s="1084"/>
      <c r="AO21" s="1084"/>
      <c r="AP21" s="1084"/>
      <c r="AQ21" s="1084"/>
      <c r="AR21" s="1084"/>
      <c r="AS21" s="1084"/>
      <c r="AT21" s="1084"/>
      <c r="AU21" s="1085"/>
      <c r="AV21" s="1085"/>
      <c r="AW21" s="1085"/>
      <c r="AX21" s="1085"/>
      <c r="AY21" s="1086"/>
      <c r="AZ21" s="214"/>
      <c r="BA21" s="214"/>
      <c r="BB21" s="214"/>
      <c r="BC21" s="214"/>
      <c r="BD21" s="214"/>
      <c r="BE21" s="215"/>
      <c r="BF21" s="215"/>
      <c r="BG21" s="215"/>
      <c r="BH21" s="215"/>
      <c r="BI21" s="215"/>
      <c r="BJ21" s="215"/>
      <c r="BK21" s="215"/>
      <c r="BL21" s="215"/>
      <c r="BM21" s="215"/>
      <c r="BN21" s="215"/>
      <c r="BO21" s="215"/>
      <c r="BP21" s="215"/>
      <c r="BQ21" s="220">
        <v>15</v>
      </c>
      <c r="BR21" s="221"/>
      <c r="BS21" s="994"/>
      <c r="BT21" s="995"/>
      <c r="BU21" s="995"/>
      <c r="BV21" s="995"/>
      <c r="BW21" s="995"/>
      <c r="BX21" s="995"/>
      <c r="BY21" s="995"/>
      <c r="BZ21" s="995"/>
      <c r="CA21" s="995"/>
      <c r="CB21" s="995"/>
      <c r="CC21" s="995"/>
      <c r="CD21" s="995"/>
      <c r="CE21" s="995"/>
      <c r="CF21" s="995"/>
      <c r="CG21" s="1016"/>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216"/>
    </row>
    <row r="22" spans="1:131" s="217" customFormat="1" ht="26.25" customHeight="1" x14ac:dyDescent="0.2">
      <c r="A22" s="220">
        <v>16</v>
      </c>
      <c r="B22" s="1032"/>
      <c r="C22" s="1033"/>
      <c r="D22" s="1033"/>
      <c r="E22" s="1033"/>
      <c r="F22" s="1033"/>
      <c r="G22" s="1033"/>
      <c r="H22" s="1033"/>
      <c r="I22" s="1033"/>
      <c r="J22" s="1033"/>
      <c r="K22" s="1033"/>
      <c r="L22" s="1033"/>
      <c r="M22" s="1033"/>
      <c r="N22" s="1033"/>
      <c r="O22" s="1033"/>
      <c r="P22" s="1034"/>
      <c r="Q22" s="1076"/>
      <c r="R22" s="1077"/>
      <c r="S22" s="1077"/>
      <c r="T22" s="1077"/>
      <c r="U22" s="1077"/>
      <c r="V22" s="1077"/>
      <c r="W22" s="1077"/>
      <c r="X22" s="1077"/>
      <c r="Y22" s="1077"/>
      <c r="Z22" s="1077"/>
      <c r="AA22" s="1077"/>
      <c r="AB22" s="1077"/>
      <c r="AC22" s="1077"/>
      <c r="AD22" s="1077"/>
      <c r="AE22" s="1078"/>
      <c r="AF22" s="1037"/>
      <c r="AG22" s="1038"/>
      <c r="AH22" s="1038"/>
      <c r="AI22" s="1038"/>
      <c r="AJ22" s="1039"/>
      <c r="AK22" s="1079"/>
      <c r="AL22" s="1080"/>
      <c r="AM22" s="1080"/>
      <c r="AN22" s="1080"/>
      <c r="AO22" s="1080"/>
      <c r="AP22" s="1080"/>
      <c r="AQ22" s="1080"/>
      <c r="AR22" s="1080"/>
      <c r="AS22" s="1080"/>
      <c r="AT22" s="1080"/>
      <c r="AU22" s="1081"/>
      <c r="AV22" s="1081"/>
      <c r="AW22" s="1081"/>
      <c r="AX22" s="1081"/>
      <c r="AY22" s="1082"/>
      <c r="AZ22" s="1030" t="s">
        <v>376</v>
      </c>
      <c r="BA22" s="1030"/>
      <c r="BB22" s="1030"/>
      <c r="BC22" s="1030"/>
      <c r="BD22" s="1031"/>
      <c r="BE22" s="215"/>
      <c r="BF22" s="215"/>
      <c r="BG22" s="215"/>
      <c r="BH22" s="215"/>
      <c r="BI22" s="215"/>
      <c r="BJ22" s="215"/>
      <c r="BK22" s="215"/>
      <c r="BL22" s="215"/>
      <c r="BM22" s="215"/>
      <c r="BN22" s="215"/>
      <c r="BO22" s="215"/>
      <c r="BP22" s="215"/>
      <c r="BQ22" s="220">
        <v>16</v>
      </c>
      <c r="BR22" s="221"/>
      <c r="BS22" s="994"/>
      <c r="BT22" s="995"/>
      <c r="BU22" s="995"/>
      <c r="BV22" s="995"/>
      <c r="BW22" s="995"/>
      <c r="BX22" s="995"/>
      <c r="BY22" s="995"/>
      <c r="BZ22" s="995"/>
      <c r="CA22" s="995"/>
      <c r="CB22" s="995"/>
      <c r="CC22" s="995"/>
      <c r="CD22" s="995"/>
      <c r="CE22" s="995"/>
      <c r="CF22" s="995"/>
      <c r="CG22" s="1016"/>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70">
        <v>6438</v>
      </c>
      <c r="R23" s="1064"/>
      <c r="S23" s="1064"/>
      <c r="T23" s="1064"/>
      <c r="U23" s="1064"/>
      <c r="V23" s="1064">
        <v>6075</v>
      </c>
      <c r="W23" s="1064"/>
      <c r="X23" s="1064"/>
      <c r="Y23" s="1064"/>
      <c r="Z23" s="1064"/>
      <c r="AA23" s="1064">
        <v>363</v>
      </c>
      <c r="AB23" s="1064"/>
      <c r="AC23" s="1064"/>
      <c r="AD23" s="1064"/>
      <c r="AE23" s="1071"/>
      <c r="AF23" s="1072">
        <v>334</v>
      </c>
      <c r="AG23" s="1064"/>
      <c r="AH23" s="1064"/>
      <c r="AI23" s="1064"/>
      <c r="AJ23" s="1073"/>
      <c r="AK23" s="1074"/>
      <c r="AL23" s="1075"/>
      <c r="AM23" s="1075"/>
      <c r="AN23" s="1075"/>
      <c r="AO23" s="1075"/>
      <c r="AP23" s="1064">
        <v>96</v>
      </c>
      <c r="AQ23" s="1064"/>
      <c r="AR23" s="1064"/>
      <c r="AS23" s="1064"/>
      <c r="AT23" s="1064"/>
      <c r="AU23" s="1065"/>
      <c r="AV23" s="1065"/>
      <c r="AW23" s="1065"/>
      <c r="AX23" s="1065"/>
      <c r="AY23" s="1066"/>
      <c r="AZ23" s="1067" t="s">
        <v>122</v>
      </c>
      <c r="BA23" s="1068"/>
      <c r="BB23" s="1068"/>
      <c r="BC23" s="1068"/>
      <c r="BD23" s="1069"/>
      <c r="BE23" s="215"/>
      <c r="BF23" s="215"/>
      <c r="BG23" s="215"/>
      <c r="BH23" s="215"/>
      <c r="BI23" s="215"/>
      <c r="BJ23" s="215"/>
      <c r="BK23" s="215"/>
      <c r="BL23" s="215"/>
      <c r="BM23" s="215"/>
      <c r="BN23" s="215"/>
      <c r="BO23" s="215"/>
      <c r="BP23" s="215"/>
      <c r="BQ23" s="220">
        <v>17</v>
      </c>
      <c r="BR23" s="221"/>
      <c r="BS23" s="994"/>
      <c r="BT23" s="995"/>
      <c r="BU23" s="995"/>
      <c r="BV23" s="995"/>
      <c r="BW23" s="995"/>
      <c r="BX23" s="995"/>
      <c r="BY23" s="995"/>
      <c r="BZ23" s="995"/>
      <c r="CA23" s="995"/>
      <c r="CB23" s="995"/>
      <c r="CC23" s="995"/>
      <c r="CD23" s="995"/>
      <c r="CE23" s="995"/>
      <c r="CF23" s="995"/>
      <c r="CG23" s="1016"/>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216"/>
    </row>
    <row r="24" spans="1:131" s="217" customFormat="1" ht="26.25" customHeight="1" x14ac:dyDescent="0.2">
      <c r="A24" s="1063" t="s">
        <v>379</v>
      </c>
      <c r="B24" s="1063"/>
      <c r="C24" s="1063"/>
      <c r="D24" s="1063"/>
      <c r="E24" s="1063"/>
      <c r="F24" s="1063"/>
      <c r="G24" s="1063"/>
      <c r="H24" s="1063"/>
      <c r="I24" s="1063"/>
      <c r="J24" s="1063"/>
      <c r="K24" s="1063"/>
      <c r="L24" s="1063"/>
      <c r="M24" s="1063"/>
      <c r="N24" s="1063"/>
      <c r="O24" s="1063"/>
      <c r="P24" s="1063"/>
      <c r="Q24" s="1063"/>
      <c r="R24" s="1063"/>
      <c r="S24" s="1063"/>
      <c r="T24" s="1063"/>
      <c r="U24" s="1063"/>
      <c r="V24" s="1063"/>
      <c r="W24" s="1063"/>
      <c r="X24" s="1063"/>
      <c r="Y24" s="1063"/>
      <c r="Z24" s="1063"/>
      <c r="AA24" s="1063"/>
      <c r="AB24" s="1063"/>
      <c r="AC24" s="1063"/>
      <c r="AD24" s="1063"/>
      <c r="AE24" s="1063"/>
      <c r="AF24" s="1063"/>
      <c r="AG24" s="1063"/>
      <c r="AH24" s="1063"/>
      <c r="AI24" s="1063"/>
      <c r="AJ24" s="1063"/>
      <c r="AK24" s="1063"/>
      <c r="AL24" s="1063"/>
      <c r="AM24" s="1063"/>
      <c r="AN24" s="1063"/>
      <c r="AO24" s="1063"/>
      <c r="AP24" s="1063"/>
      <c r="AQ24" s="1063"/>
      <c r="AR24" s="1063"/>
      <c r="AS24" s="1063"/>
      <c r="AT24" s="1063"/>
      <c r="AU24" s="1063"/>
      <c r="AV24" s="1063"/>
      <c r="AW24" s="1063"/>
      <c r="AX24" s="1063"/>
      <c r="AY24" s="1063"/>
      <c r="AZ24" s="214"/>
      <c r="BA24" s="214"/>
      <c r="BB24" s="214"/>
      <c r="BC24" s="214"/>
      <c r="BD24" s="214"/>
      <c r="BE24" s="215"/>
      <c r="BF24" s="215"/>
      <c r="BG24" s="215"/>
      <c r="BH24" s="215"/>
      <c r="BI24" s="215"/>
      <c r="BJ24" s="215"/>
      <c r="BK24" s="215"/>
      <c r="BL24" s="215"/>
      <c r="BM24" s="215"/>
      <c r="BN24" s="215"/>
      <c r="BO24" s="215"/>
      <c r="BP24" s="215"/>
      <c r="BQ24" s="220">
        <v>18</v>
      </c>
      <c r="BR24" s="221"/>
      <c r="BS24" s="994"/>
      <c r="BT24" s="995"/>
      <c r="BU24" s="995"/>
      <c r="BV24" s="995"/>
      <c r="BW24" s="995"/>
      <c r="BX24" s="995"/>
      <c r="BY24" s="995"/>
      <c r="BZ24" s="995"/>
      <c r="CA24" s="995"/>
      <c r="CB24" s="995"/>
      <c r="CC24" s="995"/>
      <c r="CD24" s="995"/>
      <c r="CE24" s="995"/>
      <c r="CF24" s="995"/>
      <c r="CG24" s="1016"/>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216"/>
    </row>
    <row r="25" spans="1:131" ht="26.25" customHeight="1" thickBot="1" x14ac:dyDescent="0.25">
      <c r="A25" s="1062" t="s">
        <v>380</v>
      </c>
      <c r="B25" s="1062"/>
      <c r="C25" s="1062"/>
      <c r="D25" s="1062"/>
      <c r="E25" s="1062"/>
      <c r="F25" s="1062"/>
      <c r="G25" s="1062"/>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1062"/>
      <c r="AZ25" s="1062"/>
      <c r="BA25" s="1062"/>
      <c r="BB25" s="1062"/>
      <c r="BC25" s="1062"/>
      <c r="BD25" s="1062"/>
      <c r="BE25" s="1062"/>
      <c r="BF25" s="1062"/>
      <c r="BG25" s="1062"/>
      <c r="BH25" s="1062"/>
      <c r="BI25" s="1062"/>
      <c r="BJ25" s="214"/>
      <c r="BK25" s="214"/>
      <c r="BL25" s="214"/>
      <c r="BM25" s="214"/>
      <c r="BN25" s="214"/>
      <c r="BO25" s="223"/>
      <c r="BP25" s="223"/>
      <c r="BQ25" s="220">
        <v>19</v>
      </c>
      <c r="BR25" s="221"/>
      <c r="BS25" s="994"/>
      <c r="BT25" s="995"/>
      <c r="BU25" s="995"/>
      <c r="BV25" s="995"/>
      <c r="BW25" s="995"/>
      <c r="BX25" s="995"/>
      <c r="BY25" s="995"/>
      <c r="BZ25" s="995"/>
      <c r="CA25" s="995"/>
      <c r="CB25" s="995"/>
      <c r="CC25" s="995"/>
      <c r="CD25" s="995"/>
      <c r="CE25" s="995"/>
      <c r="CF25" s="995"/>
      <c r="CG25" s="1016"/>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212"/>
    </row>
    <row r="26" spans="1:131" ht="26.25" customHeight="1" x14ac:dyDescent="0.2">
      <c r="A26" s="997" t="s">
        <v>357</v>
      </c>
      <c r="B26" s="998"/>
      <c r="C26" s="998"/>
      <c r="D26" s="998"/>
      <c r="E26" s="998"/>
      <c r="F26" s="998"/>
      <c r="G26" s="998"/>
      <c r="H26" s="998"/>
      <c r="I26" s="998"/>
      <c r="J26" s="998"/>
      <c r="K26" s="998"/>
      <c r="L26" s="998"/>
      <c r="M26" s="998"/>
      <c r="N26" s="998"/>
      <c r="O26" s="998"/>
      <c r="P26" s="999"/>
      <c r="Q26" s="1003" t="s">
        <v>381</v>
      </c>
      <c r="R26" s="1004"/>
      <c r="S26" s="1004"/>
      <c r="T26" s="1004"/>
      <c r="U26" s="1005"/>
      <c r="V26" s="1003" t="s">
        <v>382</v>
      </c>
      <c r="W26" s="1004"/>
      <c r="X26" s="1004"/>
      <c r="Y26" s="1004"/>
      <c r="Z26" s="1005"/>
      <c r="AA26" s="1003" t="s">
        <v>383</v>
      </c>
      <c r="AB26" s="1004"/>
      <c r="AC26" s="1004"/>
      <c r="AD26" s="1004"/>
      <c r="AE26" s="1004"/>
      <c r="AF26" s="1058" t="s">
        <v>384</v>
      </c>
      <c r="AG26" s="1010"/>
      <c r="AH26" s="1010"/>
      <c r="AI26" s="1010"/>
      <c r="AJ26" s="1059"/>
      <c r="AK26" s="1004" t="s">
        <v>385</v>
      </c>
      <c r="AL26" s="1004"/>
      <c r="AM26" s="1004"/>
      <c r="AN26" s="1004"/>
      <c r="AO26" s="1005"/>
      <c r="AP26" s="1003" t="s">
        <v>386</v>
      </c>
      <c r="AQ26" s="1004"/>
      <c r="AR26" s="1004"/>
      <c r="AS26" s="1004"/>
      <c r="AT26" s="1005"/>
      <c r="AU26" s="1003" t="s">
        <v>387</v>
      </c>
      <c r="AV26" s="1004"/>
      <c r="AW26" s="1004"/>
      <c r="AX26" s="1004"/>
      <c r="AY26" s="1005"/>
      <c r="AZ26" s="1003" t="s">
        <v>388</v>
      </c>
      <c r="BA26" s="1004"/>
      <c r="BB26" s="1004"/>
      <c r="BC26" s="1004"/>
      <c r="BD26" s="1005"/>
      <c r="BE26" s="1003" t="s">
        <v>364</v>
      </c>
      <c r="BF26" s="1004"/>
      <c r="BG26" s="1004"/>
      <c r="BH26" s="1004"/>
      <c r="BI26" s="1017"/>
      <c r="BJ26" s="214"/>
      <c r="BK26" s="214"/>
      <c r="BL26" s="214"/>
      <c r="BM26" s="214"/>
      <c r="BN26" s="214"/>
      <c r="BO26" s="223"/>
      <c r="BP26" s="223"/>
      <c r="BQ26" s="220">
        <v>20</v>
      </c>
      <c r="BR26" s="221"/>
      <c r="BS26" s="994"/>
      <c r="BT26" s="995"/>
      <c r="BU26" s="995"/>
      <c r="BV26" s="995"/>
      <c r="BW26" s="995"/>
      <c r="BX26" s="995"/>
      <c r="BY26" s="995"/>
      <c r="BZ26" s="995"/>
      <c r="CA26" s="995"/>
      <c r="CB26" s="995"/>
      <c r="CC26" s="995"/>
      <c r="CD26" s="995"/>
      <c r="CE26" s="995"/>
      <c r="CF26" s="995"/>
      <c r="CG26" s="1016"/>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212"/>
    </row>
    <row r="27" spans="1:131" ht="26.25" customHeight="1" thickBot="1" x14ac:dyDescent="0.25">
      <c r="A27" s="1000"/>
      <c r="B27" s="1001"/>
      <c r="C27" s="1001"/>
      <c r="D27" s="1001"/>
      <c r="E27" s="1001"/>
      <c r="F27" s="1001"/>
      <c r="G27" s="1001"/>
      <c r="H27" s="1001"/>
      <c r="I27" s="1001"/>
      <c r="J27" s="1001"/>
      <c r="K27" s="1001"/>
      <c r="L27" s="1001"/>
      <c r="M27" s="1001"/>
      <c r="N27" s="1001"/>
      <c r="O27" s="1001"/>
      <c r="P27" s="1002"/>
      <c r="Q27" s="1006"/>
      <c r="R27" s="1007"/>
      <c r="S27" s="1007"/>
      <c r="T27" s="1007"/>
      <c r="U27" s="1008"/>
      <c r="V27" s="1006"/>
      <c r="W27" s="1007"/>
      <c r="X27" s="1007"/>
      <c r="Y27" s="1007"/>
      <c r="Z27" s="1008"/>
      <c r="AA27" s="1006"/>
      <c r="AB27" s="1007"/>
      <c r="AC27" s="1007"/>
      <c r="AD27" s="1007"/>
      <c r="AE27" s="1007"/>
      <c r="AF27" s="1060"/>
      <c r="AG27" s="1013"/>
      <c r="AH27" s="1013"/>
      <c r="AI27" s="1013"/>
      <c r="AJ27" s="1061"/>
      <c r="AK27" s="1007"/>
      <c r="AL27" s="1007"/>
      <c r="AM27" s="1007"/>
      <c r="AN27" s="1007"/>
      <c r="AO27" s="1008"/>
      <c r="AP27" s="1006"/>
      <c r="AQ27" s="1007"/>
      <c r="AR27" s="1007"/>
      <c r="AS27" s="1007"/>
      <c r="AT27" s="1008"/>
      <c r="AU27" s="1006"/>
      <c r="AV27" s="1007"/>
      <c r="AW27" s="1007"/>
      <c r="AX27" s="1007"/>
      <c r="AY27" s="1008"/>
      <c r="AZ27" s="1006"/>
      <c r="BA27" s="1007"/>
      <c r="BB27" s="1007"/>
      <c r="BC27" s="1007"/>
      <c r="BD27" s="1008"/>
      <c r="BE27" s="1006"/>
      <c r="BF27" s="1007"/>
      <c r="BG27" s="1007"/>
      <c r="BH27" s="1007"/>
      <c r="BI27" s="1018"/>
      <c r="BJ27" s="214"/>
      <c r="BK27" s="214"/>
      <c r="BL27" s="214"/>
      <c r="BM27" s="214"/>
      <c r="BN27" s="214"/>
      <c r="BO27" s="223"/>
      <c r="BP27" s="223"/>
      <c r="BQ27" s="220">
        <v>21</v>
      </c>
      <c r="BR27" s="221"/>
      <c r="BS27" s="994"/>
      <c r="BT27" s="995"/>
      <c r="BU27" s="995"/>
      <c r="BV27" s="995"/>
      <c r="BW27" s="995"/>
      <c r="BX27" s="995"/>
      <c r="BY27" s="995"/>
      <c r="BZ27" s="995"/>
      <c r="CA27" s="995"/>
      <c r="CB27" s="995"/>
      <c r="CC27" s="995"/>
      <c r="CD27" s="995"/>
      <c r="CE27" s="995"/>
      <c r="CF27" s="995"/>
      <c r="CG27" s="1016"/>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212"/>
    </row>
    <row r="28" spans="1:131" ht="26.25" customHeight="1" thickTop="1" x14ac:dyDescent="0.2">
      <c r="A28" s="224">
        <v>1</v>
      </c>
      <c r="B28" s="1050" t="s">
        <v>389</v>
      </c>
      <c r="C28" s="1051"/>
      <c r="D28" s="1051"/>
      <c r="E28" s="1051"/>
      <c r="F28" s="1051"/>
      <c r="G28" s="1051"/>
      <c r="H28" s="1051"/>
      <c r="I28" s="1051"/>
      <c r="J28" s="1051"/>
      <c r="K28" s="1051"/>
      <c r="L28" s="1051"/>
      <c r="M28" s="1051"/>
      <c r="N28" s="1051"/>
      <c r="O28" s="1051"/>
      <c r="P28" s="1052"/>
      <c r="Q28" s="1053">
        <v>513</v>
      </c>
      <c r="R28" s="1054"/>
      <c r="S28" s="1054"/>
      <c r="T28" s="1054"/>
      <c r="U28" s="1054"/>
      <c r="V28" s="1054">
        <v>503</v>
      </c>
      <c r="W28" s="1054"/>
      <c r="X28" s="1054"/>
      <c r="Y28" s="1054"/>
      <c r="Z28" s="1054"/>
      <c r="AA28" s="1054">
        <v>10</v>
      </c>
      <c r="AB28" s="1054"/>
      <c r="AC28" s="1054"/>
      <c r="AD28" s="1054"/>
      <c r="AE28" s="1055"/>
      <c r="AF28" s="1056">
        <v>10</v>
      </c>
      <c r="AG28" s="1054"/>
      <c r="AH28" s="1054"/>
      <c r="AI28" s="1054"/>
      <c r="AJ28" s="1057"/>
      <c r="AK28" s="1045">
        <v>103</v>
      </c>
      <c r="AL28" s="1046"/>
      <c r="AM28" s="1046"/>
      <c r="AN28" s="1046"/>
      <c r="AO28" s="1046"/>
      <c r="AP28" s="1046" t="s">
        <v>564</v>
      </c>
      <c r="AQ28" s="1046"/>
      <c r="AR28" s="1046"/>
      <c r="AS28" s="1046"/>
      <c r="AT28" s="1046"/>
      <c r="AU28" s="1046" t="s">
        <v>564</v>
      </c>
      <c r="AV28" s="1046"/>
      <c r="AW28" s="1046"/>
      <c r="AX28" s="1046"/>
      <c r="AY28" s="1046"/>
      <c r="AZ28" s="1047"/>
      <c r="BA28" s="1047"/>
      <c r="BB28" s="1047"/>
      <c r="BC28" s="1047"/>
      <c r="BD28" s="1047"/>
      <c r="BE28" s="1048"/>
      <c r="BF28" s="1048"/>
      <c r="BG28" s="1048"/>
      <c r="BH28" s="1048"/>
      <c r="BI28" s="1049"/>
      <c r="BJ28" s="214"/>
      <c r="BK28" s="214"/>
      <c r="BL28" s="214"/>
      <c r="BM28" s="214"/>
      <c r="BN28" s="214"/>
      <c r="BO28" s="223"/>
      <c r="BP28" s="223"/>
      <c r="BQ28" s="220">
        <v>22</v>
      </c>
      <c r="BR28" s="221"/>
      <c r="BS28" s="994"/>
      <c r="BT28" s="995"/>
      <c r="BU28" s="995"/>
      <c r="BV28" s="995"/>
      <c r="BW28" s="995"/>
      <c r="BX28" s="995"/>
      <c r="BY28" s="995"/>
      <c r="BZ28" s="995"/>
      <c r="CA28" s="995"/>
      <c r="CB28" s="995"/>
      <c r="CC28" s="995"/>
      <c r="CD28" s="995"/>
      <c r="CE28" s="995"/>
      <c r="CF28" s="995"/>
      <c r="CG28" s="1016"/>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212"/>
    </row>
    <row r="29" spans="1:131" ht="26.25" customHeight="1" x14ac:dyDescent="0.2">
      <c r="A29" s="224">
        <v>2</v>
      </c>
      <c r="B29" s="1032" t="s">
        <v>390</v>
      </c>
      <c r="C29" s="1033"/>
      <c r="D29" s="1033"/>
      <c r="E29" s="1033"/>
      <c r="F29" s="1033"/>
      <c r="G29" s="1033"/>
      <c r="H29" s="1033"/>
      <c r="I29" s="1033"/>
      <c r="J29" s="1033"/>
      <c r="K29" s="1033"/>
      <c r="L29" s="1033"/>
      <c r="M29" s="1033"/>
      <c r="N29" s="1033"/>
      <c r="O29" s="1033"/>
      <c r="P29" s="1034"/>
      <c r="Q29" s="1040">
        <v>528</v>
      </c>
      <c r="R29" s="1041"/>
      <c r="S29" s="1041"/>
      <c r="T29" s="1041"/>
      <c r="U29" s="1041"/>
      <c r="V29" s="1041">
        <v>487</v>
      </c>
      <c r="W29" s="1041"/>
      <c r="X29" s="1041"/>
      <c r="Y29" s="1041"/>
      <c r="Z29" s="1041"/>
      <c r="AA29" s="1041">
        <v>41</v>
      </c>
      <c r="AB29" s="1041"/>
      <c r="AC29" s="1041"/>
      <c r="AD29" s="1041"/>
      <c r="AE29" s="1042"/>
      <c r="AF29" s="1037">
        <v>41</v>
      </c>
      <c r="AG29" s="1038"/>
      <c r="AH29" s="1038"/>
      <c r="AI29" s="1038"/>
      <c r="AJ29" s="1039"/>
      <c r="AK29" s="1043">
        <v>109</v>
      </c>
      <c r="AL29" s="984"/>
      <c r="AM29" s="984"/>
      <c r="AN29" s="984"/>
      <c r="AO29" s="984"/>
      <c r="AP29" s="984" t="s">
        <v>564</v>
      </c>
      <c r="AQ29" s="984"/>
      <c r="AR29" s="984"/>
      <c r="AS29" s="984"/>
      <c r="AT29" s="984"/>
      <c r="AU29" s="984" t="s">
        <v>564</v>
      </c>
      <c r="AV29" s="984"/>
      <c r="AW29" s="984"/>
      <c r="AX29" s="984"/>
      <c r="AY29" s="984"/>
      <c r="AZ29" s="1044"/>
      <c r="BA29" s="1044"/>
      <c r="BB29" s="1044"/>
      <c r="BC29" s="1044"/>
      <c r="BD29" s="1044"/>
      <c r="BE29" s="985"/>
      <c r="BF29" s="985"/>
      <c r="BG29" s="985"/>
      <c r="BH29" s="985"/>
      <c r="BI29" s="986"/>
      <c r="BJ29" s="214"/>
      <c r="BK29" s="214"/>
      <c r="BL29" s="214"/>
      <c r="BM29" s="214"/>
      <c r="BN29" s="214"/>
      <c r="BO29" s="223"/>
      <c r="BP29" s="223"/>
      <c r="BQ29" s="220">
        <v>23</v>
      </c>
      <c r="BR29" s="221"/>
      <c r="BS29" s="994"/>
      <c r="BT29" s="995"/>
      <c r="BU29" s="995"/>
      <c r="BV29" s="995"/>
      <c r="BW29" s="995"/>
      <c r="BX29" s="995"/>
      <c r="BY29" s="995"/>
      <c r="BZ29" s="995"/>
      <c r="CA29" s="995"/>
      <c r="CB29" s="995"/>
      <c r="CC29" s="995"/>
      <c r="CD29" s="995"/>
      <c r="CE29" s="995"/>
      <c r="CF29" s="995"/>
      <c r="CG29" s="1016"/>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212"/>
    </row>
    <row r="30" spans="1:131" ht="26.25" customHeight="1" x14ac:dyDescent="0.2">
      <c r="A30" s="224">
        <v>3</v>
      </c>
      <c r="B30" s="1032" t="s">
        <v>391</v>
      </c>
      <c r="C30" s="1033"/>
      <c r="D30" s="1033"/>
      <c r="E30" s="1033"/>
      <c r="F30" s="1033"/>
      <c r="G30" s="1033"/>
      <c r="H30" s="1033"/>
      <c r="I30" s="1033"/>
      <c r="J30" s="1033"/>
      <c r="K30" s="1033"/>
      <c r="L30" s="1033"/>
      <c r="M30" s="1033"/>
      <c r="N30" s="1033"/>
      <c r="O30" s="1033"/>
      <c r="P30" s="1034"/>
      <c r="Q30" s="1040">
        <v>1</v>
      </c>
      <c r="R30" s="1041"/>
      <c r="S30" s="1041"/>
      <c r="T30" s="1041"/>
      <c r="U30" s="1041"/>
      <c r="V30" s="1041">
        <v>1</v>
      </c>
      <c r="W30" s="1041"/>
      <c r="X30" s="1041"/>
      <c r="Y30" s="1041"/>
      <c r="Z30" s="1041"/>
      <c r="AA30" s="1041">
        <v>0</v>
      </c>
      <c r="AB30" s="1041"/>
      <c r="AC30" s="1041"/>
      <c r="AD30" s="1041"/>
      <c r="AE30" s="1042"/>
      <c r="AF30" s="1037">
        <v>0</v>
      </c>
      <c r="AG30" s="1038"/>
      <c r="AH30" s="1038"/>
      <c r="AI30" s="1038"/>
      <c r="AJ30" s="1039"/>
      <c r="AK30" s="1043" t="s">
        <v>564</v>
      </c>
      <c r="AL30" s="984"/>
      <c r="AM30" s="984"/>
      <c r="AN30" s="984"/>
      <c r="AO30" s="984"/>
      <c r="AP30" s="984" t="s">
        <v>564</v>
      </c>
      <c r="AQ30" s="984"/>
      <c r="AR30" s="984"/>
      <c r="AS30" s="984"/>
      <c r="AT30" s="984"/>
      <c r="AU30" s="984" t="s">
        <v>564</v>
      </c>
      <c r="AV30" s="984"/>
      <c r="AW30" s="984"/>
      <c r="AX30" s="984"/>
      <c r="AY30" s="984"/>
      <c r="AZ30" s="1044"/>
      <c r="BA30" s="1044"/>
      <c r="BB30" s="1044"/>
      <c r="BC30" s="1044"/>
      <c r="BD30" s="1044"/>
      <c r="BE30" s="985"/>
      <c r="BF30" s="985"/>
      <c r="BG30" s="985"/>
      <c r="BH30" s="985"/>
      <c r="BI30" s="986"/>
      <c r="BJ30" s="214"/>
      <c r="BK30" s="214"/>
      <c r="BL30" s="214"/>
      <c r="BM30" s="214"/>
      <c r="BN30" s="214"/>
      <c r="BO30" s="223"/>
      <c r="BP30" s="223"/>
      <c r="BQ30" s="220">
        <v>24</v>
      </c>
      <c r="BR30" s="221"/>
      <c r="BS30" s="994"/>
      <c r="BT30" s="995"/>
      <c r="BU30" s="995"/>
      <c r="BV30" s="995"/>
      <c r="BW30" s="995"/>
      <c r="BX30" s="995"/>
      <c r="BY30" s="995"/>
      <c r="BZ30" s="995"/>
      <c r="CA30" s="995"/>
      <c r="CB30" s="995"/>
      <c r="CC30" s="995"/>
      <c r="CD30" s="995"/>
      <c r="CE30" s="995"/>
      <c r="CF30" s="995"/>
      <c r="CG30" s="1016"/>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212"/>
    </row>
    <row r="31" spans="1:131" ht="26.25" customHeight="1" x14ac:dyDescent="0.2">
      <c r="A31" s="224">
        <v>4</v>
      </c>
      <c r="B31" s="1032" t="s">
        <v>392</v>
      </c>
      <c r="C31" s="1033"/>
      <c r="D31" s="1033"/>
      <c r="E31" s="1033"/>
      <c r="F31" s="1033"/>
      <c r="G31" s="1033"/>
      <c r="H31" s="1033"/>
      <c r="I31" s="1033"/>
      <c r="J31" s="1033"/>
      <c r="K31" s="1033"/>
      <c r="L31" s="1033"/>
      <c r="M31" s="1033"/>
      <c r="N31" s="1033"/>
      <c r="O31" s="1033"/>
      <c r="P31" s="1034"/>
      <c r="Q31" s="1040">
        <v>117</v>
      </c>
      <c r="R31" s="1041"/>
      <c r="S31" s="1041"/>
      <c r="T31" s="1041"/>
      <c r="U31" s="1041"/>
      <c r="V31" s="1041">
        <v>117</v>
      </c>
      <c r="W31" s="1041"/>
      <c r="X31" s="1041"/>
      <c r="Y31" s="1041"/>
      <c r="Z31" s="1041"/>
      <c r="AA31" s="1041">
        <v>0</v>
      </c>
      <c r="AB31" s="1041"/>
      <c r="AC31" s="1041"/>
      <c r="AD31" s="1041"/>
      <c r="AE31" s="1042"/>
      <c r="AF31" s="1037">
        <v>0</v>
      </c>
      <c r="AG31" s="1038"/>
      <c r="AH31" s="1038"/>
      <c r="AI31" s="1038"/>
      <c r="AJ31" s="1039"/>
      <c r="AK31" s="1043">
        <v>16</v>
      </c>
      <c r="AL31" s="984"/>
      <c r="AM31" s="984"/>
      <c r="AN31" s="984"/>
      <c r="AO31" s="984"/>
      <c r="AP31" s="984" t="s">
        <v>564</v>
      </c>
      <c r="AQ31" s="984"/>
      <c r="AR31" s="984"/>
      <c r="AS31" s="984"/>
      <c r="AT31" s="984"/>
      <c r="AU31" s="984" t="s">
        <v>564</v>
      </c>
      <c r="AV31" s="984"/>
      <c r="AW31" s="984"/>
      <c r="AX31" s="984"/>
      <c r="AY31" s="984"/>
      <c r="AZ31" s="1044"/>
      <c r="BA31" s="1044"/>
      <c r="BB31" s="1044"/>
      <c r="BC31" s="1044"/>
      <c r="BD31" s="1044"/>
      <c r="BE31" s="985"/>
      <c r="BF31" s="985"/>
      <c r="BG31" s="985"/>
      <c r="BH31" s="985"/>
      <c r="BI31" s="986"/>
      <c r="BJ31" s="214"/>
      <c r="BK31" s="214"/>
      <c r="BL31" s="214"/>
      <c r="BM31" s="214"/>
      <c r="BN31" s="214"/>
      <c r="BO31" s="223"/>
      <c r="BP31" s="223"/>
      <c r="BQ31" s="220">
        <v>25</v>
      </c>
      <c r="BR31" s="221"/>
      <c r="BS31" s="994"/>
      <c r="BT31" s="995"/>
      <c r="BU31" s="995"/>
      <c r="BV31" s="995"/>
      <c r="BW31" s="995"/>
      <c r="BX31" s="995"/>
      <c r="BY31" s="995"/>
      <c r="BZ31" s="995"/>
      <c r="CA31" s="995"/>
      <c r="CB31" s="995"/>
      <c r="CC31" s="995"/>
      <c r="CD31" s="995"/>
      <c r="CE31" s="995"/>
      <c r="CF31" s="995"/>
      <c r="CG31" s="1016"/>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212"/>
    </row>
    <row r="32" spans="1:131" ht="26.25" customHeight="1" x14ac:dyDescent="0.2">
      <c r="A32" s="224">
        <v>5</v>
      </c>
      <c r="B32" s="1032" t="s">
        <v>393</v>
      </c>
      <c r="C32" s="1033"/>
      <c r="D32" s="1033"/>
      <c r="E32" s="1033"/>
      <c r="F32" s="1033"/>
      <c r="G32" s="1033"/>
      <c r="H32" s="1033"/>
      <c r="I32" s="1033"/>
      <c r="J32" s="1033"/>
      <c r="K32" s="1033"/>
      <c r="L32" s="1033"/>
      <c r="M32" s="1033"/>
      <c r="N32" s="1033"/>
      <c r="O32" s="1033"/>
      <c r="P32" s="1034"/>
      <c r="Q32" s="1040">
        <v>370</v>
      </c>
      <c r="R32" s="1041"/>
      <c r="S32" s="1041"/>
      <c r="T32" s="1041"/>
      <c r="U32" s="1041"/>
      <c r="V32" s="1041">
        <v>370</v>
      </c>
      <c r="W32" s="1041"/>
      <c r="X32" s="1041"/>
      <c r="Y32" s="1041"/>
      <c r="Z32" s="1041"/>
      <c r="AA32" s="1041">
        <v>0</v>
      </c>
      <c r="AB32" s="1041"/>
      <c r="AC32" s="1041"/>
      <c r="AD32" s="1041"/>
      <c r="AE32" s="1042"/>
      <c r="AF32" s="1037">
        <v>10</v>
      </c>
      <c r="AG32" s="1038"/>
      <c r="AH32" s="1038"/>
      <c r="AI32" s="1038"/>
      <c r="AJ32" s="1039"/>
      <c r="AK32" s="1043">
        <v>168</v>
      </c>
      <c r="AL32" s="984"/>
      <c r="AM32" s="984"/>
      <c r="AN32" s="984"/>
      <c r="AO32" s="984"/>
      <c r="AP32" s="984">
        <v>3</v>
      </c>
      <c r="AQ32" s="984"/>
      <c r="AR32" s="984"/>
      <c r="AS32" s="984"/>
      <c r="AT32" s="984"/>
      <c r="AU32" s="984" t="s">
        <v>564</v>
      </c>
      <c r="AV32" s="984"/>
      <c r="AW32" s="984"/>
      <c r="AX32" s="984"/>
      <c r="AY32" s="984"/>
      <c r="AZ32" s="1044" t="s">
        <v>564</v>
      </c>
      <c r="BA32" s="1044"/>
      <c r="BB32" s="1044"/>
      <c r="BC32" s="1044"/>
      <c r="BD32" s="1044"/>
      <c r="BE32" s="985" t="s">
        <v>394</v>
      </c>
      <c r="BF32" s="985"/>
      <c r="BG32" s="985"/>
      <c r="BH32" s="985"/>
      <c r="BI32" s="986"/>
      <c r="BJ32" s="214"/>
      <c r="BK32" s="214"/>
      <c r="BL32" s="214"/>
      <c r="BM32" s="214"/>
      <c r="BN32" s="214"/>
      <c r="BO32" s="223"/>
      <c r="BP32" s="223"/>
      <c r="BQ32" s="220">
        <v>26</v>
      </c>
      <c r="BR32" s="221"/>
      <c r="BS32" s="994"/>
      <c r="BT32" s="995"/>
      <c r="BU32" s="995"/>
      <c r="BV32" s="995"/>
      <c r="BW32" s="995"/>
      <c r="BX32" s="995"/>
      <c r="BY32" s="995"/>
      <c r="BZ32" s="995"/>
      <c r="CA32" s="995"/>
      <c r="CB32" s="995"/>
      <c r="CC32" s="995"/>
      <c r="CD32" s="995"/>
      <c r="CE32" s="995"/>
      <c r="CF32" s="995"/>
      <c r="CG32" s="1016"/>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212"/>
    </row>
    <row r="33" spans="1:131" ht="26.25" customHeight="1" x14ac:dyDescent="0.2">
      <c r="A33" s="224">
        <v>6</v>
      </c>
      <c r="B33" s="1032" t="s">
        <v>395</v>
      </c>
      <c r="C33" s="1033"/>
      <c r="D33" s="1033"/>
      <c r="E33" s="1033"/>
      <c r="F33" s="1033"/>
      <c r="G33" s="1033"/>
      <c r="H33" s="1033"/>
      <c r="I33" s="1033"/>
      <c r="J33" s="1033"/>
      <c r="K33" s="1033"/>
      <c r="L33" s="1033"/>
      <c r="M33" s="1033"/>
      <c r="N33" s="1033"/>
      <c r="O33" s="1033"/>
      <c r="P33" s="1034"/>
      <c r="Q33" s="1040">
        <v>145</v>
      </c>
      <c r="R33" s="1041"/>
      <c r="S33" s="1041"/>
      <c r="T33" s="1041"/>
      <c r="U33" s="1041"/>
      <c r="V33" s="1041">
        <v>145</v>
      </c>
      <c r="W33" s="1041"/>
      <c r="X33" s="1041"/>
      <c r="Y33" s="1041"/>
      <c r="Z33" s="1041"/>
      <c r="AA33" s="1041" t="s">
        <v>564</v>
      </c>
      <c r="AB33" s="1041"/>
      <c r="AC33" s="1041"/>
      <c r="AD33" s="1041"/>
      <c r="AE33" s="1042"/>
      <c r="AF33" s="1037" t="s">
        <v>122</v>
      </c>
      <c r="AG33" s="1038"/>
      <c r="AH33" s="1038"/>
      <c r="AI33" s="1038"/>
      <c r="AJ33" s="1039"/>
      <c r="AK33" s="1043">
        <v>64</v>
      </c>
      <c r="AL33" s="984"/>
      <c r="AM33" s="984"/>
      <c r="AN33" s="984"/>
      <c r="AO33" s="984"/>
      <c r="AP33" s="984" t="s">
        <v>564</v>
      </c>
      <c r="AQ33" s="984"/>
      <c r="AR33" s="984"/>
      <c r="AS33" s="984"/>
      <c r="AT33" s="984"/>
      <c r="AU33" s="984" t="s">
        <v>564</v>
      </c>
      <c r="AV33" s="984"/>
      <c r="AW33" s="984"/>
      <c r="AX33" s="984"/>
      <c r="AY33" s="984"/>
      <c r="AZ33" s="1044" t="s">
        <v>564</v>
      </c>
      <c r="BA33" s="1044"/>
      <c r="BB33" s="1044"/>
      <c r="BC33" s="1044"/>
      <c r="BD33" s="1044"/>
      <c r="BE33" s="985" t="s">
        <v>396</v>
      </c>
      <c r="BF33" s="985"/>
      <c r="BG33" s="985"/>
      <c r="BH33" s="985"/>
      <c r="BI33" s="986"/>
      <c r="BJ33" s="214"/>
      <c r="BK33" s="214"/>
      <c r="BL33" s="214"/>
      <c r="BM33" s="214"/>
      <c r="BN33" s="214"/>
      <c r="BO33" s="223"/>
      <c r="BP33" s="223"/>
      <c r="BQ33" s="220">
        <v>27</v>
      </c>
      <c r="BR33" s="221"/>
      <c r="BS33" s="994"/>
      <c r="BT33" s="995"/>
      <c r="BU33" s="995"/>
      <c r="BV33" s="995"/>
      <c r="BW33" s="995"/>
      <c r="BX33" s="995"/>
      <c r="BY33" s="995"/>
      <c r="BZ33" s="995"/>
      <c r="CA33" s="995"/>
      <c r="CB33" s="995"/>
      <c r="CC33" s="995"/>
      <c r="CD33" s="995"/>
      <c r="CE33" s="995"/>
      <c r="CF33" s="995"/>
      <c r="CG33" s="1016"/>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212"/>
    </row>
    <row r="34" spans="1:131" ht="26.25" customHeight="1" x14ac:dyDescent="0.2">
      <c r="A34" s="224">
        <v>7</v>
      </c>
      <c r="B34" s="1032"/>
      <c r="C34" s="1033"/>
      <c r="D34" s="1033"/>
      <c r="E34" s="1033"/>
      <c r="F34" s="1033"/>
      <c r="G34" s="1033"/>
      <c r="H34" s="1033"/>
      <c r="I34" s="1033"/>
      <c r="J34" s="1033"/>
      <c r="K34" s="1033"/>
      <c r="L34" s="1033"/>
      <c r="M34" s="1033"/>
      <c r="N34" s="1033"/>
      <c r="O34" s="1033"/>
      <c r="P34" s="1034"/>
      <c r="Q34" s="1040"/>
      <c r="R34" s="1041"/>
      <c r="S34" s="1041"/>
      <c r="T34" s="1041"/>
      <c r="U34" s="1041"/>
      <c r="V34" s="1041"/>
      <c r="W34" s="1041"/>
      <c r="X34" s="1041"/>
      <c r="Y34" s="1041"/>
      <c r="Z34" s="1041"/>
      <c r="AA34" s="1041"/>
      <c r="AB34" s="1041"/>
      <c r="AC34" s="1041"/>
      <c r="AD34" s="1041"/>
      <c r="AE34" s="1042"/>
      <c r="AF34" s="1037"/>
      <c r="AG34" s="1038"/>
      <c r="AH34" s="1038"/>
      <c r="AI34" s="1038"/>
      <c r="AJ34" s="1039"/>
      <c r="AK34" s="1043"/>
      <c r="AL34" s="984"/>
      <c r="AM34" s="984"/>
      <c r="AN34" s="984"/>
      <c r="AO34" s="984"/>
      <c r="AP34" s="984"/>
      <c r="AQ34" s="984"/>
      <c r="AR34" s="984"/>
      <c r="AS34" s="984"/>
      <c r="AT34" s="984"/>
      <c r="AU34" s="984"/>
      <c r="AV34" s="984"/>
      <c r="AW34" s="984"/>
      <c r="AX34" s="984"/>
      <c r="AY34" s="984"/>
      <c r="AZ34" s="1044"/>
      <c r="BA34" s="1044"/>
      <c r="BB34" s="1044"/>
      <c r="BC34" s="1044"/>
      <c r="BD34" s="1044"/>
      <c r="BE34" s="985"/>
      <c r="BF34" s="985"/>
      <c r="BG34" s="985"/>
      <c r="BH34" s="985"/>
      <c r="BI34" s="986"/>
      <c r="BJ34" s="214"/>
      <c r="BK34" s="214"/>
      <c r="BL34" s="214"/>
      <c r="BM34" s="214"/>
      <c r="BN34" s="214"/>
      <c r="BO34" s="223"/>
      <c r="BP34" s="223"/>
      <c r="BQ34" s="220">
        <v>28</v>
      </c>
      <c r="BR34" s="221"/>
      <c r="BS34" s="994"/>
      <c r="BT34" s="995"/>
      <c r="BU34" s="995"/>
      <c r="BV34" s="995"/>
      <c r="BW34" s="995"/>
      <c r="BX34" s="995"/>
      <c r="BY34" s="995"/>
      <c r="BZ34" s="995"/>
      <c r="CA34" s="995"/>
      <c r="CB34" s="995"/>
      <c r="CC34" s="995"/>
      <c r="CD34" s="995"/>
      <c r="CE34" s="995"/>
      <c r="CF34" s="995"/>
      <c r="CG34" s="1016"/>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212"/>
    </row>
    <row r="35" spans="1:131" ht="26.25" customHeight="1" x14ac:dyDescent="0.2">
      <c r="A35" s="224">
        <v>8</v>
      </c>
      <c r="B35" s="1032"/>
      <c r="C35" s="1033"/>
      <c r="D35" s="1033"/>
      <c r="E35" s="1033"/>
      <c r="F35" s="1033"/>
      <c r="G35" s="1033"/>
      <c r="H35" s="1033"/>
      <c r="I35" s="1033"/>
      <c r="J35" s="1033"/>
      <c r="K35" s="1033"/>
      <c r="L35" s="1033"/>
      <c r="M35" s="1033"/>
      <c r="N35" s="1033"/>
      <c r="O35" s="1033"/>
      <c r="P35" s="1034"/>
      <c r="Q35" s="1040"/>
      <c r="R35" s="1041"/>
      <c r="S35" s="1041"/>
      <c r="T35" s="1041"/>
      <c r="U35" s="1041"/>
      <c r="V35" s="1041"/>
      <c r="W35" s="1041"/>
      <c r="X35" s="1041"/>
      <c r="Y35" s="1041"/>
      <c r="Z35" s="1041"/>
      <c r="AA35" s="1041"/>
      <c r="AB35" s="1041"/>
      <c r="AC35" s="1041"/>
      <c r="AD35" s="1041"/>
      <c r="AE35" s="1042"/>
      <c r="AF35" s="1037"/>
      <c r="AG35" s="1038"/>
      <c r="AH35" s="1038"/>
      <c r="AI35" s="1038"/>
      <c r="AJ35" s="1039"/>
      <c r="AK35" s="1043"/>
      <c r="AL35" s="984"/>
      <c r="AM35" s="984"/>
      <c r="AN35" s="984"/>
      <c r="AO35" s="984"/>
      <c r="AP35" s="984"/>
      <c r="AQ35" s="984"/>
      <c r="AR35" s="984"/>
      <c r="AS35" s="984"/>
      <c r="AT35" s="984"/>
      <c r="AU35" s="984"/>
      <c r="AV35" s="984"/>
      <c r="AW35" s="984"/>
      <c r="AX35" s="984"/>
      <c r="AY35" s="984"/>
      <c r="AZ35" s="1044"/>
      <c r="BA35" s="1044"/>
      <c r="BB35" s="1044"/>
      <c r="BC35" s="1044"/>
      <c r="BD35" s="1044"/>
      <c r="BE35" s="985"/>
      <c r="BF35" s="985"/>
      <c r="BG35" s="985"/>
      <c r="BH35" s="985"/>
      <c r="BI35" s="986"/>
      <c r="BJ35" s="214"/>
      <c r="BK35" s="214"/>
      <c r="BL35" s="214"/>
      <c r="BM35" s="214"/>
      <c r="BN35" s="214"/>
      <c r="BO35" s="223"/>
      <c r="BP35" s="223"/>
      <c r="BQ35" s="220">
        <v>29</v>
      </c>
      <c r="BR35" s="221"/>
      <c r="BS35" s="994"/>
      <c r="BT35" s="995"/>
      <c r="BU35" s="995"/>
      <c r="BV35" s="995"/>
      <c r="BW35" s="995"/>
      <c r="BX35" s="995"/>
      <c r="BY35" s="995"/>
      <c r="BZ35" s="995"/>
      <c r="CA35" s="995"/>
      <c r="CB35" s="995"/>
      <c r="CC35" s="995"/>
      <c r="CD35" s="995"/>
      <c r="CE35" s="995"/>
      <c r="CF35" s="995"/>
      <c r="CG35" s="1016"/>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212"/>
    </row>
    <row r="36" spans="1:131" ht="26.25" customHeight="1" x14ac:dyDescent="0.2">
      <c r="A36" s="224">
        <v>9</v>
      </c>
      <c r="B36" s="1032"/>
      <c r="C36" s="1033"/>
      <c r="D36" s="1033"/>
      <c r="E36" s="1033"/>
      <c r="F36" s="1033"/>
      <c r="G36" s="1033"/>
      <c r="H36" s="1033"/>
      <c r="I36" s="1033"/>
      <c r="J36" s="1033"/>
      <c r="K36" s="1033"/>
      <c r="L36" s="1033"/>
      <c r="M36" s="1033"/>
      <c r="N36" s="1033"/>
      <c r="O36" s="1033"/>
      <c r="P36" s="1034"/>
      <c r="Q36" s="1040"/>
      <c r="R36" s="1041"/>
      <c r="S36" s="1041"/>
      <c r="T36" s="1041"/>
      <c r="U36" s="1041"/>
      <c r="V36" s="1041"/>
      <c r="W36" s="1041"/>
      <c r="X36" s="1041"/>
      <c r="Y36" s="1041"/>
      <c r="Z36" s="1041"/>
      <c r="AA36" s="1041"/>
      <c r="AB36" s="1041"/>
      <c r="AC36" s="1041"/>
      <c r="AD36" s="1041"/>
      <c r="AE36" s="1042"/>
      <c r="AF36" s="1037"/>
      <c r="AG36" s="1038"/>
      <c r="AH36" s="1038"/>
      <c r="AI36" s="1038"/>
      <c r="AJ36" s="1039"/>
      <c r="AK36" s="1043"/>
      <c r="AL36" s="984"/>
      <c r="AM36" s="984"/>
      <c r="AN36" s="984"/>
      <c r="AO36" s="984"/>
      <c r="AP36" s="984"/>
      <c r="AQ36" s="984"/>
      <c r="AR36" s="984"/>
      <c r="AS36" s="984"/>
      <c r="AT36" s="984"/>
      <c r="AU36" s="984"/>
      <c r="AV36" s="984"/>
      <c r="AW36" s="984"/>
      <c r="AX36" s="984"/>
      <c r="AY36" s="984"/>
      <c r="AZ36" s="1044"/>
      <c r="BA36" s="1044"/>
      <c r="BB36" s="1044"/>
      <c r="BC36" s="1044"/>
      <c r="BD36" s="1044"/>
      <c r="BE36" s="985"/>
      <c r="BF36" s="985"/>
      <c r="BG36" s="985"/>
      <c r="BH36" s="985"/>
      <c r="BI36" s="986"/>
      <c r="BJ36" s="214"/>
      <c r="BK36" s="214"/>
      <c r="BL36" s="214"/>
      <c r="BM36" s="214"/>
      <c r="BN36" s="214"/>
      <c r="BO36" s="223"/>
      <c r="BP36" s="223"/>
      <c r="BQ36" s="220">
        <v>30</v>
      </c>
      <c r="BR36" s="221"/>
      <c r="BS36" s="994"/>
      <c r="BT36" s="995"/>
      <c r="BU36" s="995"/>
      <c r="BV36" s="995"/>
      <c r="BW36" s="995"/>
      <c r="BX36" s="995"/>
      <c r="BY36" s="995"/>
      <c r="BZ36" s="995"/>
      <c r="CA36" s="995"/>
      <c r="CB36" s="995"/>
      <c r="CC36" s="995"/>
      <c r="CD36" s="995"/>
      <c r="CE36" s="995"/>
      <c r="CF36" s="995"/>
      <c r="CG36" s="1016"/>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212"/>
    </row>
    <row r="37" spans="1:131" ht="26.25" customHeight="1" x14ac:dyDescent="0.2">
      <c r="A37" s="224">
        <v>10</v>
      </c>
      <c r="B37" s="1032"/>
      <c r="C37" s="1033"/>
      <c r="D37" s="1033"/>
      <c r="E37" s="1033"/>
      <c r="F37" s="1033"/>
      <c r="G37" s="1033"/>
      <c r="H37" s="1033"/>
      <c r="I37" s="1033"/>
      <c r="J37" s="1033"/>
      <c r="K37" s="1033"/>
      <c r="L37" s="1033"/>
      <c r="M37" s="1033"/>
      <c r="N37" s="1033"/>
      <c r="O37" s="1033"/>
      <c r="P37" s="1034"/>
      <c r="Q37" s="1040"/>
      <c r="R37" s="1041"/>
      <c r="S37" s="1041"/>
      <c r="T37" s="1041"/>
      <c r="U37" s="1041"/>
      <c r="V37" s="1041"/>
      <c r="W37" s="1041"/>
      <c r="X37" s="1041"/>
      <c r="Y37" s="1041"/>
      <c r="Z37" s="1041"/>
      <c r="AA37" s="1041"/>
      <c r="AB37" s="1041"/>
      <c r="AC37" s="1041"/>
      <c r="AD37" s="1041"/>
      <c r="AE37" s="1042"/>
      <c r="AF37" s="1037"/>
      <c r="AG37" s="1038"/>
      <c r="AH37" s="1038"/>
      <c r="AI37" s="1038"/>
      <c r="AJ37" s="1039"/>
      <c r="AK37" s="1043"/>
      <c r="AL37" s="984"/>
      <c r="AM37" s="984"/>
      <c r="AN37" s="984"/>
      <c r="AO37" s="984"/>
      <c r="AP37" s="984"/>
      <c r="AQ37" s="984"/>
      <c r="AR37" s="984"/>
      <c r="AS37" s="984"/>
      <c r="AT37" s="984"/>
      <c r="AU37" s="984"/>
      <c r="AV37" s="984"/>
      <c r="AW37" s="984"/>
      <c r="AX37" s="984"/>
      <c r="AY37" s="984"/>
      <c r="AZ37" s="1044"/>
      <c r="BA37" s="1044"/>
      <c r="BB37" s="1044"/>
      <c r="BC37" s="1044"/>
      <c r="BD37" s="1044"/>
      <c r="BE37" s="985"/>
      <c r="BF37" s="985"/>
      <c r="BG37" s="985"/>
      <c r="BH37" s="985"/>
      <c r="BI37" s="986"/>
      <c r="BJ37" s="214"/>
      <c r="BK37" s="214"/>
      <c r="BL37" s="214"/>
      <c r="BM37" s="214"/>
      <c r="BN37" s="214"/>
      <c r="BO37" s="223"/>
      <c r="BP37" s="223"/>
      <c r="BQ37" s="220">
        <v>31</v>
      </c>
      <c r="BR37" s="221"/>
      <c r="BS37" s="994"/>
      <c r="BT37" s="995"/>
      <c r="BU37" s="995"/>
      <c r="BV37" s="995"/>
      <c r="BW37" s="995"/>
      <c r="BX37" s="995"/>
      <c r="BY37" s="995"/>
      <c r="BZ37" s="995"/>
      <c r="CA37" s="995"/>
      <c r="CB37" s="995"/>
      <c r="CC37" s="995"/>
      <c r="CD37" s="995"/>
      <c r="CE37" s="995"/>
      <c r="CF37" s="995"/>
      <c r="CG37" s="1016"/>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212"/>
    </row>
    <row r="38" spans="1:131" ht="26.25" customHeight="1" x14ac:dyDescent="0.2">
      <c r="A38" s="224">
        <v>11</v>
      </c>
      <c r="B38" s="1032"/>
      <c r="C38" s="1033"/>
      <c r="D38" s="1033"/>
      <c r="E38" s="1033"/>
      <c r="F38" s="1033"/>
      <c r="G38" s="1033"/>
      <c r="H38" s="1033"/>
      <c r="I38" s="1033"/>
      <c r="J38" s="1033"/>
      <c r="K38" s="1033"/>
      <c r="L38" s="1033"/>
      <c r="M38" s="1033"/>
      <c r="N38" s="1033"/>
      <c r="O38" s="1033"/>
      <c r="P38" s="1034"/>
      <c r="Q38" s="1040"/>
      <c r="R38" s="1041"/>
      <c r="S38" s="1041"/>
      <c r="T38" s="1041"/>
      <c r="U38" s="1041"/>
      <c r="V38" s="1041"/>
      <c r="W38" s="1041"/>
      <c r="X38" s="1041"/>
      <c r="Y38" s="1041"/>
      <c r="Z38" s="1041"/>
      <c r="AA38" s="1041"/>
      <c r="AB38" s="1041"/>
      <c r="AC38" s="1041"/>
      <c r="AD38" s="1041"/>
      <c r="AE38" s="1042"/>
      <c r="AF38" s="1037"/>
      <c r="AG38" s="1038"/>
      <c r="AH38" s="1038"/>
      <c r="AI38" s="1038"/>
      <c r="AJ38" s="1039"/>
      <c r="AK38" s="1043"/>
      <c r="AL38" s="984"/>
      <c r="AM38" s="984"/>
      <c r="AN38" s="984"/>
      <c r="AO38" s="984"/>
      <c r="AP38" s="984"/>
      <c r="AQ38" s="984"/>
      <c r="AR38" s="984"/>
      <c r="AS38" s="984"/>
      <c r="AT38" s="984"/>
      <c r="AU38" s="984"/>
      <c r="AV38" s="984"/>
      <c r="AW38" s="984"/>
      <c r="AX38" s="984"/>
      <c r="AY38" s="984"/>
      <c r="AZ38" s="1044"/>
      <c r="BA38" s="1044"/>
      <c r="BB38" s="1044"/>
      <c r="BC38" s="1044"/>
      <c r="BD38" s="1044"/>
      <c r="BE38" s="985"/>
      <c r="BF38" s="985"/>
      <c r="BG38" s="985"/>
      <c r="BH38" s="985"/>
      <c r="BI38" s="986"/>
      <c r="BJ38" s="214"/>
      <c r="BK38" s="214"/>
      <c r="BL38" s="214"/>
      <c r="BM38" s="214"/>
      <c r="BN38" s="214"/>
      <c r="BO38" s="223"/>
      <c r="BP38" s="223"/>
      <c r="BQ38" s="220">
        <v>32</v>
      </c>
      <c r="BR38" s="221"/>
      <c r="BS38" s="994"/>
      <c r="BT38" s="995"/>
      <c r="BU38" s="995"/>
      <c r="BV38" s="995"/>
      <c r="BW38" s="995"/>
      <c r="BX38" s="995"/>
      <c r="BY38" s="995"/>
      <c r="BZ38" s="995"/>
      <c r="CA38" s="995"/>
      <c r="CB38" s="995"/>
      <c r="CC38" s="995"/>
      <c r="CD38" s="995"/>
      <c r="CE38" s="995"/>
      <c r="CF38" s="995"/>
      <c r="CG38" s="1016"/>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212"/>
    </row>
    <row r="39" spans="1:131" ht="26.25" customHeight="1" x14ac:dyDescent="0.2">
      <c r="A39" s="224">
        <v>12</v>
      </c>
      <c r="B39" s="1032"/>
      <c r="C39" s="1033"/>
      <c r="D39" s="1033"/>
      <c r="E39" s="1033"/>
      <c r="F39" s="1033"/>
      <c r="G39" s="1033"/>
      <c r="H39" s="1033"/>
      <c r="I39" s="1033"/>
      <c r="J39" s="1033"/>
      <c r="K39" s="1033"/>
      <c r="L39" s="1033"/>
      <c r="M39" s="1033"/>
      <c r="N39" s="1033"/>
      <c r="O39" s="1033"/>
      <c r="P39" s="1034"/>
      <c r="Q39" s="1040"/>
      <c r="R39" s="1041"/>
      <c r="S39" s="1041"/>
      <c r="T39" s="1041"/>
      <c r="U39" s="1041"/>
      <c r="V39" s="1041"/>
      <c r="W39" s="1041"/>
      <c r="X39" s="1041"/>
      <c r="Y39" s="1041"/>
      <c r="Z39" s="1041"/>
      <c r="AA39" s="1041"/>
      <c r="AB39" s="1041"/>
      <c r="AC39" s="1041"/>
      <c r="AD39" s="1041"/>
      <c r="AE39" s="1042"/>
      <c r="AF39" s="1037"/>
      <c r="AG39" s="1038"/>
      <c r="AH39" s="1038"/>
      <c r="AI39" s="1038"/>
      <c r="AJ39" s="1039"/>
      <c r="AK39" s="1043"/>
      <c r="AL39" s="984"/>
      <c r="AM39" s="984"/>
      <c r="AN39" s="984"/>
      <c r="AO39" s="984"/>
      <c r="AP39" s="984"/>
      <c r="AQ39" s="984"/>
      <c r="AR39" s="984"/>
      <c r="AS39" s="984"/>
      <c r="AT39" s="984"/>
      <c r="AU39" s="984"/>
      <c r="AV39" s="984"/>
      <c r="AW39" s="984"/>
      <c r="AX39" s="984"/>
      <c r="AY39" s="984"/>
      <c r="AZ39" s="1044"/>
      <c r="BA39" s="1044"/>
      <c r="BB39" s="1044"/>
      <c r="BC39" s="1044"/>
      <c r="BD39" s="1044"/>
      <c r="BE39" s="985"/>
      <c r="BF39" s="985"/>
      <c r="BG39" s="985"/>
      <c r="BH39" s="985"/>
      <c r="BI39" s="986"/>
      <c r="BJ39" s="214"/>
      <c r="BK39" s="214"/>
      <c r="BL39" s="214"/>
      <c r="BM39" s="214"/>
      <c r="BN39" s="214"/>
      <c r="BO39" s="223"/>
      <c r="BP39" s="223"/>
      <c r="BQ39" s="220">
        <v>33</v>
      </c>
      <c r="BR39" s="221"/>
      <c r="BS39" s="994"/>
      <c r="BT39" s="995"/>
      <c r="BU39" s="995"/>
      <c r="BV39" s="995"/>
      <c r="BW39" s="995"/>
      <c r="BX39" s="995"/>
      <c r="BY39" s="995"/>
      <c r="BZ39" s="995"/>
      <c r="CA39" s="995"/>
      <c r="CB39" s="995"/>
      <c r="CC39" s="995"/>
      <c r="CD39" s="995"/>
      <c r="CE39" s="995"/>
      <c r="CF39" s="995"/>
      <c r="CG39" s="1016"/>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212"/>
    </row>
    <row r="40" spans="1:131" ht="26.25" customHeight="1" x14ac:dyDescent="0.2">
      <c r="A40" s="220">
        <v>13</v>
      </c>
      <c r="B40" s="1032"/>
      <c r="C40" s="1033"/>
      <c r="D40" s="1033"/>
      <c r="E40" s="1033"/>
      <c r="F40" s="1033"/>
      <c r="G40" s="1033"/>
      <c r="H40" s="1033"/>
      <c r="I40" s="1033"/>
      <c r="J40" s="1033"/>
      <c r="K40" s="1033"/>
      <c r="L40" s="1033"/>
      <c r="M40" s="1033"/>
      <c r="N40" s="1033"/>
      <c r="O40" s="1033"/>
      <c r="P40" s="1034"/>
      <c r="Q40" s="1040"/>
      <c r="R40" s="1041"/>
      <c r="S40" s="1041"/>
      <c r="T40" s="1041"/>
      <c r="U40" s="1041"/>
      <c r="V40" s="1041"/>
      <c r="W40" s="1041"/>
      <c r="X40" s="1041"/>
      <c r="Y40" s="1041"/>
      <c r="Z40" s="1041"/>
      <c r="AA40" s="1041"/>
      <c r="AB40" s="1041"/>
      <c r="AC40" s="1041"/>
      <c r="AD40" s="1041"/>
      <c r="AE40" s="1042"/>
      <c r="AF40" s="1037"/>
      <c r="AG40" s="1038"/>
      <c r="AH40" s="1038"/>
      <c r="AI40" s="1038"/>
      <c r="AJ40" s="1039"/>
      <c r="AK40" s="1043"/>
      <c r="AL40" s="984"/>
      <c r="AM40" s="984"/>
      <c r="AN40" s="984"/>
      <c r="AO40" s="984"/>
      <c r="AP40" s="984"/>
      <c r="AQ40" s="984"/>
      <c r="AR40" s="984"/>
      <c r="AS40" s="984"/>
      <c r="AT40" s="984"/>
      <c r="AU40" s="984"/>
      <c r="AV40" s="984"/>
      <c r="AW40" s="984"/>
      <c r="AX40" s="984"/>
      <c r="AY40" s="984"/>
      <c r="AZ40" s="1044"/>
      <c r="BA40" s="1044"/>
      <c r="BB40" s="1044"/>
      <c r="BC40" s="1044"/>
      <c r="BD40" s="1044"/>
      <c r="BE40" s="985"/>
      <c r="BF40" s="985"/>
      <c r="BG40" s="985"/>
      <c r="BH40" s="985"/>
      <c r="BI40" s="986"/>
      <c r="BJ40" s="214"/>
      <c r="BK40" s="214"/>
      <c r="BL40" s="214"/>
      <c r="BM40" s="214"/>
      <c r="BN40" s="214"/>
      <c r="BO40" s="223"/>
      <c r="BP40" s="223"/>
      <c r="BQ40" s="220">
        <v>34</v>
      </c>
      <c r="BR40" s="221"/>
      <c r="BS40" s="994"/>
      <c r="BT40" s="995"/>
      <c r="BU40" s="995"/>
      <c r="BV40" s="995"/>
      <c r="BW40" s="995"/>
      <c r="BX40" s="995"/>
      <c r="BY40" s="995"/>
      <c r="BZ40" s="995"/>
      <c r="CA40" s="995"/>
      <c r="CB40" s="995"/>
      <c r="CC40" s="995"/>
      <c r="CD40" s="995"/>
      <c r="CE40" s="995"/>
      <c r="CF40" s="995"/>
      <c r="CG40" s="1016"/>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212"/>
    </row>
    <row r="41" spans="1:131" ht="26.25" customHeight="1" x14ac:dyDescent="0.2">
      <c r="A41" s="220">
        <v>14</v>
      </c>
      <c r="B41" s="1032"/>
      <c r="C41" s="1033"/>
      <c r="D41" s="1033"/>
      <c r="E41" s="1033"/>
      <c r="F41" s="1033"/>
      <c r="G41" s="1033"/>
      <c r="H41" s="1033"/>
      <c r="I41" s="1033"/>
      <c r="J41" s="1033"/>
      <c r="K41" s="1033"/>
      <c r="L41" s="1033"/>
      <c r="M41" s="1033"/>
      <c r="N41" s="1033"/>
      <c r="O41" s="1033"/>
      <c r="P41" s="1034"/>
      <c r="Q41" s="1040"/>
      <c r="R41" s="1041"/>
      <c r="S41" s="1041"/>
      <c r="T41" s="1041"/>
      <c r="U41" s="1041"/>
      <c r="V41" s="1041"/>
      <c r="W41" s="1041"/>
      <c r="X41" s="1041"/>
      <c r="Y41" s="1041"/>
      <c r="Z41" s="1041"/>
      <c r="AA41" s="1041"/>
      <c r="AB41" s="1041"/>
      <c r="AC41" s="1041"/>
      <c r="AD41" s="1041"/>
      <c r="AE41" s="1042"/>
      <c r="AF41" s="1037"/>
      <c r="AG41" s="1038"/>
      <c r="AH41" s="1038"/>
      <c r="AI41" s="1038"/>
      <c r="AJ41" s="1039"/>
      <c r="AK41" s="1043"/>
      <c r="AL41" s="984"/>
      <c r="AM41" s="984"/>
      <c r="AN41" s="984"/>
      <c r="AO41" s="984"/>
      <c r="AP41" s="984"/>
      <c r="AQ41" s="984"/>
      <c r="AR41" s="984"/>
      <c r="AS41" s="984"/>
      <c r="AT41" s="984"/>
      <c r="AU41" s="984"/>
      <c r="AV41" s="984"/>
      <c r="AW41" s="984"/>
      <c r="AX41" s="984"/>
      <c r="AY41" s="984"/>
      <c r="AZ41" s="1044"/>
      <c r="BA41" s="1044"/>
      <c r="BB41" s="1044"/>
      <c r="BC41" s="1044"/>
      <c r="BD41" s="1044"/>
      <c r="BE41" s="985"/>
      <c r="BF41" s="985"/>
      <c r="BG41" s="985"/>
      <c r="BH41" s="985"/>
      <c r="BI41" s="986"/>
      <c r="BJ41" s="214"/>
      <c r="BK41" s="214"/>
      <c r="BL41" s="214"/>
      <c r="BM41" s="214"/>
      <c r="BN41" s="214"/>
      <c r="BO41" s="223"/>
      <c r="BP41" s="223"/>
      <c r="BQ41" s="220">
        <v>35</v>
      </c>
      <c r="BR41" s="221"/>
      <c r="BS41" s="994"/>
      <c r="BT41" s="995"/>
      <c r="BU41" s="995"/>
      <c r="BV41" s="995"/>
      <c r="BW41" s="995"/>
      <c r="BX41" s="995"/>
      <c r="BY41" s="995"/>
      <c r="BZ41" s="995"/>
      <c r="CA41" s="995"/>
      <c r="CB41" s="995"/>
      <c r="CC41" s="995"/>
      <c r="CD41" s="995"/>
      <c r="CE41" s="995"/>
      <c r="CF41" s="995"/>
      <c r="CG41" s="1016"/>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212"/>
    </row>
    <row r="42" spans="1:131" ht="26.25" customHeight="1" x14ac:dyDescent="0.2">
      <c r="A42" s="220">
        <v>15</v>
      </c>
      <c r="B42" s="1032"/>
      <c r="C42" s="1033"/>
      <c r="D42" s="1033"/>
      <c r="E42" s="1033"/>
      <c r="F42" s="1033"/>
      <c r="G42" s="1033"/>
      <c r="H42" s="1033"/>
      <c r="I42" s="1033"/>
      <c r="J42" s="1033"/>
      <c r="K42" s="1033"/>
      <c r="L42" s="1033"/>
      <c r="M42" s="1033"/>
      <c r="N42" s="1033"/>
      <c r="O42" s="1033"/>
      <c r="P42" s="1034"/>
      <c r="Q42" s="1040"/>
      <c r="R42" s="1041"/>
      <c r="S42" s="1041"/>
      <c r="T42" s="1041"/>
      <c r="U42" s="1041"/>
      <c r="V42" s="1041"/>
      <c r="W42" s="1041"/>
      <c r="X42" s="1041"/>
      <c r="Y42" s="1041"/>
      <c r="Z42" s="1041"/>
      <c r="AA42" s="1041"/>
      <c r="AB42" s="1041"/>
      <c r="AC42" s="1041"/>
      <c r="AD42" s="1041"/>
      <c r="AE42" s="1042"/>
      <c r="AF42" s="1037"/>
      <c r="AG42" s="1038"/>
      <c r="AH42" s="1038"/>
      <c r="AI42" s="1038"/>
      <c r="AJ42" s="1039"/>
      <c r="AK42" s="1043"/>
      <c r="AL42" s="984"/>
      <c r="AM42" s="984"/>
      <c r="AN42" s="984"/>
      <c r="AO42" s="984"/>
      <c r="AP42" s="984"/>
      <c r="AQ42" s="984"/>
      <c r="AR42" s="984"/>
      <c r="AS42" s="984"/>
      <c r="AT42" s="984"/>
      <c r="AU42" s="984"/>
      <c r="AV42" s="984"/>
      <c r="AW42" s="984"/>
      <c r="AX42" s="984"/>
      <c r="AY42" s="984"/>
      <c r="AZ42" s="1044"/>
      <c r="BA42" s="1044"/>
      <c r="BB42" s="1044"/>
      <c r="BC42" s="1044"/>
      <c r="BD42" s="1044"/>
      <c r="BE42" s="985"/>
      <c r="BF42" s="985"/>
      <c r="BG42" s="985"/>
      <c r="BH42" s="985"/>
      <c r="BI42" s="986"/>
      <c r="BJ42" s="214"/>
      <c r="BK42" s="214"/>
      <c r="BL42" s="214"/>
      <c r="BM42" s="214"/>
      <c r="BN42" s="214"/>
      <c r="BO42" s="223"/>
      <c r="BP42" s="223"/>
      <c r="BQ42" s="220">
        <v>36</v>
      </c>
      <c r="BR42" s="221"/>
      <c r="BS42" s="994"/>
      <c r="BT42" s="995"/>
      <c r="BU42" s="995"/>
      <c r="BV42" s="995"/>
      <c r="BW42" s="995"/>
      <c r="BX42" s="995"/>
      <c r="BY42" s="995"/>
      <c r="BZ42" s="995"/>
      <c r="CA42" s="995"/>
      <c r="CB42" s="995"/>
      <c r="CC42" s="995"/>
      <c r="CD42" s="995"/>
      <c r="CE42" s="995"/>
      <c r="CF42" s="995"/>
      <c r="CG42" s="1016"/>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212"/>
    </row>
    <row r="43" spans="1:131" ht="26.25" customHeight="1" x14ac:dyDescent="0.2">
      <c r="A43" s="220">
        <v>16</v>
      </c>
      <c r="B43" s="1032"/>
      <c r="C43" s="1033"/>
      <c r="D43" s="1033"/>
      <c r="E43" s="1033"/>
      <c r="F43" s="1033"/>
      <c r="G43" s="1033"/>
      <c r="H43" s="1033"/>
      <c r="I43" s="1033"/>
      <c r="J43" s="1033"/>
      <c r="K43" s="1033"/>
      <c r="L43" s="1033"/>
      <c r="M43" s="1033"/>
      <c r="N43" s="1033"/>
      <c r="O43" s="1033"/>
      <c r="P43" s="1034"/>
      <c r="Q43" s="1040"/>
      <c r="R43" s="1041"/>
      <c r="S43" s="1041"/>
      <c r="T43" s="1041"/>
      <c r="U43" s="1041"/>
      <c r="V43" s="1041"/>
      <c r="W43" s="1041"/>
      <c r="X43" s="1041"/>
      <c r="Y43" s="1041"/>
      <c r="Z43" s="1041"/>
      <c r="AA43" s="1041"/>
      <c r="AB43" s="1041"/>
      <c r="AC43" s="1041"/>
      <c r="AD43" s="1041"/>
      <c r="AE43" s="1042"/>
      <c r="AF43" s="1037"/>
      <c r="AG43" s="1038"/>
      <c r="AH43" s="1038"/>
      <c r="AI43" s="1038"/>
      <c r="AJ43" s="1039"/>
      <c r="AK43" s="1043"/>
      <c r="AL43" s="984"/>
      <c r="AM43" s="984"/>
      <c r="AN43" s="984"/>
      <c r="AO43" s="984"/>
      <c r="AP43" s="984"/>
      <c r="AQ43" s="984"/>
      <c r="AR43" s="984"/>
      <c r="AS43" s="984"/>
      <c r="AT43" s="984"/>
      <c r="AU43" s="984"/>
      <c r="AV43" s="984"/>
      <c r="AW43" s="984"/>
      <c r="AX43" s="984"/>
      <c r="AY43" s="984"/>
      <c r="AZ43" s="1044"/>
      <c r="BA43" s="1044"/>
      <c r="BB43" s="1044"/>
      <c r="BC43" s="1044"/>
      <c r="BD43" s="1044"/>
      <c r="BE43" s="985"/>
      <c r="BF43" s="985"/>
      <c r="BG43" s="985"/>
      <c r="BH43" s="985"/>
      <c r="BI43" s="986"/>
      <c r="BJ43" s="214"/>
      <c r="BK43" s="214"/>
      <c r="BL43" s="214"/>
      <c r="BM43" s="214"/>
      <c r="BN43" s="214"/>
      <c r="BO43" s="223"/>
      <c r="BP43" s="223"/>
      <c r="BQ43" s="220">
        <v>37</v>
      </c>
      <c r="BR43" s="221"/>
      <c r="BS43" s="994"/>
      <c r="BT43" s="995"/>
      <c r="BU43" s="995"/>
      <c r="BV43" s="995"/>
      <c r="BW43" s="995"/>
      <c r="BX43" s="995"/>
      <c r="BY43" s="995"/>
      <c r="BZ43" s="995"/>
      <c r="CA43" s="995"/>
      <c r="CB43" s="995"/>
      <c r="CC43" s="995"/>
      <c r="CD43" s="995"/>
      <c r="CE43" s="995"/>
      <c r="CF43" s="995"/>
      <c r="CG43" s="1016"/>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212"/>
    </row>
    <row r="44" spans="1:131" ht="26.25" customHeight="1" x14ac:dyDescent="0.2">
      <c r="A44" s="220">
        <v>17</v>
      </c>
      <c r="B44" s="1032"/>
      <c r="C44" s="1033"/>
      <c r="D44" s="1033"/>
      <c r="E44" s="1033"/>
      <c r="F44" s="1033"/>
      <c r="G44" s="1033"/>
      <c r="H44" s="1033"/>
      <c r="I44" s="1033"/>
      <c r="J44" s="1033"/>
      <c r="K44" s="1033"/>
      <c r="L44" s="1033"/>
      <c r="M44" s="1033"/>
      <c r="N44" s="1033"/>
      <c r="O44" s="1033"/>
      <c r="P44" s="1034"/>
      <c r="Q44" s="1040"/>
      <c r="R44" s="1041"/>
      <c r="S44" s="1041"/>
      <c r="T44" s="1041"/>
      <c r="U44" s="1041"/>
      <c r="V44" s="1041"/>
      <c r="W44" s="1041"/>
      <c r="X44" s="1041"/>
      <c r="Y44" s="1041"/>
      <c r="Z44" s="1041"/>
      <c r="AA44" s="1041"/>
      <c r="AB44" s="1041"/>
      <c r="AC44" s="1041"/>
      <c r="AD44" s="1041"/>
      <c r="AE44" s="1042"/>
      <c r="AF44" s="1037"/>
      <c r="AG44" s="1038"/>
      <c r="AH44" s="1038"/>
      <c r="AI44" s="1038"/>
      <c r="AJ44" s="1039"/>
      <c r="AK44" s="1043"/>
      <c r="AL44" s="984"/>
      <c r="AM44" s="984"/>
      <c r="AN44" s="984"/>
      <c r="AO44" s="984"/>
      <c r="AP44" s="984"/>
      <c r="AQ44" s="984"/>
      <c r="AR44" s="984"/>
      <c r="AS44" s="984"/>
      <c r="AT44" s="984"/>
      <c r="AU44" s="984"/>
      <c r="AV44" s="984"/>
      <c r="AW44" s="984"/>
      <c r="AX44" s="984"/>
      <c r="AY44" s="984"/>
      <c r="AZ44" s="1044"/>
      <c r="BA44" s="1044"/>
      <c r="BB44" s="1044"/>
      <c r="BC44" s="1044"/>
      <c r="BD44" s="1044"/>
      <c r="BE44" s="985"/>
      <c r="BF44" s="985"/>
      <c r="BG44" s="985"/>
      <c r="BH44" s="985"/>
      <c r="BI44" s="986"/>
      <c r="BJ44" s="214"/>
      <c r="BK44" s="214"/>
      <c r="BL44" s="214"/>
      <c r="BM44" s="214"/>
      <c r="BN44" s="214"/>
      <c r="BO44" s="223"/>
      <c r="BP44" s="223"/>
      <c r="BQ44" s="220">
        <v>38</v>
      </c>
      <c r="BR44" s="221"/>
      <c r="BS44" s="994"/>
      <c r="BT44" s="995"/>
      <c r="BU44" s="995"/>
      <c r="BV44" s="995"/>
      <c r="BW44" s="995"/>
      <c r="BX44" s="995"/>
      <c r="BY44" s="995"/>
      <c r="BZ44" s="995"/>
      <c r="CA44" s="995"/>
      <c r="CB44" s="995"/>
      <c r="CC44" s="995"/>
      <c r="CD44" s="995"/>
      <c r="CE44" s="995"/>
      <c r="CF44" s="995"/>
      <c r="CG44" s="1016"/>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212"/>
    </row>
    <row r="45" spans="1:131" ht="26.25" customHeight="1" x14ac:dyDescent="0.2">
      <c r="A45" s="220">
        <v>18</v>
      </c>
      <c r="B45" s="1032"/>
      <c r="C45" s="1033"/>
      <c r="D45" s="1033"/>
      <c r="E45" s="1033"/>
      <c r="F45" s="1033"/>
      <c r="G45" s="1033"/>
      <c r="H45" s="1033"/>
      <c r="I45" s="1033"/>
      <c r="J45" s="1033"/>
      <c r="K45" s="1033"/>
      <c r="L45" s="1033"/>
      <c r="M45" s="1033"/>
      <c r="N45" s="1033"/>
      <c r="O45" s="1033"/>
      <c r="P45" s="1034"/>
      <c r="Q45" s="1040"/>
      <c r="R45" s="1041"/>
      <c r="S45" s="1041"/>
      <c r="T45" s="1041"/>
      <c r="U45" s="1041"/>
      <c r="V45" s="1041"/>
      <c r="W45" s="1041"/>
      <c r="X45" s="1041"/>
      <c r="Y45" s="1041"/>
      <c r="Z45" s="1041"/>
      <c r="AA45" s="1041"/>
      <c r="AB45" s="1041"/>
      <c r="AC45" s="1041"/>
      <c r="AD45" s="1041"/>
      <c r="AE45" s="1042"/>
      <c r="AF45" s="1037"/>
      <c r="AG45" s="1038"/>
      <c r="AH45" s="1038"/>
      <c r="AI45" s="1038"/>
      <c r="AJ45" s="1039"/>
      <c r="AK45" s="1043"/>
      <c r="AL45" s="984"/>
      <c r="AM45" s="984"/>
      <c r="AN45" s="984"/>
      <c r="AO45" s="984"/>
      <c r="AP45" s="984"/>
      <c r="AQ45" s="984"/>
      <c r="AR45" s="984"/>
      <c r="AS45" s="984"/>
      <c r="AT45" s="984"/>
      <c r="AU45" s="984"/>
      <c r="AV45" s="984"/>
      <c r="AW45" s="984"/>
      <c r="AX45" s="984"/>
      <c r="AY45" s="984"/>
      <c r="AZ45" s="1044"/>
      <c r="BA45" s="1044"/>
      <c r="BB45" s="1044"/>
      <c r="BC45" s="1044"/>
      <c r="BD45" s="1044"/>
      <c r="BE45" s="985"/>
      <c r="BF45" s="985"/>
      <c r="BG45" s="985"/>
      <c r="BH45" s="985"/>
      <c r="BI45" s="986"/>
      <c r="BJ45" s="214"/>
      <c r="BK45" s="214"/>
      <c r="BL45" s="214"/>
      <c r="BM45" s="214"/>
      <c r="BN45" s="214"/>
      <c r="BO45" s="223"/>
      <c r="BP45" s="223"/>
      <c r="BQ45" s="220">
        <v>39</v>
      </c>
      <c r="BR45" s="221"/>
      <c r="BS45" s="994"/>
      <c r="BT45" s="995"/>
      <c r="BU45" s="995"/>
      <c r="BV45" s="995"/>
      <c r="BW45" s="995"/>
      <c r="BX45" s="995"/>
      <c r="BY45" s="995"/>
      <c r="BZ45" s="995"/>
      <c r="CA45" s="995"/>
      <c r="CB45" s="995"/>
      <c r="CC45" s="995"/>
      <c r="CD45" s="995"/>
      <c r="CE45" s="995"/>
      <c r="CF45" s="995"/>
      <c r="CG45" s="1016"/>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212"/>
    </row>
    <row r="46" spans="1:131" ht="26.25" customHeight="1" x14ac:dyDescent="0.2">
      <c r="A46" s="220">
        <v>19</v>
      </c>
      <c r="B46" s="1032"/>
      <c r="C46" s="1033"/>
      <c r="D46" s="1033"/>
      <c r="E46" s="1033"/>
      <c r="F46" s="1033"/>
      <c r="G46" s="1033"/>
      <c r="H46" s="1033"/>
      <c r="I46" s="1033"/>
      <c r="J46" s="1033"/>
      <c r="K46" s="1033"/>
      <c r="L46" s="1033"/>
      <c r="M46" s="1033"/>
      <c r="N46" s="1033"/>
      <c r="O46" s="1033"/>
      <c r="P46" s="1034"/>
      <c r="Q46" s="1040"/>
      <c r="R46" s="1041"/>
      <c r="S46" s="1041"/>
      <c r="T46" s="1041"/>
      <c r="U46" s="1041"/>
      <c r="V46" s="1041"/>
      <c r="W46" s="1041"/>
      <c r="X46" s="1041"/>
      <c r="Y46" s="1041"/>
      <c r="Z46" s="1041"/>
      <c r="AA46" s="1041"/>
      <c r="AB46" s="1041"/>
      <c r="AC46" s="1041"/>
      <c r="AD46" s="1041"/>
      <c r="AE46" s="1042"/>
      <c r="AF46" s="1037"/>
      <c r="AG46" s="1038"/>
      <c r="AH46" s="1038"/>
      <c r="AI46" s="1038"/>
      <c r="AJ46" s="1039"/>
      <c r="AK46" s="1043"/>
      <c r="AL46" s="984"/>
      <c r="AM46" s="984"/>
      <c r="AN46" s="984"/>
      <c r="AO46" s="984"/>
      <c r="AP46" s="984"/>
      <c r="AQ46" s="984"/>
      <c r="AR46" s="984"/>
      <c r="AS46" s="984"/>
      <c r="AT46" s="984"/>
      <c r="AU46" s="984"/>
      <c r="AV46" s="984"/>
      <c r="AW46" s="984"/>
      <c r="AX46" s="984"/>
      <c r="AY46" s="984"/>
      <c r="AZ46" s="1044"/>
      <c r="BA46" s="1044"/>
      <c r="BB46" s="1044"/>
      <c r="BC46" s="1044"/>
      <c r="BD46" s="1044"/>
      <c r="BE46" s="985"/>
      <c r="BF46" s="985"/>
      <c r="BG46" s="985"/>
      <c r="BH46" s="985"/>
      <c r="BI46" s="986"/>
      <c r="BJ46" s="214"/>
      <c r="BK46" s="214"/>
      <c r="BL46" s="214"/>
      <c r="BM46" s="214"/>
      <c r="BN46" s="214"/>
      <c r="BO46" s="223"/>
      <c r="BP46" s="223"/>
      <c r="BQ46" s="220">
        <v>40</v>
      </c>
      <c r="BR46" s="221"/>
      <c r="BS46" s="994"/>
      <c r="BT46" s="995"/>
      <c r="BU46" s="995"/>
      <c r="BV46" s="995"/>
      <c r="BW46" s="995"/>
      <c r="BX46" s="995"/>
      <c r="BY46" s="995"/>
      <c r="BZ46" s="995"/>
      <c r="CA46" s="995"/>
      <c r="CB46" s="995"/>
      <c r="CC46" s="995"/>
      <c r="CD46" s="995"/>
      <c r="CE46" s="995"/>
      <c r="CF46" s="995"/>
      <c r="CG46" s="1016"/>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212"/>
    </row>
    <row r="47" spans="1:131" ht="26.25" customHeight="1" x14ac:dyDescent="0.2">
      <c r="A47" s="220">
        <v>20</v>
      </c>
      <c r="B47" s="1032"/>
      <c r="C47" s="1033"/>
      <c r="D47" s="1033"/>
      <c r="E47" s="1033"/>
      <c r="F47" s="1033"/>
      <c r="G47" s="1033"/>
      <c r="H47" s="1033"/>
      <c r="I47" s="1033"/>
      <c r="J47" s="1033"/>
      <c r="K47" s="1033"/>
      <c r="L47" s="1033"/>
      <c r="M47" s="1033"/>
      <c r="N47" s="1033"/>
      <c r="O47" s="1033"/>
      <c r="P47" s="1034"/>
      <c r="Q47" s="1040"/>
      <c r="R47" s="1041"/>
      <c r="S47" s="1041"/>
      <c r="T47" s="1041"/>
      <c r="U47" s="1041"/>
      <c r="V47" s="1041"/>
      <c r="W47" s="1041"/>
      <c r="X47" s="1041"/>
      <c r="Y47" s="1041"/>
      <c r="Z47" s="1041"/>
      <c r="AA47" s="1041"/>
      <c r="AB47" s="1041"/>
      <c r="AC47" s="1041"/>
      <c r="AD47" s="1041"/>
      <c r="AE47" s="1042"/>
      <c r="AF47" s="1037"/>
      <c r="AG47" s="1038"/>
      <c r="AH47" s="1038"/>
      <c r="AI47" s="1038"/>
      <c r="AJ47" s="1039"/>
      <c r="AK47" s="1043"/>
      <c r="AL47" s="984"/>
      <c r="AM47" s="984"/>
      <c r="AN47" s="984"/>
      <c r="AO47" s="984"/>
      <c r="AP47" s="984"/>
      <c r="AQ47" s="984"/>
      <c r="AR47" s="984"/>
      <c r="AS47" s="984"/>
      <c r="AT47" s="984"/>
      <c r="AU47" s="984"/>
      <c r="AV47" s="984"/>
      <c r="AW47" s="984"/>
      <c r="AX47" s="984"/>
      <c r="AY47" s="984"/>
      <c r="AZ47" s="1044"/>
      <c r="BA47" s="1044"/>
      <c r="BB47" s="1044"/>
      <c r="BC47" s="1044"/>
      <c r="BD47" s="1044"/>
      <c r="BE47" s="985"/>
      <c r="BF47" s="985"/>
      <c r="BG47" s="985"/>
      <c r="BH47" s="985"/>
      <c r="BI47" s="986"/>
      <c r="BJ47" s="214"/>
      <c r="BK47" s="214"/>
      <c r="BL47" s="214"/>
      <c r="BM47" s="214"/>
      <c r="BN47" s="214"/>
      <c r="BO47" s="223"/>
      <c r="BP47" s="223"/>
      <c r="BQ47" s="220">
        <v>41</v>
      </c>
      <c r="BR47" s="221"/>
      <c r="BS47" s="994"/>
      <c r="BT47" s="995"/>
      <c r="BU47" s="995"/>
      <c r="BV47" s="995"/>
      <c r="BW47" s="995"/>
      <c r="BX47" s="995"/>
      <c r="BY47" s="995"/>
      <c r="BZ47" s="995"/>
      <c r="CA47" s="995"/>
      <c r="CB47" s="995"/>
      <c r="CC47" s="995"/>
      <c r="CD47" s="995"/>
      <c r="CE47" s="995"/>
      <c r="CF47" s="995"/>
      <c r="CG47" s="1016"/>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212"/>
    </row>
    <row r="48" spans="1:131" ht="26.25" customHeight="1" x14ac:dyDescent="0.2">
      <c r="A48" s="220">
        <v>21</v>
      </c>
      <c r="B48" s="1032"/>
      <c r="C48" s="1033"/>
      <c r="D48" s="1033"/>
      <c r="E48" s="1033"/>
      <c r="F48" s="1033"/>
      <c r="G48" s="1033"/>
      <c r="H48" s="1033"/>
      <c r="I48" s="1033"/>
      <c r="J48" s="1033"/>
      <c r="K48" s="1033"/>
      <c r="L48" s="1033"/>
      <c r="M48" s="1033"/>
      <c r="N48" s="1033"/>
      <c r="O48" s="1033"/>
      <c r="P48" s="1034"/>
      <c r="Q48" s="1040"/>
      <c r="R48" s="1041"/>
      <c r="S48" s="1041"/>
      <c r="T48" s="1041"/>
      <c r="U48" s="1041"/>
      <c r="V48" s="1041"/>
      <c r="W48" s="1041"/>
      <c r="X48" s="1041"/>
      <c r="Y48" s="1041"/>
      <c r="Z48" s="1041"/>
      <c r="AA48" s="1041"/>
      <c r="AB48" s="1041"/>
      <c r="AC48" s="1041"/>
      <c r="AD48" s="1041"/>
      <c r="AE48" s="1042"/>
      <c r="AF48" s="1037"/>
      <c r="AG48" s="1038"/>
      <c r="AH48" s="1038"/>
      <c r="AI48" s="1038"/>
      <c r="AJ48" s="1039"/>
      <c r="AK48" s="1043"/>
      <c r="AL48" s="984"/>
      <c r="AM48" s="984"/>
      <c r="AN48" s="984"/>
      <c r="AO48" s="984"/>
      <c r="AP48" s="984"/>
      <c r="AQ48" s="984"/>
      <c r="AR48" s="984"/>
      <c r="AS48" s="984"/>
      <c r="AT48" s="984"/>
      <c r="AU48" s="984"/>
      <c r="AV48" s="984"/>
      <c r="AW48" s="984"/>
      <c r="AX48" s="984"/>
      <c r="AY48" s="984"/>
      <c r="AZ48" s="1044"/>
      <c r="BA48" s="1044"/>
      <c r="BB48" s="1044"/>
      <c r="BC48" s="1044"/>
      <c r="BD48" s="1044"/>
      <c r="BE48" s="985"/>
      <c r="BF48" s="985"/>
      <c r="BG48" s="985"/>
      <c r="BH48" s="985"/>
      <c r="BI48" s="986"/>
      <c r="BJ48" s="214"/>
      <c r="BK48" s="214"/>
      <c r="BL48" s="214"/>
      <c r="BM48" s="214"/>
      <c r="BN48" s="214"/>
      <c r="BO48" s="223"/>
      <c r="BP48" s="223"/>
      <c r="BQ48" s="220">
        <v>42</v>
      </c>
      <c r="BR48" s="221"/>
      <c r="BS48" s="994"/>
      <c r="BT48" s="995"/>
      <c r="BU48" s="995"/>
      <c r="BV48" s="995"/>
      <c r="BW48" s="995"/>
      <c r="BX48" s="995"/>
      <c r="BY48" s="995"/>
      <c r="BZ48" s="995"/>
      <c r="CA48" s="995"/>
      <c r="CB48" s="995"/>
      <c r="CC48" s="995"/>
      <c r="CD48" s="995"/>
      <c r="CE48" s="995"/>
      <c r="CF48" s="995"/>
      <c r="CG48" s="1016"/>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212"/>
    </row>
    <row r="49" spans="1:131" ht="26.25" customHeight="1" x14ac:dyDescent="0.2">
      <c r="A49" s="220">
        <v>22</v>
      </c>
      <c r="B49" s="1032"/>
      <c r="C49" s="1033"/>
      <c r="D49" s="1033"/>
      <c r="E49" s="1033"/>
      <c r="F49" s="1033"/>
      <c r="G49" s="1033"/>
      <c r="H49" s="1033"/>
      <c r="I49" s="1033"/>
      <c r="J49" s="1033"/>
      <c r="K49" s="1033"/>
      <c r="L49" s="1033"/>
      <c r="M49" s="1033"/>
      <c r="N49" s="1033"/>
      <c r="O49" s="1033"/>
      <c r="P49" s="1034"/>
      <c r="Q49" s="1040"/>
      <c r="R49" s="1041"/>
      <c r="S49" s="1041"/>
      <c r="T49" s="1041"/>
      <c r="U49" s="1041"/>
      <c r="V49" s="1041"/>
      <c r="W49" s="1041"/>
      <c r="X49" s="1041"/>
      <c r="Y49" s="1041"/>
      <c r="Z49" s="1041"/>
      <c r="AA49" s="1041"/>
      <c r="AB49" s="1041"/>
      <c r="AC49" s="1041"/>
      <c r="AD49" s="1041"/>
      <c r="AE49" s="1042"/>
      <c r="AF49" s="1037"/>
      <c r="AG49" s="1038"/>
      <c r="AH49" s="1038"/>
      <c r="AI49" s="1038"/>
      <c r="AJ49" s="1039"/>
      <c r="AK49" s="1043"/>
      <c r="AL49" s="984"/>
      <c r="AM49" s="984"/>
      <c r="AN49" s="984"/>
      <c r="AO49" s="984"/>
      <c r="AP49" s="984"/>
      <c r="AQ49" s="984"/>
      <c r="AR49" s="984"/>
      <c r="AS49" s="984"/>
      <c r="AT49" s="984"/>
      <c r="AU49" s="984"/>
      <c r="AV49" s="984"/>
      <c r="AW49" s="984"/>
      <c r="AX49" s="984"/>
      <c r="AY49" s="984"/>
      <c r="AZ49" s="1044"/>
      <c r="BA49" s="1044"/>
      <c r="BB49" s="1044"/>
      <c r="BC49" s="1044"/>
      <c r="BD49" s="1044"/>
      <c r="BE49" s="985"/>
      <c r="BF49" s="985"/>
      <c r="BG49" s="985"/>
      <c r="BH49" s="985"/>
      <c r="BI49" s="986"/>
      <c r="BJ49" s="214"/>
      <c r="BK49" s="214"/>
      <c r="BL49" s="214"/>
      <c r="BM49" s="214"/>
      <c r="BN49" s="214"/>
      <c r="BO49" s="223"/>
      <c r="BP49" s="223"/>
      <c r="BQ49" s="220">
        <v>43</v>
      </c>
      <c r="BR49" s="221"/>
      <c r="BS49" s="994"/>
      <c r="BT49" s="995"/>
      <c r="BU49" s="995"/>
      <c r="BV49" s="995"/>
      <c r="BW49" s="995"/>
      <c r="BX49" s="995"/>
      <c r="BY49" s="995"/>
      <c r="BZ49" s="995"/>
      <c r="CA49" s="995"/>
      <c r="CB49" s="995"/>
      <c r="CC49" s="995"/>
      <c r="CD49" s="995"/>
      <c r="CE49" s="995"/>
      <c r="CF49" s="995"/>
      <c r="CG49" s="1016"/>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212"/>
    </row>
    <row r="50" spans="1:131" ht="26.25" customHeight="1" x14ac:dyDescent="0.2">
      <c r="A50" s="220">
        <v>23</v>
      </c>
      <c r="B50" s="1032"/>
      <c r="C50" s="1033"/>
      <c r="D50" s="1033"/>
      <c r="E50" s="1033"/>
      <c r="F50" s="1033"/>
      <c r="G50" s="1033"/>
      <c r="H50" s="1033"/>
      <c r="I50" s="1033"/>
      <c r="J50" s="1033"/>
      <c r="K50" s="1033"/>
      <c r="L50" s="1033"/>
      <c r="M50" s="1033"/>
      <c r="N50" s="1033"/>
      <c r="O50" s="1033"/>
      <c r="P50" s="1034"/>
      <c r="Q50" s="1035"/>
      <c r="R50" s="1027"/>
      <c r="S50" s="1027"/>
      <c r="T50" s="1027"/>
      <c r="U50" s="1027"/>
      <c r="V50" s="1027"/>
      <c r="W50" s="1027"/>
      <c r="X50" s="1027"/>
      <c r="Y50" s="1027"/>
      <c r="Z50" s="1027"/>
      <c r="AA50" s="1027"/>
      <c r="AB50" s="1027"/>
      <c r="AC50" s="1027"/>
      <c r="AD50" s="1027"/>
      <c r="AE50" s="1036"/>
      <c r="AF50" s="1037"/>
      <c r="AG50" s="1038"/>
      <c r="AH50" s="1038"/>
      <c r="AI50" s="1038"/>
      <c r="AJ50" s="1039"/>
      <c r="AK50" s="1026"/>
      <c r="AL50" s="1027"/>
      <c r="AM50" s="1027"/>
      <c r="AN50" s="1027"/>
      <c r="AO50" s="1027"/>
      <c r="AP50" s="1027"/>
      <c r="AQ50" s="1027"/>
      <c r="AR50" s="1027"/>
      <c r="AS50" s="1027"/>
      <c r="AT50" s="1027"/>
      <c r="AU50" s="1027"/>
      <c r="AV50" s="1027"/>
      <c r="AW50" s="1027"/>
      <c r="AX50" s="1027"/>
      <c r="AY50" s="1027"/>
      <c r="AZ50" s="1028"/>
      <c r="BA50" s="1028"/>
      <c r="BB50" s="1028"/>
      <c r="BC50" s="1028"/>
      <c r="BD50" s="1028"/>
      <c r="BE50" s="985"/>
      <c r="BF50" s="985"/>
      <c r="BG50" s="985"/>
      <c r="BH50" s="985"/>
      <c r="BI50" s="986"/>
      <c r="BJ50" s="214"/>
      <c r="BK50" s="214"/>
      <c r="BL50" s="214"/>
      <c r="BM50" s="214"/>
      <c r="BN50" s="214"/>
      <c r="BO50" s="223"/>
      <c r="BP50" s="223"/>
      <c r="BQ50" s="220">
        <v>44</v>
      </c>
      <c r="BR50" s="221"/>
      <c r="BS50" s="994"/>
      <c r="BT50" s="995"/>
      <c r="BU50" s="995"/>
      <c r="BV50" s="995"/>
      <c r="BW50" s="995"/>
      <c r="BX50" s="995"/>
      <c r="BY50" s="995"/>
      <c r="BZ50" s="995"/>
      <c r="CA50" s="995"/>
      <c r="CB50" s="995"/>
      <c r="CC50" s="995"/>
      <c r="CD50" s="995"/>
      <c r="CE50" s="995"/>
      <c r="CF50" s="995"/>
      <c r="CG50" s="1016"/>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212"/>
    </row>
    <row r="51" spans="1:131" ht="26.25" customHeight="1" x14ac:dyDescent="0.2">
      <c r="A51" s="220">
        <v>24</v>
      </c>
      <c r="B51" s="1032"/>
      <c r="C51" s="1033"/>
      <c r="D51" s="1033"/>
      <c r="E51" s="1033"/>
      <c r="F51" s="1033"/>
      <c r="G51" s="1033"/>
      <c r="H51" s="1033"/>
      <c r="I51" s="1033"/>
      <c r="J51" s="1033"/>
      <c r="K51" s="1033"/>
      <c r="L51" s="1033"/>
      <c r="M51" s="1033"/>
      <c r="N51" s="1033"/>
      <c r="O51" s="1033"/>
      <c r="P51" s="1034"/>
      <c r="Q51" s="1035"/>
      <c r="R51" s="1027"/>
      <c r="S51" s="1027"/>
      <c r="T51" s="1027"/>
      <c r="U51" s="1027"/>
      <c r="V51" s="1027"/>
      <c r="W51" s="1027"/>
      <c r="X51" s="1027"/>
      <c r="Y51" s="1027"/>
      <c r="Z51" s="1027"/>
      <c r="AA51" s="1027"/>
      <c r="AB51" s="1027"/>
      <c r="AC51" s="1027"/>
      <c r="AD51" s="1027"/>
      <c r="AE51" s="1036"/>
      <c r="AF51" s="1037"/>
      <c r="AG51" s="1038"/>
      <c r="AH51" s="1038"/>
      <c r="AI51" s="1038"/>
      <c r="AJ51" s="1039"/>
      <c r="AK51" s="1026"/>
      <c r="AL51" s="1027"/>
      <c r="AM51" s="1027"/>
      <c r="AN51" s="1027"/>
      <c r="AO51" s="1027"/>
      <c r="AP51" s="1027"/>
      <c r="AQ51" s="1027"/>
      <c r="AR51" s="1027"/>
      <c r="AS51" s="1027"/>
      <c r="AT51" s="1027"/>
      <c r="AU51" s="1027"/>
      <c r="AV51" s="1027"/>
      <c r="AW51" s="1027"/>
      <c r="AX51" s="1027"/>
      <c r="AY51" s="1027"/>
      <c r="AZ51" s="1028"/>
      <c r="BA51" s="1028"/>
      <c r="BB51" s="1028"/>
      <c r="BC51" s="1028"/>
      <c r="BD51" s="1028"/>
      <c r="BE51" s="985"/>
      <c r="BF51" s="985"/>
      <c r="BG51" s="985"/>
      <c r="BH51" s="985"/>
      <c r="BI51" s="986"/>
      <c r="BJ51" s="214"/>
      <c r="BK51" s="214"/>
      <c r="BL51" s="214"/>
      <c r="BM51" s="214"/>
      <c r="BN51" s="214"/>
      <c r="BO51" s="223"/>
      <c r="BP51" s="223"/>
      <c r="BQ51" s="220">
        <v>45</v>
      </c>
      <c r="BR51" s="221"/>
      <c r="BS51" s="994"/>
      <c r="BT51" s="995"/>
      <c r="BU51" s="995"/>
      <c r="BV51" s="995"/>
      <c r="BW51" s="995"/>
      <c r="BX51" s="995"/>
      <c r="BY51" s="995"/>
      <c r="BZ51" s="995"/>
      <c r="CA51" s="995"/>
      <c r="CB51" s="995"/>
      <c r="CC51" s="995"/>
      <c r="CD51" s="995"/>
      <c r="CE51" s="995"/>
      <c r="CF51" s="995"/>
      <c r="CG51" s="1016"/>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212"/>
    </row>
    <row r="52" spans="1:131" ht="26.25" customHeight="1" x14ac:dyDescent="0.2">
      <c r="A52" s="220">
        <v>25</v>
      </c>
      <c r="B52" s="1032"/>
      <c r="C52" s="1033"/>
      <c r="D52" s="1033"/>
      <c r="E52" s="1033"/>
      <c r="F52" s="1033"/>
      <c r="G52" s="1033"/>
      <c r="H52" s="1033"/>
      <c r="I52" s="1033"/>
      <c r="J52" s="1033"/>
      <c r="K52" s="1033"/>
      <c r="L52" s="1033"/>
      <c r="M52" s="1033"/>
      <c r="N52" s="1033"/>
      <c r="O52" s="1033"/>
      <c r="P52" s="1034"/>
      <c r="Q52" s="1035"/>
      <c r="R52" s="1027"/>
      <c r="S52" s="1027"/>
      <c r="T52" s="1027"/>
      <c r="U52" s="1027"/>
      <c r="V52" s="1027"/>
      <c r="W52" s="1027"/>
      <c r="X52" s="1027"/>
      <c r="Y52" s="1027"/>
      <c r="Z52" s="1027"/>
      <c r="AA52" s="1027"/>
      <c r="AB52" s="1027"/>
      <c r="AC52" s="1027"/>
      <c r="AD52" s="1027"/>
      <c r="AE52" s="1036"/>
      <c r="AF52" s="1037"/>
      <c r="AG52" s="1038"/>
      <c r="AH52" s="1038"/>
      <c r="AI52" s="1038"/>
      <c r="AJ52" s="1039"/>
      <c r="AK52" s="1026"/>
      <c r="AL52" s="1027"/>
      <c r="AM52" s="1027"/>
      <c r="AN52" s="1027"/>
      <c r="AO52" s="1027"/>
      <c r="AP52" s="1027"/>
      <c r="AQ52" s="1027"/>
      <c r="AR52" s="1027"/>
      <c r="AS52" s="1027"/>
      <c r="AT52" s="1027"/>
      <c r="AU52" s="1027"/>
      <c r="AV52" s="1027"/>
      <c r="AW52" s="1027"/>
      <c r="AX52" s="1027"/>
      <c r="AY52" s="1027"/>
      <c r="AZ52" s="1028"/>
      <c r="BA52" s="1028"/>
      <c r="BB52" s="1028"/>
      <c r="BC52" s="1028"/>
      <c r="BD52" s="1028"/>
      <c r="BE52" s="985"/>
      <c r="BF52" s="985"/>
      <c r="BG52" s="985"/>
      <c r="BH52" s="985"/>
      <c r="BI52" s="986"/>
      <c r="BJ52" s="214"/>
      <c r="BK52" s="214"/>
      <c r="BL52" s="214"/>
      <c r="BM52" s="214"/>
      <c r="BN52" s="214"/>
      <c r="BO52" s="223"/>
      <c r="BP52" s="223"/>
      <c r="BQ52" s="220">
        <v>46</v>
      </c>
      <c r="BR52" s="221"/>
      <c r="BS52" s="994"/>
      <c r="BT52" s="995"/>
      <c r="BU52" s="995"/>
      <c r="BV52" s="995"/>
      <c r="BW52" s="995"/>
      <c r="BX52" s="995"/>
      <c r="BY52" s="995"/>
      <c r="BZ52" s="995"/>
      <c r="CA52" s="995"/>
      <c r="CB52" s="995"/>
      <c r="CC52" s="995"/>
      <c r="CD52" s="995"/>
      <c r="CE52" s="995"/>
      <c r="CF52" s="995"/>
      <c r="CG52" s="1016"/>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212"/>
    </row>
    <row r="53" spans="1:131" ht="26.25" customHeight="1" x14ac:dyDescent="0.2">
      <c r="A53" s="220">
        <v>26</v>
      </c>
      <c r="B53" s="1032"/>
      <c r="C53" s="1033"/>
      <c r="D53" s="1033"/>
      <c r="E53" s="1033"/>
      <c r="F53" s="1033"/>
      <c r="G53" s="1033"/>
      <c r="H53" s="1033"/>
      <c r="I53" s="1033"/>
      <c r="J53" s="1033"/>
      <c r="K53" s="1033"/>
      <c r="L53" s="1033"/>
      <c r="M53" s="1033"/>
      <c r="N53" s="1033"/>
      <c r="O53" s="1033"/>
      <c r="P53" s="1034"/>
      <c r="Q53" s="1035"/>
      <c r="R53" s="1027"/>
      <c r="S53" s="1027"/>
      <c r="T53" s="1027"/>
      <c r="U53" s="1027"/>
      <c r="V53" s="1027"/>
      <c r="W53" s="1027"/>
      <c r="X53" s="1027"/>
      <c r="Y53" s="1027"/>
      <c r="Z53" s="1027"/>
      <c r="AA53" s="1027"/>
      <c r="AB53" s="1027"/>
      <c r="AC53" s="1027"/>
      <c r="AD53" s="1027"/>
      <c r="AE53" s="1036"/>
      <c r="AF53" s="1037"/>
      <c r="AG53" s="1038"/>
      <c r="AH53" s="1038"/>
      <c r="AI53" s="1038"/>
      <c r="AJ53" s="1039"/>
      <c r="AK53" s="1026"/>
      <c r="AL53" s="1027"/>
      <c r="AM53" s="1027"/>
      <c r="AN53" s="1027"/>
      <c r="AO53" s="1027"/>
      <c r="AP53" s="1027"/>
      <c r="AQ53" s="1027"/>
      <c r="AR53" s="1027"/>
      <c r="AS53" s="1027"/>
      <c r="AT53" s="1027"/>
      <c r="AU53" s="1027"/>
      <c r="AV53" s="1027"/>
      <c r="AW53" s="1027"/>
      <c r="AX53" s="1027"/>
      <c r="AY53" s="1027"/>
      <c r="AZ53" s="1028"/>
      <c r="BA53" s="1028"/>
      <c r="BB53" s="1028"/>
      <c r="BC53" s="1028"/>
      <c r="BD53" s="1028"/>
      <c r="BE53" s="985"/>
      <c r="BF53" s="985"/>
      <c r="BG53" s="985"/>
      <c r="BH53" s="985"/>
      <c r="BI53" s="986"/>
      <c r="BJ53" s="214"/>
      <c r="BK53" s="214"/>
      <c r="BL53" s="214"/>
      <c r="BM53" s="214"/>
      <c r="BN53" s="214"/>
      <c r="BO53" s="223"/>
      <c r="BP53" s="223"/>
      <c r="BQ53" s="220">
        <v>47</v>
      </c>
      <c r="BR53" s="221"/>
      <c r="BS53" s="994"/>
      <c r="BT53" s="995"/>
      <c r="BU53" s="995"/>
      <c r="BV53" s="995"/>
      <c r="BW53" s="995"/>
      <c r="BX53" s="995"/>
      <c r="BY53" s="995"/>
      <c r="BZ53" s="995"/>
      <c r="CA53" s="995"/>
      <c r="CB53" s="995"/>
      <c r="CC53" s="995"/>
      <c r="CD53" s="995"/>
      <c r="CE53" s="995"/>
      <c r="CF53" s="995"/>
      <c r="CG53" s="1016"/>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212"/>
    </row>
    <row r="54" spans="1:131" ht="26.25" customHeight="1" x14ac:dyDescent="0.2">
      <c r="A54" s="220">
        <v>27</v>
      </c>
      <c r="B54" s="1032"/>
      <c r="C54" s="1033"/>
      <c r="D54" s="1033"/>
      <c r="E54" s="1033"/>
      <c r="F54" s="1033"/>
      <c r="G54" s="1033"/>
      <c r="H54" s="1033"/>
      <c r="I54" s="1033"/>
      <c r="J54" s="1033"/>
      <c r="K54" s="1033"/>
      <c r="L54" s="1033"/>
      <c r="M54" s="1033"/>
      <c r="N54" s="1033"/>
      <c r="O54" s="1033"/>
      <c r="P54" s="1034"/>
      <c r="Q54" s="1035"/>
      <c r="R54" s="1027"/>
      <c r="S54" s="1027"/>
      <c r="T54" s="1027"/>
      <c r="U54" s="1027"/>
      <c r="V54" s="1027"/>
      <c r="W54" s="1027"/>
      <c r="X54" s="1027"/>
      <c r="Y54" s="1027"/>
      <c r="Z54" s="1027"/>
      <c r="AA54" s="1027"/>
      <c r="AB54" s="1027"/>
      <c r="AC54" s="1027"/>
      <c r="AD54" s="1027"/>
      <c r="AE54" s="1036"/>
      <c r="AF54" s="1037"/>
      <c r="AG54" s="1038"/>
      <c r="AH54" s="1038"/>
      <c r="AI54" s="1038"/>
      <c r="AJ54" s="1039"/>
      <c r="AK54" s="1026"/>
      <c r="AL54" s="1027"/>
      <c r="AM54" s="1027"/>
      <c r="AN54" s="1027"/>
      <c r="AO54" s="1027"/>
      <c r="AP54" s="1027"/>
      <c r="AQ54" s="1027"/>
      <c r="AR54" s="1027"/>
      <c r="AS54" s="1027"/>
      <c r="AT54" s="1027"/>
      <c r="AU54" s="1027"/>
      <c r="AV54" s="1027"/>
      <c r="AW54" s="1027"/>
      <c r="AX54" s="1027"/>
      <c r="AY54" s="1027"/>
      <c r="AZ54" s="1028"/>
      <c r="BA54" s="1028"/>
      <c r="BB54" s="1028"/>
      <c r="BC54" s="1028"/>
      <c r="BD54" s="1028"/>
      <c r="BE54" s="985"/>
      <c r="BF54" s="985"/>
      <c r="BG54" s="985"/>
      <c r="BH54" s="985"/>
      <c r="BI54" s="986"/>
      <c r="BJ54" s="214"/>
      <c r="BK54" s="214"/>
      <c r="BL54" s="214"/>
      <c r="BM54" s="214"/>
      <c r="BN54" s="214"/>
      <c r="BO54" s="223"/>
      <c r="BP54" s="223"/>
      <c r="BQ54" s="220">
        <v>48</v>
      </c>
      <c r="BR54" s="221"/>
      <c r="BS54" s="994"/>
      <c r="BT54" s="995"/>
      <c r="BU54" s="995"/>
      <c r="BV54" s="995"/>
      <c r="BW54" s="995"/>
      <c r="BX54" s="995"/>
      <c r="BY54" s="995"/>
      <c r="BZ54" s="995"/>
      <c r="CA54" s="995"/>
      <c r="CB54" s="995"/>
      <c r="CC54" s="995"/>
      <c r="CD54" s="995"/>
      <c r="CE54" s="995"/>
      <c r="CF54" s="995"/>
      <c r="CG54" s="1016"/>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212"/>
    </row>
    <row r="55" spans="1:131" ht="26.25" customHeight="1" x14ac:dyDescent="0.2">
      <c r="A55" s="220">
        <v>28</v>
      </c>
      <c r="B55" s="1032"/>
      <c r="C55" s="1033"/>
      <c r="D55" s="1033"/>
      <c r="E55" s="1033"/>
      <c r="F55" s="1033"/>
      <c r="G55" s="1033"/>
      <c r="H55" s="1033"/>
      <c r="I55" s="1033"/>
      <c r="J55" s="1033"/>
      <c r="K55" s="1033"/>
      <c r="L55" s="1033"/>
      <c r="M55" s="1033"/>
      <c r="N55" s="1033"/>
      <c r="O55" s="1033"/>
      <c r="P55" s="1034"/>
      <c r="Q55" s="1035"/>
      <c r="R55" s="1027"/>
      <c r="S55" s="1027"/>
      <c r="T55" s="1027"/>
      <c r="U55" s="1027"/>
      <c r="V55" s="1027"/>
      <c r="W55" s="1027"/>
      <c r="X55" s="1027"/>
      <c r="Y55" s="1027"/>
      <c r="Z55" s="1027"/>
      <c r="AA55" s="1027"/>
      <c r="AB55" s="1027"/>
      <c r="AC55" s="1027"/>
      <c r="AD55" s="1027"/>
      <c r="AE55" s="1036"/>
      <c r="AF55" s="1037"/>
      <c r="AG55" s="1038"/>
      <c r="AH55" s="1038"/>
      <c r="AI55" s="1038"/>
      <c r="AJ55" s="1039"/>
      <c r="AK55" s="1026"/>
      <c r="AL55" s="1027"/>
      <c r="AM55" s="1027"/>
      <c r="AN55" s="1027"/>
      <c r="AO55" s="1027"/>
      <c r="AP55" s="1027"/>
      <c r="AQ55" s="1027"/>
      <c r="AR55" s="1027"/>
      <c r="AS55" s="1027"/>
      <c r="AT55" s="1027"/>
      <c r="AU55" s="1027"/>
      <c r="AV55" s="1027"/>
      <c r="AW55" s="1027"/>
      <c r="AX55" s="1027"/>
      <c r="AY55" s="1027"/>
      <c r="AZ55" s="1028"/>
      <c r="BA55" s="1028"/>
      <c r="BB55" s="1028"/>
      <c r="BC55" s="1028"/>
      <c r="BD55" s="1028"/>
      <c r="BE55" s="985"/>
      <c r="BF55" s="985"/>
      <c r="BG55" s="985"/>
      <c r="BH55" s="985"/>
      <c r="BI55" s="986"/>
      <c r="BJ55" s="214"/>
      <c r="BK55" s="214"/>
      <c r="BL55" s="214"/>
      <c r="BM55" s="214"/>
      <c r="BN55" s="214"/>
      <c r="BO55" s="223"/>
      <c r="BP55" s="223"/>
      <c r="BQ55" s="220">
        <v>49</v>
      </c>
      <c r="BR55" s="221"/>
      <c r="BS55" s="994"/>
      <c r="BT55" s="995"/>
      <c r="BU55" s="995"/>
      <c r="BV55" s="995"/>
      <c r="BW55" s="995"/>
      <c r="BX55" s="995"/>
      <c r="BY55" s="995"/>
      <c r="BZ55" s="995"/>
      <c r="CA55" s="995"/>
      <c r="CB55" s="995"/>
      <c r="CC55" s="995"/>
      <c r="CD55" s="995"/>
      <c r="CE55" s="995"/>
      <c r="CF55" s="995"/>
      <c r="CG55" s="1016"/>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212"/>
    </row>
    <row r="56" spans="1:131" ht="26.25" customHeight="1" x14ac:dyDescent="0.2">
      <c r="A56" s="220">
        <v>29</v>
      </c>
      <c r="B56" s="1032"/>
      <c r="C56" s="1033"/>
      <c r="D56" s="1033"/>
      <c r="E56" s="1033"/>
      <c r="F56" s="1033"/>
      <c r="G56" s="1033"/>
      <c r="H56" s="1033"/>
      <c r="I56" s="1033"/>
      <c r="J56" s="1033"/>
      <c r="K56" s="1033"/>
      <c r="L56" s="1033"/>
      <c r="M56" s="1033"/>
      <c r="N56" s="1033"/>
      <c r="O56" s="1033"/>
      <c r="P56" s="1034"/>
      <c r="Q56" s="1035"/>
      <c r="R56" s="1027"/>
      <c r="S56" s="1027"/>
      <c r="T56" s="1027"/>
      <c r="U56" s="1027"/>
      <c r="V56" s="1027"/>
      <c r="W56" s="1027"/>
      <c r="X56" s="1027"/>
      <c r="Y56" s="1027"/>
      <c r="Z56" s="1027"/>
      <c r="AA56" s="1027"/>
      <c r="AB56" s="1027"/>
      <c r="AC56" s="1027"/>
      <c r="AD56" s="1027"/>
      <c r="AE56" s="1036"/>
      <c r="AF56" s="1037"/>
      <c r="AG56" s="1038"/>
      <c r="AH56" s="1038"/>
      <c r="AI56" s="1038"/>
      <c r="AJ56" s="1039"/>
      <c r="AK56" s="1026"/>
      <c r="AL56" s="1027"/>
      <c r="AM56" s="1027"/>
      <c r="AN56" s="1027"/>
      <c r="AO56" s="1027"/>
      <c r="AP56" s="1027"/>
      <c r="AQ56" s="1027"/>
      <c r="AR56" s="1027"/>
      <c r="AS56" s="1027"/>
      <c r="AT56" s="1027"/>
      <c r="AU56" s="1027"/>
      <c r="AV56" s="1027"/>
      <c r="AW56" s="1027"/>
      <c r="AX56" s="1027"/>
      <c r="AY56" s="1027"/>
      <c r="AZ56" s="1028"/>
      <c r="BA56" s="1028"/>
      <c r="BB56" s="1028"/>
      <c r="BC56" s="1028"/>
      <c r="BD56" s="1028"/>
      <c r="BE56" s="985"/>
      <c r="BF56" s="985"/>
      <c r="BG56" s="985"/>
      <c r="BH56" s="985"/>
      <c r="BI56" s="986"/>
      <c r="BJ56" s="214"/>
      <c r="BK56" s="214"/>
      <c r="BL56" s="214"/>
      <c r="BM56" s="214"/>
      <c r="BN56" s="214"/>
      <c r="BO56" s="223"/>
      <c r="BP56" s="223"/>
      <c r="BQ56" s="220">
        <v>50</v>
      </c>
      <c r="BR56" s="221"/>
      <c r="BS56" s="994"/>
      <c r="BT56" s="995"/>
      <c r="BU56" s="995"/>
      <c r="BV56" s="995"/>
      <c r="BW56" s="995"/>
      <c r="BX56" s="995"/>
      <c r="BY56" s="995"/>
      <c r="BZ56" s="995"/>
      <c r="CA56" s="995"/>
      <c r="CB56" s="995"/>
      <c r="CC56" s="995"/>
      <c r="CD56" s="995"/>
      <c r="CE56" s="995"/>
      <c r="CF56" s="995"/>
      <c r="CG56" s="1016"/>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212"/>
    </row>
    <row r="57" spans="1:131" ht="26.25" customHeight="1" x14ac:dyDescent="0.2">
      <c r="A57" s="220">
        <v>30</v>
      </c>
      <c r="B57" s="1032"/>
      <c r="C57" s="1033"/>
      <c r="D57" s="1033"/>
      <c r="E57" s="1033"/>
      <c r="F57" s="1033"/>
      <c r="G57" s="1033"/>
      <c r="H57" s="1033"/>
      <c r="I57" s="1033"/>
      <c r="J57" s="1033"/>
      <c r="K57" s="1033"/>
      <c r="L57" s="1033"/>
      <c r="M57" s="1033"/>
      <c r="N57" s="1033"/>
      <c r="O57" s="1033"/>
      <c r="P57" s="1034"/>
      <c r="Q57" s="1035"/>
      <c r="R57" s="1027"/>
      <c r="S57" s="1027"/>
      <c r="T57" s="1027"/>
      <c r="U57" s="1027"/>
      <c r="V57" s="1027"/>
      <c r="W57" s="1027"/>
      <c r="X57" s="1027"/>
      <c r="Y57" s="1027"/>
      <c r="Z57" s="1027"/>
      <c r="AA57" s="1027"/>
      <c r="AB57" s="1027"/>
      <c r="AC57" s="1027"/>
      <c r="AD57" s="1027"/>
      <c r="AE57" s="1036"/>
      <c r="AF57" s="1037"/>
      <c r="AG57" s="1038"/>
      <c r="AH57" s="1038"/>
      <c r="AI57" s="1038"/>
      <c r="AJ57" s="1039"/>
      <c r="AK57" s="1026"/>
      <c r="AL57" s="1027"/>
      <c r="AM57" s="1027"/>
      <c r="AN57" s="1027"/>
      <c r="AO57" s="1027"/>
      <c r="AP57" s="1027"/>
      <c r="AQ57" s="1027"/>
      <c r="AR57" s="1027"/>
      <c r="AS57" s="1027"/>
      <c r="AT57" s="1027"/>
      <c r="AU57" s="1027"/>
      <c r="AV57" s="1027"/>
      <c r="AW57" s="1027"/>
      <c r="AX57" s="1027"/>
      <c r="AY57" s="1027"/>
      <c r="AZ57" s="1028"/>
      <c r="BA57" s="1028"/>
      <c r="BB57" s="1028"/>
      <c r="BC57" s="1028"/>
      <c r="BD57" s="1028"/>
      <c r="BE57" s="985"/>
      <c r="BF57" s="985"/>
      <c r="BG57" s="985"/>
      <c r="BH57" s="985"/>
      <c r="BI57" s="986"/>
      <c r="BJ57" s="214"/>
      <c r="BK57" s="214"/>
      <c r="BL57" s="214"/>
      <c r="BM57" s="214"/>
      <c r="BN57" s="214"/>
      <c r="BO57" s="223"/>
      <c r="BP57" s="223"/>
      <c r="BQ57" s="220">
        <v>51</v>
      </c>
      <c r="BR57" s="221"/>
      <c r="BS57" s="994"/>
      <c r="BT57" s="995"/>
      <c r="BU57" s="995"/>
      <c r="BV57" s="995"/>
      <c r="BW57" s="995"/>
      <c r="BX57" s="995"/>
      <c r="BY57" s="995"/>
      <c r="BZ57" s="995"/>
      <c r="CA57" s="995"/>
      <c r="CB57" s="995"/>
      <c r="CC57" s="995"/>
      <c r="CD57" s="995"/>
      <c r="CE57" s="995"/>
      <c r="CF57" s="995"/>
      <c r="CG57" s="1016"/>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212"/>
    </row>
    <row r="58" spans="1:131" ht="26.25" customHeight="1" x14ac:dyDescent="0.2">
      <c r="A58" s="220">
        <v>31</v>
      </c>
      <c r="B58" s="1032"/>
      <c r="C58" s="1033"/>
      <c r="D58" s="1033"/>
      <c r="E58" s="1033"/>
      <c r="F58" s="1033"/>
      <c r="G58" s="1033"/>
      <c r="H58" s="1033"/>
      <c r="I58" s="1033"/>
      <c r="J58" s="1033"/>
      <c r="K58" s="1033"/>
      <c r="L58" s="1033"/>
      <c r="M58" s="1033"/>
      <c r="N58" s="1033"/>
      <c r="O58" s="1033"/>
      <c r="P58" s="1034"/>
      <c r="Q58" s="1035"/>
      <c r="R58" s="1027"/>
      <c r="S58" s="1027"/>
      <c r="T58" s="1027"/>
      <c r="U58" s="1027"/>
      <c r="V58" s="1027"/>
      <c r="W58" s="1027"/>
      <c r="X58" s="1027"/>
      <c r="Y58" s="1027"/>
      <c r="Z58" s="1027"/>
      <c r="AA58" s="1027"/>
      <c r="AB58" s="1027"/>
      <c r="AC58" s="1027"/>
      <c r="AD58" s="1027"/>
      <c r="AE58" s="1036"/>
      <c r="AF58" s="1037"/>
      <c r="AG58" s="1038"/>
      <c r="AH58" s="1038"/>
      <c r="AI58" s="1038"/>
      <c r="AJ58" s="1039"/>
      <c r="AK58" s="1026"/>
      <c r="AL58" s="1027"/>
      <c r="AM58" s="1027"/>
      <c r="AN58" s="1027"/>
      <c r="AO58" s="1027"/>
      <c r="AP58" s="1027"/>
      <c r="AQ58" s="1027"/>
      <c r="AR58" s="1027"/>
      <c r="AS58" s="1027"/>
      <c r="AT58" s="1027"/>
      <c r="AU58" s="1027"/>
      <c r="AV58" s="1027"/>
      <c r="AW58" s="1027"/>
      <c r="AX58" s="1027"/>
      <c r="AY58" s="1027"/>
      <c r="AZ58" s="1028"/>
      <c r="BA58" s="1028"/>
      <c r="BB58" s="1028"/>
      <c r="BC58" s="1028"/>
      <c r="BD58" s="1028"/>
      <c r="BE58" s="985"/>
      <c r="BF58" s="985"/>
      <c r="BG58" s="985"/>
      <c r="BH58" s="985"/>
      <c r="BI58" s="986"/>
      <c r="BJ58" s="214"/>
      <c r="BK58" s="214"/>
      <c r="BL58" s="214"/>
      <c r="BM58" s="214"/>
      <c r="BN58" s="214"/>
      <c r="BO58" s="223"/>
      <c r="BP58" s="223"/>
      <c r="BQ58" s="220">
        <v>52</v>
      </c>
      <c r="BR58" s="221"/>
      <c r="BS58" s="994"/>
      <c r="BT58" s="995"/>
      <c r="BU58" s="995"/>
      <c r="BV58" s="995"/>
      <c r="BW58" s="995"/>
      <c r="BX58" s="995"/>
      <c r="BY58" s="995"/>
      <c r="BZ58" s="995"/>
      <c r="CA58" s="995"/>
      <c r="CB58" s="995"/>
      <c r="CC58" s="995"/>
      <c r="CD58" s="995"/>
      <c r="CE58" s="995"/>
      <c r="CF58" s="995"/>
      <c r="CG58" s="1016"/>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212"/>
    </row>
    <row r="59" spans="1:131" ht="26.25" customHeight="1" x14ac:dyDescent="0.2">
      <c r="A59" s="220">
        <v>32</v>
      </c>
      <c r="B59" s="1032"/>
      <c r="C59" s="1033"/>
      <c r="D59" s="1033"/>
      <c r="E59" s="1033"/>
      <c r="F59" s="1033"/>
      <c r="G59" s="1033"/>
      <c r="H59" s="1033"/>
      <c r="I59" s="1033"/>
      <c r="J59" s="1033"/>
      <c r="K59" s="1033"/>
      <c r="L59" s="1033"/>
      <c r="M59" s="1033"/>
      <c r="N59" s="1033"/>
      <c r="O59" s="1033"/>
      <c r="P59" s="1034"/>
      <c r="Q59" s="1035"/>
      <c r="R59" s="1027"/>
      <c r="S59" s="1027"/>
      <c r="T59" s="1027"/>
      <c r="U59" s="1027"/>
      <c r="V59" s="1027"/>
      <c r="W59" s="1027"/>
      <c r="X59" s="1027"/>
      <c r="Y59" s="1027"/>
      <c r="Z59" s="1027"/>
      <c r="AA59" s="1027"/>
      <c r="AB59" s="1027"/>
      <c r="AC59" s="1027"/>
      <c r="AD59" s="1027"/>
      <c r="AE59" s="1036"/>
      <c r="AF59" s="1037"/>
      <c r="AG59" s="1038"/>
      <c r="AH59" s="1038"/>
      <c r="AI59" s="1038"/>
      <c r="AJ59" s="1039"/>
      <c r="AK59" s="1026"/>
      <c r="AL59" s="1027"/>
      <c r="AM59" s="1027"/>
      <c r="AN59" s="1027"/>
      <c r="AO59" s="1027"/>
      <c r="AP59" s="1027"/>
      <c r="AQ59" s="1027"/>
      <c r="AR59" s="1027"/>
      <c r="AS59" s="1027"/>
      <c r="AT59" s="1027"/>
      <c r="AU59" s="1027"/>
      <c r="AV59" s="1027"/>
      <c r="AW59" s="1027"/>
      <c r="AX59" s="1027"/>
      <c r="AY59" s="1027"/>
      <c r="AZ59" s="1028"/>
      <c r="BA59" s="1028"/>
      <c r="BB59" s="1028"/>
      <c r="BC59" s="1028"/>
      <c r="BD59" s="1028"/>
      <c r="BE59" s="985"/>
      <c r="BF59" s="985"/>
      <c r="BG59" s="985"/>
      <c r="BH59" s="985"/>
      <c r="BI59" s="986"/>
      <c r="BJ59" s="214"/>
      <c r="BK59" s="214"/>
      <c r="BL59" s="214"/>
      <c r="BM59" s="214"/>
      <c r="BN59" s="214"/>
      <c r="BO59" s="223"/>
      <c r="BP59" s="223"/>
      <c r="BQ59" s="220">
        <v>53</v>
      </c>
      <c r="BR59" s="221"/>
      <c r="BS59" s="994"/>
      <c r="BT59" s="995"/>
      <c r="BU59" s="995"/>
      <c r="BV59" s="995"/>
      <c r="BW59" s="995"/>
      <c r="BX59" s="995"/>
      <c r="BY59" s="995"/>
      <c r="BZ59" s="995"/>
      <c r="CA59" s="995"/>
      <c r="CB59" s="995"/>
      <c r="CC59" s="995"/>
      <c r="CD59" s="995"/>
      <c r="CE59" s="995"/>
      <c r="CF59" s="995"/>
      <c r="CG59" s="1016"/>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212"/>
    </row>
    <row r="60" spans="1:131" ht="26.25" customHeight="1" x14ac:dyDescent="0.2">
      <c r="A60" s="220">
        <v>33</v>
      </c>
      <c r="B60" s="1032"/>
      <c r="C60" s="1033"/>
      <c r="D60" s="1033"/>
      <c r="E60" s="1033"/>
      <c r="F60" s="1033"/>
      <c r="G60" s="1033"/>
      <c r="H60" s="1033"/>
      <c r="I60" s="1033"/>
      <c r="J60" s="1033"/>
      <c r="K60" s="1033"/>
      <c r="L60" s="1033"/>
      <c r="M60" s="1033"/>
      <c r="N60" s="1033"/>
      <c r="O60" s="1033"/>
      <c r="P60" s="1034"/>
      <c r="Q60" s="1035"/>
      <c r="R60" s="1027"/>
      <c r="S60" s="1027"/>
      <c r="T60" s="1027"/>
      <c r="U60" s="1027"/>
      <c r="V60" s="1027"/>
      <c r="W60" s="1027"/>
      <c r="X60" s="1027"/>
      <c r="Y60" s="1027"/>
      <c r="Z60" s="1027"/>
      <c r="AA60" s="1027"/>
      <c r="AB60" s="1027"/>
      <c r="AC60" s="1027"/>
      <c r="AD60" s="1027"/>
      <c r="AE60" s="1036"/>
      <c r="AF60" s="1037"/>
      <c r="AG60" s="1038"/>
      <c r="AH60" s="1038"/>
      <c r="AI60" s="1038"/>
      <c r="AJ60" s="1039"/>
      <c r="AK60" s="1026"/>
      <c r="AL60" s="1027"/>
      <c r="AM60" s="1027"/>
      <c r="AN60" s="1027"/>
      <c r="AO60" s="1027"/>
      <c r="AP60" s="1027"/>
      <c r="AQ60" s="1027"/>
      <c r="AR60" s="1027"/>
      <c r="AS60" s="1027"/>
      <c r="AT60" s="1027"/>
      <c r="AU60" s="1027"/>
      <c r="AV60" s="1027"/>
      <c r="AW60" s="1027"/>
      <c r="AX60" s="1027"/>
      <c r="AY60" s="1027"/>
      <c r="AZ60" s="1028"/>
      <c r="BA60" s="1028"/>
      <c r="BB60" s="1028"/>
      <c r="BC60" s="1028"/>
      <c r="BD60" s="1028"/>
      <c r="BE60" s="985"/>
      <c r="BF60" s="985"/>
      <c r="BG60" s="985"/>
      <c r="BH60" s="985"/>
      <c r="BI60" s="986"/>
      <c r="BJ60" s="214"/>
      <c r="BK60" s="214"/>
      <c r="BL60" s="214"/>
      <c r="BM60" s="214"/>
      <c r="BN60" s="214"/>
      <c r="BO60" s="223"/>
      <c r="BP60" s="223"/>
      <c r="BQ60" s="220">
        <v>54</v>
      </c>
      <c r="BR60" s="221"/>
      <c r="BS60" s="994"/>
      <c r="BT60" s="995"/>
      <c r="BU60" s="995"/>
      <c r="BV60" s="995"/>
      <c r="BW60" s="995"/>
      <c r="BX60" s="995"/>
      <c r="BY60" s="995"/>
      <c r="BZ60" s="995"/>
      <c r="CA60" s="995"/>
      <c r="CB60" s="995"/>
      <c r="CC60" s="995"/>
      <c r="CD60" s="995"/>
      <c r="CE60" s="995"/>
      <c r="CF60" s="995"/>
      <c r="CG60" s="1016"/>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212"/>
    </row>
    <row r="61" spans="1:131" ht="26.25" customHeight="1" thickBot="1" x14ac:dyDescent="0.25">
      <c r="A61" s="220">
        <v>34</v>
      </c>
      <c r="B61" s="1032"/>
      <c r="C61" s="1033"/>
      <c r="D61" s="1033"/>
      <c r="E61" s="1033"/>
      <c r="F61" s="1033"/>
      <c r="G61" s="1033"/>
      <c r="H61" s="1033"/>
      <c r="I61" s="1033"/>
      <c r="J61" s="1033"/>
      <c r="K61" s="1033"/>
      <c r="L61" s="1033"/>
      <c r="M61" s="1033"/>
      <c r="N61" s="1033"/>
      <c r="O61" s="1033"/>
      <c r="P61" s="1034"/>
      <c r="Q61" s="1035"/>
      <c r="R61" s="1027"/>
      <c r="S61" s="1027"/>
      <c r="T61" s="1027"/>
      <c r="U61" s="1027"/>
      <c r="V61" s="1027"/>
      <c r="W61" s="1027"/>
      <c r="X61" s="1027"/>
      <c r="Y61" s="1027"/>
      <c r="Z61" s="1027"/>
      <c r="AA61" s="1027"/>
      <c r="AB61" s="1027"/>
      <c r="AC61" s="1027"/>
      <c r="AD61" s="1027"/>
      <c r="AE61" s="1036"/>
      <c r="AF61" s="1037"/>
      <c r="AG61" s="1038"/>
      <c r="AH61" s="1038"/>
      <c r="AI61" s="1038"/>
      <c r="AJ61" s="1039"/>
      <c r="AK61" s="1026"/>
      <c r="AL61" s="1027"/>
      <c r="AM61" s="1027"/>
      <c r="AN61" s="1027"/>
      <c r="AO61" s="1027"/>
      <c r="AP61" s="1027"/>
      <c r="AQ61" s="1027"/>
      <c r="AR61" s="1027"/>
      <c r="AS61" s="1027"/>
      <c r="AT61" s="1027"/>
      <c r="AU61" s="1027"/>
      <c r="AV61" s="1027"/>
      <c r="AW61" s="1027"/>
      <c r="AX61" s="1027"/>
      <c r="AY61" s="1027"/>
      <c r="AZ61" s="1028"/>
      <c r="BA61" s="1028"/>
      <c r="BB61" s="1028"/>
      <c r="BC61" s="1028"/>
      <c r="BD61" s="1028"/>
      <c r="BE61" s="985"/>
      <c r="BF61" s="985"/>
      <c r="BG61" s="985"/>
      <c r="BH61" s="985"/>
      <c r="BI61" s="986"/>
      <c r="BJ61" s="214"/>
      <c r="BK61" s="214"/>
      <c r="BL61" s="214"/>
      <c r="BM61" s="214"/>
      <c r="BN61" s="214"/>
      <c r="BO61" s="223"/>
      <c r="BP61" s="223"/>
      <c r="BQ61" s="220">
        <v>55</v>
      </c>
      <c r="BR61" s="221"/>
      <c r="BS61" s="994"/>
      <c r="BT61" s="995"/>
      <c r="BU61" s="995"/>
      <c r="BV61" s="995"/>
      <c r="BW61" s="995"/>
      <c r="BX61" s="995"/>
      <c r="BY61" s="995"/>
      <c r="BZ61" s="995"/>
      <c r="CA61" s="995"/>
      <c r="CB61" s="995"/>
      <c r="CC61" s="995"/>
      <c r="CD61" s="995"/>
      <c r="CE61" s="995"/>
      <c r="CF61" s="995"/>
      <c r="CG61" s="1016"/>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212"/>
    </row>
    <row r="62" spans="1:131" ht="26.25" customHeight="1" x14ac:dyDescent="0.2">
      <c r="A62" s="220">
        <v>35</v>
      </c>
      <c r="B62" s="1032"/>
      <c r="C62" s="1033"/>
      <c r="D62" s="1033"/>
      <c r="E62" s="1033"/>
      <c r="F62" s="1033"/>
      <c r="G62" s="1033"/>
      <c r="H62" s="1033"/>
      <c r="I62" s="1033"/>
      <c r="J62" s="1033"/>
      <c r="K62" s="1033"/>
      <c r="L62" s="1033"/>
      <c r="M62" s="1033"/>
      <c r="N62" s="1033"/>
      <c r="O62" s="1033"/>
      <c r="P62" s="1034"/>
      <c r="Q62" s="1035"/>
      <c r="R62" s="1027"/>
      <c r="S62" s="1027"/>
      <c r="T62" s="1027"/>
      <c r="U62" s="1027"/>
      <c r="V62" s="1027"/>
      <c r="W62" s="1027"/>
      <c r="X62" s="1027"/>
      <c r="Y62" s="1027"/>
      <c r="Z62" s="1027"/>
      <c r="AA62" s="1027"/>
      <c r="AB62" s="1027"/>
      <c r="AC62" s="1027"/>
      <c r="AD62" s="1027"/>
      <c r="AE62" s="1036"/>
      <c r="AF62" s="1037"/>
      <c r="AG62" s="1038"/>
      <c r="AH62" s="1038"/>
      <c r="AI62" s="1038"/>
      <c r="AJ62" s="1039"/>
      <c r="AK62" s="1026"/>
      <c r="AL62" s="1027"/>
      <c r="AM62" s="1027"/>
      <c r="AN62" s="1027"/>
      <c r="AO62" s="1027"/>
      <c r="AP62" s="1027"/>
      <c r="AQ62" s="1027"/>
      <c r="AR62" s="1027"/>
      <c r="AS62" s="1027"/>
      <c r="AT62" s="1027"/>
      <c r="AU62" s="1027"/>
      <c r="AV62" s="1027"/>
      <c r="AW62" s="1027"/>
      <c r="AX62" s="1027"/>
      <c r="AY62" s="1027"/>
      <c r="AZ62" s="1028"/>
      <c r="BA62" s="1028"/>
      <c r="BB62" s="1028"/>
      <c r="BC62" s="1028"/>
      <c r="BD62" s="1028"/>
      <c r="BE62" s="985"/>
      <c r="BF62" s="985"/>
      <c r="BG62" s="985"/>
      <c r="BH62" s="985"/>
      <c r="BI62" s="986"/>
      <c r="BJ62" s="1029" t="s">
        <v>397</v>
      </c>
      <c r="BK62" s="1030"/>
      <c r="BL62" s="1030"/>
      <c r="BM62" s="1030"/>
      <c r="BN62" s="1031"/>
      <c r="BO62" s="223"/>
      <c r="BP62" s="223"/>
      <c r="BQ62" s="220">
        <v>56</v>
      </c>
      <c r="BR62" s="221"/>
      <c r="BS62" s="994"/>
      <c r="BT62" s="995"/>
      <c r="BU62" s="995"/>
      <c r="BV62" s="995"/>
      <c r="BW62" s="995"/>
      <c r="BX62" s="995"/>
      <c r="BY62" s="995"/>
      <c r="BZ62" s="995"/>
      <c r="CA62" s="995"/>
      <c r="CB62" s="995"/>
      <c r="CC62" s="995"/>
      <c r="CD62" s="995"/>
      <c r="CE62" s="995"/>
      <c r="CF62" s="995"/>
      <c r="CG62" s="1016"/>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212"/>
    </row>
    <row r="63" spans="1:131" ht="26.25" customHeight="1" thickBot="1" x14ac:dyDescent="0.25">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22"/>
      <c r="AF63" s="1023">
        <v>61</v>
      </c>
      <c r="AG63" s="972"/>
      <c r="AH63" s="972"/>
      <c r="AI63" s="972"/>
      <c r="AJ63" s="1024"/>
      <c r="AK63" s="1025"/>
      <c r="AL63" s="976"/>
      <c r="AM63" s="976"/>
      <c r="AN63" s="976"/>
      <c r="AO63" s="976"/>
      <c r="AP63" s="972">
        <v>3</v>
      </c>
      <c r="AQ63" s="972"/>
      <c r="AR63" s="972"/>
      <c r="AS63" s="972"/>
      <c r="AT63" s="972"/>
      <c r="AU63" s="972" t="s">
        <v>565</v>
      </c>
      <c r="AV63" s="972"/>
      <c r="AW63" s="972"/>
      <c r="AX63" s="972"/>
      <c r="AY63" s="972"/>
      <c r="AZ63" s="1019"/>
      <c r="BA63" s="1019"/>
      <c r="BB63" s="1019"/>
      <c r="BC63" s="1019"/>
      <c r="BD63" s="1019"/>
      <c r="BE63" s="973"/>
      <c r="BF63" s="973"/>
      <c r="BG63" s="973"/>
      <c r="BH63" s="973"/>
      <c r="BI63" s="974"/>
      <c r="BJ63" s="1020" t="s">
        <v>122</v>
      </c>
      <c r="BK63" s="966"/>
      <c r="BL63" s="966"/>
      <c r="BM63" s="966"/>
      <c r="BN63" s="1021"/>
      <c r="BO63" s="223"/>
      <c r="BP63" s="223"/>
      <c r="BQ63" s="220">
        <v>57</v>
      </c>
      <c r="BR63" s="221"/>
      <c r="BS63" s="994"/>
      <c r="BT63" s="995"/>
      <c r="BU63" s="995"/>
      <c r="BV63" s="995"/>
      <c r="BW63" s="995"/>
      <c r="BX63" s="995"/>
      <c r="BY63" s="995"/>
      <c r="BZ63" s="995"/>
      <c r="CA63" s="995"/>
      <c r="CB63" s="995"/>
      <c r="CC63" s="995"/>
      <c r="CD63" s="995"/>
      <c r="CE63" s="995"/>
      <c r="CF63" s="995"/>
      <c r="CG63" s="1016"/>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94"/>
      <c r="BT64" s="995"/>
      <c r="BU64" s="995"/>
      <c r="BV64" s="995"/>
      <c r="BW64" s="995"/>
      <c r="BX64" s="995"/>
      <c r="BY64" s="995"/>
      <c r="BZ64" s="995"/>
      <c r="CA64" s="995"/>
      <c r="CB64" s="995"/>
      <c r="CC64" s="995"/>
      <c r="CD64" s="995"/>
      <c r="CE64" s="995"/>
      <c r="CF64" s="995"/>
      <c r="CG64" s="1016"/>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94"/>
      <c r="BT65" s="995"/>
      <c r="BU65" s="995"/>
      <c r="BV65" s="995"/>
      <c r="BW65" s="995"/>
      <c r="BX65" s="995"/>
      <c r="BY65" s="995"/>
      <c r="BZ65" s="995"/>
      <c r="CA65" s="995"/>
      <c r="CB65" s="995"/>
      <c r="CC65" s="995"/>
      <c r="CD65" s="995"/>
      <c r="CE65" s="995"/>
      <c r="CF65" s="995"/>
      <c r="CG65" s="1016"/>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212"/>
    </row>
    <row r="66" spans="1:131" ht="26.25" customHeight="1" x14ac:dyDescent="0.2">
      <c r="A66" s="997" t="s">
        <v>400</v>
      </c>
      <c r="B66" s="998"/>
      <c r="C66" s="998"/>
      <c r="D66" s="998"/>
      <c r="E66" s="998"/>
      <c r="F66" s="998"/>
      <c r="G66" s="998"/>
      <c r="H66" s="998"/>
      <c r="I66" s="998"/>
      <c r="J66" s="998"/>
      <c r="K66" s="998"/>
      <c r="L66" s="998"/>
      <c r="M66" s="998"/>
      <c r="N66" s="998"/>
      <c r="O66" s="998"/>
      <c r="P66" s="999"/>
      <c r="Q66" s="1003" t="s">
        <v>381</v>
      </c>
      <c r="R66" s="1004"/>
      <c r="S66" s="1004"/>
      <c r="T66" s="1004"/>
      <c r="U66" s="1005"/>
      <c r="V66" s="1003" t="s">
        <v>382</v>
      </c>
      <c r="W66" s="1004"/>
      <c r="X66" s="1004"/>
      <c r="Y66" s="1004"/>
      <c r="Z66" s="1005"/>
      <c r="AA66" s="1003" t="s">
        <v>383</v>
      </c>
      <c r="AB66" s="1004"/>
      <c r="AC66" s="1004"/>
      <c r="AD66" s="1004"/>
      <c r="AE66" s="1005"/>
      <c r="AF66" s="1009" t="s">
        <v>384</v>
      </c>
      <c r="AG66" s="1010"/>
      <c r="AH66" s="1010"/>
      <c r="AI66" s="1010"/>
      <c r="AJ66" s="1011"/>
      <c r="AK66" s="1003" t="s">
        <v>385</v>
      </c>
      <c r="AL66" s="998"/>
      <c r="AM66" s="998"/>
      <c r="AN66" s="998"/>
      <c r="AO66" s="999"/>
      <c r="AP66" s="1003" t="s">
        <v>386</v>
      </c>
      <c r="AQ66" s="1004"/>
      <c r="AR66" s="1004"/>
      <c r="AS66" s="1004"/>
      <c r="AT66" s="1005"/>
      <c r="AU66" s="1003" t="s">
        <v>401</v>
      </c>
      <c r="AV66" s="1004"/>
      <c r="AW66" s="1004"/>
      <c r="AX66" s="1004"/>
      <c r="AY66" s="1005"/>
      <c r="AZ66" s="1003" t="s">
        <v>364</v>
      </c>
      <c r="BA66" s="1004"/>
      <c r="BB66" s="1004"/>
      <c r="BC66" s="1004"/>
      <c r="BD66" s="1017"/>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00"/>
      <c r="B67" s="1001"/>
      <c r="C67" s="1001"/>
      <c r="D67" s="1001"/>
      <c r="E67" s="1001"/>
      <c r="F67" s="1001"/>
      <c r="G67" s="1001"/>
      <c r="H67" s="1001"/>
      <c r="I67" s="1001"/>
      <c r="J67" s="1001"/>
      <c r="K67" s="1001"/>
      <c r="L67" s="1001"/>
      <c r="M67" s="1001"/>
      <c r="N67" s="1001"/>
      <c r="O67" s="1001"/>
      <c r="P67" s="1002"/>
      <c r="Q67" s="1006"/>
      <c r="R67" s="1007"/>
      <c r="S67" s="1007"/>
      <c r="T67" s="1007"/>
      <c r="U67" s="1008"/>
      <c r="V67" s="1006"/>
      <c r="W67" s="1007"/>
      <c r="X67" s="1007"/>
      <c r="Y67" s="1007"/>
      <c r="Z67" s="1008"/>
      <c r="AA67" s="1006"/>
      <c r="AB67" s="1007"/>
      <c r="AC67" s="1007"/>
      <c r="AD67" s="1007"/>
      <c r="AE67" s="1008"/>
      <c r="AF67" s="1012"/>
      <c r="AG67" s="1013"/>
      <c r="AH67" s="1013"/>
      <c r="AI67" s="1013"/>
      <c r="AJ67" s="1014"/>
      <c r="AK67" s="1015"/>
      <c r="AL67" s="1001"/>
      <c r="AM67" s="1001"/>
      <c r="AN67" s="1001"/>
      <c r="AO67" s="1002"/>
      <c r="AP67" s="1006"/>
      <c r="AQ67" s="1007"/>
      <c r="AR67" s="1007"/>
      <c r="AS67" s="1007"/>
      <c r="AT67" s="1008"/>
      <c r="AU67" s="1006"/>
      <c r="AV67" s="1007"/>
      <c r="AW67" s="1007"/>
      <c r="AX67" s="1007"/>
      <c r="AY67" s="1008"/>
      <c r="AZ67" s="1006"/>
      <c r="BA67" s="1007"/>
      <c r="BB67" s="1007"/>
      <c r="BC67" s="1007"/>
      <c r="BD67" s="1018"/>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1119" t="s">
        <v>549</v>
      </c>
      <c r="C68" s="1120"/>
      <c r="D68" s="1120"/>
      <c r="E68" s="1120"/>
      <c r="F68" s="1120"/>
      <c r="G68" s="1120"/>
      <c r="H68" s="1120"/>
      <c r="I68" s="1120"/>
      <c r="J68" s="1120"/>
      <c r="K68" s="1120"/>
      <c r="L68" s="1120"/>
      <c r="M68" s="1120"/>
      <c r="N68" s="1120"/>
      <c r="O68" s="1120"/>
      <c r="P68" s="1121"/>
      <c r="Q68" s="1122">
        <v>8102</v>
      </c>
      <c r="R68" s="1123"/>
      <c r="S68" s="1123"/>
      <c r="T68" s="1123"/>
      <c r="U68" s="1123"/>
      <c r="V68" s="1123">
        <v>6206</v>
      </c>
      <c r="W68" s="1123"/>
      <c r="X68" s="1123"/>
      <c r="Y68" s="1123"/>
      <c r="Z68" s="1123"/>
      <c r="AA68" s="1123">
        <v>1897</v>
      </c>
      <c r="AB68" s="1123"/>
      <c r="AC68" s="1123"/>
      <c r="AD68" s="1123"/>
      <c r="AE68" s="1123"/>
      <c r="AF68" s="1123">
        <v>1897</v>
      </c>
      <c r="AG68" s="1123"/>
      <c r="AH68" s="1123"/>
      <c r="AI68" s="1123"/>
      <c r="AJ68" s="1123"/>
      <c r="AK68" s="1123" t="s">
        <v>564</v>
      </c>
      <c r="AL68" s="1123"/>
      <c r="AM68" s="1123"/>
      <c r="AN68" s="1123"/>
      <c r="AO68" s="1123"/>
      <c r="AP68" s="1123" t="s">
        <v>564</v>
      </c>
      <c r="AQ68" s="1123"/>
      <c r="AR68" s="1123"/>
      <c r="AS68" s="1123"/>
      <c r="AT68" s="1123"/>
      <c r="AU68" s="1123" t="s">
        <v>564</v>
      </c>
      <c r="AV68" s="1123"/>
      <c r="AW68" s="1123"/>
      <c r="AX68" s="1123"/>
      <c r="AY68" s="1123"/>
      <c r="AZ68" s="1124"/>
      <c r="BA68" s="1124"/>
      <c r="BB68" s="1124"/>
      <c r="BC68" s="1124"/>
      <c r="BD68" s="1125"/>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c r="D69" s="988"/>
      <c r="E69" s="988"/>
      <c r="F69" s="988"/>
      <c r="G69" s="988"/>
      <c r="H69" s="988"/>
      <c r="I69" s="988"/>
      <c r="J69" s="988"/>
      <c r="K69" s="988"/>
      <c r="L69" s="988"/>
      <c r="M69" s="988"/>
      <c r="N69" s="988"/>
      <c r="O69" s="988"/>
      <c r="P69" s="989"/>
      <c r="Q69" s="990">
        <v>30</v>
      </c>
      <c r="R69" s="984"/>
      <c r="S69" s="984"/>
      <c r="T69" s="984"/>
      <c r="U69" s="984"/>
      <c r="V69" s="984">
        <v>28</v>
      </c>
      <c r="W69" s="984"/>
      <c r="X69" s="984"/>
      <c r="Y69" s="984"/>
      <c r="Z69" s="984"/>
      <c r="AA69" s="984">
        <v>2</v>
      </c>
      <c r="AB69" s="984"/>
      <c r="AC69" s="984"/>
      <c r="AD69" s="984"/>
      <c r="AE69" s="984"/>
      <c r="AF69" s="984">
        <v>2</v>
      </c>
      <c r="AG69" s="984"/>
      <c r="AH69" s="984"/>
      <c r="AI69" s="984"/>
      <c r="AJ69" s="984"/>
      <c r="AK69" s="984">
        <v>0</v>
      </c>
      <c r="AL69" s="984"/>
      <c r="AM69" s="984"/>
      <c r="AN69" s="984"/>
      <c r="AO69" s="984"/>
      <c r="AP69" s="984" t="s">
        <v>565</v>
      </c>
      <c r="AQ69" s="984"/>
      <c r="AR69" s="984"/>
      <c r="AS69" s="984"/>
      <c r="AT69" s="984"/>
      <c r="AU69" s="984" t="s">
        <v>565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2593</v>
      </c>
      <c r="R70" s="984"/>
      <c r="S70" s="984"/>
      <c r="T70" s="984"/>
      <c r="U70" s="984"/>
      <c r="V70" s="984">
        <v>2564</v>
      </c>
      <c r="W70" s="984"/>
      <c r="X70" s="984"/>
      <c r="Y70" s="984"/>
      <c r="Z70" s="984"/>
      <c r="AA70" s="984">
        <v>29</v>
      </c>
      <c r="AB70" s="984"/>
      <c r="AC70" s="984"/>
      <c r="AD70" s="984"/>
      <c r="AE70" s="984"/>
      <c r="AF70" s="984">
        <v>29</v>
      </c>
      <c r="AG70" s="984"/>
      <c r="AH70" s="984"/>
      <c r="AI70" s="984"/>
      <c r="AJ70" s="984"/>
      <c r="AK70" s="984">
        <v>25</v>
      </c>
      <c r="AL70" s="984"/>
      <c r="AM70" s="984"/>
      <c r="AN70" s="984"/>
      <c r="AO70" s="984"/>
      <c r="AP70" s="984">
        <v>2172</v>
      </c>
      <c r="AQ70" s="984"/>
      <c r="AR70" s="984"/>
      <c r="AS70" s="984"/>
      <c r="AT70" s="984"/>
      <c r="AU70" s="984">
        <v>691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136</v>
      </c>
      <c r="R71" s="984"/>
      <c r="S71" s="984"/>
      <c r="T71" s="984"/>
      <c r="U71" s="984"/>
      <c r="V71" s="984">
        <v>136</v>
      </c>
      <c r="W71" s="984"/>
      <c r="X71" s="984"/>
      <c r="Y71" s="984"/>
      <c r="Z71" s="984"/>
      <c r="AA71" s="984">
        <v>0</v>
      </c>
      <c r="AB71" s="984"/>
      <c r="AC71" s="984"/>
      <c r="AD71" s="984"/>
      <c r="AE71" s="984"/>
      <c r="AF71" s="984">
        <v>0</v>
      </c>
      <c r="AG71" s="984"/>
      <c r="AH71" s="984"/>
      <c r="AI71" s="984"/>
      <c r="AJ71" s="984"/>
      <c r="AK71" s="984">
        <v>25</v>
      </c>
      <c r="AL71" s="984"/>
      <c r="AM71" s="984"/>
      <c r="AN71" s="984"/>
      <c r="AO71" s="984"/>
      <c r="AP71" s="984" t="s">
        <v>565</v>
      </c>
      <c r="AQ71" s="984"/>
      <c r="AR71" s="984"/>
      <c r="AS71" s="984"/>
      <c r="AT71" s="984"/>
      <c r="AU71" s="984" t="s">
        <v>565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553</v>
      </c>
      <c r="C72" s="988"/>
      <c r="D72" s="988"/>
      <c r="E72" s="988"/>
      <c r="F72" s="988"/>
      <c r="G72" s="988"/>
      <c r="H72" s="988"/>
      <c r="I72" s="988"/>
      <c r="J72" s="988"/>
      <c r="K72" s="988"/>
      <c r="L72" s="988"/>
      <c r="M72" s="988"/>
      <c r="N72" s="988"/>
      <c r="O72" s="988"/>
      <c r="P72" s="989"/>
      <c r="Q72" s="990">
        <v>3041</v>
      </c>
      <c r="R72" s="984"/>
      <c r="S72" s="984"/>
      <c r="T72" s="984"/>
      <c r="U72" s="984"/>
      <c r="V72" s="984">
        <v>2961</v>
      </c>
      <c r="W72" s="984"/>
      <c r="X72" s="984"/>
      <c r="Y72" s="984"/>
      <c r="Z72" s="984"/>
      <c r="AA72" s="984">
        <v>79</v>
      </c>
      <c r="AB72" s="984"/>
      <c r="AC72" s="984"/>
      <c r="AD72" s="984"/>
      <c r="AE72" s="984"/>
      <c r="AF72" s="984">
        <v>79</v>
      </c>
      <c r="AG72" s="984"/>
      <c r="AH72" s="984"/>
      <c r="AI72" s="984"/>
      <c r="AJ72" s="984"/>
      <c r="AK72" s="984">
        <v>169</v>
      </c>
      <c r="AL72" s="984"/>
      <c r="AM72" s="984"/>
      <c r="AN72" s="984"/>
      <c r="AO72" s="984"/>
      <c r="AP72" s="984">
        <v>1011</v>
      </c>
      <c r="AQ72" s="984"/>
      <c r="AR72" s="984"/>
      <c r="AS72" s="984"/>
      <c r="AT72" s="984"/>
      <c r="AU72" s="984">
        <v>42</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554</v>
      </c>
      <c r="C73" s="988"/>
      <c r="D73" s="988"/>
      <c r="E73" s="988"/>
      <c r="F73" s="988"/>
      <c r="G73" s="988"/>
      <c r="H73" s="988"/>
      <c r="I73" s="988"/>
      <c r="J73" s="988"/>
      <c r="K73" s="988"/>
      <c r="L73" s="988"/>
      <c r="M73" s="988"/>
      <c r="N73" s="988"/>
      <c r="O73" s="988"/>
      <c r="P73" s="989"/>
      <c r="Q73" s="990">
        <v>100</v>
      </c>
      <c r="R73" s="984"/>
      <c r="S73" s="984"/>
      <c r="T73" s="984"/>
      <c r="U73" s="984"/>
      <c r="V73" s="984">
        <v>89</v>
      </c>
      <c r="W73" s="984"/>
      <c r="X73" s="984"/>
      <c r="Y73" s="984"/>
      <c r="Z73" s="984"/>
      <c r="AA73" s="984">
        <v>11</v>
      </c>
      <c r="AB73" s="984"/>
      <c r="AC73" s="984"/>
      <c r="AD73" s="984"/>
      <c r="AE73" s="984"/>
      <c r="AF73" s="984">
        <v>11</v>
      </c>
      <c r="AG73" s="984"/>
      <c r="AH73" s="984"/>
      <c r="AI73" s="984"/>
      <c r="AJ73" s="984"/>
      <c r="AK73" s="984" t="s">
        <v>565</v>
      </c>
      <c r="AL73" s="984"/>
      <c r="AM73" s="984"/>
      <c r="AN73" s="984"/>
      <c r="AO73" s="984"/>
      <c r="AP73" s="984" t="s">
        <v>565</v>
      </c>
      <c r="AQ73" s="984"/>
      <c r="AR73" s="984"/>
      <c r="AS73" s="984"/>
      <c r="AT73" s="984"/>
      <c r="AU73" s="984" t="s">
        <v>565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555</v>
      </c>
      <c r="C74" s="988"/>
      <c r="D74" s="988"/>
      <c r="E74" s="988"/>
      <c r="F74" s="988"/>
      <c r="G74" s="988"/>
      <c r="H74" s="988"/>
      <c r="I74" s="988"/>
      <c r="J74" s="988"/>
      <c r="K74" s="988"/>
      <c r="L74" s="988"/>
      <c r="M74" s="988"/>
      <c r="N74" s="988"/>
      <c r="O74" s="988"/>
      <c r="P74" s="989"/>
      <c r="Q74" s="990">
        <v>5</v>
      </c>
      <c r="R74" s="984"/>
      <c r="S74" s="984"/>
      <c r="T74" s="984"/>
      <c r="U74" s="984"/>
      <c r="V74" s="984">
        <v>3</v>
      </c>
      <c r="W74" s="984"/>
      <c r="X74" s="984"/>
      <c r="Y74" s="984"/>
      <c r="Z74" s="984"/>
      <c r="AA74" s="984">
        <v>2</v>
      </c>
      <c r="AB74" s="984"/>
      <c r="AC74" s="984"/>
      <c r="AD74" s="984"/>
      <c r="AE74" s="984"/>
      <c r="AF74" s="984">
        <v>2</v>
      </c>
      <c r="AG74" s="984"/>
      <c r="AH74" s="984"/>
      <c r="AI74" s="984"/>
      <c r="AJ74" s="984"/>
      <c r="AK74" s="984" t="s">
        <v>565</v>
      </c>
      <c r="AL74" s="984"/>
      <c r="AM74" s="984"/>
      <c r="AN74" s="984"/>
      <c r="AO74" s="984"/>
      <c r="AP74" s="984" t="s">
        <v>565</v>
      </c>
      <c r="AQ74" s="984"/>
      <c r="AR74" s="984"/>
      <c r="AS74" s="984"/>
      <c r="AT74" s="984"/>
      <c r="AU74" s="984" t="s">
        <v>565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556</v>
      </c>
      <c r="C75" s="988"/>
      <c r="D75" s="988"/>
      <c r="E75" s="988"/>
      <c r="F75" s="988"/>
      <c r="G75" s="988"/>
      <c r="H75" s="988"/>
      <c r="I75" s="988"/>
      <c r="J75" s="988"/>
      <c r="K75" s="988"/>
      <c r="L75" s="988"/>
      <c r="M75" s="988"/>
      <c r="N75" s="988"/>
      <c r="O75" s="988"/>
      <c r="P75" s="989"/>
      <c r="Q75" s="1116">
        <v>182</v>
      </c>
      <c r="R75" s="1117"/>
      <c r="S75" s="1117"/>
      <c r="T75" s="1117"/>
      <c r="U75" s="1043"/>
      <c r="V75" s="1118">
        <v>114</v>
      </c>
      <c r="W75" s="1117"/>
      <c r="X75" s="1117"/>
      <c r="Y75" s="1117"/>
      <c r="Z75" s="1043"/>
      <c r="AA75" s="1118">
        <v>67</v>
      </c>
      <c r="AB75" s="1117"/>
      <c r="AC75" s="1117"/>
      <c r="AD75" s="1117"/>
      <c r="AE75" s="1043"/>
      <c r="AF75" s="1118">
        <v>67</v>
      </c>
      <c r="AG75" s="1117"/>
      <c r="AH75" s="1117"/>
      <c r="AI75" s="1117"/>
      <c r="AJ75" s="1043"/>
      <c r="AK75" s="1118" t="s">
        <v>565</v>
      </c>
      <c r="AL75" s="1117"/>
      <c r="AM75" s="1117"/>
      <c r="AN75" s="1117"/>
      <c r="AO75" s="1043"/>
      <c r="AP75" s="1118" t="s">
        <v>565</v>
      </c>
      <c r="AQ75" s="1117"/>
      <c r="AR75" s="1117"/>
      <c r="AS75" s="1117"/>
      <c r="AT75" s="1043"/>
      <c r="AU75" s="1118" t="s">
        <v>565</v>
      </c>
      <c r="AV75" s="1117"/>
      <c r="AW75" s="1117"/>
      <c r="AX75" s="1117"/>
      <c r="AY75" s="104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557</v>
      </c>
      <c r="C76" s="988"/>
      <c r="D76" s="988"/>
      <c r="E76" s="988"/>
      <c r="F76" s="988"/>
      <c r="G76" s="988"/>
      <c r="H76" s="988"/>
      <c r="I76" s="988"/>
      <c r="J76" s="988"/>
      <c r="K76" s="988"/>
      <c r="L76" s="988"/>
      <c r="M76" s="988"/>
      <c r="N76" s="988"/>
      <c r="O76" s="988"/>
      <c r="P76" s="989"/>
      <c r="Q76" s="1116">
        <v>2246</v>
      </c>
      <c r="R76" s="1117"/>
      <c r="S76" s="1117"/>
      <c r="T76" s="1117"/>
      <c r="U76" s="1043"/>
      <c r="V76" s="1118">
        <v>2005</v>
      </c>
      <c r="W76" s="1117"/>
      <c r="X76" s="1117"/>
      <c r="Y76" s="1117"/>
      <c r="Z76" s="1043"/>
      <c r="AA76" s="1118">
        <v>241</v>
      </c>
      <c r="AB76" s="1117"/>
      <c r="AC76" s="1117"/>
      <c r="AD76" s="1117"/>
      <c r="AE76" s="1043"/>
      <c r="AF76" s="1118">
        <v>1867</v>
      </c>
      <c r="AG76" s="1117"/>
      <c r="AH76" s="1117"/>
      <c r="AI76" s="1117"/>
      <c r="AJ76" s="1043"/>
      <c r="AK76" s="1118">
        <v>4</v>
      </c>
      <c r="AL76" s="1117"/>
      <c r="AM76" s="1117"/>
      <c r="AN76" s="1117"/>
      <c r="AO76" s="1043"/>
      <c r="AP76" s="1118">
        <v>1185</v>
      </c>
      <c r="AQ76" s="1117"/>
      <c r="AR76" s="1117"/>
      <c r="AS76" s="1117"/>
      <c r="AT76" s="1043"/>
      <c r="AU76" s="1118" t="s">
        <v>565</v>
      </c>
      <c r="AV76" s="1117"/>
      <c r="AW76" s="1117"/>
      <c r="AX76" s="1117"/>
      <c r="AY76" s="1043"/>
      <c r="AZ76" s="985" t="s">
        <v>558</v>
      </c>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559</v>
      </c>
      <c r="C77" s="988"/>
      <c r="D77" s="988"/>
      <c r="E77" s="988"/>
      <c r="F77" s="988"/>
      <c r="G77" s="988"/>
      <c r="H77" s="988"/>
      <c r="I77" s="988"/>
      <c r="J77" s="988"/>
      <c r="K77" s="988"/>
      <c r="L77" s="988"/>
      <c r="M77" s="988"/>
      <c r="N77" s="988"/>
      <c r="O77" s="988"/>
      <c r="P77" s="989"/>
      <c r="Q77" s="1116">
        <v>2653</v>
      </c>
      <c r="R77" s="1117"/>
      <c r="S77" s="1117"/>
      <c r="T77" s="1117"/>
      <c r="U77" s="1043"/>
      <c r="V77" s="1118">
        <v>2392</v>
      </c>
      <c r="W77" s="1117"/>
      <c r="X77" s="1117"/>
      <c r="Y77" s="1117"/>
      <c r="Z77" s="1043"/>
      <c r="AA77" s="1118">
        <v>261</v>
      </c>
      <c r="AB77" s="1117"/>
      <c r="AC77" s="1117"/>
      <c r="AD77" s="1117"/>
      <c r="AE77" s="1043"/>
      <c r="AF77" s="1118">
        <v>261</v>
      </c>
      <c r="AG77" s="1117"/>
      <c r="AH77" s="1117"/>
      <c r="AI77" s="1117"/>
      <c r="AJ77" s="1043"/>
      <c r="AK77" s="1118" t="s">
        <v>564</v>
      </c>
      <c r="AL77" s="1117"/>
      <c r="AM77" s="1117"/>
      <c r="AN77" s="1117"/>
      <c r="AO77" s="1043"/>
      <c r="AP77" s="1118" t="s">
        <v>564</v>
      </c>
      <c r="AQ77" s="1117"/>
      <c r="AR77" s="1117"/>
      <c r="AS77" s="1117"/>
      <c r="AT77" s="1043"/>
      <c r="AU77" s="1118" t="s">
        <v>564</v>
      </c>
      <c r="AV77" s="1117"/>
      <c r="AW77" s="1117"/>
      <c r="AX77" s="1117"/>
      <c r="AY77" s="104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560</v>
      </c>
      <c r="C78" s="988"/>
      <c r="D78" s="988"/>
      <c r="E78" s="988"/>
      <c r="F78" s="988"/>
      <c r="G78" s="988"/>
      <c r="H78" s="988"/>
      <c r="I78" s="988"/>
      <c r="J78" s="988"/>
      <c r="K78" s="988"/>
      <c r="L78" s="988"/>
      <c r="M78" s="988"/>
      <c r="N78" s="988"/>
      <c r="O78" s="988"/>
      <c r="P78" s="989"/>
      <c r="Q78" s="990">
        <v>1047955</v>
      </c>
      <c r="R78" s="984"/>
      <c r="S78" s="984"/>
      <c r="T78" s="984"/>
      <c r="U78" s="984"/>
      <c r="V78" s="984">
        <v>1016638</v>
      </c>
      <c r="W78" s="984"/>
      <c r="X78" s="984"/>
      <c r="Y78" s="984"/>
      <c r="Z78" s="984"/>
      <c r="AA78" s="984">
        <v>31318</v>
      </c>
      <c r="AB78" s="984"/>
      <c r="AC78" s="984"/>
      <c r="AD78" s="984"/>
      <c r="AE78" s="984"/>
      <c r="AF78" s="984">
        <v>31318</v>
      </c>
      <c r="AG78" s="984"/>
      <c r="AH78" s="984"/>
      <c r="AI78" s="984"/>
      <c r="AJ78" s="984"/>
      <c r="AK78" s="984">
        <v>1</v>
      </c>
      <c r="AL78" s="984"/>
      <c r="AM78" s="984"/>
      <c r="AN78" s="984"/>
      <c r="AO78" s="984"/>
      <c r="AP78" s="984" t="s">
        <v>564</v>
      </c>
      <c r="AQ78" s="984"/>
      <c r="AR78" s="984"/>
      <c r="AS78" s="984"/>
      <c r="AT78" s="984"/>
      <c r="AU78" s="984" t="s">
        <v>564</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35533</v>
      </c>
      <c r="AG88" s="972"/>
      <c r="AH88" s="972"/>
      <c r="AI88" s="972"/>
      <c r="AJ88" s="972"/>
      <c r="AK88" s="976"/>
      <c r="AL88" s="976"/>
      <c r="AM88" s="976"/>
      <c r="AN88" s="976"/>
      <c r="AO88" s="976"/>
      <c r="AP88" s="972">
        <v>4368</v>
      </c>
      <c r="AQ88" s="972"/>
      <c r="AR88" s="972"/>
      <c r="AS88" s="972"/>
      <c r="AT88" s="972"/>
      <c r="AU88" s="972">
        <v>733</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7468</v>
      </c>
      <c r="AB110" s="902"/>
      <c r="AC110" s="902"/>
      <c r="AD110" s="902"/>
      <c r="AE110" s="903"/>
      <c r="AF110" s="904">
        <v>7460</v>
      </c>
      <c r="AG110" s="902"/>
      <c r="AH110" s="902"/>
      <c r="AI110" s="902"/>
      <c r="AJ110" s="903"/>
      <c r="AK110" s="904">
        <v>7453</v>
      </c>
      <c r="AL110" s="902"/>
      <c r="AM110" s="902"/>
      <c r="AN110" s="902"/>
      <c r="AO110" s="903"/>
      <c r="AP110" s="905">
        <v>0.2</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110296</v>
      </c>
      <c r="BR110" s="855"/>
      <c r="BS110" s="855"/>
      <c r="BT110" s="855"/>
      <c r="BU110" s="855"/>
      <c r="BV110" s="855">
        <v>102944</v>
      </c>
      <c r="BW110" s="855"/>
      <c r="BX110" s="855"/>
      <c r="BY110" s="855"/>
      <c r="BZ110" s="855"/>
      <c r="CA110" s="855">
        <v>95592</v>
      </c>
      <c r="CB110" s="855"/>
      <c r="CC110" s="855"/>
      <c r="CD110" s="855"/>
      <c r="CE110" s="855"/>
      <c r="CF110" s="879">
        <v>2</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22500</v>
      </c>
      <c r="BR111" s="830"/>
      <c r="BS111" s="830"/>
      <c r="BT111" s="830"/>
      <c r="BU111" s="830"/>
      <c r="BV111" s="830">
        <v>7500</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29889</v>
      </c>
      <c r="BR112" s="830"/>
      <c r="BS112" s="830"/>
      <c r="BT112" s="830"/>
      <c r="BU112" s="830"/>
      <c r="BV112" s="830">
        <v>13901</v>
      </c>
      <c r="BW112" s="830"/>
      <c r="BX112" s="830"/>
      <c r="BY112" s="830"/>
      <c r="BZ112" s="830"/>
      <c r="CA112" s="830">
        <v>3131</v>
      </c>
      <c r="CB112" s="830"/>
      <c r="CC112" s="830"/>
      <c r="CD112" s="830"/>
      <c r="CE112" s="830"/>
      <c r="CF112" s="888">
        <v>0.1</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25395</v>
      </c>
      <c r="AB113" s="932"/>
      <c r="AC113" s="932"/>
      <c r="AD113" s="932"/>
      <c r="AE113" s="933"/>
      <c r="AF113" s="934">
        <v>23961</v>
      </c>
      <c r="AG113" s="932"/>
      <c r="AH113" s="932"/>
      <c r="AI113" s="932"/>
      <c r="AJ113" s="933"/>
      <c r="AK113" s="934">
        <v>13181</v>
      </c>
      <c r="AL113" s="932"/>
      <c r="AM113" s="932"/>
      <c r="AN113" s="932"/>
      <c r="AO113" s="933"/>
      <c r="AP113" s="935">
        <v>0.3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65126</v>
      </c>
      <c r="BR113" s="830"/>
      <c r="BS113" s="830"/>
      <c r="BT113" s="830"/>
      <c r="BU113" s="830"/>
      <c r="BV113" s="830">
        <v>289251</v>
      </c>
      <c r="BW113" s="830"/>
      <c r="BX113" s="830"/>
      <c r="BY113" s="830"/>
      <c r="BZ113" s="830"/>
      <c r="CA113" s="830">
        <v>732971</v>
      </c>
      <c r="CB113" s="830"/>
      <c r="CC113" s="830"/>
      <c r="CD113" s="830"/>
      <c r="CE113" s="830"/>
      <c r="CF113" s="888">
        <v>15.3</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7250</v>
      </c>
      <c r="AB114" s="793"/>
      <c r="AC114" s="793"/>
      <c r="AD114" s="793"/>
      <c r="AE114" s="794"/>
      <c r="AF114" s="795">
        <v>7267</v>
      </c>
      <c r="AG114" s="793"/>
      <c r="AH114" s="793"/>
      <c r="AI114" s="793"/>
      <c r="AJ114" s="794"/>
      <c r="AK114" s="795">
        <v>10097</v>
      </c>
      <c r="AL114" s="793"/>
      <c r="AM114" s="793"/>
      <c r="AN114" s="793"/>
      <c r="AO114" s="794"/>
      <c r="AP114" s="837">
        <v>0.2</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287676</v>
      </c>
      <c r="BR114" s="830"/>
      <c r="BS114" s="830"/>
      <c r="BT114" s="830"/>
      <c r="BU114" s="830"/>
      <c r="BV114" s="830">
        <v>256688</v>
      </c>
      <c r="BW114" s="830"/>
      <c r="BX114" s="830"/>
      <c r="BY114" s="830"/>
      <c r="BZ114" s="830"/>
      <c r="CA114" s="830">
        <v>212162</v>
      </c>
      <c r="CB114" s="830"/>
      <c r="CC114" s="830"/>
      <c r="CD114" s="830"/>
      <c r="CE114" s="830"/>
      <c r="CF114" s="888">
        <v>4.4000000000000004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21460</v>
      </c>
      <c r="AB115" s="932"/>
      <c r="AC115" s="932"/>
      <c r="AD115" s="932"/>
      <c r="AE115" s="933"/>
      <c r="AF115" s="934">
        <v>15190</v>
      </c>
      <c r="AG115" s="932"/>
      <c r="AH115" s="932"/>
      <c r="AI115" s="932"/>
      <c r="AJ115" s="933"/>
      <c r="AK115" s="934">
        <v>7521</v>
      </c>
      <c r="AL115" s="932"/>
      <c r="AM115" s="932"/>
      <c r="AN115" s="932"/>
      <c r="AO115" s="933"/>
      <c r="AP115" s="935">
        <v>0.2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22500</v>
      </c>
      <c r="DH116" s="793"/>
      <c r="DI116" s="793"/>
      <c r="DJ116" s="793"/>
      <c r="DK116" s="794"/>
      <c r="DL116" s="795">
        <v>7500</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61573</v>
      </c>
      <c r="AB117" s="916"/>
      <c r="AC117" s="916"/>
      <c r="AD117" s="916"/>
      <c r="AE117" s="917"/>
      <c r="AF117" s="918">
        <v>53878</v>
      </c>
      <c r="AG117" s="916"/>
      <c r="AH117" s="916"/>
      <c r="AI117" s="916"/>
      <c r="AJ117" s="917"/>
      <c r="AK117" s="918">
        <v>38252</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515487</v>
      </c>
      <c r="BR119" s="858"/>
      <c r="BS119" s="858"/>
      <c r="BT119" s="858"/>
      <c r="BU119" s="858"/>
      <c r="BV119" s="858">
        <v>670284</v>
      </c>
      <c r="BW119" s="858"/>
      <c r="BX119" s="858"/>
      <c r="BY119" s="858"/>
      <c r="BZ119" s="858"/>
      <c r="CA119" s="858">
        <v>1043856</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7628204</v>
      </c>
      <c r="BR120" s="855"/>
      <c r="BS120" s="855"/>
      <c r="BT120" s="855"/>
      <c r="BU120" s="855"/>
      <c r="BV120" s="855">
        <v>8219296</v>
      </c>
      <c r="BW120" s="855"/>
      <c r="BX120" s="855"/>
      <c r="BY120" s="855"/>
      <c r="BZ120" s="855"/>
      <c r="CA120" s="855">
        <v>8449555</v>
      </c>
      <c r="CB120" s="855"/>
      <c r="CC120" s="855"/>
      <c r="CD120" s="855"/>
      <c r="CE120" s="855"/>
      <c r="CF120" s="879">
        <v>175.8</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13901</v>
      </c>
      <c r="DM120" s="855"/>
      <c r="DN120" s="855"/>
      <c r="DO120" s="855"/>
      <c r="DP120" s="855"/>
      <c r="DQ120" s="855">
        <v>3131</v>
      </c>
      <c r="DR120" s="855"/>
      <c r="DS120" s="855"/>
      <c r="DT120" s="855"/>
      <c r="DU120" s="855"/>
      <c r="DV120" s="856">
        <v>0.1</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390648</v>
      </c>
      <c r="BR122" s="858"/>
      <c r="BS122" s="858"/>
      <c r="BT122" s="858"/>
      <c r="BU122" s="858"/>
      <c r="BV122" s="858">
        <v>452701</v>
      </c>
      <c r="BW122" s="858"/>
      <c r="BX122" s="858"/>
      <c r="BY122" s="858"/>
      <c r="BZ122" s="858"/>
      <c r="CA122" s="858">
        <v>663094</v>
      </c>
      <c r="CB122" s="858"/>
      <c r="CC122" s="858"/>
      <c r="CD122" s="858"/>
      <c r="CE122" s="858"/>
      <c r="CF122" s="859">
        <v>13.8</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21460</v>
      </c>
      <c r="AB123" s="793"/>
      <c r="AC123" s="793"/>
      <c r="AD123" s="793"/>
      <c r="AE123" s="794"/>
      <c r="AF123" s="795">
        <v>15190</v>
      </c>
      <c r="AG123" s="793"/>
      <c r="AH123" s="793"/>
      <c r="AI123" s="793"/>
      <c r="AJ123" s="794"/>
      <c r="AK123" s="795">
        <v>7521</v>
      </c>
      <c r="AL123" s="793"/>
      <c r="AM123" s="793"/>
      <c r="AN123" s="793"/>
      <c r="AO123" s="794"/>
      <c r="AP123" s="837">
        <v>0.2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8018852</v>
      </c>
      <c r="BR123" s="846"/>
      <c r="BS123" s="846"/>
      <c r="BT123" s="846"/>
      <c r="BU123" s="846"/>
      <c r="BV123" s="846">
        <v>8671997</v>
      </c>
      <c r="BW123" s="846"/>
      <c r="BX123" s="846"/>
      <c r="BY123" s="846"/>
      <c r="BZ123" s="846"/>
      <c r="CA123" s="846">
        <v>9112649</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29889</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4771035</v>
      </c>
      <c r="AB129" s="793"/>
      <c r="AC129" s="793"/>
      <c r="AD129" s="793"/>
      <c r="AE129" s="794"/>
      <c r="AF129" s="795">
        <v>4607500</v>
      </c>
      <c r="AG129" s="793"/>
      <c r="AH129" s="793"/>
      <c r="AI129" s="793"/>
      <c r="AJ129" s="794"/>
      <c r="AK129" s="795">
        <v>4872371</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94887</v>
      </c>
      <c r="AB130" s="793"/>
      <c r="AC130" s="793"/>
      <c r="AD130" s="793"/>
      <c r="AE130" s="794"/>
      <c r="AF130" s="795">
        <v>82822</v>
      </c>
      <c r="AG130" s="793"/>
      <c r="AH130" s="793"/>
      <c r="AI130" s="793"/>
      <c r="AJ130" s="794"/>
      <c r="AK130" s="795">
        <v>66106</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-0.6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4676148</v>
      </c>
      <c r="AB131" s="777"/>
      <c r="AC131" s="777"/>
      <c r="AD131" s="777"/>
      <c r="AE131" s="778"/>
      <c r="AF131" s="779">
        <v>4524678</v>
      </c>
      <c r="AG131" s="777"/>
      <c r="AH131" s="777"/>
      <c r="AI131" s="777"/>
      <c r="AJ131" s="778"/>
      <c r="AK131" s="779">
        <v>4806265</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-0.71242398699999998</v>
      </c>
      <c r="AB132" s="758"/>
      <c r="AC132" s="758"/>
      <c r="AD132" s="758"/>
      <c r="AE132" s="759"/>
      <c r="AF132" s="760">
        <v>-0.63969192900000005</v>
      </c>
      <c r="AG132" s="758"/>
      <c r="AH132" s="758"/>
      <c r="AI132" s="758"/>
      <c r="AJ132" s="759"/>
      <c r="AK132" s="760">
        <v>-0.579535252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-0.8</v>
      </c>
      <c r="AB133" s="737"/>
      <c r="AC133" s="737"/>
      <c r="AD133" s="737"/>
      <c r="AE133" s="738"/>
      <c r="AF133" s="736">
        <v>-0.6</v>
      </c>
      <c r="AG133" s="737"/>
      <c r="AH133" s="737"/>
      <c r="AI133" s="737"/>
      <c r="AJ133" s="738"/>
      <c r="AK133" s="736">
        <v>-0.6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CtQMmHW9rOLOaEwWr2A3Sw2AqISYM+HWKedL0M+BxDfgzDzhhMpifCe7sTGcgDLSfMH1uFFZlgaS+B4bkfjoQ==" saltValue="QRAgEq1PZxh8UfJDP/0zsQ==" spinCount="100000" sheet="1" objects="1" scenarios="1" formatRows="0"/>
  <mergeCells count="2035">
    <mergeCell ref="AZ73:BD73"/>
    <mergeCell ref="AP74:AT74"/>
    <mergeCell ref="AU74:AY74"/>
    <mergeCell ref="AZ74:BD74"/>
    <mergeCell ref="AZ75:BD75"/>
    <mergeCell ref="AZ76:BD76"/>
    <mergeCell ref="AP78:AT78"/>
    <mergeCell ref="AU78:AY78"/>
    <mergeCell ref="AZ78:BD78"/>
    <mergeCell ref="B78:P78"/>
    <mergeCell ref="Q78:U78"/>
    <mergeCell ref="V78:Z78"/>
    <mergeCell ref="AA78:AE78"/>
    <mergeCell ref="AF78:AJ78"/>
    <mergeCell ref="AK78:AO78"/>
    <mergeCell ref="AP69:AT69"/>
    <mergeCell ref="Q71:U71"/>
    <mergeCell ref="V71:Z71"/>
    <mergeCell ref="AA71:AE71"/>
    <mergeCell ref="AF71:AJ71"/>
    <mergeCell ref="AK71:AO71"/>
    <mergeCell ref="AP71:AT71"/>
    <mergeCell ref="AP72:AT72"/>
    <mergeCell ref="AK69:AO69"/>
    <mergeCell ref="Q72:U72"/>
    <mergeCell ref="V72:Z72"/>
    <mergeCell ref="AA72:AE72"/>
    <mergeCell ref="AF72:AJ72"/>
    <mergeCell ref="AK72:AO72"/>
    <mergeCell ref="Q73:U73"/>
    <mergeCell ref="V73:Z73"/>
    <mergeCell ref="AA73:AE73"/>
    <mergeCell ref="B68:P68"/>
    <mergeCell ref="Q68:U68"/>
    <mergeCell ref="V68:Z68"/>
    <mergeCell ref="AA68:AE68"/>
    <mergeCell ref="AF68:AJ68"/>
    <mergeCell ref="AK68:AO68"/>
    <mergeCell ref="AP68:AT68"/>
    <mergeCell ref="AU68:AY68"/>
    <mergeCell ref="AZ68:BD68"/>
    <mergeCell ref="AU71:AY71"/>
    <mergeCell ref="AZ71:BD71"/>
    <mergeCell ref="AU72:AY72"/>
    <mergeCell ref="AZ72:BD72"/>
    <mergeCell ref="B73:P73"/>
    <mergeCell ref="B72:P72"/>
    <mergeCell ref="B71:P71"/>
    <mergeCell ref="B70:P70"/>
    <mergeCell ref="B69:P69"/>
    <mergeCell ref="AU69:AY69"/>
    <mergeCell ref="AZ69:BD69"/>
    <mergeCell ref="AP70:AT70"/>
    <mergeCell ref="AU70:AY70"/>
    <mergeCell ref="AZ70:BD70"/>
    <mergeCell ref="Q70:U70"/>
    <mergeCell ref="V70:Z70"/>
    <mergeCell ref="AA70:AE70"/>
    <mergeCell ref="AF70:AJ70"/>
    <mergeCell ref="AK70:AO70"/>
    <mergeCell ref="Q69:U69"/>
    <mergeCell ref="V69:Z69"/>
    <mergeCell ref="AA69:AE69"/>
    <mergeCell ref="AF69:AJ69"/>
    <mergeCell ref="AF73:AJ73"/>
    <mergeCell ref="AK73:AO73"/>
    <mergeCell ref="AP73:AT73"/>
    <mergeCell ref="AU73:AY73"/>
    <mergeCell ref="B77:P77"/>
    <mergeCell ref="Q77:U77"/>
    <mergeCell ref="V77:Z77"/>
    <mergeCell ref="AA77:AE77"/>
    <mergeCell ref="AF77:AJ77"/>
    <mergeCell ref="AK77:AO77"/>
    <mergeCell ref="AP77:AT77"/>
    <mergeCell ref="AU77:AY77"/>
    <mergeCell ref="AZ77:BD77"/>
    <mergeCell ref="Q74:U74"/>
    <mergeCell ref="V74:Z74"/>
    <mergeCell ref="AA74:AE74"/>
    <mergeCell ref="AF74:AJ74"/>
    <mergeCell ref="AK74:AO74"/>
    <mergeCell ref="Q76:U76"/>
    <mergeCell ref="V76:Z76"/>
    <mergeCell ref="AA76:AE76"/>
    <mergeCell ref="AF76:AJ76"/>
    <mergeCell ref="AK76:AO76"/>
    <mergeCell ref="Q75:U75"/>
    <mergeCell ref="V75:Z75"/>
    <mergeCell ref="AA75:AE75"/>
    <mergeCell ref="AF75:AJ75"/>
    <mergeCell ref="AK75:AO75"/>
    <mergeCell ref="AP75:AT75"/>
    <mergeCell ref="AU75:AY75"/>
    <mergeCell ref="AP76:AT76"/>
    <mergeCell ref="AU76:AY76"/>
    <mergeCell ref="B76:P76"/>
    <mergeCell ref="B75:P75"/>
    <mergeCell ref="B74:P74"/>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Q8:U8"/>
    <mergeCell ref="V8:Z8"/>
    <mergeCell ref="AA8:AE8"/>
    <mergeCell ref="AF8:AJ8"/>
    <mergeCell ref="AK8:AO8"/>
    <mergeCell ref="AP8:AT8"/>
    <mergeCell ref="DL7:DP7"/>
    <mergeCell ref="DQ7:DU7"/>
    <mergeCell ref="DV7:DZ7"/>
    <mergeCell ref="B8:P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BS68:CG68"/>
    <mergeCell ref="CH68:CL68"/>
    <mergeCell ref="CM68:CQ68"/>
    <mergeCell ref="CW67:DA67"/>
    <mergeCell ref="DB67:DF67"/>
    <mergeCell ref="DG67:DK67"/>
    <mergeCell ref="DL67:DP67"/>
    <mergeCell ref="DQ67:DU67"/>
    <mergeCell ref="DG69:DK69"/>
    <mergeCell ref="DL69:DP69"/>
    <mergeCell ref="DQ69:DU69"/>
    <mergeCell ref="DV69:DZ69"/>
    <mergeCell ref="BS69:CG69"/>
    <mergeCell ref="CH69:CL69"/>
    <mergeCell ref="CM69:CQ69"/>
    <mergeCell ref="CR69:CV69"/>
    <mergeCell ref="CW69:DA69"/>
    <mergeCell ref="DB69:DF69"/>
    <mergeCell ref="DV68:DZ68"/>
    <mergeCell ref="CR68:CV68"/>
    <mergeCell ref="CW68:DA68"/>
    <mergeCell ref="DB68:DF68"/>
    <mergeCell ref="DG68:DK68"/>
    <mergeCell ref="DL68:DP68"/>
    <mergeCell ref="DQ68:DU68"/>
    <mergeCell ref="DV70:DZ70"/>
    <mergeCell ref="CR70:CV70"/>
    <mergeCell ref="CW70:DA70"/>
    <mergeCell ref="DB70:DF70"/>
    <mergeCell ref="DG70:DK70"/>
    <mergeCell ref="DL70:DP70"/>
    <mergeCell ref="DQ70:DU70"/>
    <mergeCell ref="BS70:CG70"/>
    <mergeCell ref="CH70:CL70"/>
    <mergeCell ref="CM70:CQ70"/>
    <mergeCell ref="BS72:CG72"/>
    <mergeCell ref="CH72:CL72"/>
    <mergeCell ref="CM72:CQ72"/>
    <mergeCell ref="DG71:DK71"/>
    <mergeCell ref="DL71:DP71"/>
    <mergeCell ref="DQ71:DU71"/>
    <mergeCell ref="DV71:DZ71"/>
    <mergeCell ref="BS71:CG71"/>
    <mergeCell ref="CH71:CL71"/>
    <mergeCell ref="CM71:CQ71"/>
    <mergeCell ref="CR71:CV71"/>
    <mergeCell ref="CW71:DA71"/>
    <mergeCell ref="DB71:DF71"/>
    <mergeCell ref="DG73:DK73"/>
    <mergeCell ref="DL73:DP73"/>
    <mergeCell ref="DQ73:DU73"/>
    <mergeCell ref="DV73:DZ73"/>
    <mergeCell ref="BS73:CG73"/>
    <mergeCell ref="CH73:CL73"/>
    <mergeCell ref="CM73:CQ73"/>
    <mergeCell ref="CR73:CV73"/>
    <mergeCell ref="CW73:DA73"/>
    <mergeCell ref="DB73:DF73"/>
    <mergeCell ref="DV72:DZ72"/>
    <mergeCell ref="CR72:CV72"/>
    <mergeCell ref="CW72:DA72"/>
    <mergeCell ref="DB72:DF72"/>
    <mergeCell ref="DG72:DK72"/>
    <mergeCell ref="DL72:DP72"/>
    <mergeCell ref="DQ72:DU72"/>
    <mergeCell ref="DV74:DZ74"/>
    <mergeCell ref="CR74:CV74"/>
    <mergeCell ref="CW74:DA74"/>
    <mergeCell ref="DB74:DF74"/>
    <mergeCell ref="DG74:DK74"/>
    <mergeCell ref="DL74:DP74"/>
    <mergeCell ref="DQ74:DU74"/>
    <mergeCell ref="BS74:CG74"/>
    <mergeCell ref="CH74:CL74"/>
    <mergeCell ref="CM74:CQ74"/>
    <mergeCell ref="BS76:CG76"/>
    <mergeCell ref="CH76:CL76"/>
    <mergeCell ref="CM76:CQ76"/>
    <mergeCell ref="DG75:DK75"/>
    <mergeCell ref="DL75:DP75"/>
    <mergeCell ref="DQ75:DU75"/>
    <mergeCell ref="DV75:DZ75"/>
    <mergeCell ref="BS75:CG75"/>
    <mergeCell ref="CH75:CL75"/>
    <mergeCell ref="CM75:CQ75"/>
    <mergeCell ref="CR75:CV75"/>
    <mergeCell ref="CW75:DA75"/>
    <mergeCell ref="DB75:DF75"/>
    <mergeCell ref="DG77:DK77"/>
    <mergeCell ref="DL77:DP77"/>
    <mergeCell ref="DQ77:DU77"/>
    <mergeCell ref="DV77:DZ77"/>
    <mergeCell ref="BS77:CG77"/>
    <mergeCell ref="CH77:CL77"/>
    <mergeCell ref="CM77:CQ77"/>
    <mergeCell ref="CR77:CV77"/>
    <mergeCell ref="CW77:DA77"/>
    <mergeCell ref="DB77:DF77"/>
    <mergeCell ref="DV76:DZ76"/>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ueS2dAcnPhHJnBjvoipFtXXxbqSVDI6cD8Xh/d0CXDoWT1kjN/X3V1aox2tsA4SyJlERXIG46NwYrtrrytwtw==" saltValue="trQVilGoDvdKXS6SR734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lyYgSmqvZjWEKm6Jz26PtuNllxqyotfqkfCf164x7LaIFeczf46qlbPTISFSM/YQ7z/GfkRHpldr1oinN3nPw==" saltValue="ISlsSGaua3WMyCrwmtNQf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1172299</v>
      </c>
      <c r="AP9" s="262">
        <v>248737</v>
      </c>
      <c r="AQ9" s="263">
        <v>239935</v>
      </c>
      <c r="AR9" s="264">
        <v>3.7</v>
      </c>
    </row>
    <row r="10" spans="1:46" ht="13.5" customHeight="1" x14ac:dyDescent="0.2">
      <c r="A10" s="247"/>
      <c r="AK10" s="1143" t="s">
        <v>486</v>
      </c>
      <c r="AL10" s="1144"/>
      <c r="AM10" s="1144"/>
      <c r="AN10" s="1145"/>
      <c r="AO10" s="265">
        <v>271359</v>
      </c>
      <c r="AP10" s="265">
        <v>57577</v>
      </c>
      <c r="AQ10" s="266">
        <v>33021</v>
      </c>
      <c r="AR10" s="267">
        <v>74.400000000000006</v>
      </c>
    </row>
    <row r="11" spans="1:46" ht="13.5" customHeight="1" x14ac:dyDescent="0.2">
      <c r="A11" s="247"/>
      <c r="AK11" s="1143" t="s">
        <v>487</v>
      </c>
      <c r="AL11" s="1144"/>
      <c r="AM11" s="1144"/>
      <c r="AN11" s="1145"/>
      <c r="AO11" s="265">
        <v>14327</v>
      </c>
      <c r="AP11" s="265">
        <v>3040</v>
      </c>
      <c r="AQ11" s="266">
        <v>2306</v>
      </c>
      <c r="AR11" s="267">
        <v>31.8</v>
      </c>
    </row>
    <row r="12" spans="1:46" ht="13.5" customHeight="1" x14ac:dyDescent="0.2">
      <c r="A12" s="247"/>
      <c r="AK12" s="1143" t="s">
        <v>488</v>
      </c>
      <c r="AL12" s="1144"/>
      <c r="AM12" s="1144"/>
      <c r="AN12" s="1145"/>
      <c r="AO12" s="265" t="s">
        <v>489</v>
      </c>
      <c r="AP12" s="265" t="s">
        <v>489</v>
      </c>
      <c r="AQ12" s="266" t="s">
        <v>489</v>
      </c>
      <c r="AR12" s="267" t="s">
        <v>489</v>
      </c>
    </row>
    <row r="13" spans="1:46" ht="13.5" customHeight="1" x14ac:dyDescent="0.2">
      <c r="A13" s="247"/>
      <c r="AK13" s="1143" t="s">
        <v>490</v>
      </c>
      <c r="AL13" s="1144"/>
      <c r="AM13" s="1144"/>
      <c r="AN13" s="1145"/>
      <c r="AO13" s="265" t="s">
        <v>489</v>
      </c>
      <c r="AP13" s="265" t="s">
        <v>489</v>
      </c>
      <c r="AQ13" s="266">
        <v>7428</v>
      </c>
      <c r="AR13" s="267" t="s">
        <v>489</v>
      </c>
    </row>
    <row r="14" spans="1:46" ht="13.5" customHeight="1" x14ac:dyDescent="0.2">
      <c r="A14" s="247"/>
      <c r="AK14" s="1143" t="s">
        <v>491</v>
      </c>
      <c r="AL14" s="1144"/>
      <c r="AM14" s="1144"/>
      <c r="AN14" s="1145"/>
      <c r="AO14" s="265">
        <v>17624</v>
      </c>
      <c r="AP14" s="265">
        <v>3739</v>
      </c>
      <c r="AQ14" s="266">
        <v>4299</v>
      </c>
      <c r="AR14" s="267">
        <v>-13</v>
      </c>
    </row>
    <row r="15" spans="1:46" ht="13.5" customHeight="1" x14ac:dyDescent="0.2">
      <c r="A15" s="247"/>
      <c r="AK15" s="1146" t="s">
        <v>492</v>
      </c>
      <c r="AL15" s="1147"/>
      <c r="AM15" s="1147"/>
      <c r="AN15" s="1148"/>
      <c r="AO15" s="265">
        <v>-63757</v>
      </c>
      <c r="AP15" s="265">
        <v>-13528</v>
      </c>
      <c r="AQ15" s="266">
        <v>-13612</v>
      </c>
      <c r="AR15" s="267">
        <v>-0.6</v>
      </c>
    </row>
    <row r="16" spans="1:46" ht="13.2" x14ac:dyDescent="0.2">
      <c r="A16" s="247"/>
      <c r="AK16" s="1146" t="s">
        <v>177</v>
      </c>
      <c r="AL16" s="1147"/>
      <c r="AM16" s="1147"/>
      <c r="AN16" s="1148"/>
      <c r="AO16" s="265">
        <v>1411852</v>
      </c>
      <c r="AP16" s="265">
        <v>299565</v>
      </c>
      <c r="AQ16" s="266">
        <v>273378</v>
      </c>
      <c r="AR16" s="267">
        <v>9.6</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21.64</v>
      </c>
      <c r="AP21" s="278">
        <v>21.68</v>
      </c>
      <c r="AQ21" s="279">
        <v>-0.04</v>
      </c>
      <c r="AS21" s="280"/>
      <c r="AT21" s="276"/>
    </row>
    <row r="22" spans="1:46" s="248" customFormat="1" ht="13.2" x14ac:dyDescent="0.2">
      <c r="A22" s="276"/>
      <c r="AK22" s="1149" t="s">
        <v>498</v>
      </c>
      <c r="AL22" s="1150"/>
      <c r="AM22" s="1150"/>
      <c r="AN22" s="1151"/>
      <c r="AO22" s="281">
        <v>97.9</v>
      </c>
      <c r="AP22" s="282">
        <v>95.1</v>
      </c>
      <c r="AQ22" s="283">
        <v>2.8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7453</v>
      </c>
      <c r="AP32" s="291">
        <v>1581</v>
      </c>
      <c r="AQ32" s="292">
        <v>143519</v>
      </c>
      <c r="AR32" s="293">
        <v>-98.9</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13181</v>
      </c>
      <c r="AP35" s="291">
        <v>2797</v>
      </c>
      <c r="AQ35" s="292">
        <v>32537</v>
      </c>
      <c r="AR35" s="293">
        <v>-91.4</v>
      </c>
    </row>
    <row r="36" spans="1:46" ht="27" customHeight="1" x14ac:dyDescent="0.2">
      <c r="A36" s="247"/>
      <c r="AK36" s="1133" t="s">
        <v>506</v>
      </c>
      <c r="AL36" s="1134"/>
      <c r="AM36" s="1134"/>
      <c r="AN36" s="1135"/>
      <c r="AO36" s="291">
        <v>10097</v>
      </c>
      <c r="AP36" s="291">
        <v>2142</v>
      </c>
      <c r="AQ36" s="292">
        <v>3256</v>
      </c>
      <c r="AR36" s="293">
        <v>-34.200000000000003</v>
      </c>
    </row>
    <row r="37" spans="1:46" ht="13.5" customHeight="1" x14ac:dyDescent="0.2">
      <c r="A37" s="247"/>
      <c r="AK37" s="1133" t="s">
        <v>507</v>
      </c>
      <c r="AL37" s="1134"/>
      <c r="AM37" s="1134"/>
      <c r="AN37" s="1135"/>
      <c r="AO37" s="291">
        <v>7521</v>
      </c>
      <c r="AP37" s="291">
        <v>1596</v>
      </c>
      <c r="AQ37" s="292">
        <v>244</v>
      </c>
      <c r="AR37" s="293">
        <v>554.1</v>
      </c>
    </row>
    <row r="38" spans="1:46" ht="27" customHeight="1" x14ac:dyDescent="0.2">
      <c r="A38" s="247"/>
      <c r="AK38" s="1136" t="s">
        <v>508</v>
      </c>
      <c r="AL38" s="1137"/>
      <c r="AM38" s="1137"/>
      <c r="AN38" s="1138"/>
      <c r="AO38" s="294" t="s">
        <v>489</v>
      </c>
      <c r="AP38" s="294" t="s">
        <v>489</v>
      </c>
      <c r="AQ38" s="295">
        <v>45</v>
      </c>
      <c r="AR38" s="283" t="s">
        <v>489</v>
      </c>
      <c r="AS38" s="290"/>
    </row>
    <row r="39" spans="1:46" ht="13.2" x14ac:dyDescent="0.2">
      <c r="A39" s="247"/>
      <c r="AK39" s="1136" t="s">
        <v>509</v>
      </c>
      <c r="AL39" s="1137"/>
      <c r="AM39" s="1137"/>
      <c r="AN39" s="1138"/>
      <c r="AO39" s="291" t="s">
        <v>489</v>
      </c>
      <c r="AP39" s="291" t="s">
        <v>489</v>
      </c>
      <c r="AQ39" s="292">
        <v>-3310</v>
      </c>
      <c r="AR39" s="293" t="s">
        <v>489</v>
      </c>
      <c r="AS39" s="290"/>
    </row>
    <row r="40" spans="1:46" ht="27" customHeight="1" x14ac:dyDescent="0.2">
      <c r="A40" s="247"/>
      <c r="AK40" s="1133" t="s">
        <v>510</v>
      </c>
      <c r="AL40" s="1134"/>
      <c r="AM40" s="1134"/>
      <c r="AN40" s="1135"/>
      <c r="AO40" s="291">
        <v>-66106</v>
      </c>
      <c r="AP40" s="291">
        <v>-14026</v>
      </c>
      <c r="AQ40" s="292">
        <v>-131495</v>
      </c>
      <c r="AR40" s="293">
        <v>-89.3</v>
      </c>
      <c r="AS40" s="290"/>
    </row>
    <row r="41" spans="1:46" ht="13.2" x14ac:dyDescent="0.2">
      <c r="A41" s="247"/>
      <c r="AK41" s="1139" t="s">
        <v>287</v>
      </c>
      <c r="AL41" s="1140"/>
      <c r="AM41" s="1140"/>
      <c r="AN41" s="1141"/>
      <c r="AO41" s="291">
        <v>-27854</v>
      </c>
      <c r="AP41" s="291">
        <v>-5910</v>
      </c>
      <c r="AQ41" s="292">
        <v>44796</v>
      </c>
      <c r="AR41" s="293">
        <v>-113.2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1270102</v>
      </c>
      <c r="AN51" s="313">
        <v>265102</v>
      </c>
      <c r="AO51" s="314">
        <v>-7.5</v>
      </c>
      <c r="AP51" s="315">
        <v>263613</v>
      </c>
      <c r="AQ51" s="316">
        <v>-0.2</v>
      </c>
      <c r="AR51" s="317">
        <v>-7.3</v>
      </c>
    </row>
    <row r="52" spans="1:44" ht="13.2" x14ac:dyDescent="0.2">
      <c r="A52" s="247"/>
      <c r="AK52" s="318"/>
      <c r="AL52" s="319" t="s">
        <v>520</v>
      </c>
      <c r="AM52" s="320">
        <v>1027584</v>
      </c>
      <c r="AN52" s="321">
        <v>214482</v>
      </c>
      <c r="AO52" s="322">
        <v>-15.7</v>
      </c>
      <c r="AP52" s="323">
        <v>128823</v>
      </c>
      <c r="AQ52" s="324">
        <v>-3.8</v>
      </c>
      <c r="AR52" s="325">
        <v>-11.9</v>
      </c>
    </row>
    <row r="53" spans="1:44" ht="13.2" x14ac:dyDescent="0.2">
      <c r="A53" s="247"/>
      <c r="AK53" s="303" t="s">
        <v>521</v>
      </c>
      <c r="AL53" s="304"/>
      <c r="AM53" s="312">
        <v>1397791</v>
      </c>
      <c r="AN53" s="313">
        <v>297023</v>
      </c>
      <c r="AO53" s="314">
        <v>12</v>
      </c>
      <c r="AP53" s="315">
        <v>330026</v>
      </c>
      <c r="AQ53" s="316">
        <v>25.2</v>
      </c>
      <c r="AR53" s="317">
        <v>-13.2</v>
      </c>
    </row>
    <row r="54" spans="1:44" ht="13.2" x14ac:dyDescent="0.2">
      <c r="A54" s="247"/>
      <c r="AK54" s="318"/>
      <c r="AL54" s="319" t="s">
        <v>520</v>
      </c>
      <c r="AM54" s="320">
        <v>1053919</v>
      </c>
      <c r="AN54" s="321">
        <v>223952</v>
      </c>
      <c r="AO54" s="322">
        <v>4.4000000000000004</v>
      </c>
      <c r="AP54" s="323">
        <v>141075</v>
      </c>
      <c r="AQ54" s="324">
        <v>9.5</v>
      </c>
      <c r="AR54" s="325">
        <v>-5.0999999999999996</v>
      </c>
    </row>
    <row r="55" spans="1:44" ht="13.2" x14ac:dyDescent="0.2">
      <c r="A55" s="247"/>
      <c r="AK55" s="303" t="s">
        <v>522</v>
      </c>
      <c r="AL55" s="304"/>
      <c r="AM55" s="312">
        <v>2036306</v>
      </c>
      <c r="AN55" s="313">
        <v>437257</v>
      </c>
      <c r="AO55" s="314">
        <v>47.2</v>
      </c>
      <c r="AP55" s="315">
        <v>278179</v>
      </c>
      <c r="AQ55" s="316">
        <v>-15.7</v>
      </c>
      <c r="AR55" s="317">
        <v>62.9</v>
      </c>
    </row>
    <row r="56" spans="1:44" ht="13.2" x14ac:dyDescent="0.2">
      <c r="A56" s="247"/>
      <c r="AK56" s="318"/>
      <c r="AL56" s="319" t="s">
        <v>520</v>
      </c>
      <c r="AM56" s="320">
        <v>1579917</v>
      </c>
      <c r="AN56" s="321">
        <v>339256</v>
      </c>
      <c r="AO56" s="322">
        <v>51.5</v>
      </c>
      <c r="AP56" s="323">
        <v>122182</v>
      </c>
      <c r="AQ56" s="324">
        <v>-13.4</v>
      </c>
      <c r="AR56" s="325">
        <v>64.900000000000006</v>
      </c>
    </row>
    <row r="57" spans="1:44" ht="13.2" x14ac:dyDescent="0.2">
      <c r="A57" s="247"/>
      <c r="AK57" s="303" t="s">
        <v>523</v>
      </c>
      <c r="AL57" s="304"/>
      <c r="AM57" s="312">
        <v>463965</v>
      </c>
      <c r="AN57" s="313">
        <v>98485</v>
      </c>
      <c r="AO57" s="314">
        <v>-77.5</v>
      </c>
      <c r="AP57" s="315">
        <v>283153</v>
      </c>
      <c r="AQ57" s="316">
        <v>1.8</v>
      </c>
      <c r="AR57" s="317">
        <v>-79.3</v>
      </c>
    </row>
    <row r="58" spans="1:44" ht="13.2" x14ac:dyDescent="0.2">
      <c r="A58" s="247"/>
      <c r="AK58" s="318"/>
      <c r="AL58" s="319" t="s">
        <v>520</v>
      </c>
      <c r="AM58" s="320">
        <v>393344</v>
      </c>
      <c r="AN58" s="321">
        <v>83495</v>
      </c>
      <c r="AO58" s="322">
        <v>-75.400000000000006</v>
      </c>
      <c r="AP58" s="323">
        <v>127593</v>
      </c>
      <c r="AQ58" s="324">
        <v>4.4000000000000004</v>
      </c>
      <c r="AR58" s="325">
        <v>-79.8</v>
      </c>
    </row>
    <row r="59" spans="1:44" ht="13.2" x14ac:dyDescent="0.2">
      <c r="A59" s="247"/>
      <c r="AK59" s="303" t="s">
        <v>524</v>
      </c>
      <c r="AL59" s="304"/>
      <c r="AM59" s="312">
        <v>863843</v>
      </c>
      <c r="AN59" s="313">
        <v>183289</v>
      </c>
      <c r="AO59" s="314">
        <v>86.1</v>
      </c>
      <c r="AP59" s="315">
        <v>262169</v>
      </c>
      <c r="AQ59" s="316">
        <v>-7.4</v>
      </c>
      <c r="AR59" s="317">
        <v>93.5</v>
      </c>
    </row>
    <row r="60" spans="1:44" ht="13.2" x14ac:dyDescent="0.2">
      <c r="A60" s="247"/>
      <c r="AK60" s="318"/>
      <c r="AL60" s="319" t="s">
        <v>520</v>
      </c>
      <c r="AM60" s="320">
        <v>816393</v>
      </c>
      <c r="AN60" s="321">
        <v>173222</v>
      </c>
      <c r="AO60" s="322">
        <v>107.5</v>
      </c>
      <c r="AP60" s="323">
        <v>152658</v>
      </c>
      <c r="AQ60" s="324">
        <v>19.600000000000001</v>
      </c>
      <c r="AR60" s="325">
        <v>87.9</v>
      </c>
    </row>
    <row r="61" spans="1:44" ht="13.2" x14ac:dyDescent="0.2">
      <c r="A61" s="247"/>
      <c r="AK61" s="303" t="s">
        <v>525</v>
      </c>
      <c r="AL61" s="326"/>
      <c r="AM61" s="312">
        <v>1206401</v>
      </c>
      <c r="AN61" s="313">
        <v>256231</v>
      </c>
      <c r="AO61" s="314">
        <v>12.1</v>
      </c>
      <c r="AP61" s="315">
        <v>283428</v>
      </c>
      <c r="AQ61" s="327">
        <v>0.7</v>
      </c>
      <c r="AR61" s="317">
        <v>11.4</v>
      </c>
    </row>
    <row r="62" spans="1:44" ht="13.2" x14ac:dyDescent="0.2">
      <c r="A62" s="247"/>
      <c r="AK62" s="318"/>
      <c r="AL62" s="319" t="s">
        <v>520</v>
      </c>
      <c r="AM62" s="320">
        <v>974231</v>
      </c>
      <c r="AN62" s="321">
        <v>206881</v>
      </c>
      <c r="AO62" s="322">
        <v>14.5</v>
      </c>
      <c r="AP62" s="323">
        <v>134466</v>
      </c>
      <c r="AQ62" s="324">
        <v>3.3</v>
      </c>
      <c r="AR62" s="325">
        <v>11.2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ESWpCBd2MD3mgRJSrtIWNzvqptouxfx+oQqDioIPo7lmFCDq+vxUbSvOkPY10W0Ok7Q5U26dolWqca/+fiUpQ==" saltValue="2B3wDf94iJGdpsg6SsiV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VyMqN4wEV+KQsEfv+PzH9AAVgqIumK8QqHYQZ+Mqdb8faByesPKnKItTIBewNR9h7R6OM/22UXfVXhhq6KxI6g==" saltValue="j1WVyEWiC/Bcn+0m9H1v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a5JE2kPfdkLD5iRaKll8+MOhCaV3nZzH5WL39RqTM5TLrWvFBgxYO6jiXopRdknKR5+1PhlDAmk/qS1KsdxuRg==" saltValue="eH5NmogUlnlDiuP3BbXG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19.559999999999999</v>
      </c>
      <c r="G47" s="12">
        <v>20.3</v>
      </c>
      <c r="H47" s="12">
        <v>18.86</v>
      </c>
      <c r="I47" s="12">
        <v>19.53</v>
      </c>
      <c r="J47" s="13">
        <v>18.47</v>
      </c>
    </row>
    <row r="48" spans="2:10" ht="57.75" customHeight="1" x14ac:dyDescent="0.2">
      <c r="B48" s="14"/>
      <c r="C48" s="1154" t="s">
        <v>4</v>
      </c>
      <c r="D48" s="1154"/>
      <c r="E48" s="1155"/>
      <c r="F48" s="15">
        <v>8.49</v>
      </c>
      <c r="G48" s="16">
        <v>8.34</v>
      </c>
      <c r="H48" s="16">
        <v>7.95</v>
      </c>
      <c r="I48" s="16">
        <v>6.33</v>
      </c>
      <c r="J48" s="17">
        <v>6.86</v>
      </c>
    </row>
    <row r="49" spans="2:10" ht="57.75" customHeight="1" thickBot="1" x14ac:dyDescent="0.25">
      <c r="B49" s="18"/>
      <c r="C49" s="1156" t="s">
        <v>5</v>
      </c>
      <c r="D49" s="1156"/>
      <c r="E49" s="1157"/>
      <c r="F49" s="19">
        <v>0.14000000000000001</v>
      </c>
      <c r="G49" s="20" t="s">
        <v>532</v>
      </c>
      <c r="H49" s="20">
        <v>0.2</v>
      </c>
      <c r="I49" s="20" t="s">
        <v>533</v>
      </c>
      <c r="J49" s="21">
        <v>0.87</v>
      </c>
    </row>
    <row r="50" spans="2:10" ht="13.2" x14ac:dyDescent="0.2"/>
  </sheetData>
  <sheetProtection algorithmName="SHA-512" hashValue="iAOtuehL7vRHSc75SyErnmF+6VkFUUD/ykAyaWp9K6G9HNPKeMgNJysrx2jZnp1LKiaPwmdaW20v7czmQ6HJBw==" saltValue="9pdl+yWVvwudajIJjAHO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8.49</v>
      </c>
      <c r="G34" s="33">
        <v>8.34</v>
      </c>
      <c r="H34" s="33">
        <v>7.95</v>
      </c>
      <c r="I34" s="33">
        <v>6.33</v>
      </c>
      <c r="J34" s="34">
        <v>6.85</v>
      </c>
      <c r="K34" s="22"/>
      <c r="L34" s="22"/>
      <c r="M34" s="22"/>
      <c r="N34" s="22"/>
      <c r="O34" s="22"/>
      <c r="P34" s="22"/>
    </row>
    <row r="35" spans="1:16" ht="39" customHeight="1" x14ac:dyDescent="0.2">
      <c r="A35" s="22"/>
      <c r="B35" s="35"/>
      <c r="C35" s="1158" t="s">
        <v>535</v>
      </c>
      <c r="D35" s="1158"/>
      <c r="E35" s="1159"/>
      <c r="F35" s="36">
        <v>0.51</v>
      </c>
      <c r="G35" s="37">
        <v>0.23</v>
      </c>
      <c r="H35" s="37">
        <v>0.34</v>
      </c>
      <c r="I35" s="37">
        <v>0.38</v>
      </c>
      <c r="J35" s="38">
        <v>0.83</v>
      </c>
      <c r="K35" s="22"/>
      <c r="L35" s="22"/>
      <c r="M35" s="22"/>
      <c r="N35" s="22"/>
      <c r="O35" s="22"/>
      <c r="P35" s="22"/>
    </row>
    <row r="36" spans="1:16" ht="39" customHeight="1" x14ac:dyDescent="0.2">
      <c r="A36" s="22"/>
      <c r="B36" s="35"/>
      <c r="C36" s="1158" t="s">
        <v>536</v>
      </c>
      <c r="D36" s="1158"/>
      <c r="E36" s="1159"/>
      <c r="F36" s="36" t="s">
        <v>489</v>
      </c>
      <c r="G36" s="37" t="s">
        <v>489</v>
      </c>
      <c r="H36" s="37" t="s">
        <v>489</v>
      </c>
      <c r="I36" s="37">
        <v>0.21</v>
      </c>
      <c r="J36" s="38">
        <v>0.21</v>
      </c>
      <c r="K36" s="22"/>
      <c r="L36" s="22"/>
      <c r="M36" s="22"/>
      <c r="N36" s="22"/>
      <c r="O36" s="22"/>
      <c r="P36" s="22"/>
    </row>
    <row r="37" spans="1:16" ht="39" customHeight="1" x14ac:dyDescent="0.2">
      <c r="A37" s="22"/>
      <c r="B37" s="35"/>
      <c r="C37" s="1158" t="s">
        <v>537</v>
      </c>
      <c r="D37" s="1158"/>
      <c r="E37" s="1159"/>
      <c r="F37" s="36">
        <v>0.35</v>
      </c>
      <c r="G37" s="37">
        <v>0.25</v>
      </c>
      <c r="H37" s="37">
        <v>0.11</v>
      </c>
      <c r="I37" s="37">
        <v>0.15</v>
      </c>
      <c r="J37" s="38">
        <v>0.2</v>
      </c>
      <c r="K37" s="22"/>
      <c r="L37" s="22"/>
      <c r="M37" s="22"/>
      <c r="N37" s="22"/>
      <c r="O37" s="22"/>
      <c r="P37" s="22"/>
    </row>
    <row r="38" spans="1:16" ht="39" customHeight="1" x14ac:dyDescent="0.2">
      <c r="A38" s="22"/>
      <c r="B38" s="35"/>
      <c r="C38" s="1158" t="s">
        <v>538</v>
      </c>
      <c r="D38" s="1158"/>
      <c r="E38" s="1159"/>
      <c r="F38" s="36">
        <v>0</v>
      </c>
      <c r="G38" s="37">
        <v>0</v>
      </c>
      <c r="H38" s="37">
        <v>0</v>
      </c>
      <c r="I38" s="37">
        <v>0</v>
      </c>
      <c r="J38" s="38">
        <v>0</v>
      </c>
      <c r="K38" s="22"/>
      <c r="L38" s="22"/>
      <c r="M38" s="22"/>
      <c r="N38" s="22"/>
      <c r="O38" s="22"/>
      <c r="P38" s="22"/>
    </row>
    <row r="39" spans="1:16" ht="39" customHeight="1" x14ac:dyDescent="0.2">
      <c r="A39" s="22"/>
      <c r="B39" s="35"/>
      <c r="C39" s="1158" t="s">
        <v>539</v>
      </c>
      <c r="D39" s="1158"/>
      <c r="E39" s="1159"/>
      <c r="F39" s="36">
        <v>0</v>
      </c>
      <c r="G39" s="37">
        <v>0</v>
      </c>
      <c r="H39" s="37">
        <v>0</v>
      </c>
      <c r="I39" s="37">
        <v>0</v>
      </c>
      <c r="J39" s="38">
        <v>0</v>
      </c>
      <c r="K39" s="22"/>
      <c r="L39" s="22"/>
      <c r="M39" s="22"/>
      <c r="N39" s="22"/>
      <c r="O39" s="22"/>
      <c r="P39" s="22"/>
    </row>
    <row r="40" spans="1:16" ht="39" customHeight="1" x14ac:dyDescent="0.2">
      <c r="A40" s="22"/>
      <c r="B40" s="35"/>
      <c r="C40" s="1158" t="s">
        <v>540</v>
      </c>
      <c r="D40" s="1158"/>
      <c r="E40" s="1159"/>
      <c r="F40" s="36">
        <v>0</v>
      </c>
      <c r="G40" s="37">
        <v>0</v>
      </c>
      <c r="H40" s="37">
        <v>0</v>
      </c>
      <c r="I40" s="37">
        <v>0</v>
      </c>
      <c r="J40" s="38">
        <v>0</v>
      </c>
      <c r="K40" s="22"/>
      <c r="L40" s="22"/>
      <c r="M40" s="22"/>
      <c r="N40" s="22"/>
      <c r="O40" s="22"/>
      <c r="P40" s="22"/>
    </row>
    <row r="41" spans="1:16" ht="39" customHeight="1" x14ac:dyDescent="0.2">
      <c r="A41" s="22"/>
      <c r="B41" s="35"/>
      <c r="C41" s="1158" t="s">
        <v>541</v>
      </c>
      <c r="D41" s="1158"/>
      <c r="E41" s="1159"/>
      <c r="F41" s="36" t="s">
        <v>489</v>
      </c>
      <c r="G41" s="37" t="s">
        <v>489</v>
      </c>
      <c r="H41" s="37" t="s">
        <v>489</v>
      </c>
      <c r="I41" s="37" t="s">
        <v>489</v>
      </c>
      <c r="J41" s="38">
        <v>0</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2.89</v>
      </c>
      <c r="G43" s="42">
        <v>0.06</v>
      </c>
      <c r="H43" s="42">
        <v>0.19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CNv9HkjoXLZtmT/OgmKImxL6oVDi2GLoIUek7hCMIBTx8z9E7TbhtU1UUYybiJ+laGHas4jqSU9aVt5ipCFAA==" saltValue="U2Cjdl0ZNjodwhDMAw6y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13</v>
      </c>
      <c r="L45" s="58">
        <v>20</v>
      </c>
      <c r="M45" s="58">
        <v>7</v>
      </c>
      <c r="N45" s="58">
        <v>7</v>
      </c>
      <c r="O45" s="59">
        <v>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25</v>
      </c>
      <c r="L48" s="62">
        <v>27</v>
      </c>
      <c r="M48" s="62">
        <v>25</v>
      </c>
      <c r="N48" s="62">
        <v>24</v>
      </c>
      <c r="O48" s="63">
        <v>13</v>
      </c>
      <c r="P48" s="46"/>
      <c r="Q48" s="46"/>
      <c r="R48" s="46"/>
      <c r="S48" s="46"/>
      <c r="T48" s="46"/>
      <c r="U48" s="46"/>
    </row>
    <row r="49" spans="1:21" ht="30.75" customHeight="1" x14ac:dyDescent="0.2">
      <c r="A49" s="46"/>
      <c r="B49" s="1189"/>
      <c r="C49" s="1190"/>
      <c r="D49" s="60"/>
      <c r="E49" s="1166" t="s">
        <v>14</v>
      </c>
      <c r="F49" s="1166"/>
      <c r="G49" s="1166"/>
      <c r="H49" s="1166"/>
      <c r="I49" s="1166"/>
      <c r="J49" s="1167"/>
      <c r="K49" s="61">
        <v>3</v>
      </c>
      <c r="L49" s="62">
        <v>4</v>
      </c>
      <c r="M49" s="62">
        <v>7</v>
      </c>
      <c r="N49" s="62">
        <v>7</v>
      </c>
      <c r="O49" s="63">
        <v>10</v>
      </c>
      <c r="P49" s="46"/>
      <c r="Q49" s="46"/>
      <c r="R49" s="46"/>
      <c r="S49" s="46"/>
      <c r="T49" s="46"/>
      <c r="U49" s="46"/>
    </row>
    <row r="50" spans="1:21" ht="30.75" customHeight="1" x14ac:dyDescent="0.2">
      <c r="A50" s="46"/>
      <c r="B50" s="1189"/>
      <c r="C50" s="1190"/>
      <c r="D50" s="60"/>
      <c r="E50" s="1166" t="s">
        <v>15</v>
      </c>
      <c r="F50" s="1166"/>
      <c r="G50" s="1166"/>
      <c r="H50" s="1166"/>
      <c r="I50" s="1166"/>
      <c r="J50" s="1167"/>
      <c r="K50" s="61">
        <v>21</v>
      </c>
      <c r="L50" s="62">
        <v>21</v>
      </c>
      <c r="M50" s="62">
        <v>21</v>
      </c>
      <c r="N50" s="62">
        <v>15</v>
      </c>
      <c r="O50" s="63">
        <v>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110</v>
      </c>
      <c r="L52" s="62">
        <v>103</v>
      </c>
      <c r="M52" s="62">
        <v>95</v>
      </c>
      <c r="N52" s="62">
        <v>83</v>
      </c>
      <c r="O52" s="63">
        <v>67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-48</v>
      </c>
      <c r="L53" s="67">
        <v>-31</v>
      </c>
      <c r="M53" s="67">
        <v>-35</v>
      </c>
      <c r="N53" s="67">
        <v>-30</v>
      </c>
      <c r="O53" s="68">
        <v>-29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BCoLytq/DsfIVnH9OuD8exG0JLV2hfroAC+CSxVqRVt+LRGO8zKcdQDtujnzxuWx2Ohf227+sj3oLNzR/pa0A==" saltValue="OFh/ilP2xkh16UlUMqSX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137</v>
      </c>
      <c r="J41" s="331">
        <v>118</v>
      </c>
      <c r="K41" s="331">
        <v>110</v>
      </c>
      <c r="L41" s="331">
        <v>103</v>
      </c>
      <c r="M41" s="332">
        <v>96</v>
      </c>
    </row>
    <row r="42" spans="2:13" ht="27.75" customHeight="1" x14ac:dyDescent="0.2">
      <c r="B42" s="1197"/>
      <c r="C42" s="1198"/>
      <c r="D42" s="104"/>
      <c r="E42" s="1201" t="s">
        <v>32</v>
      </c>
      <c r="F42" s="1201"/>
      <c r="G42" s="1201"/>
      <c r="H42" s="1202"/>
      <c r="I42" s="333">
        <v>53</v>
      </c>
      <c r="J42" s="334">
        <v>38</v>
      </c>
      <c r="K42" s="334">
        <v>23</v>
      </c>
      <c r="L42" s="334">
        <v>8</v>
      </c>
      <c r="M42" s="335" t="s">
        <v>489</v>
      </c>
    </row>
    <row r="43" spans="2:13" ht="27.75" customHeight="1" x14ac:dyDescent="0.2">
      <c r="B43" s="1197"/>
      <c r="C43" s="1198"/>
      <c r="D43" s="104"/>
      <c r="E43" s="1201" t="s">
        <v>33</v>
      </c>
      <c r="F43" s="1201"/>
      <c r="G43" s="1201"/>
      <c r="H43" s="1202"/>
      <c r="I43" s="333">
        <v>99</v>
      </c>
      <c r="J43" s="334">
        <v>67</v>
      </c>
      <c r="K43" s="334">
        <v>30</v>
      </c>
      <c r="L43" s="334">
        <v>14</v>
      </c>
      <c r="M43" s="335">
        <v>3</v>
      </c>
    </row>
    <row r="44" spans="2:13" ht="27.75" customHeight="1" x14ac:dyDescent="0.2">
      <c r="B44" s="1197"/>
      <c r="C44" s="1198"/>
      <c r="D44" s="104"/>
      <c r="E44" s="1201" t="s">
        <v>34</v>
      </c>
      <c r="F44" s="1201"/>
      <c r="G44" s="1201"/>
      <c r="H44" s="1202"/>
      <c r="I44" s="333">
        <v>64</v>
      </c>
      <c r="J44" s="334">
        <v>77</v>
      </c>
      <c r="K44" s="334">
        <v>65</v>
      </c>
      <c r="L44" s="334">
        <v>289</v>
      </c>
      <c r="M44" s="335">
        <v>733</v>
      </c>
    </row>
    <row r="45" spans="2:13" ht="27.75" customHeight="1" x14ac:dyDescent="0.2">
      <c r="B45" s="1197"/>
      <c r="C45" s="1198"/>
      <c r="D45" s="104"/>
      <c r="E45" s="1201" t="s">
        <v>35</v>
      </c>
      <c r="F45" s="1201"/>
      <c r="G45" s="1201"/>
      <c r="H45" s="1202"/>
      <c r="I45" s="333">
        <v>382</v>
      </c>
      <c r="J45" s="334">
        <v>143</v>
      </c>
      <c r="K45" s="334">
        <v>288</v>
      </c>
      <c r="L45" s="334">
        <v>257</v>
      </c>
      <c r="M45" s="335">
        <v>212</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8271</v>
      </c>
      <c r="J50" s="334">
        <v>7876</v>
      </c>
      <c r="K50" s="334">
        <v>7628</v>
      </c>
      <c r="L50" s="334">
        <v>8219</v>
      </c>
      <c r="M50" s="335">
        <v>8450</v>
      </c>
    </row>
    <row r="51" spans="2:13" ht="27.75" customHeight="1" x14ac:dyDescent="0.2">
      <c r="B51" s="1197"/>
      <c r="C51" s="1198"/>
      <c r="D51" s="104"/>
      <c r="E51" s="1201" t="s">
        <v>42</v>
      </c>
      <c r="F51" s="1201"/>
      <c r="G51" s="1201"/>
      <c r="H51" s="1202"/>
      <c r="I51" s="333" t="s">
        <v>489</v>
      </c>
      <c r="J51" s="334" t="s">
        <v>489</v>
      </c>
      <c r="K51" s="334" t="s">
        <v>489</v>
      </c>
      <c r="L51" s="334" t="s">
        <v>489</v>
      </c>
      <c r="M51" s="335" t="s">
        <v>489</v>
      </c>
    </row>
    <row r="52" spans="2:13" ht="27.75" customHeight="1" x14ac:dyDescent="0.2">
      <c r="B52" s="1199"/>
      <c r="C52" s="1200"/>
      <c r="D52" s="104"/>
      <c r="E52" s="1201" t="s">
        <v>43</v>
      </c>
      <c r="F52" s="1201"/>
      <c r="G52" s="1201"/>
      <c r="H52" s="1202"/>
      <c r="I52" s="333">
        <v>574</v>
      </c>
      <c r="J52" s="334">
        <v>483</v>
      </c>
      <c r="K52" s="334">
        <v>391</v>
      </c>
      <c r="L52" s="334">
        <v>453</v>
      </c>
      <c r="M52" s="335">
        <v>663</v>
      </c>
    </row>
    <row r="53" spans="2:13" ht="27.75" customHeight="1" thickBot="1" x14ac:dyDescent="0.25">
      <c r="B53" s="1203" t="s">
        <v>19</v>
      </c>
      <c r="C53" s="1204"/>
      <c r="D53" s="108"/>
      <c r="E53" s="1205" t="s">
        <v>44</v>
      </c>
      <c r="F53" s="1205"/>
      <c r="G53" s="1205"/>
      <c r="H53" s="1206"/>
      <c r="I53" s="336">
        <v>-8110</v>
      </c>
      <c r="J53" s="337">
        <v>-7916</v>
      </c>
      <c r="K53" s="337">
        <v>-7503</v>
      </c>
      <c r="L53" s="337">
        <v>-8002</v>
      </c>
      <c r="M53" s="338">
        <v>-8069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5X9sLVkrL4MPr6bAQYFQsdZ/C7Dnkd19U8Wz2ky6Dv+YHut1vZjRneITPsvwyDhyzjYJ2ZX1ibmW4RPtvvonA==" saltValue="UFN2La8npomN5qlGiL0N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19" t="s">
        <v>46</v>
      </c>
      <c r="D55" s="1219"/>
      <c r="E55" s="1220"/>
      <c r="F55" s="339">
        <v>900</v>
      </c>
      <c r="G55" s="339">
        <v>900</v>
      </c>
      <c r="H55" s="340">
        <v>900</v>
      </c>
    </row>
    <row r="56" spans="2:8" ht="52.5" customHeight="1" x14ac:dyDescent="0.2">
      <c r="B56" s="120"/>
      <c r="C56" s="1221" t="s">
        <v>47</v>
      </c>
      <c r="D56" s="1221"/>
      <c r="E56" s="1222"/>
      <c r="F56" s="341">
        <v>28</v>
      </c>
      <c r="G56" s="341">
        <v>28</v>
      </c>
      <c r="H56" s="342">
        <v>29</v>
      </c>
    </row>
    <row r="57" spans="2:8" ht="53.25" customHeight="1" x14ac:dyDescent="0.2">
      <c r="B57" s="120"/>
      <c r="C57" s="1223" t="s">
        <v>48</v>
      </c>
      <c r="D57" s="1223"/>
      <c r="E57" s="1224"/>
      <c r="F57" s="343">
        <v>6352</v>
      </c>
      <c r="G57" s="343">
        <v>6979</v>
      </c>
      <c r="H57" s="344">
        <v>7260</v>
      </c>
    </row>
    <row r="58" spans="2:8" ht="45.75" customHeight="1" x14ac:dyDescent="0.2">
      <c r="B58" s="121"/>
      <c r="C58" s="1225" t="s">
        <v>561</v>
      </c>
      <c r="D58" s="1226"/>
      <c r="E58" s="1227"/>
      <c r="F58" s="345">
        <v>5703</v>
      </c>
      <c r="G58" s="345">
        <v>6330</v>
      </c>
      <c r="H58" s="346">
        <v>6610</v>
      </c>
    </row>
    <row r="59" spans="2:8" ht="45.75" customHeight="1" x14ac:dyDescent="0.2">
      <c r="B59" s="121"/>
      <c r="C59" s="1225" t="s">
        <v>562</v>
      </c>
      <c r="D59" s="1226"/>
      <c r="E59" s="1227"/>
      <c r="F59" s="345">
        <v>510</v>
      </c>
      <c r="G59" s="345">
        <v>510</v>
      </c>
      <c r="H59" s="346">
        <v>510</v>
      </c>
    </row>
    <row r="60" spans="2:8" ht="45.75" customHeight="1" x14ac:dyDescent="0.2">
      <c r="B60" s="121"/>
      <c r="C60" s="1225" t="s">
        <v>563</v>
      </c>
      <c r="D60" s="1226"/>
      <c r="E60" s="1227"/>
      <c r="F60" s="345">
        <v>139</v>
      </c>
      <c r="G60" s="345">
        <v>139</v>
      </c>
      <c r="H60" s="346">
        <v>140</v>
      </c>
    </row>
    <row r="61" spans="2:8" ht="45.75" customHeight="1" x14ac:dyDescent="0.2">
      <c r="B61" s="121"/>
      <c r="C61" s="1225"/>
      <c r="D61" s="1226"/>
      <c r="E61" s="1227"/>
      <c r="F61" s="345"/>
      <c r="G61" s="345"/>
      <c r="H61" s="346"/>
    </row>
    <row r="62" spans="2:8" ht="45.75" customHeight="1" thickBot="1" x14ac:dyDescent="0.25">
      <c r="B62" s="122"/>
      <c r="C62" s="1214"/>
      <c r="D62" s="1215"/>
      <c r="E62" s="1216"/>
      <c r="F62" s="347"/>
      <c r="G62" s="347"/>
      <c r="H62" s="348"/>
    </row>
    <row r="63" spans="2:8" ht="52.5" customHeight="1" thickBot="1" x14ac:dyDescent="0.25">
      <c r="B63" s="123"/>
      <c r="C63" s="1217" t="s">
        <v>49</v>
      </c>
      <c r="D63" s="1217"/>
      <c r="E63" s="1218"/>
      <c r="F63" s="349">
        <v>7281</v>
      </c>
      <c r="G63" s="349">
        <v>7908</v>
      </c>
      <c r="H63" s="350">
        <v>8188</v>
      </c>
    </row>
    <row r="64" spans="2:8" ht="13.2" x14ac:dyDescent="0.2"/>
  </sheetData>
  <sheetProtection algorithmName="SHA-512" hashValue="+u1ItLVAQU8iLW1IPMxjETtU3EXvq8o9ZMnQF+n5uINhpl1RvsKKzN3qsUjD7BplnUH4dXh1EFG5jrwauglkgw==" saltValue="p8CObw0sNH1tANWL3h0uiQ==" spinCount="100000" sheet="1" objects="1" scenarios="1"/>
  <mergeCells count="9">
    <mergeCell ref="C62:E62"/>
    <mergeCell ref="C63:E63"/>
    <mergeCell ref="C55:E55"/>
    <mergeCell ref="C56:E56"/>
    <mergeCell ref="C57:E57"/>
    <mergeCell ref="C61:E61"/>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B4F9-10E2-42EC-B8E7-BFC942A9742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570</v>
      </c>
      <c r="AO51" s="1244"/>
      <c r="AP51" s="1244"/>
      <c r="AQ51" s="1244"/>
      <c r="AR51" s="1244"/>
      <c r="AS51" s="1244"/>
      <c r="AT51" s="1244"/>
      <c r="AU51" s="1244"/>
      <c r="AV51" s="1244"/>
      <c r="AW51" s="1244"/>
      <c r="AX51" s="1244"/>
      <c r="AY51" s="1244"/>
      <c r="AZ51" s="1244"/>
      <c r="BA51" s="1244"/>
      <c r="BB51" s="1244" t="s">
        <v>571</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572</v>
      </c>
      <c r="BC53" s="1244"/>
      <c r="BD53" s="1244"/>
      <c r="BE53" s="1244"/>
      <c r="BF53" s="1244"/>
      <c r="BG53" s="1244"/>
      <c r="BH53" s="1244"/>
      <c r="BI53" s="1244"/>
      <c r="BJ53" s="1244"/>
      <c r="BK53" s="1244"/>
      <c r="BL53" s="1244"/>
      <c r="BM53" s="1244"/>
      <c r="BN53" s="1244"/>
      <c r="BO53" s="1244"/>
      <c r="BP53" s="1242">
        <v>54.6</v>
      </c>
      <c r="BQ53" s="1242"/>
      <c r="BR53" s="1242"/>
      <c r="BS53" s="1242"/>
      <c r="BT53" s="1242"/>
      <c r="BU53" s="1242"/>
      <c r="BV53" s="1242"/>
      <c r="BW53" s="1242"/>
      <c r="BX53" s="1242">
        <v>55.1</v>
      </c>
      <c r="BY53" s="1242"/>
      <c r="BZ53" s="1242"/>
      <c r="CA53" s="1242"/>
      <c r="CB53" s="1242"/>
      <c r="CC53" s="1242"/>
      <c r="CD53" s="1242"/>
      <c r="CE53" s="1242"/>
      <c r="CF53" s="1242">
        <v>54.5</v>
      </c>
      <c r="CG53" s="1242"/>
      <c r="CH53" s="1242"/>
      <c r="CI53" s="1242"/>
      <c r="CJ53" s="1242"/>
      <c r="CK53" s="1242"/>
      <c r="CL53" s="1242"/>
      <c r="CM53" s="1242"/>
      <c r="CN53" s="1242">
        <v>56.6</v>
      </c>
      <c r="CO53" s="1242"/>
      <c r="CP53" s="1242"/>
      <c r="CQ53" s="1242"/>
      <c r="CR53" s="1242"/>
      <c r="CS53" s="1242"/>
      <c r="CT53" s="1242"/>
      <c r="CU53" s="1242"/>
      <c r="CV53" s="1242">
        <v>58</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573</v>
      </c>
      <c r="AO55" s="1241"/>
      <c r="AP55" s="1241"/>
      <c r="AQ55" s="1241"/>
      <c r="AR55" s="1241"/>
      <c r="AS55" s="1241"/>
      <c r="AT55" s="1241"/>
      <c r="AU55" s="1241"/>
      <c r="AV55" s="1241"/>
      <c r="AW55" s="1241"/>
      <c r="AX55" s="1241"/>
      <c r="AY55" s="1241"/>
      <c r="AZ55" s="1241"/>
      <c r="BA55" s="1241"/>
      <c r="BB55" s="1244" t="s">
        <v>571</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572</v>
      </c>
      <c r="BC57" s="1244"/>
      <c r="BD57" s="1244"/>
      <c r="BE57" s="1244"/>
      <c r="BF57" s="1244"/>
      <c r="BG57" s="1244"/>
      <c r="BH57" s="1244"/>
      <c r="BI57" s="1244"/>
      <c r="BJ57" s="1244"/>
      <c r="BK57" s="1244"/>
      <c r="BL57" s="1244"/>
      <c r="BM57" s="1244"/>
      <c r="BN57" s="1244"/>
      <c r="BO57" s="1244"/>
      <c r="BP57" s="1242">
        <v>62.2</v>
      </c>
      <c r="BQ57" s="1242"/>
      <c r="BR57" s="1242"/>
      <c r="BS57" s="1242"/>
      <c r="BT57" s="1242"/>
      <c r="BU57" s="1242"/>
      <c r="BV57" s="1242"/>
      <c r="BW57" s="1242"/>
      <c r="BX57" s="1242">
        <v>62.9</v>
      </c>
      <c r="BY57" s="1242"/>
      <c r="BZ57" s="1242"/>
      <c r="CA57" s="1242"/>
      <c r="CB57" s="1242"/>
      <c r="CC57" s="1242"/>
      <c r="CD57" s="1242"/>
      <c r="CE57" s="1242"/>
      <c r="CF57" s="1242">
        <v>62.9</v>
      </c>
      <c r="CG57" s="1242"/>
      <c r="CH57" s="1242"/>
      <c r="CI57" s="1242"/>
      <c r="CJ57" s="1242"/>
      <c r="CK57" s="1242"/>
      <c r="CL57" s="1242"/>
      <c r="CM57" s="1242"/>
      <c r="CN57" s="1242">
        <v>64.3</v>
      </c>
      <c r="CO57" s="1242"/>
      <c r="CP57" s="1242"/>
      <c r="CQ57" s="1242"/>
      <c r="CR57" s="1242"/>
      <c r="CS57" s="1242"/>
      <c r="CT57" s="1242"/>
      <c r="CU57" s="1242"/>
      <c r="CV57" s="1242">
        <v>65.8</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570</v>
      </c>
      <c r="AO73" s="1244"/>
      <c r="AP73" s="1244"/>
      <c r="AQ73" s="1244"/>
      <c r="AR73" s="1244"/>
      <c r="AS73" s="1244"/>
      <c r="AT73" s="1244"/>
      <c r="AU73" s="1244"/>
      <c r="AV73" s="1244"/>
      <c r="AW73" s="1244"/>
      <c r="AX73" s="1244"/>
      <c r="AY73" s="1244"/>
      <c r="AZ73" s="1244"/>
      <c r="BA73" s="1244"/>
      <c r="BB73" s="1244" t="s">
        <v>571</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576</v>
      </c>
      <c r="BC75" s="1244"/>
      <c r="BD75" s="1244"/>
      <c r="BE75" s="1244"/>
      <c r="BF75" s="1244"/>
      <c r="BG75" s="1244"/>
      <c r="BH75" s="1244"/>
      <c r="BI75" s="1244"/>
      <c r="BJ75" s="1244"/>
      <c r="BK75" s="1244"/>
      <c r="BL75" s="1244"/>
      <c r="BM75" s="1244"/>
      <c r="BN75" s="1244"/>
      <c r="BO75" s="1244"/>
      <c r="BP75" s="1242">
        <v>-1.2</v>
      </c>
      <c r="BQ75" s="1242"/>
      <c r="BR75" s="1242"/>
      <c r="BS75" s="1242"/>
      <c r="BT75" s="1242"/>
      <c r="BU75" s="1242"/>
      <c r="BV75" s="1242"/>
      <c r="BW75" s="1242"/>
      <c r="BX75" s="1242">
        <v>-0.9</v>
      </c>
      <c r="BY75" s="1242"/>
      <c r="BZ75" s="1242"/>
      <c r="CA75" s="1242"/>
      <c r="CB75" s="1242"/>
      <c r="CC75" s="1242"/>
      <c r="CD75" s="1242"/>
      <c r="CE75" s="1242"/>
      <c r="CF75" s="1242">
        <v>-0.8</v>
      </c>
      <c r="CG75" s="1242"/>
      <c r="CH75" s="1242"/>
      <c r="CI75" s="1242"/>
      <c r="CJ75" s="1242"/>
      <c r="CK75" s="1242"/>
      <c r="CL75" s="1242"/>
      <c r="CM75" s="1242"/>
      <c r="CN75" s="1242">
        <v>-0.6</v>
      </c>
      <c r="CO75" s="1242"/>
      <c r="CP75" s="1242"/>
      <c r="CQ75" s="1242"/>
      <c r="CR75" s="1242"/>
      <c r="CS75" s="1242"/>
      <c r="CT75" s="1242"/>
      <c r="CU75" s="1242"/>
      <c r="CV75" s="1242">
        <v>-0.6</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573</v>
      </c>
      <c r="AO77" s="1241"/>
      <c r="AP77" s="1241"/>
      <c r="AQ77" s="1241"/>
      <c r="AR77" s="1241"/>
      <c r="AS77" s="1241"/>
      <c r="AT77" s="1241"/>
      <c r="AU77" s="1241"/>
      <c r="AV77" s="1241"/>
      <c r="AW77" s="1241"/>
      <c r="AX77" s="1241"/>
      <c r="AY77" s="1241"/>
      <c r="AZ77" s="1241"/>
      <c r="BA77" s="1241"/>
      <c r="BB77" s="1244" t="s">
        <v>571</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576</v>
      </c>
      <c r="BC79" s="1244"/>
      <c r="BD79" s="1244"/>
      <c r="BE79" s="1244"/>
      <c r="BF79" s="1244"/>
      <c r="BG79" s="1244"/>
      <c r="BH79" s="1244"/>
      <c r="BI79" s="1244"/>
      <c r="BJ79" s="1244"/>
      <c r="BK79" s="1244"/>
      <c r="BL79" s="1244"/>
      <c r="BM79" s="1244"/>
      <c r="BN79" s="1244"/>
      <c r="BO79" s="1244"/>
      <c r="BP79" s="1242">
        <v>5.8</v>
      </c>
      <c r="BQ79" s="1242"/>
      <c r="BR79" s="1242"/>
      <c r="BS79" s="1242"/>
      <c r="BT79" s="1242"/>
      <c r="BU79" s="1242"/>
      <c r="BV79" s="1242"/>
      <c r="BW79" s="1242"/>
      <c r="BX79" s="1242">
        <v>6.1</v>
      </c>
      <c r="BY79" s="1242"/>
      <c r="BZ79" s="1242"/>
      <c r="CA79" s="1242"/>
      <c r="CB79" s="1242"/>
      <c r="CC79" s="1242"/>
      <c r="CD79" s="1242"/>
      <c r="CE79" s="1242"/>
      <c r="CF79" s="1242">
        <v>6.3</v>
      </c>
      <c r="CG79" s="1242"/>
      <c r="CH79" s="1242"/>
      <c r="CI79" s="1242"/>
      <c r="CJ79" s="1242"/>
      <c r="CK79" s="1242"/>
      <c r="CL79" s="1242"/>
      <c r="CM79" s="1242"/>
      <c r="CN79" s="1242">
        <v>6.7</v>
      </c>
      <c r="CO79" s="1242"/>
      <c r="CP79" s="1242"/>
      <c r="CQ79" s="1242"/>
      <c r="CR79" s="1242"/>
      <c r="CS79" s="1242"/>
      <c r="CT79" s="1242"/>
      <c r="CU79" s="1242"/>
      <c r="CV79" s="1242">
        <v>6.6</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SGK5/5q1wmonLEjwshcH3FGyhv/grXYee/D+BdChc5TPuHJpuRcZ//B06Ynw6+tLk9stySoOVHJOqmQ6U+S6KQ==" saltValue="5vuSu8w16W08fbhJQdl7E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5739B-EA26-4EAD-9A9B-A5B92E385BA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zg8/gW5e0KQ1VJv/tVDY0YDVa7to/MsaqHYkyg4iK9N70xVBsteaNiS3ms8I43w6Tct183Ycyy9Ae/42bV0J9A==" saltValue="0mGO0lNENX0wZRPH3nXBA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02BE8-D9A6-4180-99C4-9103E88A2DA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ykNkFn7wLEvpdlvDNy4fY17DFsBZUYhni/Zmyhr5ZAI/9pZfmoHYHiV1LYL0fyVq/SYL/8rriF92vAuW5k5wYQ==" saltValue="8w0dXei7PyjNgGAYP/1Gm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265102</v>
      </c>
      <c r="E3" s="142"/>
      <c r="F3" s="143">
        <v>263613</v>
      </c>
      <c r="G3" s="144"/>
      <c r="H3" s="145"/>
    </row>
    <row r="4" spans="1:8" x14ac:dyDescent="0.2">
      <c r="A4" s="146"/>
      <c r="B4" s="147"/>
      <c r="C4" s="148"/>
      <c r="D4" s="149">
        <v>214482</v>
      </c>
      <c r="E4" s="150"/>
      <c r="F4" s="151">
        <v>128823</v>
      </c>
      <c r="G4" s="152"/>
      <c r="H4" s="153"/>
    </row>
    <row r="5" spans="1:8" x14ac:dyDescent="0.2">
      <c r="A5" s="134" t="s">
        <v>521</v>
      </c>
      <c r="B5" s="139"/>
      <c r="C5" s="140"/>
      <c r="D5" s="141">
        <v>297023</v>
      </c>
      <c r="E5" s="142"/>
      <c r="F5" s="143">
        <v>330026</v>
      </c>
      <c r="G5" s="144"/>
      <c r="H5" s="145"/>
    </row>
    <row r="6" spans="1:8" x14ac:dyDescent="0.2">
      <c r="A6" s="146"/>
      <c r="B6" s="147"/>
      <c r="C6" s="148"/>
      <c r="D6" s="149">
        <v>223952</v>
      </c>
      <c r="E6" s="150"/>
      <c r="F6" s="151">
        <v>141075</v>
      </c>
      <c r="G6" s="152"/>
      <c r="H6" s="153"/>
    </row>
    <row r="7" spans="1:8" x14ac:dyDescent="0.2">
      <c r="A7" s="134" t="s">
        <v>522</v>
      </c>
      <c r="B7" s="139"/>
      <c r="C7" s="140"/>
      <c r="D7" s="141">
        <v>437257</v>
      </c>
      <c r="E7" s="142"/>
      <c r="F7" s="143">
        <v>278179</v>
      </c>
      <c r="G7" s="144"/>
      <c r="H7" s="145"/>
    </row>
    <row r="8" spans="1:8" x14ac:dyDescent="0.2">
      <c r="A8" s="146"/>
      <c r="B8" s="147"/>
      <c r="C8" s="148"/>
      <c r="D8" s="149">
        <v>339256</v>
      </c>
      <c r="E8" s="150"/>
      <c r="F8" s="151">
        <v>122182</v>
      </c>
      <c r="G8" s="152"/>
      <c r="H8" s="153"/>
    </row>
    <row r="9" spans="1:8" x14ac:dyDescent="0.2">
      <c r="A9" s="134" t="s">
        <v>523</v>
      </c>
      <c r="B9" s="139"/>
      <c r="C9" s="140"/>
      <c r="D9" s="141">
        <v>98485</v>
      </c>
      <c r="E9" s="142"/>
      <c r="F9" s="143">
        <v>283153</v>
      </c>
      <c r="G9" s="144"/>
      <c r="H9" s="145"/>
    </row>
    <row r="10" spans="1:8" x14ac:dyDescent="0.2">
      <c r="A10" s="146"/>
      <c r="B10" s="147"/>
      <c r="C10" s="148"/>
      <c r="D10" s="149">
        <v>83495</v>
      </c>
      <c r="E10" s="150"/>
      <c r="F10" s="151">
        <v>127593</v>
      </c>
      <c r="G10" s="152"/>
      <c r="H10" s="153"/>
    </row>
    <row r="11" spans="1:8" x14ac:dyDescent="0.2">
      <c r="A11" s="134" t="s">
        <v>524</v>
      </c>
      <c r="B11" s="139"/>
      <c r="C11" s="140"/>
      <c r="D11" s="141">
        <v>183289</v>
      </c>
      <c r="E11" s="142"/>
      <c r="F11" s="143">
        <v>262169</v>
      </c>
      <c r="G11" s="144"/>
      <c r="H11" s="145"/>
    </row>
    <row r="12" spans="1:8" x14ac:dyDescent="0.2">
      <c r="A12" s="146"/>
      <c r="B12" s="147"/>
      <c r="C12" s="154"/>
      <c r="D12" s="149">
        <v>173222</v>
      </c>
      <c r="E12" s="150"/>
      <c r="F12" s="151">
        <v>152658</v>
      </c>
      <c r="G12" s="152"/>
      <c r="H12" s="153"/>
    </row>
    <row r="13" spans="1:8" x14ac:dyDescent="0.2">
      <c r="A13" s="134"/>
      <c r="B13" s="139"/>
      <c r="C13" s="140"/>
      <c r="D13" s="141">
        <v>256231</v>
      </c>
      <c r="E13" s="142"/>
      <c r="F13" s="143">
        <v>283428</v>
      </c>
      <c r="G13" s="155"/>
      <c r="H13" s="145"/>
    </row>
    <row r="14" spans="1:8" x14ac:dyDescent="0.2">
      <c r="A14" s="146"/>
      <c r="B14" s="147"/>
      <c r="C14" s="148"/>
      <c r="D14" s="149">
        <v>206881</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8.49</v>
      </c>
      <c r="C19" s="156">
        <f>ROUND(VALUE(SUBSTITUTE(実質収支比率等に係る経年分析!G$48,"▲","-")),2)</f>
        <v>8.34</v>
      </c>
      <c r="D19" s="156">
        <f>ROUND(VALUE(SUBSTITUTE(実質収支比率等に係る経年分析!H$48,"▲","-")),2)</f>
        <v>7.95</v>
      </c>
      <c r="E19" s="156">
        <f>ROUND(VALUE(SUBSTITUTE(実質収支比率等に係る経年分析!I$48,"▲","-")),2)</f>
        <v>6.33</v>
      </c>
      <c r="F19" s="156">
        <f>ROUND(VALUE(SUBSTITUTE(実質収支比率等に係る経年分析!J$48,"▲","-")),2)</f>
        <v>6.86</v>
      </c>
    </row>
    <row r="20" spans="1:11" x14ac:dyDescent="0.2">
      <c r="A20" s="156" t="s">
        <v>53</v>
      </c>
      <c r="B20" s="156">
        <f>ROUND(VALUE(SUBSTITUTE(実質収支比率等に係る経年分析!F$47,"▲","-")),2)</f>
        <v>19.559999999999999</v>
      </c>
      <c r="C20" s="156">
        <f>ROUND(VALUE(SUBSTITUTE(実質収支比率等に係る経年分析!G$47,"▲","-")),2)</f>
        <v>20.3</v>
      </c>
      <c r="D20" s="156">
        <f>ROUND(VALUE(SUBSTITUTE(実質収支比率等に係る経年分析!H$47,"▲","-")),2)</f>
        <v>18.86</v>
      </c>
      <c r="E20" s="156">
        <f>ROUND(VALUE(SUBSTITUTE(実質収支比率等に係る経年分析!I$47,"▲","-")),2)</f>
        <v>19.53</v>
      </c>
      <c r="F20" s="156">
        <f>ROUND(VALUE(SUBSTITUTE(実質収支比率等に係る経年分析!J$47,"▲","-")),2)</f>
        <v>18.47</v>
      </c>
    </row>
    <row r="21" spans="1:11" x14ac:dyDescent="0.2">
      <c r="A21" s="156" t="s">
        <v>54</v>
      </c>
      <c r="B21" s="156">
        <f>IF(ISNUMBER(VALUE(SUBSTITUTE(実質収支比率等に係る経年分析!F$49,"▲","-"))),ROUND(VALUE(SUBSTITUTE(実質収支比率等に係る経年分析!F$49,"▲","-")),2),NA())</f>
        <v>0.14000000000000001</v>
      </c>
      <c r="C21" s="156">
        <f>IF(ISNUMBER(VALUE(SUBSTITUTE(実質収支比率等に係る経年分析!G$49,"▲","-"))),ROUND(VALUE(SUBSTITUTE(実質収支比率等に係る経年分析!G$49,"▲","-")),2),NA())</f>
        <v>-0.47</v>
      </c>
      <c r="D21" s="156">
        <f>IF(ISNUMBER(VALUE(SUBSTITUTE(実質収支比率等に係る経年分析!H$49,"▲","-"))),ROUND(VALUE(SUBSTITUTE(実質収支比率等に係る経年分析!H$49,"▲","-")),2),NA())</f>
        <v>0.2</v>
      </c>
      <c r="E21" s="156">
        <f>IF(ISNUMBER(VALUE(SUBSTITUTE(実質収支比率等に係る経年分析!I$49,"▲","-"))),ROUND(VALUE(SUBSTITUTE(実質収支比率等に係る経年分析!I$49,"▲","-")),2),NA())</f>
        <v>-1.9</v>
      </c>
      <c r="F21" s="156">
        <f>IF(ISNUMBER(VALUE(SUBSTITUTE(実質収支比率等に係る経年分析!J$49,"▲","-"))),ROUND(VALUE(SUBSTITUTE(実質収支比率等に係る経年分析!J$49,"▲","-")),2),NA())</f>
        <v>0.87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2.89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宅地造成事業特別会計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土地取得特別会計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介護保険特別会計（サービス事業勘定）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v>
      </c>
    </row>
    <row r="34" spans="1:16" x14ac:dyDescent="0.2">
      <c r="A34" s="157" t="str">
        <f>IF(連結実質赤字比率に係る赤字・黒字の構成分析!C$36="",NA(),連結実質赤字比率に係る赤字・黒字の構成分析!C$36)</f>
        <v>農業集落排水処理施設事業会計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0.21</v>
      </c>
    </row>
    <row r="35" spans="1:16" x14ac:dyDescent="0.2">
      <c r="A35" s="157" t="str">
        <f>IF(連結実質赤字比率に係る赤字・黒字の構成分析!C$35="",NA(),連結実質赤字比率に係る赤字・黒字の構成分析!C$35)</f>
        <v>介護保険特別会計（保険事業勘定）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0.23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8.34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110</v>
      </c>
      <c r="E42" s="158"/>
      <c r="F42" s="158"/>
      <c r="G42" s="158">
        <f>'実質公債費比率（分子）の構造'!L$52</f>
        <v>103</v>
      </c>
      <c r="H42" s="158"/>
      <c r="I42" s="158"/>
      <c r="J42" s="158">
        <f>'実質公債費比率（分子）の構造'!M$52</f>
        <v>95</v>
      </c>
      <c r="K42" s="158"/>
      <c r="L42" s="158"/>
      <c r="M42" s="158">
        <f>'実質公債費比率（分子）の構造'!N$52</f>
        <v>83</v>
      </c>
      <c r="N42" s="158"/>
      <c r="O42" s="158"/>
      <c r="P42" s="158">
        <f>'実質公債費比率（分子）の構造'!O$52</f>
        <v>67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21</v>
      </c>
      <c r="C44" s="158"/>
      <c r="D44" s="158"/>
      <c r="E44" s="158">
        <f>'実質公債費比率（分子）の構造'!L$50</f>
        <v>21</v>
      </c>
      <c r="F44" s="158"/>
      <c r="G44" s="158"/>
      <c r="H44" s="158">
        <f>'実質公債費比率（分子）の構造'!M$50</f>
        <v>21</v>
      </c>
      <c r="I44" s="158"/>
      <c r="J44" s="158"/>
      <c r="K44" s="158">
        <f>'実質公債費比率（分子）の構造'!N$50</f>
        <v>15</v>
      </c>
      <c r="L44" s="158"/>
      <c r="M44" s="158"/>
      <c r="N44" s="158">
        <f>'実質公債費比率（分子）の構造'!O$50</f>
        <v>8</v>
      </c>
      <c r="O44" s="158"/>
      <c r="P44" s="158"/>
    </row>
    <row r="45" spans="1:16" x14ac:dyDescent="0.2">
      <c r="A45" s="158" t="s">
        <v>63</v>
      </c>
      <c r="B45" s="158">
        <f>'実質公債費比率（分子）の構造'!K$49</f>
        <v>3</v>
      </c>
      <c r="C45" s="158"/>
      <c r="D45" s="158"/>
      <c r="E45" s="158">
        <f>'実質公債費比率（分子）の構造'!L$49</f>
        <v>4</v>
      </c>
      <c r="F45" s="158"/>
      <c r="G45" s="158"/>
      <c r="H45" s="158">
        <f>'実質公債費比率（分子）の構造'!M$49</f>
        <v>7</v>
      </c>
      <c r="I45" s="158"/>
      <c r="J45" s="158"/>
      <c r="K45" s="158">
        <f>'実質公債費比率（分子）の構造'!N$49</f>
        <v>7</v>
      </c>
      <c r="L45" s="158"/>
      <c r="M45" s="158"/>
      <c r="N45" s="158">
        <f>'実質公債費比率（分子）の構造'!O$49</f>
        <v>10</v>
      </c>
      <c r="O45" s="158"/>
      <c r="P45" s="158"/>
    </row>
    <row r="46" spans="1:16" x14ac:dyDescent="0.2">
      <c r="A46" s="158" t="s">
        <v>64</v>
      </c>
      <c r="B46" s="158">
        <f>'実質公債費比率（分子）の構造'!K$48</f>
        <v>25</v>
      </c>
      <c r="C46" s="158"/>
      <c r="D46" s="158"/>
      <c r="E46" s="158">
        <f>'実質公債費比率（分子）の構造'!L$48</f>
        <v>27</v>
      </c>
      <c r="F46" s="158"/>
      <c r="G46" s="158"/>
      <c r="H46" s="158">
        <f>'実質公債費比率（分子）の構造'!M$48</f>
        <v>25</v>
      </c>
      <c r="I46" s="158"/>
      <c r="J46" s="158"/>
      <c r="K46" s="158">
        <f>'実質公債費比率（分子）の構造'!N$48</f>
        <v>24</v>
      </c>
      <c r="L46" s="158"/>
      <c r="M46" s="158"/>
      <c r="N46" s="158">
        <f>'実質公債費比率（分子）の構造'!O$48</f>
        <v>13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v>
      </c>
      <c r="C49" s="158"/>
      <c r="D49" s="158"/>
      <c r="E49" s="158">
        <f>'実質公債費比率（分子）の構造'!L$45</f>
        <v>20</v>
      </c>
      <c r="F49" s="158"/>
      <c r="G49" s="158"/>
      <c r="H49" s="158">
        <f>'実質公債費比率（分子）の構造'!M$45</f>
        <v>7</v>
      </c>
      <c r="I49" s="158"/>
      <c r="J49" s="158"/>
      <c r="K49" s="158">
        <f>'実質公債費比率（分子）の構造'!N$45</f>
        <v>7</v>
      </c>
      <c r="L49" s="158"/>
      <c r="M49" s="158"/>
      <c r="N49" s="158">
        <f>'実質公債費比率（分子）の構造'!O$45</f>
        <v>7</v>
      </c>
      <c r="O49" s="158"/>
      <c r="P49" s="158"/>
    </row>
    <row r="50" spans="1:16" x14ac:dyDescent="0.2">
      <c r="A50" s="158" t="s">
        <v>67</v>
      </c>
      <c r="B50" s="158" t="e">
        <f>NA()</f>
        <v>#N/A</v>
      </c>
      <c r="C50" s="158">
        <f>IF(ISNUMBER('実質公債費比率（分子）の構造'!K$53),'実質公債費比率（分子）の構造'!K$53,NA())</f>
        <v>-48</v>
      </c>
      <c r="D50" s="158" t="e">
        <f>NA()</f>
        <v>#N/A</v>
      </c>
      <c r="E50" s="158" t="e">
        <f>NA()</f>
        <v>#N/A</v>
      </c>
      <c r="F50" s="158">
        <f>IF(ISNUMBER('実質公債費比率（分子）の構造'!L$53),'実質公債費比率（分子）の構造'!L$53,NA())</f>
        <v>-31</v>
      </c>
      <c r="G50" s="158" t="e">
        <f>NA()</f>
        <v>#N/A</v>
      </c>
      <c r="H50" s="158" t="e">
        <f>NA()</f>
        <v>#N/A</v>
      </c>
      <c r="I50" s="158">
        <f>IF(ISNUMBER('実質公債費比率（分子）の構造'!M$53),'実質公債費比率（分子）の構造'!M$53,NA())</f>
        <v>-35</v>
      </c>
      <c r="J50" s="158" t="e">
        <f>NA()</f>
        <v>#N/A</v>
      </c>
      <c r="K50" s="158" t="e">
        <f>NA()</f>
        <v>#N/A</v>
      </c>
      <c r="L50" s="158">
        <f>IF(ISNUMBER('実質公債費比率（分子）の構造'!N$53),'実質公債費比率（分子）の構造'!N$53,NA())</f>
        <v>-30</v>
      </c>
      <c r="M50" s="158" t="e">
        <f>NA()</f>
        <v>#N/A</v>
      </c>
      <c r="N50" s="158" t="e">
        <f>NA()</f>
        <v>#N/A</v>
      </c>
      <c r="O50" s="158">
        <f>IF(ISNUMBER('実質公債費比率（分子）の構造'!O$53),'実質公債費比率（分子）の構造'!O$53,NA())</f>
        <v>-29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574</v>
      </c>
      <c r="E56" s="157"/>
      <c r="F56" s="157"/>
      <c r="G56" s="157">
        <f>'将来負担比率（分子）の構造'!J$52</f>
        <v>483</v>
      </c>
      <c r="H56" s="157"/>
      <c r="I56" s="157"/>
      <c r="J56" s="157">
        <f>'将来負担比率（分子）の構造'!K$52</f>
        <v>391</v>
      </c>
      <c r="K56" s="157"/>
      <c r="L56" s="157"/>
      <c r="M56" s="157">
        <f>'将来負担比率（分子）の構造'!L$52</f>
        <v>453</v>
      </c>
      <c r="N56" s="157"/>
      <c r="O56" s="157"/>
      <c r="P56" s="157">
        <f>'将来負担比率（分子）の構造'!M$52</f>
        <v>663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8271</v>
      </c>
      <c r="E58" s="157"/>
      <c r="F58" s="157"/>
      <c r="G58" s="157">
        <f>'将来負担比率（分子）の構造'!J$50</f>
        <v>7876</v>
      </c>
      <c r="H58" s="157"/>
      <c r="I58" s="157"/>
      <c r="J58" s="157">
        <f>'将来負担比率（分子）の構造'!K$50</f>
        <v>7628</v>
      </c>
      <c r="K58" s="157"/>
      <c r="L58" s="157"/>
      <c r="M58" s="157">
        <f>'将来負担比率（分子）の構造'!L$50</f>
        <v>8219</v>
      </c>
      <c r="N58" s="157"/>
      <c r="O58" s="157"/>
      <c r="P58" s="157">
        <f>'将来負担比率（分子）の構造'!M$50</f>
        <v>8450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382</v>
      </c>
      <c r="C62" s="157"/>
      <c r="D62" s="157"/>
      <c r="E62" s="157">
        <f>'将来負担比率（分子）の構造'!J$45</f>
        <v>143</v>
      </c>
      <c r="F62" s="157"/>
      <c r="G62" s="157"/>
      <c r="H62" s="157">
        <f>'将来負担比率（分子）の構造'!K$45</f>
        <v>288</v>
      </c>
      <c r="I62" s="157"/>
      <c r="J62" s="157"/>
      <c r="K62" s="157">
        <f>'将来負担比率（分子）の構造'!L$45</f>
        <v>257</v>
      </c>
      <c r="L62" s="157"/>
      <c r="M62" s="157"/>
      <c r="N62" s="157">
        <f>'将来負担比率（分子）の構造'!M$45</f>
        <v>212</v>
      </c>
      <c r="O62" s="157"/>
      <c r="P62" s="157"/>
    </row>
    <row r="63" spans="1:16" x14ac:dyDescent="0.2">
      <c r="A63" s="157" t="s">
        <v>34</v>
      </c>
      <c r="B63" s="157">
        <f>'将来負担比率（分子）の構造'!I$44</f>
        <v>64</v>
      </c>
      <c r="C63" s="157"/>
      <c r="D63" s="157"/>
      <c r="E63" s="157">
        <f>'将来負担比率（分子）の構造'!J$44</f>
        <v>77</v>
      </c>
      <c r="F63" s="157"/>
      <c r="G63" s="157"/>
      <c r="H63" s="157">
        <f>'将来負担比率（分子）の構造'!K$44</f>
        <v>65</v>
      </c>
      <c r="I63" s="157"/>
      <c r="J63" s="157"/>
      <c r="K63" s="157">
        <f>'将来負担比率（分子）の構造'!L$44</f>
        <v>289</v>
      </c>
      <c r="L63" s="157"/>
      <c r="M63" s="157"/>
      <c r="N63" s="157">
        <f>'将来負担比率（分子）の構造'!M$44</f>
        <v>733</v>
      </c>
      <c r="O63" s="157"/>
      <c r="P63" s="157"/>
    </row>
    <row r="64" spans="1:16" x14ac:dyDescent="0.2">
      <c r="A64" s="157" t="s">
        <v>33</v>
      </c>
      <c r="B64" s="157">
        <f>'将来負担比率（分子）の構造'!I$43</f>
        <v>99</v>
      </c>
      <c r="C64" s="157"/>
      <c r="D64" s="157"/>
      <c r="E64" s="157">
        <f>'将来負担比率（分子）の構造'!J$43</f>
        <v>67</v>
      </c>
      <c r="F64" s="157"/>
      <c r="G64" s="157"/>
      <c r="H64" s="157">
        <f>'将来負担比率（分子）の構造'!K$43</f>
        <v>30</v>
      </c>
      <c r="I64" s="157"/>
      <c r="J64" s="157"/>
      <c r="K64" s="157">
        <f>'将来負担比率（分子）の構造'!L$43</f>
        <v>14</v>
      </c>
      <c r="L64" s="157"/>
      <c r="M64" s="157"/>
      <c r="N64" s="157">
        <f>'将来負担比率（分子）の構造'!M$43</f>
        <v>3</v>
      </c>
      <c r="O64" s="157"/>
      <c r="P64" s="157"/>
    </row>
    <row r="65" spans="1:16" x14ac:dyDescent="0.2">
      <c r="A65" s="157" t="s">
        <v>32</v>
      </c>
      <c r="B65" s="157">
        <f>'将来負担比率（分子）の構造'!I$42</f>
        <v>53</v>
      </c>
      <c r="C65" s="157"/>
      <c r="D65" s="157"/>
      <c r="E65" s="157">
        <f>'将来負担比率（分子）の構造'!J$42</f>
        <v>38</v>
      </c>
      <c r="F65" s="157"/>
      <c r="G65" s="157"/>
      <c r="H65" s="157">
        <f>'将来負担比率（分子）の構造'!K$42</f>
        <v>23</v>
      </c>
      <c r="I65" s="157"/>
      <c r="J65" s="157"/>
      <c r="K65" s="157">
        <f>'将来負担比率（分子）の構造'!L$42</f>
        <v>8</v>
      </c>
      <c r="L65" s="157"/>
      <c r="M65" s="157"/>
      <c r="N65" s="157" t="str">
        <f>'将来負担比率（分子）の構造'!M$42</f>
        <v>-</v>
      </c>
      <c r="O65" s="157"/>
      <c r="P65" s="157"/>
    </row>
    <row r="66" spans="1:16" x14ac:dyDescent="0.2">
      <c r="A66" s="157" t="s">
        <v>31</v>
      </c>
      <c r="B66" s="157">
        <f>'将来負担比率（分子）の構造'!I$41</f>
        <v>137</v>
      </c>
      <c r="C66" s="157"/>
      <c r="D66" s="157"/>
      <c r="E66" s="157">
        <f>'将来負担比率（分子）の構造'!J$41</f>
        <v>118</v>
      </c>
      <c r="F66" s="157"/>
      <c r="G66" s="157"/>
      <c r="H66" s="157">
        <f>'将来負担比率（分子）の構造'!K$41</f>
        <v>110</v>
      </c>
      <c r="I66" s="157"/>
      <c r="J66" s="157"/>
      <c r="K66" s="157">
        <f>'将来負担比率（分子）の構造'!L$41</f>
        <v>103</v>
      </c>
      <c r="L66" s="157"/>
      <c r="M66" s="157"/>
      <c r="N66" s="157">
        <f>'将来負担比率（分子）の構造'!M$41</f>
        <v>96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900</v>
      </c>
      <c r="C72" s="161">
        <f>基金残高に係る経年分析!G55</f>
        <v>900</v>
      </c>
      <c r="D72" s="161">
        <f>基金残高に係る経年分析!H55</f>
        <v>900</v>
      </c>
    </row>
    <row r="73" spans="1:16" x14ac:dyDescent="0.2">
      <c r="A73" s="160" t="s">
        <v>74</v>
      </c>
      <c r="B73" s="161">
        <f>基金残高に係る経年分析!F56</f>
        <v>28</v>
      </c>
      <c r="C73" s="161">
        <f>基金残高に係る経年分析!G56</f>
        <v>28</v>
      </c>
      <c r="D73" s="161">
        <f>基金残高に係る経年分析!H56</f>
        <v>29</v>
      </c>
    </row>
    <row r="74" spans="1:16" x14ac:dyDescent="0.2">
      <c r="A74" s="160" t="s">
        <v>75</v>
      </c>
      <c r="B74" s="161">
        <f>基金残高に係る経年分析!F57</f>
        <v>6352</v>
      </c>
      <c r="C74" s="161">
        <f>基金残高に係る経年分析!G57</f>
        <v>6979</v>
      </c>
      <c r="D74" s="161">
        <f>基金残高に係る経年分析!H57</f>
        <v>7260</v>
      </c>
    </row>
  </sheetData>
  <sheetProtection algorithmName="SHA-512" hashValue="blZHSKBv1hb0wVPtFYExIwheCSJ3I5dfJ6Xg6PkMSZo221+5uYf0Jilz6fK4Hm1UlcWfPj8UNHoJD4/Y+WumjA==" saltValue="kgbbMDKRnMU0Ki4HwZJK2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2026-03-09T10:07:34Z</cp:lastPrinted>
  <dcterms:created xsi:type="dcterms:W3CDTF">2026-02-26T09:55:08Z</dcterms:created>
  <dcterms:modified xsi:type="dcterms:W3CDTF">2026-09-24T00:22:03Z</dcterms:modified>
  <cp:category/>
</cp:coreProperties>
</file>